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7C659F2D-9D6F-44B7-8F42-340660D6D0DE}" xr6:coauthVersionLast="47" xr6:coauthVersionMax="47" xr10:uidLastSave="{00000000-0000-0000-0000-000000000000}"/>
  <bookViews>
    <workbookView xWindow="-110" yWindow="-110" windowWidth="19420" windowHeight="10300" xr2:uid="{00000000-000D-0000-FFFF-FFFF00000000}"/>
  </bookViews>
  <sheets>
    <sheet name="Worksheet" sheetId="1" r:id="rId1"/>
    <sheet name="Rubrik" sheetId="2" r:id="rId2"/>
  </sheets>
  <definedNames>
    <definedName name="_xlnm._FilterDatabase" localSheetId="0" hidden="1">Worksheet!$A$1:$X$1533</definedName>
  </definedNames>
  <calcPr calcId="191029"/>
  <extLst>
    <ext uri="GoogleSheetsCustomDataVersion2">
      <go:sheetsCustomData xmlns:go="http://customooxmlschemas.google.com/" r:id="rId5" roundtripDataChecksum="tg56GmHeGeYI9/wJtmp5YvNywM8IAKodwSE7Fd1f5EQ="/>
    </ext>
  </extLst>
</workbook>
</file>

<file path=xl/calcChain.xml><?xml version="1.0" encoding="utf-8"?>
<calcChain xmlns="http://schemas.openxmlformats.org/spreadsheetml/2006/main">
  <c r="V1533" i="1" l="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W3" i="1"/>
  <c r="X3" i="1" s="1"/>
  <c r="W4" i="1"/>
  <c r="X4" i="1" s="1"/>
  <c r="W5" i="1"/>
  <c r="X5" i="1" s="1"/>
  <c r="W6" i="1"/>
  <c r="X6"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5" i="1"/>
  <c r="X25" i="1" s="1"/>
  <c r="W26" i="1"/>
  <c r="X26" i="1" s="1"/>
  <c r="W27" i="1"/>
  <c r="X27" i="1" s="1"/>
  <c r="W28" i="1"/>
  <c r="X28" i="1" s="1"/>
  <c r="W29" i="1"/>
  <c r="X29" i="1" s="1"/>
  <c r="W30" i="1"/>
  <c r="X30" i="1" s="1"/>
  <c r="W31" i="1"/>
  <c r="X31" i="1" s="1"/>
  <c r="W32" i="1"/>
  <c r="X32" i="1" s="1"/>
  <c r="W33" i="1"/>
  <c r="X33" i="1" s="1"/>
  <c r="W34" i="1"/>
  <c r="X34" i="1" s="1"/>
  <c r="W35" i="1"/>
  <c r="X35" i="1" s="1"/>
  <c r="W36" i="1"/>
  <c r="X36" i="1" s="1"/>
  <c r="W37" i="1"/>
  <c r="X37" i="1" s="1"/>
  <c r="W38" i="1"/>
  <c r="X38" i="1" s="1"/>
  <c r="W39" i="1"/>
  <c r="X39" i="1" s="1"/>
  <c r="W40" i="1"/>
  <c r="X40" i="1" s="1"/>
  <c r="W41" i="1"/>
  <c r="X41" i="1" s="1"/>
  <c r="W42" i="1"/>
  <c r="X42" i="1" s="1"/>
  <c r="W43" i="1"/>
  <c r="X43" i="1" s="1"/>
  <c r="W44" i="1"/>
  <c r="X44" i="1" s="1"/>
  <c r="W45" i="1"/>
  <c r="X45" i="1" s="1"/>
  <c r="W46" i="1"/>
  <c r="X46" i="1" s="1"/>
  <c r="W47" i="1"/>
  <c r="X47" i="1" s="1"/>
  <c r="W48" i="1"/>
  <c r="X48" i="1" s="1"/>
  <c r="W49" i="1"/>
  <c r="X49" i="1" s="1"/>
  <c r="W50" i="1"/>
  <c r="X50" i="1" s="1"/>
  <c r="W51" i="1"/>
  <c r="X51" i="1" s="1"/>
  <c r="W52" i="1"/>
  <c r="X52" i="1" s="1"/>
  <c r="W53" i="1"/>
  <c r="X53" i="1" s="1"/>
  <c r="W54" i="1"/>
  <c r="X54" i="1" s="1"/>
  <c r="W55" i="1"/>
  <c r="X55" i="1" s="1"/>
  <c r="W56" i="1"/>
  <c r="X56" i="1" s="1"/>
  <c r="W57" i="1"/>
  <c r="X57" i="1" s="1"/>
  <c r="W58" i="1"/>
  <c r="X58" i="1" s="1"/>
  <c r="W59" i="1"/>
  <c r="X59" i="1" s="1"/>
  <c r="W60" i="1"/>
  <c r="X60" i="1" s="1"/>
  <c r="W61" i="1"/>
  <c r="X61" i="1" s="1"/>
  <c r="W62" i="1"/>
  <c r="X62" i="1" s="1"/>
  <c r="W63" i="1"/>
  <c r="X63" i="1" s="1"/>
  <c r="W64" i="1"/>
  <c r="X64" i="1" s="1"/>
  <c r="W65" i="1"/>
  <c r="X65" i="1" s="1"/>
  <c r="W66" i="1"/>
  <c r="X66" i="1" s="1"/>
  <c r="W67" i="1"/>
  <c r="X67" i="1" s="1"/>
  <c r="W68" i="1"/>
  <c r="X68" i="1" s="1"/>
  <c r="W69" i="1"/>
  <c r="X69" i="1" s="1"/>
  <c r="W70" i="1"/>
  <c r="X70" i="1" s="1"/>
  <c r="W71" i="1"/>
  <c r="X71" i="1" s="1"/>
  <c r="W72" i="1"/>
  <c r="X72" i="1" s="1"/>
  <c r="W73" i="1"/>
  <c r="X73" i="1" s="1"/>
  <c r="W74" i="1"/>
  <c r="X74" i="1" s="1"/>
  <c r="W75" i="1"/>
  <c r="X75" i="1" s="1"/>
  <c r="W76" i="1"/>
  <c r="X76" i="1" s="1"/>
  <c r="W77" i="1"/>
  <c r="X77" i="1" s="1"/>
  <c r="W78" i="1"/>
  <c r="X78" i="1" s="1"/>
  <c r="W79" i="1"/>
  <c r="X79" i="1" s="1"/>
  <c r="W80" i="1"/>
  <c r="X80" i="1" s="1"/>
  <c r="W81" i="1"/>
  <c r="X81" i="1" s="1"/>
  <c r="W82" i="1"/>
  <c r="X82" i="1" s="1"/>
  <c r="W83" i="1"/>
  <c r="X83" i="1" s="1"/>
  <c r="W84" i="1"/>
  <c r="X84" i="1" s="1"/>
  <c r="W85" i="1"/>
  <c r="X85" i="1" s="1"/>
  <c r="W86" i="1"/>
  <c r="X86" i="1" s="1"/>
  <c r="W87" i="1"/>
  <c r="X87" i="1" s="1"/>
  <c r="W88" i="1"/>
  <c r="X88" i="1" s="1"/>
  <c r="W89" i="1"/>
  <c r="X89" i="1" s="1"/>
  <c r="W90" i="1"/>
  <c r="X90" i="1" s="1"/>
  <c r="W91" i="1"/>
  <c r="X91" i="1" s="1"/>
  <c r="W92" i="1"/>
  <c r="X92" i="1" s="1"/>
  <c r="W93" i="1"/>
  <c r="X93" i="1" s="1"/>
  <c r="W94" i="1"/>
  <c r="X94" i="1" s="1"/>
  <c r="W95" i="1"/>
  <c r="X95" i="1" s="1"/>
  <c r="W96" i="1"/>
  <c r="X96" i="1" s="1"/>
  <c r="W97" i="1"/>
  <c r="X97" i="1" s="1"/>
  <c r="W98" i="1"/>
  <c r="X98" i="1" s="1"/>
  <c r="W99" i="1"/>
  <c r="X99" i="1" s="1"/>
  <c r="W100" i="1"/>
  <c r="X100" i="1" s="1"/>
  <c r="W101" i="1"/>
  <c r="X101" i="1" s="1"/>
  <c r="W102" i="1"/>
  <c r="X102" i="1" s="1"/>
  <c r="W103" i="1"/>
  <c r="X103" i="1" s="1"/>
  <c r="W104" i="1"/>
  <c r="X104" i="1" s="1"/>
  <c r="W105" i="1"/>
  <c r="X105" i="1" s="1"/>
  <c r="W106" i="1"/>
  <c r="X106" i="1" s="1"/>
  <c r="W107" i="1"/>
  <c r="X107" i="1" s="1"/>
  <c r="W108" i="1"/>
  <c r="X108" i="1" s="1"/>
  <c r="W109" i="1"/>
  <c r="X109" i="1" s="1"/>
  <c r="W110" i="1"/>
  <c r="X110" i="1" s="1"/>
  <c r="W111" i="1"/>
  <c r="X111" i="1" s="1"/>
  <c r="W112" i="1"/>
  <c r="X112" i="1" s="1"/>
  <c r="W113" i="1"/>
  <c r="X113" i="1" s="1"/>
  <c r="W114" i="1"/>
  <c r="X114" i="1" s="1"/>
  <c r="W115" i="1"/>
  <c r="X115" i="1" s="1"/>
  <c r="W116" i="1"/>
  <c r="X116" i="1" s="1"/>
  <c r="W117" i="1"/>
  <c r="X117" i="1" s="1"/>
  <c r="W118" i="1"/>
  <c r="X118" i="1" s="1"/>
  <c r="W119" i="1"/>
  <c r="X119" i="1" s="1"/>
  <c r="W120" i="1"/>
  <c r="X120" i="1" s="1"/>
  <c r="W121" i="1"/>
  <c r="X121" i="1" s="1"/>
  <c r="W122" i="1"/>
  <c r="X122" i="1" s="1"/>
  <c r="W123" i="1"/>
  <c r="W124" i="1"/>
  <c r="X124" i="1" s="1"/>
  <c r="W125" i="1"/>
  <c r="X125" i="1" s="1"/>
  <c r="W126" i="1"/>
  <c r="X126" i="1" s="1"/>
  <c r="W127" i="1"/>
  <c r="X127" i="1" s="1"/>
  <c r="W128" i="1"/>
  <c r="X128" i="1" s="1"/>
  <c r="W129" i="1"/>
  <c r="X129" i="1" s="1"/>
  <c r="W130" i="1"/>
  <c r="W131" i="1"/>
  <c r="W132" i="1"/>
  <c r="X132" i="1" s="1"/>
  <c r="W133" i="1"/>
  <c r="W134" i="1"/>
  <c r="X134" i="1" s="1"/>
  <c r="W135" i="1"/>
  <c r="X135" i="1" s="1"/>
  <c r="W136" i="1"/>
  <c r="X136" i="1" s="1"/>
  <c r="W137" i="1"/>
  <c r="X137" i="1" s="1"/>
  <c r="W138" i="1"/>
  <c r="W139" i="1"/>
  <c r="W140" i="1"/>
  <c r="X140" i="1" s="1"/>
  <c r="W141" i="1"/>
  <c r="W142" i="1"/>
  <c r="X142" i="1" s="1"/>
  <c r="W143" i="1"/>
  <c r="X143" i="1" s="1"/>
  <c r="W144" i="1"/>
  <c r="X144" i="1" s="1"/>
  <c r="W145" i="1"/>
  <c r="X145" i="1" s="1"/>
  <c r="W146" i="1"/>
  <c r="W147" i="1"/>
  <c r="W148" i="1"/>
  <c r="X148" i="1" s="1"/>
  <c r="W149" i="1"/>
  <c r="W150" i="1"/>
  <c r="X150" i="1" s="1"/>
  <c r="W151" i="1"/>
  <c r="X151" i="1" s="1"/>
  <c r="W152" i="1"/>
  <c r="X152" i="1" s="1"/>
  <c r="W153" i="1"/>
  <c r="X153" i="1" s="1"/>
  <c r="W154" i="1"/>
  <c r="W155" i="1"/>
  <c r="W156" i="1"/>
  <c r="X156" i="1" s="1"/>
  <c r="W157" i="1"/>
  <c r="W158" i="1"/>
  <c r="X158" i="1" s="1"/>
  <c r="W159" i="1"/>
  <c r="X159" i="1" s="1"/>
  <c r="W160" i="1"/>
  <c r="X160" i="1" s="1"/>
  <c r="W161" i="1"/>
  <c r="X161" i="1" s="1"/>
  <c r="W162" i="1"/>
  <c r="W163" i="1"/>
  <c r="W164" i="1"/>
  <c r="X164" i="1" s="1"/>
  <c r="W165" i="1"/>
  <c r="W166" i="1"/>
  <c r="X166" i="1" s="1"/>
  <c r="W167" i="1"/>
  <c r="X167" i="1" s="1"/>
  <c r="W168" i="1"/>
  <c r="X168" i="1" s="1"/>
  <c r="W169" i="1"/>
  <c r="X169" i="1" s="1"/>
  <c r="W170" i="1"/>
  <c r="W171" i="1"/>
  <c r="W172" i="1"/>
  <c r="X172" i="1" s="1"/>
  <c r="W173" i="1"/>
  <c r="W174" i="1"/>
  <c r="X174" i="1" s="1"/>
  <c r="W175" i="1"/>
  <c r="X175" i="1" s="1"/>
  <c r="W176" i="1"/>
  <c r="X176" i="1" s="1"/>
  <c r="W177" i="1"/>
  <c r="X177" i="1" s="1"/>
  <c r="W178" i="1"/>
  <c r="W179" i="1"/>
  <c r="W180" i="1"/>
  <c r="X180" i="1" s="1"/>
  <c r="W181" i="1"/>
  <c r="W182" i="1"/>
  <c r="X182" i="1" s="1"/>
  <c r="W183" i="1"/>
  <c r="X183" i="1" s="1"/>
  <c r="W184" i="1"/>
  <c r="X184" i="1" s="1"/>
  <c r="W185" i="1"/>
  <c r="X185" i="1" s="1"/>
  <c r="W186" i="1"/>
  <c r="W187" i="1"/>
  <c r="W188" i="1"/>
  <c r="X188" i="1" s="1"/>
  <c r="W189" i="1"/>
  <c r="W190" i="1"/>
  <c r="X190" i="1" s="1"/>
  <c r="W191" i="1"/>
  <c r="X191" i="1" s="1"/>
  <c r="W192" i="1"/>
  <c r="X192" i="1" s="1"/>
  <c r="W193" i="1"/>
  <c r="X193" i="1" s="1"/>
  <c r="W194" i="1"/>
  <c r="W195" i="1"/>
  <c r="W196" i="1"/>
  <c r="X196" i="1" s="1"/>
  <c r="W197" i="1"/>
  <c r="W198" i="1"/>
  <c r="X198" i="1" s="1"/>
  <c r="W199" i="1"/>
  <c r="X199" i="1" s="1"/>
  <c r="W200" i="1"/>
  <c r="X200" i="1" s="1"/>
  <c r="W201" i="1"/>
  <c r="W202" i="1"/>
  <c r="W203" i="1"/>
  <c r="W204" i="1"/>
  <c r="X204" i="1" s="1"/>
  <c r="W205" i="1"/>
  <c r="W206" i="1"/>
  <c r="X206" i="1" s="1"/>
  <c r="W207" i="1"/>
  <c r="X207" i="1" s="1"/>
  <c r="W208" i="1"/>
  <c r="X208" i="1" s="1"/>
  <c r="W209" i="1"/>
  <c r="W210" i="1"/>
  <c r="W211" i="1"/>
  <c r="W212" i="1"/>
  <c r="X212" i="1" s="1"/>
  <c r="W213" i="1"/>
  <c r="W214" i="1"/>
  <c r="X214" i="1" s="1"/>
  <c r="W215" i="1"/>
  <c r="X215" i="1" s="1"/>
  <c r="W216" i="1"/>
  <c r="X216" i="1" s="1"/>
  <c r="W217" i="1"/>
  <c r="W218" i="1"/>
  <c r="W219" i="1"/>
  <c r="W220" i="1"/>
  <c r="X220" i="1" s="1"/>
  <c r="W221" i="1"/>
  <c r="W222" i="1"/>
  <c r="W223" i="1"/>
  <c r="X223" i="1" s="1"/>
  <c r="W224" i="1"/>
  <c r="X224" i="1" s="1"/>
  <c r="W225" i="1"/>
  <c r="W226" i="1"/>
  <c r="W227" i="1"/>
  <c r="W228" i="1"/>
  <c r="X228" i="1" s="1"/>
  <c r="W229" i="1"/>
  <c r="W230" i="1"/>
  <c r="W231" i="1"/>
  <c r="X231" i="1" s="1"/>
  <c r="W232" i="1"/>
  <c r="X232" i="1" s="1"/>
  <c r="W233" i="1"/>
  <c r="W234" i="1"/>
  <c r="W235" i="1"/>
  <c r="W236" i="1"/>
  <c r="X236" i="1" s="1"/>
  <c r="W237" i="1"/>
  <c r="W238" i="1"/>
  <c r="W239" i="1"/>
  <c r="X239" i="1" s="1"/>
  <c r="W240" i="1"/>
  <c r="X240" i="1" s="1"/>
  <c r="W241" i="1"/>
  <c r="W242" i="1"/>
  <c r="W243" i="1"/>
  <c r="W244" i="1"/>
  <c r="X244" i="1" s="1"/>
  <c r="W245" i="1"/>
  <c r="W246" i="1"/>
  <c r="X246" i="1" s="1"/>
  <c r="W247" i="1"/>
  <c r="X247" i="1" s="1"/>
  <c r="W248" i="1"/>
  <c r="X248" i="1" s="1"/>
  <c r="W249" i="1"/>
  <c r="W250" i="1"/>
  <c r="W251" i="1"/>
  <c r="W252" i="1"/>
  <c r="X252" i="1" s="1"/>
  <c r="W253" i="1"/>
  <c r="W254" i="1"/>
  <c r="X254" i="1" s="1"/>
  <c r="W255" i="1"/>
  <c r="X255" i="1" s="1"/>
  <c r="W256" i="1"/>
  <c r="X256" i="1" s="1"/>
  <c r="W257" i="1"/>
  <c r="W258" i="1"/>
  <c r="W259" i="1"/>
  <c r="W260" i="1"/>
  <c r="X260" i="1" s="1"/>
  <c r="W261" i="1"/>
  <c r="W262" i="1"/>
  <c r="X262" i="1" s="1"/>
  <c r="W263" i="1"/>
  <c r="X263" i="1" s="1"/>
  <c r="W264" i="1"/>
  <c r="X264" i="1" s="1"/>
  <c r="W265" i="1"/>
  <c r="W266" i="1"/>
  <c r="W267" i="1"/>
  <c r="W268" i="1"/>
  <c r="X268" i="1" s="1"/>
  <c r="W269" i="1"/>
  <c r="W270" i="1"/>
  <c r="W271" i="1"/>
  <c r="W272" i="1"/>
  <c r="X272" i="1" s="1"/>
  <c r="W273" i="1"/>
  <c r="W274" i="1"/>
  <c r="W275" i="1"/>
  <c r="W276" i="1"/>
  <c r="X276" i="1" s="1"/>
  <c r="W277" i="1"/>
  <c r="W278" i="1"/>
  <c r="W279" i="1"/>
  <c r="W280" i="1"/>
  <c r="X280" i="1" s="1"/>
  <c r="W281" i="1"/>
  <c r="W282" i="1"/>
  <c r="W283" i="1"/>
  <c r="W284" i="1"/>
  <c r="X284" i="1" s="1"/>
  <c r="W285" i="1"/>
  <c r="W286" i="1"/>
  <c r="W287" i="1"/>
  <c r="X287" i="1" s="1"/>
  <c r="W288" i="1"/>
  <c r="X288" i="1" s="1"/>
  <c r="W289" i="1"/>
  <c r="W290" i="1"/>
  <c r="W291" i="1"/>
  <c r="W292" i="1"/>
  <c r="W293" i="1"/>
  <c r="W294" i="1"/>
  <c r="W295" i="1"/>
  <c r="X295" i="1" s="1"/>
  <c r="W296" i="1"/>
  <c r="X296" i="1" s="1"/>
  <c r="W297" i="1"/>
  <c r="W298" i="1"/>
  <c r="W299" i="1"/>
  <c r="W300" i="1"/>
  <c r="W301" i="1"/>
  <c r="W302" i="1"/>
  <c r="W303" i="1"/>
  <c r="W304" i="1"/>
  <c r="X304" i="1" s="1"/>
  <c r="W305" i="1"/>
  <c r="W306" i="1"/>
  <c r="W307" i="1"/>
  <c r="W308" i="1"/>
  <c r="X308" i="1" s="1"/>
  <c r="W309" i="1"/>
  <c r="W310" i="1"/>
  <c r="W311" i="1"/>
  <c r="X311" i="1" s="1"/>
  <c r="W312" i="1"/>
  <c r="W313" i="1"/>
  <c r="W314" i="1"/>
  <c r="W315" i="1"/>
  <c r="W316" i="1"/>
  <c r="X316" i="1" s="1"/>
  <c r="W317" i="1"/>
  <c r="W318" i="1"/>
  <c r="W319" i="1"/>
  <c r="X319" i="1" s="1"/>
  <c r="W320" i="1"/>
  <c r="W321" i="1"/>
  <c r="W322" i="1"/>
  <c r="W323" i="1"/>
  <c r="W324" i="1"/>
  <c r="X324" i="1" s="1"/>
  <c r="W325" i="1"/>
  <c r="W326" i="1"/>
  <c r="W327" i="1"/>
  <c r="X327" i="1" s="1"/>
  <c r="W328" i="1"/>
  <c r="X328" i="1" s="1"/>
  <c r="W329" i="1"/>
  <c r="W330" i="1"/>
  <c r="W331" i="1"/>
  <c r="W332" i="1"/>
  <c r="X332" i="1" s="1"/>
  <c r="W333" i="1"/>
  <c r="W334" i="1"/>
  <c r="W335" i="1"/>
  <c r="W336" i="1"/>
  <c r="X336" i="1" s="1"/>
  <c r="W337" i="1"/>
  <c r="W338" i="1"/>
  <c r="W339" i="1"/>
  <c r="W340" i="1"/>
  <c r="W341" i="1"/>
  <c r="W342" i="1"/>
  <c r="W343" i="1"/>
  <c r="X343" i="1" s="1"/>
  <c r="W344" i="1"/>
  <c r="W345" i="1"/>
  <c r="W346" i="1"/>
  <c r="W347" i="1"/>
  <c r="W348" i="1"/>
  <c r="W349" i="1"/>
  <c r="W350" i="1"/>
  <c r="W351" i="1"/>
  <c r="W352" i="1"/>
  <c r="X352" i="1" s="1"/>
  <c r="W353" i="1"/>
  <c r="W354" i="1"/>
  <c r="W355" i="1"/>
  <c r="W356" i="1"/>
  <c r="W357" i="1"/>
  <c r="W358" i="1"/>
  <c r="W359" i="1"/>
  <c r="W360" i="1"/>
  <c r="X360" i="1" s="1"/>
  <c r="W361" i="1"/>
  <c r="W362" i="1"/>
  <c r="W363" i="1"/>
  <c r="W364" i="1"/>
  <c r="W365" i="1"/>
  <c r="W366" i="1"/>
  <c r="W367" i="1"/>
  <c r="W368" i="1"/>
  <c r="X368" i="1" s="1"/>
  <c r="W369" i="1"/>
  <c r="W370" i="1"/>
  <c r="W371" i="1"/>
  <c r="W372" i="1"/>
  <c r="W373" i="1"/>
  <c r="W374" i="1"/>
  <c r="W375" i="1"/>
  <c r="X375" i="1" s="1"/>
  <c r="W376" i="1"/>
  <c r="W377" i="1"/>
  <c r="W378" i="1"/>
  <c r="W379" i="1"/>
  <c r="W380" i="1"/>
  <c r="W381" i="1"/>
  <c r="W382" i="1"/>
  <c r="W383" i="1"/>
  <c r="W384" i="1"/>
  <c r="X384" i="1" s="1"/>
  <c r="W385" i="1"/>
  <c r="W386" i="1"/>
  <c r="W387" i="1"/>
  <c r="W388" i="1"/>
  <c r="W389" i="1"/>
  <c r="W390" i="1"/>
  <c r="W391" i="1"/>
  <c r="W392" i="1"/>
  <c r="X392" i="1" s="1"/>
  <c r="W393" i="1"/>
  <c r="W394" i="1"/>
  <c r="W395" i="1"/>
  <c r="W396" i="1"/>
  <c r="W397" i="1"/>
  <c r="W398" i="1"/>
  <c r="W399" i="1"/>
  <c r="W400" i="1"/>
  <c r="X400" i="1" s="1"/>
  <c r="W401" i="1"/>
  <c r="W402" i="1"/>
  <c r="W403" i="1"/>
  <c r="W404" i="1"/>
  <c r="W405" i="1"/>
  <c r="W406" i="1"/>
  <c r="W407" i="1"/>
  <c r="X407" i="1" s="1"/>
  <c r="W408" i="1"/>
  <c r="W409" i="1"/>
  <c r="W410" i="1"/>
  <c r="W411" i="1"/>
  <c r="W412" i="1"/>
  <c r="W413" i="1"/>
  <c r="W414" i="1"/>
  <c r="W415" i="1"/>
  <c r="W416" i="1"/>
  <c r="X416" i="1" s="1"/>
  <c r="W417" i="1"/>
  <c r="W418" i="1"/>
  <c r="W419" i="1"/>
  <c r="W420" i="1"/>
  <c r="W421" i="1"/>
  <c r="W422" i="1"/>
  <c r="W423" i="1"/>
  <c r="X423" i="1" s="1"/>
  <c r="W424" i="1"/>
  <c r="X424" i="1" s="1"/>
  <c r="W425" i="1"/>
  <c r="W426" i="1"/>
  <c r="W427" i="1"/>
  <c r="W428" i="1"/>
  <c r="W429" i="1"/>
  <c r="W430" i="1"/>
  <c r="W431" i="1"/>
  <c r="W432" i="1"/>
  <c r="X432" i="1" s="1"/>
  <c r="W433" i="1"/>
  <c r="W434" i="1"/>
  <c r="W435" i="1"/>
  <c r="W436" i="1"/>
  <c r="W437" i="1"/>
  <c r="W438" i="1"/>
  <c r="W439" i="1"/>
  <c r="X439" i="1" s="1"/>
  <c r="W440" i="1"/>
  <c r="X440" i="1" s="1"/>
  <c r="W441" i="1"/>
  <c r="W442" i="1"/>
  <c r="W443" i="1"/>
  <c r="W444" i="1"/>
  <c r="W445" i="1"/>
  <c r="W446" i="1"/>
  <c r="W447" i="1"/>
  <c r="W448" i="1"/>
  <c r="X448" i="1" s="1"/>
  <c r="W449" i="1"/>
  <c r="W450" i="1"/>
  <c r="W451" i="1"/>
  <c r="W452" i="1"/>
  <c r="W453" i="1"/>
  <c r="W454" i="1"/>
  <c r="W455" i="1"/>
  <c r="X455" i="1" s="1"/>
  <c r="W456" i="1"/>
  <c r="X456" i="1" s="1"/>
  <c r="W457" i="1"/>
  <c r="W458" i="1"/>
  <c r="W459" i="1"/>
  <c r="W460" i="1"/>
  <c r="W461" i="1"/>
  <c r="W462" i="1"/>
  <c r="W463" i="1"/>
  <c r="W464" i="1"/>
  <c r="X464" i="1" s="1"/>
  <c r="W465" i="1"/>
  <c r="W466" i="1"/>
  <c r="W467" i="1"/>
  <c r="W468" i="1"/>
  <c r="W469" i="1"/>
  <c r="W470" i="1"/>
  <c r="W471" i="1"/>
  <c r="X471" i="1" s="1"/>
  <c r="W472" i="1"/>
  <c r="W473" i="1"/>
  <c r="W474" i="1"/>
  <c r="W475" i="1"/>
  <c r="W476" i="1"/>
  <c r="W477" i="1"/>
  <c r="W478" i="1"/>
  <c r="W479" i="1"/>
  <c r="W480" i="1"/>
  <c r="X480" i="1" s="1"/>
  <c r="W481" i="1"/>
  <c r="W482" i="1"/>
  <c r="W483" i="1"/>
  <c r="W484" i="1"/>
  <c r="W485" i="1"/>
  <c r="W486" i="1"/>
  <c r="W487" i="1"/>
  <c r="W488" i="1"/>
  <c r="X488" i="1" s="1"/>
  <c r="W489" i="1"/>
  <c r="W490" i="1"/>
  <c r="W491" i="1"/>
  <c r="W492" i="1"/>
  <c r="W493" i="1"/>
  <c r="W494" i="1"/>
  <c r="W495" i="1"/>
  <c r="W496" i="1"/>
  <c r="W497" i="1"/>
  <c r="W498" i="1"/>
  <c r="W499" i="1"/>
  <c r="W500" i="1"/>
  <c r="W501" i="1"/>
  <c r="W502" i="1"/>
  <c r="W503" i="1"/>
  <c r="X503" i="1" s="1"/>
  <c r="W504" i="1"/>
  <c r="W505" i="1"/>
  <c r="W506" i="1"/>
  <c r="W507" i="1"/>
  <c r="W508" i="1"/>
  <c r="W509" i="1"/>
  <c r="W510" i="1"/>
  <c r="W511" i="1"/>
  <c r="W512" i="1"/>
  <c r="W513" i="1"/>
  <c r="W514" i="1"/>
  <c r="W515" i="1"/>
  <c r="W516" i="1"/>
  <c r="W517" i="1"/>
  <c r="W518" i="1"/>
  <c r="W519" i="1"/>
  <c r="W520" i="1"/>
  <c r="X520" i="1" s="1"/>
  <c r="W521" i="1"/>
  <c r="W522" i="1"/>
  <c r="W523" i="1"/>
  <c r="W524" i="1"/>
  <c r="W525" i="1"/>
  <c r="W526" i="1"/>
  <c r="W527" i="1"/>
  <c r="W528" i="1"/>
  <c r="W529" i="1"/>
  <c r="W530" i="1"/>
  <c r="W531" i="1"/>
  <c r="W532" i="1"/>
  <c r="W533" i="1"/>
  <c r="W534" i="1"/>
  <c r="W535" i="1"/>
  <c r="X535" i="1" s="1"/>
  <c r="W536" i="1"/>
  <c r="W537" i="1"/>
  <c r="W538" i="1"/>
  <c r="W539" i="1"/>
  <c r="W540" i="1"/>
  <c r="W541" i="1"/>
  <c r="W542" i="1"/>
  <c r="W543" i="1"/>
  <c r="W544" i="1"/>
  <c r="W545" i="1"/>
  <c r="W546" i="1"/>
  <c r="W547" i="1"/>
  <c r="W548" i="1"/>
  <c r="W549" i="1"/>
  <c r="W550" i="1"/>
  <c r="W551" i="1"/>
  <c r="X551" i="1" s="1"/>
  <c r="W552" i="1"/>
  <c r="X552" i="1" s="1"/>
  <c r="W553" i="1"/>
  <c r="W554" i="1"/>
  <c r="W555" i="1"/>
  <c r="W556" i="1"/>
  <c r="W557" i="1"/>
  <c r="W558" i="1"/>
  <c r="W559" i="1"/>
  <c r="W560" i="1"/>
  <c r="W561" i="1"/>
  <c r="W562" i="1"/>
  <c r="W563" i="1"/>
  <c r="W564" i="1"/>
  <c r="W565" i="1"/>
  <c r="W566" i="1"/>
  <c r="W567" i="1"/>
  <c r="X567" i="1" s="1"/>
  <c r="W568" i="1"/>
  <c r="W569" i="1"/>
  <c r="W570" i="1"/>
  <c r="W571" i="1"/>
  <c r="W572" i="1"/>
  <c r="W573" i="1"/>
  <c r="W574" i="1"/>
  <c r="W575" i="1"/>
  <c r="W576" i="1"/>
  <c r="X576" i="1" s="1"/>
  <c r="W577" i="1"/>
  <c r="W578" i="1"/>
  <c r="W579" i="1"/>
  <c r="W580" i="1"/>
  <c r="W581" i="1"/>
  <c r="W582" i="1"/>
  <c r="W583" i="1"/>
  <c r="X583" i="1" s="1"/>
  <c r="W584" i="1"/>
  <c r="X584" i="1" s="1"/>
  <c r="W585" i="1"/>
  <c r="W586" i="1"/>
  <c r="W587" i="1"/>
  <c r="W588" i="1"/>
  <c r="W589" i="1"/>
  <c r="W590" i="1"/>
  <c r="W591" i="1"/>
  <c r="W592" i="1"/>
  <c r="W593" i="1"/>
  <c r="W594" i="1"/>
  <c r="W595" i="1"/>
  <c r="W596" i="1"/>
  <c r="W597" i="1"/>
  <c r="W598" i="1"/>
  <c r="W599" i="1"/>
  <c r="X599" i="1" s="1"/>
  <c r="W600" i="1"/>
  <c r="W601" i="1"/>
  <c r="W602" i="1"/>
  <c r="W603" i="1"/>
  <c r="W604" i="1"/>
  <c r="W605" i="1"/>
  <c r="W606" i="1"/>
  <c r="W607" i="1"/>
  <c r="W608" i="1"/>
  <c r="X608" i="1" s="1"/>
  <c r="W609" i="1"/>
  <c r="W610" i="1"/>
  <c r="W611" i="1"/>
  <c r="W612" i="1"/>
  <c r="W613" i="1"/>
  <c r="W614" i="1"/>
  <c r="W615" i="1"/>
  <c r="W616" i="1"/>
  <c r="X616" i="1" s="1"/>
  <c r="W617" i="1"/>
  <c r="W618" i="1"/>
  <c r="W619" i="1"/>
  <c r="W620" i="1"/>
  <c r="W621" i="1"/>
  <c r="W622" i="1"/>
  <c r="W623" i="1"/>
  <c r="W624" i="1"/>
  <c r="X624" i="1" s="1"/>
  <c r="W625" i="1"/>
  <c r="W626" i="1"/>
  <c r="W627" i="1"/>
  <c r="W628" i="1"/>
  <c r="W629" i="1"/>
  <c r="W630" i="1"/>
  <c r="W631" i="1"/>
  <c r="X631" i="1" s="1"/>
  <c r="W632" i="1"/>
  <c r="W633" i="1"/>
  <c r="W634" i="1"/>
  <c r="W635" i="1"/>
  <c r="W636" i="1"/>
  <c r="W637" i="1"/>
  <c r="W638" i="1"/>
  <c r="W639" i="1"/>
  <c r="W640" i="1"/>
  <c r="W641" i="1"/>
  <c r="W642" i="1"/>
  <c r="W643" i="1"/>
  <c r="W644" i="1"/>
  <c r="W645" i="1"/>
  <c r="W646" i="1"/>
  <c r="W647" i="1"/>
  <c r="W648" i="1"/>
  <c r="X648" i="1" s="1"/>
  <c r="W649" i="1"/>
  <c r="W650" i="1"/>
  <c r="W651" i="1"/>
  <c r="W652" i="1"/>
  <c r="W653" i="1"/>
  <c r="W654" i="1"/>
  <c r="W655" i="1"/>
  <c r="W656" i="1"/>
  <c r="W657" i="1"/>
  <c r="W658" i="1"/>
  <c r="W659" i="1"/>
  <c r="W660" i="1"/>
  <c r="W661" i="1"/>
  <c r="W662" i="1"/>
  <c r="W663" i="1"/>
  <c r="X663" i="1" s="1"/>
  <c r="W664" i="1"/>
  <c r="W665" i="1"/>
  <c r="W666" i="1"/>
  <c r="W667" i="1"/>
  <c r="W668" i="1"/>
  <c r="W669" i="1"/>
  <c r="W670" i="1"/>
  <c r="W671" i="1"/>
  <c r="W672" i="1"/>
  <c r="W673" i="1"/>
  <c r="W674" i="1"/>
  <c r="W675" i="1"/>
  <c r="W676" i="1"/>
  <c r="W677" i="1"/>
  <c r="W678" i="1"/>
  <c r="W679" i="1"/>
  <c r="X679" i="1" s="1"/>
  <c r="W680" i="1"/>
  <c r="X680" i="1" s="1"/>
  <c r="W681" i="1"/>
  <c r="W682" i="1"/>
  <c r="W683" i="1"/>
  <c r="W684" i="1"/>
  <c r="W685" i="1"/>
  <c r="W686" i="1"/>
  <c r="W687" i="1"/>
  <c r="W688" i="1"/>
  <c r="X688" i="1" s="1"/>
  <c r="W689" i="1"/>
  <c r="W690" i="1"/>
  <c r="W691" i="1"/>
  <c r="W692" i="1"/>
  <c r="W693" i="1"/>
  <c r="W694" i="1"/>
  <c r="W695" i="1"/>
  <c r="W696" i="1"/>
  <c r="X696" i="1" s="1"/>
  <c r="W697" i="1"/>
  <c r="W698" i="1"/>
  <c r="W699" i="1"/>
  <c r="W700" i="1"/>
  <c r="W701" i="1"/>
  <c r="W702" i="1"/>
  <c r="W703" i="1"/>
  <c r="W704" i="1"/>
  <c r="W705" i="1"/>
  <c r="W706" i="1"/>
  <c r="W707" i="1"/>
  <c r="W708" i="1"/>
  <c r="W709" i="1"/>
  <c r="W710" i="1"/>
  <c r="W711" i="1"/>
  <c r="W712" i="1"/>
  <c r="W713" i="1"/>
  <c r="W714" i="1"/>
  <c r="W715" i="1"/>
  <c r="W716" i="1"/>
  <c r="X716" i="1" s="1"/>
  <c r="W717" i="1"/>
  <c r="W718" i="1"/>
  <c r="W719" i="1"/>
  <c r="W720" i="1"/>
  <c r="W721" i="1"/>
  <c r="W722" i="1"/>
  <c r="W723" i="1"/>
  <c r="W724" i="1"/>
  <c r="W725" i="1"/>
  <c r="W726" i="1"/>
  <c r="W727" i="1"/>
  <c r="W728" i="1"/>
  <c r="W729" i="1"/>
  <c r="W730" i="1"/>
  <c r="W731" i="1"/>
  <c r="W732" i="1"/>
  <c r="W733" i="1"/>
  <c r="W734" i="1"/>
  <c r="W735" i="1"/>
  <c r="W736" i="1"/>
  <c r="W737" i="1"/>
  <c r="W738" i="1"/>
  <c r="W739" i="1"/>
  <c r="X739" i="1" s="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X781" i="1" s="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X821" i="1" s="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X943" i="1" s="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X1248" i="1" s="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2" i="1"/>
  <c r="X2" i="1" s="1"/>
  <c r="X359" i="1" l="1"/>
  <c r="X230" i="1"/>
  <c r="X512" i="1"/>
  <c r="X300" i="1"/>
  <c r="X391" i="1"/>
  <c r="X544" i="1"/>
  <c r="X320" i="1"/>
  <c r="X560" i="1"/>
  <c r="X344" i="1"/>
  <c r="X487" i="1"/>
  <c r="X408" i="1"/>
  <c r="X519" i="1"/>
  <c r="X706" i="1"/>
  <c r="X760" i="1"/>
  <c r="X615" i="1"/>
  <c r="X647" i="1"/>
  <c r="X479" i="1"/>
  <c r="X1444" i="1"/>
  <c r="X927" i="1"/>
  <c r="X222" i="1"/>
  <c r="X238" i="1"/>
  <c r="X271" i="1"/>
  <c r="X292" i="1"/>
  <c r="X312" i="1"/>
  <c r="X335" i="1"/>
  <c r="X367" i="1"/>
  <c r="X399" i="1"/>
  <c r="X431" i="1"/>
  <c r="X463" i="1"/>
  <c r="X495" i="1"/>
  <c r="X527" i="1"/>
  <c r="X559" i="1"/>
  <c r="X591" i="1"/>
  <c r="X623" i="1"/>
  <c r="X655" i="1"/>
  <c r="X687" i="1"/>
  <c r="X725" i="1"/>
  <c r="X800" i="1"/>
  <c r="X1079" i="1"/>
  <c r="X496" i="1"/>
  <c r="X528" i="1"/>
  <c r="X592" i="1"/>
  <c r="X656" i="1"/>
  <c r="X728" i="1"/>
  <c r="X803" i="1"/>
  <c r="X1100" i="1"/>
  <c r="X832" i="1"/>
  <c r="X279" i="1"/>
  <c r="X376" i="1"/>
  <c r="X472" i="1"/>
  <c r="X504" i="1"/>
  <c r="X536" i="1"/>
  <c r="X568" i="1"/>
  <c r="X600" i="1"/>
  <c r="X632" i="1"/>
  <c r="X664" i="1"/>
  <c r="X697" i="1"/>
  <c r="X740" i="1"/>
  <c r="X824" i="1"/>
  <c r="X1271" i="1"/>
  <c r="X1335" i="1"/>
  <c r="X303" i="1"/>
  <c r="X351" i="1"/>
  <c r="X383" i="1"/>
  <c r="X415" i="1"/>
  <c r="X447" i="1"/>
  <c r="X511" i="1"/>
  <c r="X543" i="1"/>
  <c r="X575" i="1"/>
  <c r="X607" i="1"/>
  <c r="X639" i="1"/>
  <c r="X671" i="1"/>
  <c r="X705" i="1"/>
  <c r="X757" i="1"/>
  <c r="X843" i="1"/>
  <c r="X1420" i="1"/>
  <c r="X640" i="1"/>
  <c r="X672" i="1"/>
  <c r="X845" i="1"/>
  <c r="X715" i="1"/>
  <c r="X779" i="1"/>
  <c r="X340" i="1"/>
  <c r="X348" i="1"/>
  <c r="X356" i="1"/>
  <c r="X364" i="1"/>
  <c r="X372" i="1"/>
  <c r="X380" i="1"/>
  <c r="X388" i="1"/>
  <c r="X396" i="1"/>
  <c r="X404" i="1"/>
  <c r="X412" i="1"/>
  <c r="X420" i="1"/>
  <c r="X428" i="1"/>
  <c r="X436" i="1"/>
  <c r="X444" i="1"/>
  <c r="X452" i="1"/>
  <c r="X460" i="1"/>
  <c r="X468" i="1"/>
  <c r="X476" i="1"/>
  <c r="X484" i="1"/>
  <c r="X492" i="1"/>
  <c r="X500" i="1"/>
  <c r="X508" i="1"/>
  <c r="X516" i="1"/>
  <c r="X524" i="1"/>
  <c r="X532" i="1"/>
  <c r="X540" i="1"/>
  <c r="X548" i="1"/>
  <c r="X556" i="1"/>
  <c r="X564" i="1"/>
  <c r="X572" i="1"/>
  <c r="X580" i="1"/>
  <c r="X588" i="1"/>
  <c r="X596" i="1"/>
  <c r="X604" i="1"/>
  <c r="X612" i="1"/>
  <c r="X620" i="1"/>
  <c r="X628" i="1"/>
  <c r="X636" i="1"/>
  <c r="X644" i="1"/>
  <c r="X652" i="1"/>
  <c r="X660" i="1"/>
  <c r="X668" i="1"/>
  <c r="X676" i="1"/>
  <c r="X684" i="1"/>
  <c r="X692" i="1"/>
  <c r="X701" i="1"/>
  <c r="X712" i="1"/>
  <c r="X722" i="1"/>
  <c r="X732" i="1"/>
  <c r="X749" i="1"/>
  <c r="X771" i="1"/>
  <c r="X792" i="1"/>
  <c r="X813" i="1"/>
  <c r="X835" i="1"/>
  <c r="X879" i="1"/>
  <c r="X1015" i="1"/>
  <c r="X1184" i="1"/>
  <c r="X1356" i="1"/>
  <c r="X133" i="1"/>
  <c r="X141" i="1"/>
  <c r="X149" i="1"/>
  <c r="X157" i="1"/>
  <c r="X165" i="1"/>
  <c r="X173" i="1"/>
  <c r="X181" i="1"/>
  <c r="X189" i="1"/>
  <c r="X197" i="1"/>
  <c r="X205" i="1"/>
  <c r="X213" i="1"/>
  <c r="X221" i="1"/>
  <c r="X229" i="1"/>
  <c r="X237" i="1"/>
  <c r="X245" i="1"/>
  <c r="X253" i="1"/>
  <c r="X261" i="1"/>
  <c r="X269" i="1"/>
  <c r="X277" i="1"/>
  <c r="X285" i="1"/>
  <c r="X293" i="1"/>
  <c r="X301" i="1"/>
  <c r="X309" i="1"/>
  <c r="X317" i="1"/>
  <c r="X325" i="1"/>
  <c r="X333" i="1"/>
  <c r="X341" i="1"/>
  <c r="X349" i="1"/>
  <c r="X357" i="1"/>
  <c r="X365" i="1"/>
  <c r="X373" i="1"/>
  <c r="X381" i="1"/>
  <c r="X389" i="1"/>
  <c r="X397" i="1"/>
  <c r="X405" i="1"/>
  <c r="X413" i="1"/>
  <c r="X421" i="1"/>
  <c r="X429" i="1"/>
  <c r="X437" i="1"/>
  <c r="X445" i="1"/>
  <c r="X453" i="1"/>
  <c r="X461" i="1"/>
  <c r="X469" i="1"/>
  <c r="X477" i="1"/>
  <c r="X485" i="1"/>
  <c r="X493" i="1"/>
  <c r="X501" i="1"/>
  <c r="X509" i="1"/>
  <c r="X517" i="1"/>
  <c r="X525" i="1"/>
  <c r="X533" i="1"/>
  <c r="X541" i="1"/>
  <c r="X549" i="1"/>
  <c r="X557" i="1"/>
  <c r="X565" i="1"/>
  <c r="X573" i="1"/>
  <c r="X581" i="1"/>
  <c r="X589" i="1"/>
  <c r="X597" i="1"/>
  <c r="X605" i="1"/>
  <c r="X613" i="1"/>
  <c r="X621" i="1"/>
  <c r="X629" i="1"/>
  <c r="X637" i="1"/>
  <c r="X645" i="1"/>
  <c r="X653" i="1"/>
  <c r="X661" i="1"/>
  <c r="X669" i="1"/>
  <c r="X677" i="1"/>
  <c r="X685" i="1"/>
  <c r="X693" i="1"/>
  <c r="X703" i="1"/>
  <c r="X713" i="1"/>
  <c r="X723" i="1"/>
  <c r="X733" i="1"/>
  <c r="X752" i="1"/>
  <c r="X773" i="1"/>
  <c r="X795" i="1"/>
  <c r="X816" i="1"/>
  <c r="X837" i="1"/>
  <c r="X895" i="1"/>
  <c r="X1036" i="1"/>
  <c r="X1207" i="1"/>
  <c r="X1376" i="1"/>
  <c r="X270" i="1"/>
  <c r="X278" i="1"/>
  <c r="X286" i="1"/>
  <c r="X294" i="1"/>
  <c r="X302" i="1"/>
  <c r="X310" i="1"/>
  <c r="X318" i="1"/>
  <c r="X326" i="1"/>
  <c r="X334" i="1"/>
  <c r="X342" i="1"/>
  <c r="X350" i="1"/>
  <c r="X358" i="1"/>
  <c r="X366" i="1"/>
  <c r="X374" i="1"/>
  <c r="X382" i="1"/>
  <c r="X390" i="1"/>
  <c r="X398" i="1"/>
  <c r="X406" i="1"/>
  <c r="X414" i="1"/>
  <c r="X422" i="1"/>
  <c r="X430" i="1"/>
  <c r="X438" i="1"/>
  <c r="X446" i="1"/>
  <c r="X454" i="1"/>
  <c r="X462" i="1"/>
  <c r="X470" i="1"/>
  <c r="X478" i="1"/>
  <c r="X486" i="1"/>
  <c r="X494" i="1"/>
  <c r="X502" i="1"/>
  <c r="X510" i="1"/>
  <c r="X518" i="1"/>
  <c r="X526" i="1"/>
  <c r="X534" i="1"/>
  <c r="X542" i="1"/>
  <c r="X550" i="1"/>
  <c r="X558" i="1"/>
  <c r="X566" i="1"/>
  <c r="X574" i="1"/>
  <c r="X582" i="1"/>
  <c r="X590" i="1"/>
  <c r="X598" i="1"/>
  <c r="X606" i="1"/>
  <c r="X614" i="1"/>
  <c r="X622" i="1"/>
  <c r="X630" i="1"/>
  <c r="X638" i="1"/>
  <c r="X646" i="1"/>
  <c r="X654" i="1"/>
  <c r="X662" i="1"/>
  <c r="X670" i="1"/>
  <c r="X678" i="1"/>
  <c r="X686" i="1"/>
  <c r="X695" i="1"/>
  <c r="X704" i="1"/>
  <c r="X714" i="1"/>
  <c r="X724" i="1"/>
  <c r="X736" i="1"/>
  <c r="X755" i="1"/>
  <c r="X776" i="1"/>
  <c r="X797" i="1"/>
  <c r="X819" i="1"/>
  <c r="X840" i="1"/>
  <c r="X911" i="1"/>
  <c r="X1056" i="1"/>
  <c r="X1228" i="1"/>
  <c r="X1399" i="1"/>
  <c r="X201" i="1"/>
  <c r="X209" i="1"/>
  <c r="X217" i="1"/>
  <c r="X225" i="1"/>
  <c r="X233" i="1"/>
  <c r="X241" i="1"/>
  <c r="X249" i="1"/>
  <c r="X257" i="1"/>
  <c r="X265" i="1"/>
  <c r="X273" i="1"/>
  <c r="X281" i="1"/>
  <c r="X289" i="1"/>
  <c r="X297" i="1"/>
  <c r="X305" i="1"/>
  <c r="X313" i="1"/>
  <c r="X321" i="1"/>
  <c r="X329" i="1"/>
  <c r="X337" i="1"/>
  <c r="X345" i="1"/>
  <c r="X353" i="1"/>
  <c r="X361" i="1"/>
  <c r="X369" i="1"/>
  <c r="X377" i="1"/>
  <c r="X385" i="1"/>
  <c r="X393" i="1"/>
  <c r="X401" i="1"/>
  <c r="X409" i="1"/>
  <c r="X417" i="1"/>
  <c r="X425" i="1"/>
  <c r="X433" i="1"/>
  <c r="X441" i="1"/>
  <c r="X449" i="1"/>
  <c r="X457" i="1"/>
  <c r="X465" i="1"/>
  <c r="X473" i="1"/>
  <c r="X481" i="1"/>
  <c r="X489" i="1"/>
  <c r="X497" i="1"/>
  <c r="X505" i="1"/>
  <c r="X513" i="1"/>
  <c r="X521" i="1"/>
  <c r="X529" i="1"/>
  <c r="X537" i="1"/>
  <c r="X545" i="1"/>
  <c r="X553" i="1"/>
  <c r="X561" i="1"/>
  <c r="X569" i="1"/>
  <c r="X577" i="1"/>
  <c r="X585" i="1"/>
  <c r="X593" i="1"/>
  <c r="X601" i="1"/>
  <c r="X609" i="1"/>
  <c r="X617" i="1"/>
  <c r="X625" i="1"/>
  <c r="X633" i="1"/>
  <c r="X641" i="1"/>
  <c r="X649" i="1"/>
  <c r="X657" i="1"/>
  <c r="X665" i="1"/>
  <c r="X673" i="1"/>
  <c r="X681" i="1"/>
  <c r="X689" i="1"/>
  <c r="X698" i="1"/>
  <c r="X707" i="1"/>
  <c r="X717" i="1"/>
  <c r="X729" i="1"/>
  <c r="X741" i="1"/>
  <c r="X763" i="1"/>
  <c r="X784" i="1"/>
  <c r="X805" i="1"/>
  <c r="X827" i="1"/>
  <c r="X848" i="1"/>
  <c r="X959" i="1"/>
  <c r="X1120" i="1"/>
  <c r="X1292" i="1"/>
  <c r="X1476" i="1"/>
  <c r="X130" i="1"/>
  <c r="X138" i="1"/>
  <c r="X146" i="1"/>
  <c r="X154" i="1"/>
  <c r="X162" i="1"/>
  <c r="X170" i="1"/>
  <c r="X178" i="1"/>
  <c r="X186" i="1"/>
  <c r="X194" i="1"/>
  <c r="X202" i="1"/>
  <c r="X210" i="1"/>
  <c r="X218" i="1"/>
  <c r="X226" i="1"/>
  <c r="X234" i="1"/>
  <c r="X242" i="1"/>
  <c r="X250" i="1"/>
  <c r="X258" i="1"/>
  <c r="X266" i="1"/>
  <c r="X274" i="1"/>
  <c r="X282" i="1"/>
  <c r="X290" i="1"/>
  <c r="X298" i="1"/>
  <c r="X306" i="1"/>
  <c r="X314" i="1"/>
  <c r="X322" i="1"/>
  <c r="X330" i="1"/>
  <c r="X338" i="1"/>
  <c r="X346" i="1"/>
  <c r="X354" i="1"/>
  <c r="X362" i="1"/>
  <c r="X370" i="1"/>
  <c r="X378" i="1"/>
  <c r="X386" i="1"/>
  <c r="X394" i="1"/>
  <c r="X402" i="1"/>
  <c r="X410" i="1"/>
  <c r="X418" i="1"/>
  <c r="X426" i="1"/>
  <c r="X434" i="1"/>
  <c r="X442" i="1"/>
  <c r="X450" i="1"/>
  <c r="X458" i="1"/>
  <c r="X466" i="1"/>
  <c r="X474" i="1"/>
  <c r="X482" i="1"/>
  <c r="X490" i="1"/>
  <c r="X498" i="1"/>
  <c r="X506" i="1"/>
  <c r="X514" i="1"/>
  <c r="X522" i="1"/>
  <c r="X530" i="1"/>
  <c r="X538" i="1"/>
  <c r="X546" i="1"/>
  <c r="X554" i="1"/>
  <c r="X562" i="1"/>
  <c r="X570" i="1"/>
  <c r="X578" i="1"/>
  <c r="X586" i="1"/>
  <c r="X594" i="1"/>
  <c r="X602" i="1"/>
  <c r="X610" i="1"/>
  <c r="X618" i="1"/>
  <c r="X626" i="1"/>
  <c r="X634" i="1"/>
  <c r="X642" i="1"/>
  <c r="X650" i="1"/>
  <c r="X658" i="1"/>
  <c r="X666" i="1"/>
  <c r="X674" i="1"/>
  <c r="X682" i="1"/>
  <c r="X690" i="1"/>
  <c r="X699" i="1"/>
  <c r="X708" i="1"/>
  <c r="X720" i="1"/>
  <c r="X730" i="1"/>
  <c r="X744" i="1"/>
  <c r="X765" i="1"/>
  <c r="X787" i="1"/>
  <c r="X808" i="1"/>
  <c r="X829" i="1"/>
  <c r="X851" i="1"/>
  <c r="X975" i="1"/>
  <c r="X1143" i="1"/>
  <c r="X1312" i="1"/>
  <c r="X1508" i="1"/>
  <c r="X123" i="1"/>
  <c r="X131" i="1"/>
  <c r="X139" i="1"/>
  <c r="X147" i="1"/>
  <c r="X155" i="1"/>
  <c r="X163" i="1"/>
  <c r="X171" i="1"/>
  <c r="X179" i="1"/>
  <c r="X187" i="1"/>
  <c r="X195" i="1"/>
  <c r="X203" i="1"/>
  <c r="X211" i="1"/>
  <c r="X219" i="1"/>
  <c r="X227" i="1"/>
  <c r="X235" i="1"/>
  <c r="X243" i="1"/>
  <c r="X251" i="1"/>
  <c r="X259" i="1"/>
  <c r="X267" i="1"/>
  <c r="X275" i="1"/>
  <c r="X283" i="1"/>
  <c r="X291" i="1"/>
  <c r="X299" i="1"/>
  <c r="X307" i="1"/>
  <c r="X315" i="1"/>
  <c r="X323" i="1"/>
  <c r="X331" i="1"/>
  <c r="X339" i="1"/>
  <c r="X347" i="1"/>
  <c r="X355" i="1"/>
  <c r="X363" i="1"/>
  <c r="X371" i="1"/>
  <c r="X379" i="1"/>
  <c r="X387" i="1"/>
  <c r="X395" i="1"/>
  <c r="X403" i="1"/>
  <c r="X411" i="1"/>
  <c r="X419" i="1"/>
  <c r="X427" i="1"/>
  <c r="X435" i="1"/>
  <c r="X443" i="1"/>
  <c r="X451" i="1"/>
  <c r="X459" i="1"/>
  <c r="X467" i="1"/>
  <c r="X475" i="1"/>
  <c r="X483" i="1"/>
  <c r="X491" i="1"/>
  <c r="X499" i="1"/>
  <c r="X507" i="1"/>
  <c r="X515" i="1"/>
  <c r="X523" i="1"/>
  <c r="X531" i="1"/>
  <c r="X539" i="1"/>
  <c r="X547" i="1"/>
  <c r="X555" i="1"/>
  <c r="X563" i="1"/>
  <c r="X571" i="1"/>
  <c r="X579" i="1"/>
  <c r="X587" i="1"/>
  <c r="X595" i="1"/>
  <c r="X603" i="1"/>
  <c r="X611" i="1"/>
  <c r="X619" i="1"/>
  <c r="X627" i="1"/>
  <c r="X635" i="1"/>
  <c r="X643" i="1"/>
  <c r="X651" i="1"/>
  <c r="X659" i="1"/>
  <c r="X667" i="1"/>
  <c r="X675" i="1"/>
  <c r="X683" i="1"/>
  <c r="X691" i="1"/>
  <c r="X700" i="1"/>
  <c r="X709" i="1"/>
  <c r="X721" i="1"/>
  <c r="X731" i="1"/>
  <c r="X747" i="1"/>
  <c r="X768" i="1"/>
  <c r="X789" i="1"/>
  <c r="X811" i="1"/>
  <c r="X863" i="1"/>
  <c r="X992" i="1"/>
  <c r="X1164" i="1"/>
  <c r="X1526" i="1"/>
  <c r="X1518" i="1"/>
  <c r="X1510" i="1"/>
  <c r="X1502" i="1"/>
  <c r="X1494" i="1"/>
  <c r="X1486" i="1"/>
  <c r="X1478" i="1"/>
  <c r="X1470" i="1"/>
  <c r="X1462" i="1"/>
  <c r="X1454" i="1"/>
  <c r="X1446" i="1"/>
  <c r="X1438" i="1"/>
  <c r="X1430" i="1"/>
  <c r="X1422" i="1"/>
  <c r="X1414" i="1"/>
  <c r="X1406" i="1"/>
  <c r="X1398" i="1"/>
  <c r="X1390" i="1"/>
  <c r="X1382" i="1"/>
  <c r="X1374" i="1"/>
  <c r="X1366" i="1"/>
  <c r="X1358" i="1"/>
  <c r="X1350" i="1"/>
  <c r="X1342" i="1"/>
  <c r="X1334" i="1"/>
  <c r="X1326" i="1"/>
  <c r="X1318" i="1"/>
  <c r="X1310" i="1"/>
  <c r="X1302" i="1"/>
  <c r="X1294" i="1"/>
  <c r="X1286" i="1"/>
  <c r="X1278" i="1"/>
  <c r="X1270" i="1"/>
  <c r="X1262" i="1"/>
  <c r="X1254" i="1"/>
  <c r="X1246" i="1"/>
  <c r="X1238" i="1"/>
  <c r="X1230" i="1"/>
  <c r="X1222" i="1"/>
  <c r="X1214" i="1"/>
  <c r="X1206" i="1"/>
  <c r="X1198" i="1"/>
  <c r="X1190" i="1"/>
  <c r="X1182" i="1"/>
  <c r="X1174" i="1"/>
  <c r="X1166" i="1"/>
  <c r="X1158" i="1"/>
  <c r="X1150" i="1"/>
  <c r="X1142" i="1"/>
  <c r="X1134" i="1"/>
  <c r="X1126" i="1"/>
  <c r="X1118" i="1"/>
  <c r="X1110" i="1"/>
  <c r="X1102" i="1"/>
  <c r="X1094" i="1"/>
  <c r="X1086" i="1"/>
  <c r="X1078" i="1"/>
  <c r="X1070" i="1"/>
  <c r="X1062" i="1"/>
  <c r="X1054" i="1"/>
  <c r="X1046" i="1"/>
  <c r="X1038" i="1"/>
  <c r="X1030" i="1"/>
  <c r="X1022" i="1"/>
  <c r="X1014" i="1"/>
  <c r="X1006" i="1"/>
  <c r="X998" i="1"/>
  <c r="X990" i="1"/>
  <c r="X982" i="1"/>
  <c r="X974" i="1"/>
  <c r="X966" i="1"/>
  <c r="X958" i="1"/>
  <c r="X950" i="1"/>
  <c r="X942" i="1"/>
  <c r="X934" i="1"/>
  <c r="X926" i="1"/>
  <c r="X918" i="1"/>
  <c r="X910" i="1"/>
  <c r="X902" i="1"/>
  <c r="X894" i="1"/>
  <c r="X886" i="1"/>
  <c r="X878" i="1"/>
  <c r="X870" i="1"/>
  <c r="X862" i="1"/>
  <c r="X854" i="1"/>
  <c r="X1533" i="1"/>
  <c r="X1525" i="1"/>
  <c r="X1517" i="1"/>
  <c r="X1509" i="1"/>
  <c r="X1501" i="1"/>
  <c r="X1493" i="1"/>
  <c r="X1485" i="1"/>
  <c r="X1477" i="1"/>
  <c r="X1469" i="1"/>
  <c r="X1461" i="1"/>
  <c r="X1453" i="1"/>
  <c r="X1445" i="1"/>
  <c r="X1437" i="1"/>
  <c r="X1429" i="1"/>
  <c r="X1421" i="1"/>
  <c r="X1413" i="1"/>
  <c r="X1405" i="1"/>
  <c r="X1397" i="1"/>
  <c r="X1389" i="1"/>
  <c r="X1381" i="1"/>
  <c r="X1373" i="1"/>
  <c r="X1365" i="1"/>
  <c r="X1357" i="1"/>
  <c r="X1349" i="1"/>
  <c r="X1341" i="1"/>
  <c r="X1333" i="1"/>
  <c r="X1325" i="1"/>
  <c r="X1317" i="1"/>
  <c r="X1309" i="1"/>
  <c r="X1301" i="1"/>
  <c r="X1293" i="1"/>
  <c r="X1285" i="1"/>
  <c r="X1277" i="1"/>
  <c r="X1269" i="1"/>
  <c r="X1261" i="1"/>
  <c r="X1253" i="1"/>
  <c r="X1245" i="1"/>
  <c r="X1237" i="1"/>
  <c r="X1229" i="1"/>
  <c r="X1221" i="1"/>
  <c r="X1213" i="1"/>
  <c r="X1205" i="1"/>
  <c r="X1197" i="1"/>
  <c r="X1189" i="1"/>
  <c r="X1181" i="1"/>
  <c r="X1173" i="1"/>
  <c r="X1165" i="1"/>
  <c r="X1157" i="1"/>
  <c r="X1149" i="1"/>
  <c r="X1141" i="1"/>
  <c r="X1133" i="1"/>
  <c r="X1125" i="1"/>
  <c r="X1117" i="1"/>
  <c r="X1109" i="1"/>
  <c r="X1101" i="1"/>
  <c r="X1093" i="1"/>
  <c r="X1085" i="1"/>
  <c r="X1077" i="1"/>
  <c r="X1069" i="1"/>
  <c r="X1061" i="1"/>
  <c r="X1053" i="1"/>
  <c r="X1045" i="1"/>
  <c r="X1037" i="1"/>
  <c r="X1029" i="1"/>
  <c r="X1021" i="1"/>
  <c r="X1013" i="1"/>
  <c r="X1005" i="1"/>
  <c r="X997" i="1"/>
  <c r="X989" i="1"/>
  <c r="X981" i="1"/>
  <c r="X973" i="1"/>
  <c r="X965" i="1"/>
  <c r="X957" i="1"/>
  <c r="X949" i="1"/>
  <c r="X941" i="1"/>
  <c r="X933" i="1"/>
  <c r="X925" i="1"/>
  <c r="X917" i="1"/>
  <c r="X909" i="1"/>
  <c r="X901" i="1"/>
  <c r="X893" i="1"/>
  <c r="X885" i="1"/>
  <c r="X877" i="1"/>
  <c r="X869" i="1"/>
  <c r="X861" i="1"/>
  <c r="X1531" i="1"/>
  <c r="X1523" i="1"/>
  <c r="X1515" i="1"/>
  <c r="X1507" i="1"/>
  <c r="X1499" i="1"/>
  <c r="X1491" i="1"/>
  <c r="X1483" i="1"/>
  <c r="X1475" i="1"/>
  <c r="X1467" i="1"/>
  <c r="X1459" i="1"/>
  <c r="X1451" i="1"/>
  <c r="X1443" i="1"/>
  <c r="X1435" i="1"/>
  <c r="X1427" i="1"/>
  <c r="X1419" i="1"/>
  <c r="X1411" i="1"/>
  <c r="X1403" i="1"/>
  <c r="X1395" i="1"/>
  <c r="X1387" i="1"/>
  <c r="X1379" i="1"/>
  <c r="X1371" i="1"/>
  <c r="X1363" i="1"/>
  <c r="X1355" i="1"/>
  <c r="X1347" i="1"/>
  <c r="X1339" i="1"/>
  <c r="X1331" i="1"/>
  <c r="X1323" i="1"/>
  <c r="X1315" i="1"/>
  <c r="X1307" i="1"/>
  <c r="X1299" i="1"/>
  <c r="X1291" i="1"/>
  <c r="X1283" i="1"/>
  <c r="X1275" i="1"/>
  <c r="X1267" i="1"/>
  <c r="X1259" i="1"/>
  <c r="X1251" i="1"/>
  <c r="X1243" i="1"/>
  <c r="X1235" i="1"/>
  <c r="X1227" i="1"/>
  <c r="X1219" i="1"/>
  <c r="X1211" i="1"/>
  <c r="X1203" i="1"/>
  <c r="X1195" i="1"/>
  <c r="X1187" i="1"/>
  <c r="X1179" i="1"/>
  <c r="X1171" i="1"/>
  <c r="X1163" i="1"/>
  <c r="X1155" i="1"/>
  <c r="X1147" i="1"/>
  <c r="X1139" i="1"/>
  <c r="X1131" i="1"/>
  <c r="X1123" i="1"/>
  <c r="X1115" i="1"/>
  <c r="X1107" i="1"/>
  <c r="X1099" i="1"/>
  <c r="X1091" i="1"/>
  <c r="X1083" i="1"/>
  <c r="X1075" i="1"/>
  <c r="X1067" i="1"/>
  <c r="X1059" i="1"/>
  <c r="X1051" i="1"/>
  <c r="X1043" i="1"/>
  <c r="X1035" i="1"/>
  <c r="X1027" i="1"/>
  <c r="X1019" i="1"/>
  <c r="X1011" i="1"/>
  <c r="X1003" i="1"/>
  <c r="X995" i="1"/>
  <c r="X987" i="1"/>
  <c r="X979" i="1"/>
  <c r="X971" i="1"/>
  <c r="X963" i="1"/>
  <c r="X955" i="1"/>
  <c r="X947" i="1"/>
  <c r="X939" i="1"/>
  <c r="X931" i="1"/>
  <c r="X923" i="1"/>
  <c r="X915" i="1"/>
  <c r="X907" i="1"/>
  <c r="X899" i="1"/>
  <c r="X891" i="1"/>
  <c r="X883" i="1"/>
  <c r="X875" i="1"/>
  <c r="X867" i="1"/>
  <c r="X1530" i="1"/>
  <c r="X1522" i="1"/>
  <c r="X1514" i="1"/>
  <c r="X1506" i="1"/>
  <c r="X1498" i="1"/>
  <c r="X1490" i="1"/>
  <c r="X1482" i="1"/>
  <c r="X1474" i="1"/>
  <c r="X1466" i="1"/>
  <c r="X1458" i="1"/>
  <c r="X1450" i="1"/>
  <c r="X1442" i="1"/>
  <c r="X1434" i="1"/>
  <c r="X1426" i="1"/>
  <c r="X1418" i="1"/>
  <c r="X1410" i="1"/>
  <c r="X1402" i="1"/>
  <c r="X1394" i="1"/>
  <c r="X1386" i="1"/>
  <c r="X1378" i="1"/>
  <c r="X1370" i="1"/>
  <c r="X1362" i="1"/>
  <c r="X1354" i="1"/>
  <c r="X1346" i="1"/>
  <c r="X1338" i="1"/>
  <c r="X1330" i="1"/>
  <c r="X1322" i="1"/>
  <c r="X1314" i="1"/>
  <c r="X1306" i="1"/>
  <c r="X1298" i="1"/>
  <c r="X1290" i="1"/>
  <c r="X1282" i="1"/>
  <c r="X1274" i="1"/>
  <c r="X1266" i="1"/>
  <c r="X1258" i="1"/>
  <c r="X1250" i="1"/>
  <c r="X1242" i="1"/>
  <c r="X1234" i="1"/>
  <c r="X1226" i="1"/>
  <c r="X1218" i="1"/>
  <c r="X1210" i="1"/>
  <c r="X1202" i="1"/>
  <c r="X1194" i="1"/>
  <c r="X1186" i="1"/>
  <c r="X1178" i="1"/>
  <c r="X1170" i="1"/>
  <c r="X1162" i="1"/>
  <c r="X1154" i="1"/>
  <c r="X1146" i="1"/>
  <c r="X1138" i="1"/>
  <c r="X1130" i="1"/>
  <c r="X1122" i="1"/>
  <c r="X1114" i="1"/>
  <c r="X1106" i="1"/>
  <c r="X1098" i="1"/>
  <c r="X1090" i="1"/>
  <c r="X1082" i="1"/>
  <c r="X1074" i="1"/>
  <c r="X1066" i="1"/>
  <c r="X1058" i="1"/>
  <c r="X1050" i="1"/>
  <c r="X1042" i="1"/>
  <c r="X1034" i="1"/>
  <c r="X1026" i="1"/>
  <c r="X1018" i="1"/>
  <c r="X1010" i="1"/>
  <c r="X1002" i="1"/>
  <c r="X994" i="1"/>
  <c r="X986" i="1"/>
  <c r="X978" i="1"/>
  <c r="X970" i="1"/>
  <c r="X962" i="1"/>
  <c r="X954" i="1"/>
  <c r="X946" i="1"/>
  <c r="X938" i="1"/>
  <c r="X930" i="1"/>
  <c r="X922" i="1"/>
  <c r="X914" i="1"/>
  <c r="X906" i="1"/>
  <c r="X898" i="1"/>
  <c r="X890" i="1"/>
  <c r="X882" i="1"/>
  <c r="X874" i="1"/>
  <c r="X866" i="1"/>
  <c r="X858" i="1"/>
  <c r="X1529" i="1"/>
  <c r="X1521" i="1"/>
  <c r="X1513" i="1"/>
  <c r="X1505" i="1"/>
  <c r="X1497" i="1"/>
  <c r="X1489" i="1"/>
  <c r="X1481" i="1"/>
  <c r="X1473" i="1"/>
  <c r="X1465" i="1"/>
  <c r="X1457" i="1"/>
  <c r="X1449" i="1"/>
  <c r="X1441" i="1"/>
  <c r="X1433" i="1"/>
  <c r="X1425" i="1"/>
  <c r="X1417" i="1"/>
  <c r="X1409" i="1"/>
  <c r="X1401" i="1"/>
  <c r="X1393" i="1"/>
  <c r="X1385" i="1"/>
  <c r="X1377" i="1"/>
  <c r="X1369" i="1"/>
  <c r="X1361" i="1"/>
  <c r="X1353" i="1"/>
  <c r="X1345" i="1"/>
  <c r="X1337" i="1"/>
  <c r="X1329" i="1"/>
  <c r="X1321" i="1"/>
  <c r="X1313" i="1"/>
  <c r="X1305" i="1"/>
  <c r="X1297" i="1"/>
  <c r="X1289" i="1"/>
  <c r="X1281" i="1"/>
  <c r="X1273" i="1"/>
  <c r="X1265" i="1"/>
  <c r="X1257" i="1"/>
  <c r="X1249" i="1"/>
  <c r="X1241" i="1"/>
  <c r="X1233" i="1"/>
  <c r="X1225" i="1"/>
  <c r="X1217" i="1"/>
  <c r="X1209" i="1"/>
  <c r="X1201" i="1"/>
  <c r="X1193" i="1"/>
  <c r="X1185" i="1"/>
  <c r="X1177" i="1"/>
  <c r="X1169" i="1"/>
  <c r="X1161" i="1"/>
  <c r="X1153" i="1"/>
  <c r="X1145" i="1"/>
  <c r="X1137" i="1"/>
  <c r="X1129" i="1"/>
  <c r="X1121" i="1"/>
  <c r="X1113" i="1"/>
  <c r="X1105" i="1"/>
  <c r="X1097" i="1"/>
  <c r="X1089" i="1"/>
  <c r="X1081" i="1"/>
  <c r="X1073" i="1"/>
  <c r="X1065" i="1"/>
  <c r="X1057" i="1"/>
  <c r="X1049" i="1"/>
  <c r="X1041" i="1"/>
  <c r="X1033" i="1"/>
  <c r="X1025" i="1"/>
  <c r="X1017" i="1"/>
  <c r="X1009" i="1"/>
  <c r="X1001" i="1"/>
  <c r="X993" i="1"/>
  <c r="X985" i="1"/>
  <c r="X1528" i="1"/>
  <c r="X1520" i="1"/>
  <c r="X1512" i="1"/>
  <c r="X1504" i="1"/>
  <c r="X1496" i="1"/>
  <c r="X1488" i="1"/>
  <c r="X1480" i="1"/>
  <c r="X1472" i="1"/>
  <c r="X1464" i="1"/>
  <c r="X1456" i="1"/>
  <c r="X1448" i="1"/>
  <c r="X1440" i="1"/>
  <c r="X748" i="1"/>
  <c r="X756" i="1"/>
  <c r="X764" i="1"/>
  <c r="X772" i="1"/>
  <c r="X780" i="1"/>
  <c r="X788" i="1"/>
  <c r="X796" i="1"/>
  <c r="X804" i="1"/>
  <c r="X812" i="1"/>
  <c r="X820" i="1"/>
  <c r="X828" i="1"/>
  <c r="X836" i="1"/>
  <c r="X844" i="1"/>
  <c r="X852" i="1"/>
  <c r="X864" i="1"/>
  <c r="X880" i="1"/>
  <c r="X896" i="1"/>
  <c r="X912" i="1"/>
  <c r="X928" i="1"/>
  <c r="X944" i="1"/>
  <c r="X960" i="1"/>
  <c r="X976" i="1"/>
  <c r="X996" i="1"/>
  <c r="X1016" i="1"/>
  <c r="X1039" i="1"/>
  <c r="X1060" i="1"/>
  <c r="X1080" i="1"/>
  <c r="X1103" i="1"/>
  <c r="X1124" i="1"/>
  <c r="X1144" i="1"/>
  <c r="X1167" i="1"/>
  <c r="X1188" i="1"/>
  <c r="X1208" i="1"/>
  <c r="X1231" i="1"/>
  <c r="X1252" i="1"/>
  <c r="X1272" i="1"/>
  <c r="X1295" i="1"/>
  <c r="X1316" i="1"/>
  <c r="X1336" i="1"/>
  <c r="X1359" i="1"/>
  <c r="X1380" i="1"/>
  <c r="X1400" i="1"/>
  <c r="X1423" i="1"/>
  <c r="X1447" i="1"/>
  <c r="X1479" i="1"/>
  <c r="X1511" i="1"/>
  <c r="X853" i="1"/>
  <c r="X865" i="1"/>
  <c r="X881" i="1"/>
  <c r="X897" i="1"/>
  <c r="X913" i="1"/>
  <c r="X929" i="1"/>
  <c r="X945" i="1"/>
  <c r="X961" i="1"/>
  <c r="X977" i="1"/>
  <c r="X999" i="1"/>
  <c r="X1020" i="1"/>
  <c r="X1040" i="1"/>
  <c r="X1063" i="1"/>
  <c r="X1084" i="1"/>
  <c r="X1104" i="1"/>
  <c r="X1127" i="1"/>
  <c r="X1148" i="1"/>
  <c r="X1168" i="1"/>
  <c r="X1191" i="1"/>
  <c r="X1212" i="1"/>
  <c r="X1232" i="1"/>
  <c r="X1255" i="1"/>
  <c r="X1276" i="1"/>
  <c r="X1296" i="1"/>
  <c r="X1319" i="1"/>
  <c r="X1340" i="1"/>
  <c r="X1360" i="1"/>
  <c r="X1383" i="1"/>
  <c r="X1404" i="1"/>
  <c r="X1424" i="1"/>
  <c r="X1452" i="1"/>
  <c r="X1484" i="1"/>
  <c r="X1516" i="1"/>
  <c r="X694" i="1"/>
  <c r="X702" i="1"/>
  <c r="X710" i="1"/>
  <c r="X718" i="1"/>
  <c r="X726" i="1"/>
  <c r="X734" i="1"/>
  <c r="X742" i="1"/>
  <c r="X750" i="1"/>
  <c r="X758" i="1"/>
  <c r="X766" i="1"/>
  <c r="X774" i="1"/>
  <c r="X782" i="1"/>
  <c r="X790" i="1"/>
  <c r="X798" i="1"/>
  <c r="X806" i="1"/>
  <c r="X814" i="1"/>
  <c r="X822" i="1"/>
  <c r="X830" i="1"/>
  <c r="X838" i="1"/>
  <c r="X846" i="1"/>
  <c r="X855" i="1"/>
  <c r="X868" i="1"/>
  <c r="X884" i="1"/>
  <c r="X900" i="1"/>
  <c r="X916" i="1"/>
  <c r="X932" i="1"/>
  <c r="X948" i="1"/>
  <c r="X964" i="1"/>
  <c r="X980" i="1"/>
  <c r="X1000" i="1"/>
  <c r="X1023" i="1"/>
  <c r="X1044" i="1"/>
  <c r="X1064" i="1"/>
  <c r="X1087" i="1"/>
  <c r="X1108" i="1"/>
  <c r="X1128" i="1"/>
  <c r="X1151" i="1"/>
  <c r="X1172" i="1"/>
  <c r="X1192" i="1"/>
  <c r="X1215" i="1"/>
  <c r="X1236" i="1"/>
  <c r="X1256" i="1"/>
  <c r="X1279" i="1"/>
  <c r="X1300" i="1"/>
  <c r="X1320" i="1"/>
  <c r="X1343" i="1"/>
  <c r="X1364" i="1"/>
  <c r="X1384" i="1"/>
  <c r="X1407" i="1"/>
  <c r="X1428" i="1"/>
  <c r="X1455" i="1"/>
  <c r="X1487" i="1"/>
  <c r="X1519" i="1"/>
  <c r="X711" i="1"/>
  <c r="X719" i="1"/>
  <c r="X727" i="1"/>
  <c r="X735" i="1"/>
  <c r="X743" i="1"/>
  <c r="X751" i="1"/>
  <c r="X759" i="1"/>
  <c r="X767" i="1"/>
  <c r="X775" i="1"/>
  <c r="X783" i="1"/>
  <c r="X791" i="1"/>
  <c r="X799" i="1"/>
  <c r="X807" i="1"/>
  <c r="X815" i="1"/>
  <c r="X823" i="1"/>
  <c r="X831" i="1"/>
  <c r="X839" i="1"/>
  <c r="X847" i="1"/>
  <c r="X856" i="1"/>
  <c r="X871" i="1"/>
  <c r="X887" i="1"/>
  <c r="X903" i="1"/>
  <c r="X919" i="1"/>
  <c r="X935" i="1"/>
  <c r="X951" i="1"/>
  <c r="X967" i="1"/>
  <c r="X983" i="1"/>
  <c r="X1004" i="1"/>
  <c r="X1024" i="1"/>
  <c r="X1047" i="1"/>
  <c r="X1068" i="1"/>
  <c r="X1088" i="1"/>
  <c r="X1111" i="1"/>
  <c r="X1132" i="1"/>
  <c r="X1152" i="1"/>
  <c r="X1175" i="1"/>
  <c r="X1196" i="1"/>
  <c r="X1216" i="1"/>
  <c r="X1239" i="1"/>
  <c r="X1260" i="1"/>
  <c r="X1280" i="1"/>
  <c r="X1303" i="1"/>
  <c r="X1324" i="1"/>
  <c r="X1344" i="1"/>
  <c r="X1367" i="1"/>
  <c r="X1388" i="1"/>
  <c r="X1408" i="1"/>
  <c r="X1431" i="1"/>
  <c r="X1460" i="1"/>
  <c r="X1492" i="1"/>
  <c r="X1524" i="1"/>
  <c r="X857" i="1"/>
  <c r="X872" i="1"/>
  <c r="X888" i="1"/>
  <c r="X904" i="1"/>
  <c r="X920" i="1"/>
  <c r="X936" i="1"/>
  <c r="X952" i="1"/>
  <c r="X968" i="1"/>
  <c r="X984" i="1"/>
  <c r="X1007" i="1"/>
  <c r="X1028" i="1"/>
  <c r="X1048" i="1"/>
  <c r="X1071" i="1"/>
  <c r="X1092" i="1"/>
  <c r="X1112" i="1"/>
  <c r="X1135" i="1"/>
  <c r="X1156" i="1"/>
  <c r="X1176" i="1"/>
  <c r="X1199" i="1"/>
  <c r="X1220" i="1"/>
  <c r="X1240" i="1"/>
  <c r="X1263" i="1"/>
  <c r="X1284" i="1"/>
  <c r="X1304" i="1"/>
  <c r="X1327" i="1"/>
  <c r="X1348" i="1"/>
  <c r="X1368" i="1"/>
  <c r="X1391" i="1"/>
  <c r="X1412" i="1"/>
  <c r="X1432" i="1"/>
  <c r="X1463" i="1"/>
  <c r="X1495" i="1"/>
  <c r="X1527" i="1"/>
  <c r="X737" i="1"/>
  <c r="X745" i="1"/>
  <c r="X753" i="1"/>
  <c r="X761" i="1"/>
  <c r="X769" i="1"/>
  <c r="X777" i="1"/>
  <c r="X785" i="1"/>
  <c r="X793" i="1"/>
  <c r="X801" i="1"/>
  <c r="X809" i="1"/>
  <c r="X817" i="1"/>
  <c r="X825" i="1"/>
  <c r="X833" i="1"/>
  <c r="X841" i="1"/>
  <c r="X849" i="1"/>
  <c r="X859" i="1"/>
  <c r="X873" i="1"/>
  <c r="X889" i="1"/>
  <c r="X905" i="1"/>
  <c r="X921" i="1"/>
  <c r="X937" i="1"/>
  <c r="X953" i="1"/>
  <c r="X969" i="1"/>
  <c r="X988" i="1"/>
  <c r="X1008" i="1"/>
  <c r="X1031" i="1"/>
  <c r="X1052" i="1"/>
  <c r="X1072" i="1"/>
  <c r="X1095" i="1"/>
  <c r="X1116" i="1"/>
  <c r="X1136" i="1"/>
  <c r="X1159" i="1"/>
  <c r="X1180" i="1"/>
  <c r="X1200" i="1"/>
  <c r="X1223" i="1"/>
  <c r="X1244" i="1"/>
  <c r="X1264" i="1"/>
  <c r="X1287" i="1"/>
  <c r="X1308" i="1"/>
  <c r="X1328" i="1"/>
  <c r="X1351" i="1"/>
  <c r="X1372" i="1"/>
  <c r="X1392" i="1"/>
  <c r="X1415" i="1"/>
  <c r="X1436" i="1"/>
  <c r="X1468" i="1"/>
  <c r="X1500" i="1"/>
  <c r="X1532" i="1"/>
  <c r="X738" i="1"/>
  <c r="X746" i="1"/>
  <c r="X754" i="1"/>
  <c r="X762" i="1"/>
  <c r="X770" i="1"/>
  <c r="X778" i="1"/>
  <c r="X786" i="1"/>
  <c r="X794" i="1"/>
  <c r="X802" i="1"/>
  <c r="X810" i="1"/>
  <c r="X818" i="1"/>
  <c r="X826" i="1"/>
  <c r="X834" i="1"/>
  <c r="X842" i="1"/>
  <c r="X850" i="1"/>
  <c r="X860" i="1"/>
  <c r="X876" i="1"/>
  <c r="X892" i="1"/>
  <c r="X908" i="1"/>
  <c r="X924" i="1"/>
  <c r="X940" i="1"/>
  <c r="X956" i="1"/>
  <c r="X972" i="1"/>
  <c r="X991" i="1"/>
  <c r="X1012" i="1"/>
  <c r="X1032" i="1"/>
  <c r="X1055" i="1"/>
  <c r="X1076" i="1"/>
  <c r="X1096" i="1"/>
  <c r="X1119" i="1"/>
  <c r="X1140" i="1"/>
  <c r="X1160" i="1"/>
  <c r="X1183" i="1"/>
  <c r="X1204" i="1"/>
  <c r="X1224" i="1"/>
  <c r="X1247" i="1"/>
  <c r="X1268" i="1"/>
  <c r="X1288" i="1"/>
  <c r="X1311" i="1"/>
  <c r="X1332" i="1"/>
  <c r="X1352" i="1"/>
  <c r="X1375" i="1"/>
  <c r="X1396" i="1"/>
  <c r="X1416" i="1"/>
  <c r="X1439" i="1"/>
  <c r="X1471" i="1"/>
  <c r="X1503" i="1"/>
</calcChain>
</file>

<file path=xl/sharedStrings.xml><?xml version="1.0" encoding="utf-8"?>
<sst xmlns="http://schemas.openxmlformats.org/spreadsheetml/2006/main" count="21950" uniqueCount="5431">
  <si>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</si>
  <si>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</si>
  <si>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</si>
  <si>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</si>
  <si>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</si>
  <si>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</si>
  <si>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</si>
  <si>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</si>
  <si>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</si>
  <si>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</si>
  <si>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</si>
  <si>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</si>
  <si>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</si>
  <si>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</si>
  <si>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</si>
  <si>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</si>
  <si>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</si>
  <si>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</si>
  <si>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</si>
  <si>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</si>
  <si>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</si>
  <si>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0106012210001</t>
  </si>
  <si>
    <t>Amelinda Clarissa Goldwin</t>
  </si>
  <si>
    <t>Management - Reguler Class</t>
  </si>
  <si>
    <t>IBM Social Day</t>
  </si>
  <si>
    <t>2023-01-02</t>
  </si>
  <si>
    <t>2023-05-18</t>
  </si>
  <si>
    <t>IBM Social Day UMKM Sambikrep 2023 UMKM Sambi Kerep</t>
  </si>
  <si>
    <t>Rumpun Keterampilan Penunjang</t>
  </si>
  <si>
    <t>Pengabdian kepada Masyarakat</t>
  </si>
  <si>
    <t>Internal Jurusan</t>
  </si>
  <si>
    <t>Individual</t>
  </si>
  <si>
    <t>https://employee.uc.ac.id/index.php/file/get/sis/t_cp/multi/7eda6d02-573d-4efa-8a9d-d11beafd731d_assignmentletter.pdf</t>
  </si>
  <si>
    <t>https://employee.uc.ac.id/index.php/file/get/sis/t_cp/multi/7eda6d02-573d-4efa-8a9d-d11beafd731d_report.pdf</t>
  </si>
  <si>
    <t>IBM</t>
  </si>
  <si>
    <t>IBM Social Day 2023</t>
  </si>
  <si>
    <t>2023-03-01</t>
  </si>
  <si>
    <t>2023-07-01</t>
  </si>
  <si>
    <t>External Regional</t>
  </si>
  <si>
    <t>Team</t>
  </si>
  <si>
    <t>https://employee.uc.ac.id/index.php/file/get/sis/t_cp/multi/bd029cef-b9b5-11ee-bfa0-000d3ac6bafe_assignmentletter.png</t>
  </si>
  <si>
    <t>https://employee.uc.ac.id/index.php/file/get/sis/t_cp/multi/bd029cef-b9b5-11ee-bfa0-000d3ac6bafe_report.png</t>
  </si>
  <si>
    <t>SU IBM</t>
  </si>
  <si>
    <t>IBM Goes to School</t>
  </si>
  <si>
    <t>2023-08-01</t>
  </si>
  <si>
    <t>2023-12-22</t>
  </si>
  <si>
    <t>Internal Sekolah / Universitas</t>
  </si>
  <si>
    <t>https://employee.uc.ac.id/index.php/file/get/sis/t_cp/multi/2cde1b66-57b6-411b-b807-314da1d3ecc5_assignmentletter.pdf</t>
  </si>
  <si>
    <t>https://employee.uc.ac.id/index.php/file/get/sis/t_cp/multi/2cde1b66-57b6-411b-b807-314da1d3ecc5_report.pdf</t>
  </si>
  <si>
    <t>0106012210002</t>
  </si>
  <si>
    <t>Andrew Liyanto</t>
  </si>
  <si>
    <t>0106012210005</t>
  </si>
  <si>
    <t>Jennifer Angelyn Fukuhara</t>
  </si>
  <si>
    <t>Fundamental Analysis Part 2 for Youth SMA St. Louis Surabaya</t>
  </si>
  <si>
    <t>2024-02-01</t>
  </si>
  <si>
    <t>2024-04-30</t>
  </si>
  <si>
    <t>Memberikan pelatihan tentang dasar-dasar investasi dan analisis fundamental saham. Menyediakan studi kasus yang relevan untuk dipecahkan bersama. Melakukan praktek langsung di lapangan untuk memahami aplikasi nyata dari teori yang dipelajari. Mengadakan sesi tanya jawab untuk mengatasikeraguan dan m</t>
  </si>
  <si>
    <t>https://employee.uc.ac.id/index.php/file/get/sis/t_cp/multi/7cd14dbc-f9bd-4412-b40e-f92f243c6aa0_assignmentletter.pdf</t>
  </si>
  <si>
    <t>https://employee.uc.ac.id/index.php/file/get/sis/t_cp/multi/7cd14dbc-f9bd-4412-b40e-f92f243c6aa0_report.pdf</t>
  </si>
  <si>
    <t>PROGRAM STUDI MANAJEMEN - S1 FAKULTAS BISNIS DAN M</t>
  </si>
  <si>
    <t xml:space="preserve">Edukasi Analisis Fundamental Pada Siswa Siswi SMAK st Agnes Surabaya </t>
  </si>
  <si>
    <t>memberi penjelasan mengenai investasi terutama analisis fundamental, memahami saham yang diakui OJK dan yang termasuk dalam LQ45</t>
  </si>
  <si>
    <t>https://employee.uc.ac.id/index.php/file/get/sis/t_cp/multi/c4cc1cf4-2036-42ad-9906-12fad2f0f5dc_assignmentletter.pdf</t>
  </si>
  <si>
    <t>https://employee.uc.ac.id/index.php/file/get/sis/t_cp/multi/c4cc1cf4-2036-42ad-9906-12fad2f0f5dc_report.pdf</t>
  </si>
  <si>
    <t>0106012210006</t>
  </si>
  <si>
    <t>Catharina Amalia</t>
  </si>
  <si>
    <t>Lomba Esai Pancasila Mata Kuliah Pancasila</t>
  </si>
  <si>
    <t>2022-12-16</t>
  </si>
  <si>
    <t>2023-01-15</t>
  </si>
  <si>
    <t>Lomba karya terbaik dalam bentuk Esai Pancasila Mata Kuliah Pancasila Semester Genap 2022/2023</t>
  </si>
  <si>
    <t>Juara 2 Lomba/Kompetisi</t>
  </si>
  <si>
    <t>https://employee.uc.ac.id/index.php/file/get/sis/t_cp/466f79db-6f43-11ee-9e57-000d3ac6bafe.pdf</t>
  </si>
  <si>
    <t>Universitas Ciputra Surabaya Mata Kuliah Pancasila</t>
  </si>
  <si>
    <t>0106012210007</t>
  </si>
  <si>
    <t>Cheryll Clarissa Putri Santoso</t>
  </si>
  <si>
    <t>0106012210008</t>
  </si>
  <si>
    <t>Ferdinand Edbert</t>
  </si>
  <si>
    <t>''SP4RKS'' Seek Your Potential For a Remarkable Start</t>
  </si>
  <si>
    <t>2024-04-26</t>
  </si>
  <si>
    <t>2024-05-21</t>
  </si>
  <si>
    <t>Terdapat 3 kegiatan Utama yaitu Career and Internship Expo 2024 (Jumat, 26 April 2024), Seminar (Sabtu, 27 April 2024) dan Webinar (Senin-Selasa, 20-21 Mei 2024)</t>
  </si>
  <si>
    <t>Rumpun Keterampilan Humanistik</t>
  </si>
  <si>
    <t>Wakil Ketua Panitia Ad Hoc</t>
  </si>
  <si>
    <t>https://employee.uc.ac.id/index.php/file/get/sis/t_cp/multi/be2c3b23-710c-4803-ac9c-da7f20746032.png</t>
  </si>
  <si>
    <t>Carrer and Alumni Development &amp; Coorperate Entrepr</t>
  </si>
  <si>
    <t>Penulisan Jurnal "Program Pendidikan Desain Pada Ibu Penjahit Pakaian Desa Glagaharum untuk Meningka</t>
  </si>
  <si>
    <t>2024-08-02</t>
  </si>
  <si>
    <t>Jurnal terindeks sinta 5-6</t>
  </si>
  <si>
    <t>External National</t>
  </si>
  <si>
    <t>https://employee.uc.ac.id/index.php/file/get/sis/t_cp/061a3025-6c95-43fe-9ed0-82970e6b5784_assignmentletter.pdf</t>
  </si>
  <si>
    <t>https://employee.uc.ac.id/index.php/file/get/sis/t_cp/061a3025-6c95-43fe-9ed0-82970e6b5784_report.pdf</t>
  </si>
  <si>
    <t>Madaniya</t>
  </si>
  <si>
    <t>Pencatatan Ciptaan Poster</t>
  </si>
  <si>
    <t>2024-09-05</t>
  </si>
  <si>
    <t>Hak Kekayaan Intelektual Poster Kampung Jahit Arumpreneur Series 1 : Segmenting, Targeting, dan Positioning</t>
  </si>
  <si>
    <t>Hak Kekayaan Intelektual (HKI) non paten (Hak Cipta)</t>
  </si>
  <si>
    <t>https://employee.uc.ac.id/index.php/file/get/sis/t_cp/cace2fc4-9630-48b1-8b71-26898bf1bdb2_assignmentletter.pdf</t>
  </si>
  <si>
    <t>https://employee.uc.ac.id/index.php/file/get/sis/t_cp/cace2fc4-9630-48b1-8b71-26898bf1bdb2_report.pdf</t>
  </si>
  <si>
    <t>Kementrian Hukum dan Hak Asasi Manusia</t>
  </si>
  <si>
    <t>Pencatatan Ciptaan Video</t>
  </si>
  <si>
    <t>2024-09-06</t>
  </si>
  <si>
    <t>Surat Pencatatan Ciptaan karya rekaman video Kampung Jahit Arumpreneur Series 16 : Sesi Pratek Bazaar O-Week</t>
  </si>
  <si>
    <t>https://employee.uc.ac.id/index.php/file/get/sis/t_cp/ebe28d63-c313-4461-aac0-50a84345b801_assignmentletter.pdf</t>
  </si>
  <si>
    <t>https://employee.uc.ac.id/index.php/file/get/sis/t_cp/ebe28d63-c313-4461-aac0-50a84345b801_report.pdf</t>
  </si>
  <si>
    <t>Surat Pencatatan Ciptaan Karya Rekaman Video Kampung Jahit Arumpreneur Series 5 : Unsur Dasar Desain</t>
  </si>
  <si>
    <t>https://employee.uc.ac.id/index.php/file/get/sis/t_cp/c5bec19c-2bcd-41e7-8651-8a431403d9b7_assignmentletter.pdf</t>
  </si>
  <si>
    <t>https://employee.uc.ac.id/index.php/file/get/sis/t_cp/c5bec19c-2bcd-41e7-8651-8a431403d9b7_report.pdf</t>
  </si>
  <si>
    <t>2024-09-07</t>
  </si>
  <si>
    <t>Surat Pencacatan Ciptaan Karya Rekaman Video Kampung Jahit Arumpreneur Series 1 : Segementing, Targeting, dan persona</t>
  </si>
  <si>
    <t>https://employee.uc.ac.id/index.php/file/get/sis/t_cp/0728fb93-63e2-410b-b1ef-b95e0f6caae9_assignmentletter.pdf</t>
  </si>
  <si>
    <t>https://employee.uc.ac.id/index.php/file/get/sis/t_cp/0728fb93-63e2-410b-b1ef-b95e0f6caae9_report.pdf</t>
  </si>
  <si>
    <t>2024-09-24</t>
  </si>
  <si>
    <t>2024-09-23</t>
  </si>
  <si>
    <t>Pendaftaran ciptaan vidio Kampung Jahit Arumpreneur Series 17: Sesi Foto Produk</t>
  </si>
  <si>
    <t>https://employee.uc.ac.id/index.php/file/get/sis/t_cp/2a2cd345-4a13-4a79-8271-659bdc962b00_assignmentletter.pdf</t>
  </si>
  <si>
    <t xml:space="preserve">Abdidaya Ormawa Kategori Ormawa dengan rekam jejak pemberdayaan masyarakat terbaik (assesment porto </t>
  </si>
  <si>
    <t>2024-11-07</t>
  </si>
  <si>
    <t>2024-11-09</t>
  </si>
  <si>
    <t>Juara 3 Lomba/Kompetisi</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</si>
  <si>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</si>
  <si>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</si>
  <si>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</si>
  <si>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</si>
  <si>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</si>
  <si>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Juara I Lomba/Kompetisi</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</si>
  <si>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</si>
  <si>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</si>
  <si>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</si>
  <si>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0106012210010</t>
  </si>
  <si>
    <t>Felicia Irene Tanoko</t>
  </si>
  <si>
    <t>juta Toleransi</t>
  </si>
  <si>
    <t>2022-12-27</t>
  </si>
  <si>
    <t>2023-06-01</t>
  </si>
  <si>
    <t>Pelaksanaan kegiatan Sejuta Toleransi adalah menyajikan berbagai macam konten yang dilaksanakan dari akhir bulan Desember 2022 sampai bulan Juni 2023 berupa postingan feeds dan video reels yang diunggah melalui instagram Student Council.</t>
  </si>
  <si>
    <t>Ketua Panitia Ad Hoc</t>
  </si>
  <si>
    <t>https://employee.uc.ac.id/index.php/file/get/sis/t_cp/multi/8ee0a238-b675-4e84-b335-9ffb3eb7d29e.pdf</t>
  </si>
  <si>
    <t>STUDENT COUNCIL DEPARTMENT OF SOCIAL ENVIRONMENT U</t>
  </si>
  <si>
    <t>0106012210013</t>
  </si>
  <si>
    <t>Evelin Kheng</t>
  </si>
  <si>
    <t>Sekretaris UKM Balawarta (Jurnalistik) 20231</t>
  </si>
  <si>
    <t>2023-09-11</t>
  </si>
  <si>
    <t>2024-01-07</t>
  </si>
  <si>
    <t>Sekretaris UKM</t>
  </si>
  <si>
    <t>UKM Balawarta (Jurnalistik)</t>
  </si>
  <si>
    <t>Sekretaris UKM Balawarta (Jurnalistik) 20232</t>
  </si>
  <si>
    <t>2024-02-19</t>
  </si>
  <si>
    <t>2024-06-08</t>
  </si>
  <si>
    <t>0106012210014</t>
  </si>
  <si>
    <t>Michael Davis Guyanto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</si>
  <si>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</si>
  <si>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</si>
  <si>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</si>
  <si>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</si>
  <si>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</si>
  <si>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External International</t>
  </si>
  <si>
    <t>https://icoen.org/</t>
  </si>
  <si>
    <t>https://employee.uc.ac.id/index.php/file/get/sis/t_cp/multi/44388237-9417-11ee-bd04-000d3ac6bafe.png</t>
  </si>
  <si>
    <t>https://employee.uc.ac.id/index.php/file/get/sis/t_cp/multi/44388237-9417-11ee-bd04-000d3ac6bafe_assignmentletter.png</t>
  </si>
  <si>
    <t>ICOEN</t>
  </si>
  <si>
    <t>0106012210015</t>
  </si>
  <si>
    <t>Dian Natalia Halim</t>
  </si>
  <si>
    <t>0106012210017</t>
  </si>
  <si>
    <t>Diva Skesya Krisnata</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</si>
  <si>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</si>
  <si>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</si>
  <si>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</si>
  <si>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</si>
  <si>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</si>
  <si>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Student Council</t>
  </si>
  <si>
    <t>0106012210020</t>
  </si>
  <si>
    <t>Yeshua Austin Harvey Choa</t>
  </si>
  <si>
    <t>0106012210021</t>
  </si>
  <si>
    <t>Sebastian Brendon Huisaini</t>
  </si>
  <si>
    <t>Peningkatan Literasi Keuangan Bagi siswa St. Louis I Surabaya St. Louis</t>
  </si>
  <si>
    <t>2024-03-02</t>
  </si>
  <si>
    <t>pelatihan kepada siswa SMA mengenai konsep dasar inveitasi. Kegiatan ini dilaksanakan secara offline pada hari Sabtu, 2 Maret 2024 dan berlokasi di SMA St. Agnes Surabaya. Program pelatihan ini dilaksanakan melalui beberapa tahapan: tahap persiapan, tahap pelaksanaan</t>
  </si>
  <si>
    <t>https://employee.uc.ac.id/index.php/file/get/sis/t_cp/multi/2702f04f-6e2a-45ce-a71d-82a4de6d9ba3_assignmentletter.pdf</t>
  </si>
  <si>
    <t>https://employee.uc.ac.id/index.php/file/get/sis/t_cp/multi/2702f04f-6e2a-45ce-a71d-82a4de6d9ba3_report.pdf</t>
  </si>
  <si>
    <t>PROGRAM STUDI MANAJEMEN - 51 FAKULTAS BISNIS DAN M</t>
  </si>
  <si>
    <t>Workshop Kewirausahaan SMP Taruna Nusa Harapan</t>
  </si>
  <si>
    <t>2024-05-29</t>
  </si>
  <si>
    <t xml:space="preserve">Menjadi pembicara narasumber untuk mengisi materi di SMP Taruna untuk kegiatan P5 dan sharing tentang bisnis pribadi dan Entrepreneurship </t>
  </si>
  <si>
    <t>https://employee.uc.ac.id/index.php/file/get/sis/t_cp/d8af2c3a-abc2-4e35-9a36-45e3b3869f4c.jpg</t>
  </si>
  <si>
    <t>UC MNA</t>
  </si>
  <si>
    <t>0106012210022</t>
  </si>
  <si>
    <t>Febiola</t>
  </si>
  <si>
    <t>Magic UNS (Manajemen Administrasi Great Innovation Competition) 2023</t>
  </si>
  <si>
    <t>2023-04-12</t>
  </si>
  <si>
    <t>2023-05-28</t>
  </si>
  <si>
    <t>Lomba public speaking yang mengangkat tema urgensi kesehatan mental generasi Z dalam menghadapi dunia kerja. Lomba diikuti oleh perguruan tinggi se Indonesia dan saya berhasil meraih juara 3 dalam perlombaan ini.</t>
  </si>
  <si>
    <t>https://employee.uc.ac.id/index.php/file/get/sis/t_cp/a1e04cc5-1e68-11ee-a7b5-000d3ac6bafe.pdf</t>
  </si>
  <si>
    <t>https://employee.uc.ac.id/index.php/file/get/sis/t_cp/a1e04cc5-1e68-11ee-a7b5-000d3ac6bafe_assignmentletter.pdf</t>
  </si>
  <si>
    <t>https://employee.uc.ac.id/index.php/file/get/sis/t_cp/a1e04cc5-1e68-11ee-a7b5-000d3ac6bafe_documentation.jpeg</t>
  </si>
  <si>
    <t>Universitas Sebelas Maret</t>
  </si>
  <si>
    <t>Share With Us di SMA Katolik Santa Agnes Surabaya</t>
  </si>
  <si>
    <t>2023-07-17</t>
  </si>
  <si>
    <t>Sharing kepada seluruh murid baru di SMA Katolik Santa Agnes tentang materi berorganisasi selama SMA dan Kuliah</t>
  </si>
  <si>
    <t>https://employee.uc.ac.id/index.php/file/get/sis/t_cp/41901f15-27c5-11ee-84e6-000d3ac6bafe.pdf</t>
  </si>
  <si>
    <t>SMA Katolik Santa Agnes Surabaya</t>
  </si>
  <si>
    <t>Pengabdian Masyarakat Internasional kerjasama antara School of Business and Management Universitas C</t>
  </si>
  <si>
    <t>2023-08-23</t>
  </si>
  <si>
    <t>2023-11-21</t>
  </si>
  <si>
    <t>https://employee.uc.ac.id/index.php/file/get/sis/t_cp/ded65c3a-cccb-11ee-9786-000d3ac6bafe_assignmentletter.pdf</t>
  </si>
  <si>
    <t>https://employee.uc.ac.id/index.php/file/get/sis/t_cp/ded65c3a-cccb-11ee-9786-000d3ac6bafe_report.jpg</t>
  </si>
  <si>
    <t>Universitas Ciputra</t>
  </si>
  <si>
    <t>Expasign 2024</t>
  </si>
  <si>
    <t>2024-07-22</t>
  </si>
  <si>
    <t>2024-08-24</t>
  </si>
  <si>
    <t>https://www.instagram.com/p/C9HjfhSJA0U/?igsh=OWFw</t>
  </si>
  <si>
    <t>https://employee.uc.ac.id/index.php/file/get/sis/t_cp/58d0ca8c-c901-447f-b791-b18cdec6567e_sertifikat.pdf</t>
  </si>
  <si>
    <t>https://employee.uc.ac.id/index.php/file/get/sis/t_cp/0ab1894f-b0a0-4762-b3bd-259690cdec1e_surat_tugas.pdf</t>
  </si>
  <si>
    <t>https://employee.uc.ac.id/index.php/file/get/sis/t_cp/0ab1894f-b0a0-4762-b3bd-259690cdec1e_dokumentasi.png</t>
  </si>
  <si>
    <t>Politeknik Negeri Jakarta</t>
  </si>
  <si>
    <t>0106012210023</t>
  </si>
  <si>
    <t>Michelle Angel</t>
  </si>
  <si>
    <t xml:space="preserve">"Pemberdayaan Ekonomi Melalui Kewirausahaan Bersama Dharma WanitaPersatuan LLDIKTI WILAYAH VII Jawa </t>
  </si>
  <si>
    <t>2023-12-20</t>
  </si>
  <si>
    <t>Sebagai Anggota Pelaksana dalam kegiatan Abdimas "Pemberdayaan Ekonomi Melalui Kewirausahaan Bersama Dharma LLDIKTI WILAYAH VII Jawa Timur" (dosen pembimbing : Pak Henry dan Bu Liestya)</t>
  </si>
  <si>
    <t>External Provinsi</t>
  </si>
  <si>
    <t>https://employee.uc.ac.id/index.php/file/get/sis/t_cp/9e5f0caa-bab4-11ee-a414-000d3ac6bafe_assignmentletter.pdf</t>
  </si>
  <si>
    <t>https://employee.uc.ac.id/index.php/file/get/sis/t_cp/9e5f0caa-bab4-11ee-a414-000d3ac6bafe_report.jpeg</t>
  </si>
  <si>
    <t>Prof. Dr. Wirawan E D RadiantoS.E., M.SCA, CFP, CM</t>
  </si>
  <si>
    <t>Pemberdayaan Ekonomi Melalui Kewirausahaan Bersama Dharma WanitaPersatuan LLDIKTI WILAYAH VII Jawa T</t>
  </si>
  <si>
    <t>Sebagai Anggota Pelaksana dalam kegiatan Abdimas "Pemberdayaan Ekonomi Melalui Kewirausahaan Bersama Dharma Wanita Persatuan LLDIKTI WILAYAH VII Jawa Timur" (dosen pebimbing : Pak Henry dan Bu Liestya)</t>
  </si>
  <si>
    <t>https://employee.uc.ac.id/index.php/file/get/sis/t_cp/7ea3dad6-b93c-11ee-9f47-000d3ac6bafe_assignmentletter.pdf</t>
  </si>
  <si>
    <t>https://employee.uc.ac.id/index.php/file/get/sis/t_cp/7ea3dad6-b93c-11ee-9f47-000d3ac6bafe_report.jpeg</t>
  </si>
  <si>
    <t xml:space="preserve">Prof. Dr. Wirawan E D Radianto, S.E., M.ScA, CFP, </t>
  </si>
  <si>
    <t>Sekretaris dan Bendehara Panitia UCAN 2024</t>
  </si>
  <si>
    <t>2024-01-01</t>
  </si>
  <si>
    <t>2024-06-25</t>
  </si>
  <si>
    <t>Sekretaris/Bendahara Panitia Ad Hoc</t>
  </si>
  <si>
    <t>https://employee.uc.ac.id/index.php/file/get/sis/t_cp/multi/37f0e5fc-181b-48c6-8a44-2361038b8de4.png</t>
  </si>
  <si>
    <t>Student Affairs</t>
  </si>
  <si>
    <t>0106012210024</t>
  </si>
  <si>
    <t>Gabrielle Jesslyn Pramono</t>
  </si>
  <si>
    <t>0106012210026</t>
  </si>
  <si>
    <t>I Wayan Harleyco Nila Putra</t>
  </si>
  <si>
    <t>Lomba Speech dari Rumah Sastra Seni Indonesia</t>
  </si>
  <si>
    <t>2022-11-04</t>
  </si>
  <si>
    <t>Juara 1 Lomba Speech tingkat nasional dalam rangka Hari Pahlawan, diselenggarakan oleh Rumah Sastra Seni Indonesia tahun 2022</t>
  </si>
  <si>
    <t>-</t>
  </si>
  <si>
    <t>https://employee.uc.ac.id/index.php/file/get/sis/t_cp/0647ce11-78ee-11ed-addc-000d3ac6bafe.jpeg</t>
  </si>
  <si>
    <t>https://employee.uc.ac.id/index.php/file/get/sis/t_cp/0647ce11-78ee-11ed-addc-000d3ac6bafe_assignmentletter.png</t>
  </si>
  <si>
    <t>https://employee.uc.ac.id/index.php/file/get/sis/t_cp/0647ce11-78ee-11ed-addc-000d3ac6bafe_documentation.png</t>
  </si>
  <si>
    <t xml:space="preserve">Rumah Sastra Seni Indonesia </t>
  </si>
  <si>
    <t xml:space="preserve">IMPACT 2.0 </t>
  </si>
  <si>
    <t>2023-04-17</t>
  </si>
  <si>
    <t>2023-04-18</t>
  </si>
  <si>
    <t>https://employee.uc.ac.id/index.php/file/get/sis/t_cp/multi/3a7db356-3c46-11ee-923c-000d3ac6bafe.png</t>
  </si>
  <si>
    <t>BMA</t>
  </si>
  <si>
    <t xml:space="preserve">Asian Youth International Mode United Nations </t>
  </si>
  <si>
    <t>2023-08-11</t>
  </si>
  <si>
    <t>2023-08-15</t>
  </si>
  <si>
    <t>Asian Youth International Model United Nations adalah ajak konferensi terbesar di Asia bersama PBB, UNICEF, UNESCO, WHO, IMF, dan INTERPOL</t>
  </si>
  <si>
    <t>https://modelunitednation.org/offline</t>
  </si>
  <si>
    <t>https://employee.uc.ac.id/index.php/file/get/sis/t_cp/736e4d76-4226-11ee-b836-000d3ac6bafe.jpeg</t>
  </si>
  <si>
    <t xml:space="preserve">International Global Network </t>
  </si>
  <si>
    <t>UC Day 2023</t>
  </si>
  <si>
    <t>2023-09-15</t>
  </si>
  <si>
    <t>Juri</t>
  </si>
  <si>
    <t>https://employee.uc.ac.id/index.php/file/get/sis/t_cp/multi/c15ab80d-7c81-11ee-aca7-000d3ac6bafe.png</t>
  </si>
  <si>
    <t>https://employee.uc.ac.id/index.php/file/get/sis/t_cp/multi/c15ab80d-7c81-11ee-aca7-000d3ac6bafe_assignmentletter.png</t>
  </si>
  <si>
    <t>Universitas Ciputra Surabaya</t>
  </si>
  <si>
    <t>UC 17 Day</t>
  </si>
  <si>
    <t>Juri UC GOT TALENT</t>
  </si>
  <si>
    <t>https://employee.uc.ac.id/index.php/file/get/sis/t_cp/69fa4a78-6c24-11ee-a25e-000d3ac6bafe.png</t>
  </si>
  <si>
    <t>Uc</t>
  </si>
  <si>
    <t>0106012210028</t>
  </si>
  <si>
    <t>Aventino Jonathan Farrell</t>
  </si>
  <si>
    <t>Uchela</t>
  </si>
  <si>
    <t>2023-06-07</t>
  </si>
  <si>
    <t>Menjadi pemenang juara 2 lomba market value pada acara Uchella di mata kuliah EVC dari bisnis Go-Maggot</t>
  </si>
  <si>
    <t>https://employee.uc.ac.id/index.php/file/get/sis/t_cp/95fa1fc2-895c-11ee-a787-000d3ac6bafe.jpeg</t>
  </si>
  <si>
    <t>Uchella ( EVC )</t>
  </si>
  <si>
    <t>UC SUMMERFEST 2024</t>
  </si>
  <si>
    <t>2024-05-12</t>
  </si>
  <si>
    <t>UC Summer Fest merupakan project event dari mata kuliah Performing Art and Sport Management jurusan International Business Management Reguler Class</t>
  </si>
  <si>
    <t>Sekretaris</t>
  </si>
  <si>
    <t>https://employee.uc.ac.id/index.php/file/get/sis/t_cp/multi/3e21d633-944a-4436-8b65-f69c755a0384.jpg</t>
  </si>
  <si>
    <t>Performing Art and Sport Management IBM-RC</t>
  </si>
  <si>
    <t xml:space="preserve">Dharma Wanita </t>
  </si>
  <si>
    <t>2024-11-20</t>
  </si>
  <si>
    <t>Sebagai Anggota Pelaksana dalam kegiatan Abdimas "Pemberdayaan Ekonomi Melalui Kewirausahaan Bersama Dharma Wanita Persatuan LLDIKTI WILAYAH VII Jawa Timur"(dosen pebimbing : Pak Henry dan BuLiestya)</t>
  </si>
  <si>
    <t>https://employee.uc.ac.id/index.php/file/get/sis/t_cp/a73d2709-7ea3-4d2f-b8de-e90111a9a47a_assignmentletter.pdf</t>
  </si>
  <si>
    <t>https://employee.uc.ac.id/index.php/file/get/sis/t_cp/a73d2709-7ea3-4d2f-b8de-e90111a9a47a_report.jpeg</t>
  </si>
  <si>
    <t xml:space="preserve">Prof. Dr. Wirawan E D Radianto//S.E., M.ScA, CFP, </t>
  </si>
  <si>
    <t>0106012210031</t>
  </si>
  <si>
    <t>Gabriel Antonieth Christinsen Hariyono</t>
  </si>
  <si>
    <t xml:space="preserve">Dean's Cup SBM 2023 </t>
  </si>
  <si>
    <t>2023-05-05</t>
  </si>
  <si>
    <t>2023-05-17</t>
  </si>
  <si>
    <t xml:space="preserve">juara 3 lomba catur Dean's Cup SBM 2023 </t>
  </si>
  <si>
    <t>https://employee.uc.ac.id/index.php/file/get/sis/t_cp/multi/6620ad41-0c00-11ee-825c-000d3ac6bafe.jpeg</t>
  </si>
  <si>
    <t>SBM</t>
  </si>
  <si>
    <t>AGTION: Agriculture Scientific Competition</t>
  </si>
  <si>
    <t>2023-06-14</t>
  </si>
  <si>
    <t>2023-07-12</t>
  </si>
  <si>
    <t>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t>
  </si>
  <si>
    <t>https://www.instagram.com/p/CsBVar2rMFw/</t>
  </si>
  <si>
    <t>https://employee.uc.ac.id/index.php/file/get/sis/t_cp/9a29359f-3f27-11ee-8f1c-000d3ac6bafe.pdf</t>
  </si>
  <si>
    <t>https://employee.uc.ac.id/index.php/file/get/sis/t_cp/9a29359f-3f27-11ee-8f1c-000d3ac6bafe_assignmentletter.pdf</t>
  </si>
  <si>
    <t>https://employee.uc.ac.id/index.php/file/get/sis/t_cp/9a29359f-3f27-11ee-8f1c-000d3ac6bafe_documentation.jpeg</t>
  </si>
  <si>
    <t xml:space="preserve">UPN - fakultas pertanian </t>
  </si>
  <si>
    <t>0106012210033</t>
  </si>
  <si>
    <t>Verrel Aurelius Gonaldy</t>
  </si>
  <si>
    <t>0106012210034</t>
  </si>
  <si>
    <t>Calvin Chandoko</t>
  </si>
  <si>
    <t>International Youth Summit Inovation Chapter Sumpah Pemuda</t>
  </si>
  <si>
    <t>2023-10-29</t>
  </si>
  <si>
    <t>https://www.instagram.com/p/Cusvrp9hf_x/?igshid=MT</t>
  </si>
  <si>
    <t>https://employee.uc.ac.id/index.php/file/get/sis/t_cp/f8ceec8f-9996-11ee-ad3c-000d3ac6bafe_sertifikat.jpeg</t>
  </si>
  <si>
    <t>https://employee.uc.ac.id/index.php/file/get/sis/t_cp/f8ceec8f-9996-11ee-ad3c-000d3ac6bafe_surat_tugas.pdf</t>
  </si>
  <si>
    <t>https://employee.uc.ac.id/index.php/file/get/sis/t_cp/f8ceec8f-9996-11ee-ad3c-000d3ac6bafe_dokumentasi.jpeg</t>
  </si>
  <si>
    <t>Global Youthprenuer Nusantara</t>
  </si>
  <si>
    <t xml:space="preserve">Penulis Buku </t>
  </si>
  <si>
    <t>2023-11-01</t>
  </si>
  <si>
    <t>2023-12-08</t>
  </si>
  <si>
    <t>Menulis Buku ini berdasarkan kisah nyata kita dalam lomba IYIS di Malaysia, Mulai dari awal persiapan hingga Hari H acara dan selesai dengan baik, Buku ini merupakan Kisah inspiratif dari seluruh Peserta dan panitia. Untuk total peserta dari Penulis buku ini adalah 40 orang yang semuanya adalah Angg</t>
  </si>
  <si>
    <t>Publikasi Buku ISBN / Penulis Utama</t>
  </si>
  <si>
    <t>https://employee.uc.ac.id/index.php/file/get/sis/t_cp/af441088-9998-11ee-ad3c-000d3ac6bafe_report.jpeg</t>
  </si>
  <si>
    <t>Pembicara dan narasumber workshop P5 Pasta Rupa SMP Taruna Nusa Harapan Mojokerto</t>
  </si>
  <si>
    <t>Menjadi pembicara bersama tim bisnis saya Cariteh sebagai narasumber dan pembicara di SMP Taruna Nusa Harapan (TNH) di Mojokerto sebagai narasumber yang membahas tentang Entreprenuership dan juga sebagai mentor dari adik adik SMP kelas 7 yang sedang menjalani program P5 dan pemitanan Entreprenuer di</t>
  </si>
  <si>
    <t>https://employee.uc.ac.id/index.php/file/get/sis/t_cp/df6bc843-dcb1-4d91-8da5-519bc84e1caa.pdf</t>
  </si>
  <si>
    <t>SMP Taruna Nusa Harapan</t>
  </si>
  <si>
    <t>0106012210035</t>
  </si>
  <si>
    <t>Clivyne Eugenia Charles</t>
  </si>
  <si>
    <t>Leadership 101</t>
  </si>
  <si>
    <t>2023-08-28</t>
  </si>
  <si>
    <t>2024-04-27</t>
  </si>
  <si>
    <t>https://employee.uc.ac.id/index.php/file/get/sis/t_cp/multi/2f123ccd-913e-47cf-9146-9b0167ca3ffd.png</t>
  </si>
  <si>
    <t xml:space="preserve">Pengabdian Masyarakat Internasional kerjasama antara School of Business and  Management Universitas </t>
  </si>
  <si>
    <t>2023-09-10</t>
  </si>
  <si>
    <t>2023-09-30</t>
  </si>
  <si>
    <t>Melakukan pengabdian masyarakat dengan menjadi bagian sebagai administrator dan operator dalam zoom yang dilaksanakan oleh Ibu Dr. Sri Nathasya Br Sitepu, S.E., M.Ec., Dev sebagai ketua pelaksana. Pengabdian masyarakat dilakukan dengan Yayasan Plan Internasional Indonesia untuk mensosialisasikan ten</t>
  </si>
  <si>
    <t>https://employee.uc.ac.id/index.php/file/get/sis/t_cp/b81ec0e1-ccc4-11ee-9ce3-000d3ac6bafe.jpg</t>
  </si>
  <si>
    <t>https://employee.uc.ac.id/index.php/file/get/sis/t_cp/b81ec0e1-ccc4-11ee-9ce3-000d3ac6bafe_assignmentletter.pdf</t>
  </si>
  <si>
    <t>https://employee.uc.ac.id/index.php/file/get/sis/t_cp/b81ec0e1-ccc4-11ee-9ce3-000d3ac6bafe_report.pdf</t>
  </si>
  <si>
    <t>School of Business and  Management Universitas Cip</t>
  </si>
  <si>
    <t>Worskhop Strategi Memilih Investasi Berdasarkan Analisis fundamental SMA St.  Agnes</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</si>
  <si>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</si>
  <si>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</si>
  <si>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</si>
  <si>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</si>
  <si>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Penulis Buku Global Marketing</t>
  </si>
  <si>
    <t>2024-06-24</t>
  </si>
  <si>
    <t>menulis buku tentang marketing secara global dan melakukan publikasi serta mendapatkan ISBN. 
Untuk linknya : https://tokobukujejak.com/detail/manajemen-pemasaran-perspektif-global-W4T9H.html
ISBN : 978-623-498-761-4
E ISBN : 978-623-498-762-1</t>
  </si>
  <si>
    <t>https://employee.uc.ac.id/index.php/file/get/sis/t_cp/6abbfee7-b2ab-4164-b3c5-cb3b4e54533c.jpg</t>
  </si>
  <si>
    <t>https://employee.uc.ac.id/index.php/file/get/sis/t_cp/c0e3954a-b0d2-401c-b8a8-c4a4daf24cdd_report.jpg</t>
  </si>
  <si>
    <t>PRODI IBM</t>
  </si>
  <si>
    <t>Garsticent Poster Competition</t>
  </si>
  <si>
    <t>2024-09-01</t>
  </si>
  <si>
    <t>2024-09-11</t>
  </si>
  <si>
    <t>https://www.instagram.com/garsticent</t>
  </si>
  <si>
    <t>https://employee.uc.ac.id/index.php/file/get/sis/t_cp/54a36564-6277-442e-a574-59f15b5c6eb3_sertifikat.pdf</t>
  </si>
  <si>
    <t>https://employee.uc.ac.id/index.php/file/get/sis/t_cp/54a36564-6277-442e-a574-59f15b5c6eb3_surat_tugas.pdf</t>
  </si>
  <si>
    <t>https://employee.uc.ac.id/index.php/file/get/sis/t_cp/5cfc581f-b739-4cb7-872f-0e39d7a21fb5_dokumentasi.jpg</t>
  </si>
  <si>
    <t>Himagara Unila</t>
  </si>
  <si>
    <t>0106012210036</t>
  </si>
  <si>
    <t>Veline Graciella Lim</t>
  </si>
  <si>
    <t>0106012210039</t>
  </si>
  <si>
    <t>Jeslyn Salim</t>
  </si>
  <si>
    <t>Starting Your Journey</t>
  </si>
  <si>
    <t>2022-09-25</t>
  </si>
  <si>
    <t>Best Case Solving Group</t>
  </si>
  <si>
    <t>https://employee.uc.ac.id/index.php/file/get/sis/t_cp/4e9feb64-3d70-11ed-8c63-000d3ac6bafe.jpg</t>
  </si>
  <si>
    <t>Student Union IBM</t>
  </si>
  <si>
    <t>0106012210040</t>
  </si>
  <si>
    <t>Alexius Lionel Chandra</t>
  </si>
  <si>
    <t>Orientation Week 2023</t>
  </si>
  <si>
    <t>2023-09-18</t>
  </si>
  <si>
    <t>2023-11-10</t>
  </si>
  <si>
    <t>Koordinator O-Week Batch 2</t>
  </si>
  <si>
    <t>Ka Bidang / Sekretaris / Bendahara O-Week</t>
  </si>
  <si>
    <t>https://employee.uc.ac.id/index.php/file/get/sis/t_cp/multi/6c2b941b-08a6-4190-88f6-5f96a1095ee6.png</t>
  </si>
  <si>
    <t>Rektor Cup</t>
  </si>
  <si>
    <t>2024-03-15</t>
  </si>
  <si>
    <t>Juara 1 Cabang Lomba Basket Putra</t>
  </si>
  <si>
    <t>https://employee.uc.ac.id/index.php/file/get/sis/t_cp/multi/f1413516-2381-473a-abc8-7a4174332aa8.png</t>
  </si>
  <si>
    <t>0106012210041</t>
  </si>
  <si>
    <t>Allen Abraham Handoko</t>
  </si>
  <si>
    <t>KEJURNAS Kyokushin Grand Ptix</t>
  </si>
  <si>
    <t>2023-01-30</t>
  </si>
  <si>
    <t>juara 3 kumite putra 17-18 tahun dalam KEJURNAS Kyokushin Grand Prix di Royal Plaza Surabaya pada 18 Desember 2022.</t>
  </si>
  <si>
    <t>https://employee.uc.ac.id/index.php/file/get/sis/t_cp/e7591c63-a084-11ed-9278-000d3ac6bafe.heic</t>
  </si>
  <si>
    <t>https://employee.uc.ac.id/index.php/file/get/sis/t_cp/261def27-a085-11ed-9278-000d3ac6bafe_assignmentletter.jpg</t>
  </si>
  <si>
    <t>https://employee.uc.ac.id/index.php/file/get/sis/t_cp/4dc58190-a085-11ed-9278-000d3ac6bafe_documentation.jpg</t>
  </si>
  <si>
    <t>Ikatan Kyokushinkai Indonesia, Muslihudin, Ade Rai</t>
  </si>
  <si>
    <t>National Competition Kata &amp; Kumite</t>
  </si>
  <si>
    <t>2023-05-30</t>
  </si>
  <si>
    <t>Juara 2 Nasional Kumite kelas senior 70-80kg di PTC Surabaya 13 Mei 2023.</t>
  </si>
  <si>
    <t>https://employee.uc.ac.id/index.php/file/get/sis/t_cp/7e162299-feab-11ed-920d-000d3ac6bafe.jpg</t>
  </si>
  <si>
    <t>https://employee.uc.ac.id/index.php/file/get/sis/t_cp/863ee22a-feab-11ed-920d-000d3ac6bafe_assignmentletter.jpg</t>
  </si>
  <si>
    <t>https://employee.uc.ac.id/index.php/file/get/sis/t_cp/b1db86d3-feab-11ed-920d-000d3ac6bafe_documentation.jpg</t>
  </si>
  <si>
    <t>Sokyokushin Karate Indonesia</t>
  </si>
  <si>
    <t>0106012210042</t>
  </si>
  <si>
    <t>Nikita Bella Angelina</t>
  </si>
  <si>
    <t>Terdapat 3 kegiatan Utama yaitu Career and Internship Expo 2024 (Jumat, 26 April 2024), Seminar (Sabtu, 27 April 2024) dan Webinar (Senin-Selasa, 20-21 Mei 2024)</t>
  </si>
  <si>
    <t>https://employee.uc.ac.id/index.php/file/get/sis/t_cp/multi/c6ee25da-965b-4053-a735-9f8b86fd40f8.png</t>
  </si>
  <si>
    <t>0106012210043</t>
  </si>
  <si>
    <t>Shareen Widjaja</t>
  </si>
  <si>
    <t>Quotes Batch 15</t>
  </si>
  <si>
    <t>2024-07-18</t>
  </si>
  <si>
    <t>2024-07-25</t>
  </si>
  <si>
    <t>Menulis quotes dengan tema “mencintai diri sendiri” dan dipublikasikan ke dalam buku “duniaku penuh cinta” dengan nomor QRCBN 62-1743-3726-344</t>
  </si>
  <si>
    <t>https://halopenulis.com/lomba-quotes-batch-15/</t>
  </si>
  <si>
    <t>https://employee.uc.ac.id/index.php/file/get/sis/t_cp/c960e5f1-4a5a-4883-9a79-bce5a8ee87ae_report.pdf</t>
  </si>
  <si>
    <t>Detak Pustaka dan Nulis Quotes</t>
  </si>
  <si>
    <t>0106012210044</t>
  </si>
  <si>
    <t>Jocelyne Natasha Halim</t>
  </si>
  <si>
    <t>0106012210046</t>
  </si>
  <si>
    <t>Bill Smith Sayuti</t>
  </si>
  <si>
    <t>Pelatihan Branding Bisnis Bagi Penjahit Pakaian Di Desa Glagaharum Kecamatan Porong</t>
  </si>
  <si>
    <t>2024-08-03</t>
  </si>
  <si>
    <t>Jurnal Pengabdian Masyarakat
Penulis : Bill Smith Sayuti 1, Beatrix Adelaide Herijanto 2, Kezia Elice Yulianto 3, Sri Nathasya Br Sitepu 4*</t>
  </si>
  <si>
    <t>https://employee.uc.ac.id/index.php/file/get/sis/t_cp/41f974a9-3b80-4b7c-b660-48fb6c7b60d3_report.pdf</t>
  </si>
  <si>
    <t>PPK Ormawa</t>
  </si>
  <si>
    <t>Lo Kreatif 2024 Kategori Lomba Ide Bisnis</t>
  </si>
  <si>
    <t>2024-09-16</t>
  </si>
  <si>
    <t>2024-11-06</t>
  </si>
  <si>
    <t>https://www.instagram.com/lo.kreatif/</t>
  </si>
  <si>
    <t>https://employee.uc.ac.id/index.php/file/get/sis/t_cp/37328cc0-7f5f-40da-9f28-7aefd19b554a_sertifikat.pdf</t>
  </si>
  <si>
    <t>https://employee.uc.ac.id/index.php/file/get/sis/t_cp/37328cc0-7f5f-40da-9f28-7aefd19b554a_surat_tugas.pdf</t>
  </si>
  <si>
    <t>https://employee.uc.ac.id/index.php/file/get/sis/t_cp/37328cc0-7f5f-40da-9f28-7aefd19b554a_dokumentasi.JPG</t>
  </si>
  <si>
    <t>APTISI Wilayah VII Jawa Timur</t>
  </si>
  <si>
    <t>0106012210047</t>
  </si>
  <si>
    <t>Beatrix Adelaide Herijanto</t>
  </si>
  <si>
    <t>2024-05-10</t>
  </si>
  <si>
    <t>Vice Secretary O-Week Batch 1 2023</t>
  </si>
  <si>
    <t>https://employee.uc.ac.id/index.php/file/get/sis/t_cp/multi/fce1ff4c-19a8-4563-a19d-a5a38f289f97.png</t>
  </si>
  <si>
    <t>Pelatihan Branding Bisnis Bagi PenjahitPakaian Di Desa GlagaharumKecamatan Porong</t>
  </si>
  <si>
    <t>Jurnal Pengabdian Masyarakat
Penulis : Bill Smith Sayuti1, Beatrix Adelaide Herijanto2, Kezia Elice Yulianto3, Sri Nathasya Br Sitepu4</t>
  </si>
  <si>
    <t>https://employee.uc.ac.id/index.php/file/get/sis/t_cp/d76c243e-22b8-4afd-b84a-8983bd5aebae_report.pdf</t>
  </si>
  <si>
    <t>0106012210048</t>
  </si>
  <si>
    <t>Valentino Wu</t>
  </si>
  <si>
    <t>0106012210049</t>
  </si>
  <si>
    <t>Angeline Soegianto</t>
  </si>
  <si>
    <t>0106012210052</t>
  </si>
  <si>
    <t>Brian Timothy Santoso</t>
  </si>
  <si>
    <t>UNP MONSOONSIM COMPETITION 2024</t>
  </si>
  <si>
    <t>2024-05-27</t>
  </si>
  <si>
    <t>2024-05-30</t>
  </si>
  <si>
    <t>https://www.instagram.com/p/C6Lv9fSxukZ/?igsh=MWox</t>
  </si>
  <si>
    <t>https://employee.uc.ac.id/index.php/file/get/sis/t_cp/051a4a88-28cc-4409-b35c-a87874efe2ae_sertifikat.pdf</t>
  </si>
  <si>
    <t>https://employee.uc.ac.id/index.php/file/get/sis/t_cp/051a4a88-28cc-4409-b35c-a87874efe2ae_surat_tugas.pdf</t>
  </si>
  <si>
    <t>https://employee.uc.ac.id/index.php/file/get/sis/t_cp/051a4a88-28cc-4409-b35c-a87874efe2ae_dokumentasi.png</t>
  </si>
  <si>
    <t>Universitas Negeri Padang</t>
  </si>
  <si>
    <t>Hak Kekayaan Intelektual Merk Peaure</t>
  </si>
  <si>
    <t>2024-06-21</t>
  </si>
  <si>
    <t>https://employee.uc.ac.id/index.php/file/get/sis/t_cp/e0e48715-37a3-4a95-8dc1-493f95b33e96.pdf</t>
  </si>
  <si>
    <t>https://employee.uc.ac.id/index.php/file/get/sis/t_cp/e0e48715-37a3-4a95-8dc1-493f95b33e96_assignmentletter.pdf</t>
  </si>
  <si>
    <t>https://employee.uc.ac.id/index.php/file/get/sis/t_cp/e0e48715-37a3-4a95-8dc1-493f95b33e96_report.pdf</t>
  </si>
  <si>
    <t>DJKI</t>
  </si>
  <si>
    <t>International Digital Enterprise Competition (INTEREST) 2024</t>
  </si>
  <si>
    <t>2024-07-01</t>
  </si>
  <si>
    <t>2024-07-04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</si>
  <si>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</si>
  <si>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</si>
  <si>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</si>
  <si>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</si>
  <si>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</si>
  <si>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Sustainable Development Goals (SDGS) Melalui Edukasi Riset Tren dan Industri Busana Muslim Pada Ibu-</t>
  </si>
  <si>
    <t>2024-07-03</t>
  </si>
  <si>
    <t>https://journal.ilininstitute.com/index.php/caradde/article/view/2504/894</t>
  </si>
  <si>
    <t xml:space="preserve">Jurnal terindeks sinta 3-4 </t>
  </si>
  <si>
    <t>https://journal.ilininstitute.com/index.php/caradd</t>
  </si>
  <si>
    <t>https://employee.uc.ac.id/index.php/file/get/sis/t_cp/14712c5e-9c5c-4b82-b130-b472cfdc162d_assignmentletter.pdf</t>
  </si>
  <si>
    <t>https://employee.uc.ac.id/index.php/file/get/sis/t_cp/14712c5e-9c5c-4b82-b130-b472cfdc162d_report.pdf</t>
  </si>
  <si>
    <t>CARADDE</t>
  </si>
  <si>
    <t>HKI Video PPK Ormawa Riset Industri dan Tren</t>
  </si>
  <si>
    <t>2024-09-10</t>
  </si>
  <si>
    <t>https://employee.uc.ac.id/index.php/file/get/sis/t_cp/0597a928-7023-42e2-8d55-d458577c00b8_assignmentletter.pdf</t>
  </si>
  <si>
    <t>https://employee.uc.ac.id/index.php/file/get/sis/t_cp/0597a928-7023-42e2-8d55-d458577c00b8_report.pdf</t>
  </si>
  <si>
    <t>Direktur Hak Cipta dan Desain Industri</t>
  </si>
  <si>
    <t>Hak Kekayaan Intelektual Video Kampung Jahit Arumpreneur Series 10 : It’s Expo Day</t>
  </si>
  <si>
    <t>2024-10-05</t>
  </si>
  <si>
    <t xml:space="preserve">Hak Kekayaan Intelektual Video Kampung Jahit Arumpreneur Series 10 : It’s Expo Day
1 Sri Nathasya Br Sitepu
Jl. Ps 7 Gg Bunga Kantil XVI No 14, RT 000/RW 000, Kel/Desa Sempakata ,
Medan Selayang, Medan
2 Angie Ivana Setiawan
Sidotopo Wetan Baru No 46; RT 006/RW 006; Kel/Desa Sidotopo Wetan,
</t>
  </si>
  <si>
    <t>Student Organization</t>
  </si>
  <si>
    <t>https://employee.uc.ac.id/index.php/file/get/sis/t_cp/24291df9-099a-4b97-a9e2-45db96ddf628_assignmentletter.pdf</t>
  </si>
  <si>
    <t>https://employee.uc.ac.id/index.php/file/get/sis/t_cp/24291df9-099a-4b97-a9e2-45db96ddf628_report.pdf</t>
  </si>
  <si>
    <t>Hak Kekayaan Intelektual Video Kampung Jahit Arumpreneur Series 9 : Sesi Perhitungan Harga Pokok Pen</t>
  </si>
  <si>
    <t>Hak Kekayaan Intelektual Video Kampung Jahit Arumpreneur Series 9 : Sesi Perhitungan Harga Pokok Penjualan
Sri Nathasya Br Sitepu
Jl. Ps 7 Gg Bunga Kantil XVI No 14, RT 000/RW 000, Kel/Desa Sempakata ,
Medan Selayang, Medan
2 Christina Yanita Setyawati
Perumahan Citra Sentosa Blok Q No 7, RT 00</t>
  </si>
  <si>
    <t>https://employee.uc.ac.id/index.php/file/get/sis/t_cp/25183cd7-6cd5-49bd-80ba-8613ae5cc4cf_assignmentletter.pdf</t>
  </si>
  <si>
    <t>https://employee.uc.ac.id/index.php/file/get/sis/t_cp/25183cd7-6cd5-49bd-80ba-8613ae5cc4cf_report.pdf</t>
  </si>
  <si>
    <t>HKI Video Kampung Jahit Arumpreneur Series 11 : Pelatihan Branding &amp; Marketing Melalui Public Speaki</t>
  </si>
  <si>
    <t>HKI Video Kampung Jahit Arumpreneur Series 11 : Pelatihan Branding &amp; Marketing Melalui Public Speaking
1 Sri Nathasya Br Sitepu
2 Albert Esli
3 Brian Timothy Santoso
4 Charlotte Natasha Chenix Sutanto
5 Raissa Ariella Shafa Balqis</t>
  </si>
  <si>
    <t>https://employee.uc.ac.id/index.php/file/get/sis/t_cp/86d350de-f3ab-47bd-bee1-3623d5da6448_assignmentletter.pdf</t>
  </si>
  <si>
    <t>https://employee.uc.ac.id/index.php/file/get/sis/t_cp/86d350de-f3ab-47bd-bee1-3623d5da6448_report.pdf</t>
  </si>
  <si>
    <t>HKI Video Kampung Jahit Arumpreneur Series 16 : Sesi Praktik Bazaar O-Week</t>
  </si>
  <si>
    <t>https://employee.uc.ac.id/index.php/file/get/sis/t_cp/f5d77e4d-f028-49c1-a5f9-354b2597c3b6_assignmentletter.pdf</t>
  </si>
  <si>
    <t>https://employee.uc.ac.id/index.php/file/get/sis/t_cp/f5d77e4d-f028-49c1-a5f9-354b2597c3b6_report.pdf</t>
  </si>
  <si>
    <t>Trading Competition Kalijaga Capital Fest 2024</t>
  </si>
  <si>
    <t>2024-11-04</t>
  </si>
  <si>
    <t>2024-11-15</t>
  </si>
  <si>
    <t>https://www.instagram.com/kcapfest/</t>
  </si>
  <si>
    <t>https://employee.uc.ac.id/index.php/file/get/sis/t_cp/cd7b1bbd-6497-4246-8183-6c9c4ee781fa_sertifikat.png</t>
  </si>
  <si>
    <t>https://employee.uc.ac.id/index.php/file/get/sis/t_cp/cd7b1bbd-6497-4246-8183-6c9c4ee781fa_surat_tugas.pdf</t>
  </si>
  <si>
    <t>https://employee.uc.ac.id/index.php/file/get/sis/t_cp/cd7b1bbd-6497-4246-8183-6c9c4ee781fa_dokumentasi.pdf</t>
  </si>
  <si>
    <t>UIN Sunan Kalijaga Yogyakarta</t>
  </si>
  <si>
    <t>Trading Competition Perbanas Capital Market FFestival</t>
  </si>
  <si>
    <t>2024-11-16</t>
  </si>
  <si>
    <t>2024-11-29</t>
  </si>
  <si>
    <t>https://www.instagram.com/pcmf_2024/</t>
  </si>
  <si>
    <t>https://employee.uc.ac.id/index.php/file/get/sis/t_cp/52bf1c01-c9e6-47c9-bb52-5416c7d04e81_sertifikat.pdf</t>
  </si>
  <si>
    <t>https://employee.uc.ac.id/index.php/file/get/sis/t_cp/52bf1c01-c9e6-47c9-bb52-5416c7d04e81_surat_tugas.pdf</t>
  </si>
  <si>
    <t>https://employee.uc.ac.id/index.php/file/get/sis/t_cp/d60c7bb9-f459-4330-b4d1-94ef6095a47f_dokumentasi.pdf</t>
  </si>
  <si>
    <t>Perbanas Institute</t>
  </si>
  <si>
    <t>0106012210055</t>
  </si>
  <si>
    <t>Raffaela Jovanka Wijaya</t>
  </si>
  <si>
    <t>0106012210059</t>
  </si>
  <si>
    <t>Jessica Natasya Singgih</t>
  </si>
  <si>
    <t>0106012210060</t>
  </si>
  <si>
    <t>Nabila Nur Faiza Fadly</t>
  </si>
  <si>
    <t>Peningkatan Literasi Keuangan Melalui Pemahaman Konsep Dasar Investasi pada  Siswa SMA St. Agnes Sur</t>
  </si>
  <si>
    <t>Kegiatan ini dilaksanakan secara offline pada hari Sabtu, 2 Maret 2024
dan berlokasi di SMA St. Agnes Surabaya. Program pelatihan ini dilaksanakan melalui beberapa tahapan:
tahap persiapan, tahap pelaksanaan dan tahap evaluasi.Kegiatan ini bertujuan untuk meningkatkan literasi keuangan siswa, khus</t>
  </si>
  <si>
    <t>https://employee.uc.ac.id/index.php/file/get/sis/t_cp/multi/9901de32-5218-4b10-82ef-f0b2cfab9b17_assignmentletter.pdf</t>
  </si>
  <si>
    <t>https://employee.uc.ac.id/index.php/file/get/sis/t_cp/multi/9901de32-5218-4b10-82ef-f0b2cfab9b17_report.pdf</t>
  </si>
  <si>
    <t>0106012210061</t>
  </si>
  <si>
    <t>Ni Luh Putu Litiya Clarisa Maharani</t>
  </si>
  <si>
    <t>Kyouhiiro</t>
  </si>
  <si>
    <t>2023-02-05</t>
  </si>
  <si>
    <t>2023-03-23</t>
  </si>
  <si>
    <t xml:space="preserve">Acara pengabdian masyarakat dengan kegiatan membuat bento untuk memperkenalkan masyarakat terhadap budaya Jepang dan memberikan ide inovasi bisnis yang sedang digemari oleh anak muda. Selain itu juga mengajarkan masyarakat Semolowaru untuk mengambil gambar produk (fotografi) agar foto yang diunggah </t>
  </si>
  <si>
    <t>https://employee.uc.ac.id/index.php/file/get/sis/t_cp/7315e67b-0b52-11ee-80dd-000d3ac6bafe_assignmentletter.pdf</t>
  </si>
  <si>
    <t>https://employee.uc.ac.id/index.php/file/get/sis/t_cp/7315e67b-0b52-11ee-80dd-000d3ac6bafe_report.pdf</t>
  </si>
  <si>
    <t>UKM Task Force Sakura</t>
  </si>
  <si>
    <t>0106012210064</t>
  </si>
  <si>
    <t>Hannie Aurelia Harjosantoso</t>
  </si>
  <si>
    <t>Sekretaris/Bendahara UKM Tabletop (Game) 20231</t>
  </si>
  <si>
    <t>Sekretaris/Bendahara UKM</t>
  </si>
  <si>
    <t>UKM Tabletop (Game)</t>
  </si>
  <si>
    <t>0106012210065</t>
  </si>
  <si>
    <t>Vincentius Valentino</t>
  </si>
  <si>
    <t>Mister Teen Jawa Timur</t>
  </si>
  <si>
    <t>2022-09-02</t>
  </si>
  <si>
    <t>2022-09-03</t>
  </si>
  <si>
    <t>Menjadi runner up 1/juara 2 dalam pageant mister teen jawa timur</t>
  </si>
  <si>
    <t>https://employee.uc.ac.id/index.php/file/get/sis/t_cp/e70a37d0-2f35-11ed-8683-000d3ac6bafe.jpg</t>
  </si>
  <si>
    <t>https://employee.uc.ac.id/index.php/file/get/sis/t_cp/f6118b64-2f35-11ed-8683-000d3ac6bafe_documentation.jpg</t>
  </si>
  <si>
    <t>Mister teen indonesia</t>
  </si>
  <si>
    <t>0106012210066</t>
  </si>
  <si>
    <t>Reita Angela Irawan</t>
  </si>
  <si>
    <t>0106012210067</t>
  </si>
  <si>
    <t>Carol Angelina Shalim</t>
  </si>
  <si>
    <t>Inovasi ProdukUsaha Lokal BaliUniversitas Ciputra Surabaya x Plan International Indonesia</t>
  </si>
  <si>
    <t>2024-02-11</t>
  </si>
  <si>
    <t>Abdimas skala internasional dengan partner internasional yaitu NGO PLAN Internasional di Indonesia yang dilakukan secara daring di bawah komando Bu Sri Tasya . Membina UMKM binaan NGO PLAN yang ada di Pulau Bali</t>
  </si>
  <si>
    <t>https://employee.uc.ac.id/index.php/file/get/sis/t_cp/1ddc2e97-c83e-11ee-a79a-000d3ac6bafe.jpeg</t>
  </si>
  <si>
    <t>NGO PLAN INTERNASIONAL &amp; Universitas Ciputra</t>
  </si>
  <si>
    <t>2024-02-16</t>
  </si>
  <si>
    <t>Abdimas skala internasional dengan partner
internasional yaitu NGO PLAN Internasional di
Indonesia yang dilakukan secara daring di
bawah komando Bu Sri Tasya . Membina
UMKM binaan NGO PLAN yang ada di Pulau bali</t>
  </si>
  <si>
    <t>https://employee.uc.ac.id/index.php/file/get/sis/t_cp/d34068ba-ccc4-11ee-9ce3-000d3ac6bafe_assignmentletter.png</t>
  </si>
  <si>
    <t>https://employee.uc.ac.id/index.php/file/get/sis/t_cp/d34068ba-ccc4-11ee-9ce3-000d3ac6bafe_report.pdf</t>
  </si>
  <si>
    <t>0106012210068</t>
  </si>
  <si>
    <t>Celine Winardy</t>
  </si>
  <si>
    <t>Pengenalan Investasi SMA Katolik St. Louis 1 Surabaya</t>
  </si>
  <si>
    <t>Memberikan wawasan, pengetahuan dan keterampilan terkait literasi keuangan dan investasi. Literasi Keuangan akan membantu siswa terhindar dari kerugian dan tipuan. Literasi keuangan dimulai dari pengenalan investasi akan membantu siswa memilih produk invetasi yang tepat dan bisa menghitung resiko ma</t>
  </si>
  <si>
    <t>https://employee.uc.ac.id/index.php/file/get/sis/t_cp/multi/771830bf-a4fb-4c18-89f9-a9b881fffee5_assignmentletter.pdf</t>
  </si>
  <si>
    <t>https://employee.uc.ac.id/index.php/file/get/sis/t_cp/multi/771830bf-a4fb-4c18-89f9-a9b881fffee5_report.pdf</t>
  </si>
  <si>
    <t>0106012210071</t>
  </si>
  <si>
    <t>Natasya</t>
  </si>
  <si>
    <t>0106012210074</t>
  </si>
  <si>
    <t>Dio Alexander Halim</t>
  </si>
  <si>
    <t>0106012210075</t>
  </si>
  <si>
    <t>Vania Felicia Liem</t>
  </si>
  <si>
    <t>0106012210077</t>
  </si>
  <si>
    <t>Anita Lucrecia</t>
  </si>
  <si>
    <t xml:space="preserve">The Beauty of Accounting </t>
  </si>
  <si>
    <t>2023-10-01</t>
  </si>
  <si>
    <t>https://employee.uc.ac.id/index.php/file/get/sis/t_cp/f1ad6804-98c7-11ee-96bc-000d3ac6bafe_assignmentletter.pdf</t>
  </si>
  <si>
    <t>https://employee.uc.ac.id/index.php/file/get/sis/t_cp/f1ad6804-98c7-11ee-96bc-000d3ac6bafe_report.pdf</t>
  </si>
  <si>
    <t>Anastasia Filiana Ismawati, S.E., Ak., M.Acc.</t>
  </si>
  <si>
    <t>0106012210078</t>
  </si>
  <si>
    <t>Debora Gracilia Winata</t>
  </si>
  <si>
    <t>Menjadi pembicara narasumber di SMP Taruna untuk pembelajaran P5 serta melakukan sharing terkait perjalanan bisnis dan proses menjadi Entrepreneur</t>
  </si>
  <si>
    <t>https://employee.uc.ac.id/index.php/file/get/sis/t_cp/edd763cc-70a1-4d9f-a348-f8de13b31887.jpg</t>
  </si>
  <si>
    <t>0106012210079</t>
  </si>
  <si>
    <t>Billy Iskandar</t>
  </si>
  <si>
    <t>0106012210081</t>
  </si>
  <si>
    <t>Michelle Jovana Soedarto</t>
  </si>
  <si>
    <t>0106012210083</t>
  </si>
  <si>
    <t>Evelyne Audrey Tanoehardjo</t>
  </si>
  <si>
    <t>0106012210084</t>
  </si>
  <si>
    <t>Viona Joycelyn</t>
  </si>
  <si>
    <t>0106012210086</t>
  </si>
  <si>
    <t>Tantowi Tan</t>
  </si>
  <si>
    <t>0106012210087</t>
  </si>
  <si>
    <t>Lydia Mulyani</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</si>
  <si>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</si>
  <si>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</si>
  <si>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</si>
  <si>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</si>
  <si>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</si>
  <si>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0106012210091</t>
  </si>
  <si>
    <t>Felicia Adelyne</t>
  </si>
  <si>
    <t>STUDIO OF INTERNSHIP</t>
  </si>
  <si>
    <t>2023-10-14</t>
  </si>
  <si>
    <t>2024-05-24</t>
  </si>
  <si>
    <t>Studio Of Internship merupakan program kerja dari Department 5, 
dimana mahasiswa bergabung dengan tujuan untuk mengembangkan 
keterampilan dalam bidang fotografi, videografi, design grafis, dan juga 
website. Tujuan lain dari diadakannya kegiatan ini adalah untuk 
menciptakan konten visual yang</t>
  </si>
  <si>
    <t>https://employee.uc.ac.id/index.php/file/get/sis/t_cp/multi/9442ba19-67cb-4716-b87a-65a59286eae8.pdf</t>
  </si>
  <si>
    <t>Student Union IBM RC</t>
  </si>
  <si>
    <t>"Pemberdayaan Ekonomi Melalui Kewirausahaan Bersama DWPLLDIKTI WILAYAH VII Jawa Timur"</t>
  </si>
  <si>
    <t xml:space="preserve"> Acara Abdimas bersama Bapak dan Ibu dosen, dan teman-teman di Univeritas ciputra pada tanggal 20 Desember 2023, jam 08:00-15:00
"Pemberdayaan Ekonomi Melalui Kewirausahaan Bersama DWP
LLDIKTI WILAYAH VII Jawa Timur"</t>
  </si>
  <si>
    <t>https://employee.uc.ac.id/index.php/file/get/sis/t_cp/60a4446f-b8cc-11ee-a24e-000d3ac6bafe.jpg</t>
  </si>
  <si>
    <t>https://employee.uc.ac.id/index.php/file/get/sis/t_cp/60a4446f-b8cc-11ee-a24e-000d3ac6bafe_assignmentletter.jpeg</t>
  </si>
  <si>
    <t>https://employee.uc.ac.id/index.php/file/get/sis/t_cp/60a4446f-b8cc-11ee-a24e-000d3ac6bafe_report.pdf</t>
  </si>
  <si>
    <t>https://employee.uc.ac.id/index.php/file/get/sis/t_cp/multi/241861d5-7c89-49ac-a97f-450bbb5398a4.jpg</t>
  </si>
  <si>
    <t>0106012210092</t>
  </si>
  <si>
    <t>Felix Hartono Arifin</t>
  </si>
  <si>
    <t>0106012210094</t>
  </si>
  <si>
    <t>Michael Sean Kevin</t>
  </si>
  <si>
    <t>0106012210095</t>
  </si>
  <si>
    <t>Jennifer Tjahyadi</t>
  </si>
  <si>
    <t>0106012210096</t>
  </si>
  <si>
    <t>Joshua Alexander</t>
  </si>
  <si>
    <t xml:space="preserve">Juara 1 lomba MLBB Dean's Cup SBM 2023 </t>
  </si>
  <si>
    <t>https://employee.uc.ac.id/index.php/file/get/sis/t_cp/multi/0f90d2d2-0bfd-11ee-825c-000d3ac6bafe.jpeg</t>
  </si>
  <si>
    <t>MLBB - UC Day 2023</t>
  </si>
  <si>
    <t>2023-09-07</t>
  </si>
  <si>
    <t>Juara 1 Lomba MLBB UC Day 2023</t>
  </si>
  <si>
    <t>https://employee.uc.ac.id/index.php/file/get/sis/t_cp/multi/f2084757-9a2d-11ee-99cc-000d3ac6bafe.png</t>
  </si>
  <si>
    <t>Lawfest mobile legend tournament</t>
  </si>
  <si>
    <t>0000-00-00</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</si>
  <si>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</si>
  <si>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</si>
  <si>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</si>
  <si>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</si>
  <si>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</si>
  <si>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</si>
  <si>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</si>
  <si>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</si>
  <si>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</si>
  <si>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</si>
  <si>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</si>
  <si>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</si>
  <si>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 xml:space="preserve">Juara 1 Cabang Lomba Mobile Legends
</t>
  </si>
  <si>
    <t>https://employee.uc.ac.id/index.php/file/get/sis/t_cp/multi/8827272e-40f9-48c0-813e-79c92cf56b56.png</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</si>
  <si>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</si>
  <si>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</si>
  <si>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</si>
  <si>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</si>
  <si>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</si>
  <si>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</si>
  <si>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</si>
  <si>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</si>
  <si>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2024-05-25</t>
  </si>
  <si>
    <t>2024-05-26</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</si>
  <si>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</si>
  <si>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</si>
  <si>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</si>
  <si>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</si>
  <si>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IESPA JATIM</t>
  </si>
  <si>
    <t>0106012210099</t>
  </si>
  <si>
    <t>Gilang Ricky Giovardy</t>
  </si>
  <si>
    <t>0106012210101</t>
  </si>
  <si>
    <t>Wendia Nelsa</t>
  </si>
  <si>
    <t>0106012210102</t>
  </si>
  <si>
    <t>David Santoso</t>
  </si>
  <si>
    <t>0106012210103</t>
  </si>
  <si>
    <t>Gabriel Jason Susanto</t>
  </si>
  <si>
    <t>Anggota UCS Solution 2022/2023</t>
  </si>
  <si>
    <t>2022-11-02</t>
  </si>
  <si>
    <t>2023-04-01</t>
  </si>
  <si>
    <t>anggota panitia program kerja pengabdian masyarakat UCS Student Mentor</t>
  </si>
  <si>
    <t>https://employee.uc.ac.id/index.php/file/get/sis/t_cp/multi/4cb38454-1fac-11ee-8fa6-000d3ac6bafe_assignmentletter.jpeg</t>
  </si>
  <si>
    <t>https://employee.uc.ac.id/index.php/file/get/sis/t_cp/multi/4cb38454-1fac-11ee-8fa6-000d3ac6bafe_report.pdf</t>
  </si>
  <si>
    <t>Mentoring Departement</t>
  </si>
  <si>
    <t>0106012210105</t>
  </si>
  <si>
    <t>Jocelline Aarona Putricia</t>
  </si>
  <si>
    <t>0106012210106</t>
  </si>
  <si>
    <t>Andrew Wibisono</t>
  </si>
  <si>
    <t xml:space="preserve">Pentingnya Kolaborasi untuk Gizi Yang Lebih Baik bagi Semua- dalam Rangka 20 Tahun GAIN. </t>
  </si>
  <si>
    <t>2022-11-24</t>
  </si>
  <si>
    <t xml:space="preserve">GAIN adalah organisasi international berbasis di Swiss yang diluncurkan di Perserikatan Bangsa-Bangsa pada tahun 2002 untuk mengatasi penderitaan manusia yang disebabkan oleh malnutrisi. GAIN memiliki kantor di Bangladesh, Ethiopia, India, Indonesia, Kenya, Mozambik, Nigeria, Pakistan, dan Tanzania </t>
  </si>
  <si>
    <t>https://employee.uc.ac.id/index.php/file/get/sis/t_cp/11d4bce4-7857-11ed-9bb7-000d3ac6bafe.pdf</t>
  </si>
  <si>
    <t>https://employee.uc.ac.id/index.php/file/get/sis/t_cp/11d4bce4-7857-11ed-9bb7-000d3ac6bafe_assignmentletter.pdf</t>
  </si>
  <si>
    <t>Global Alliance for Improved Nutrition (GAIN)</t>
  </si>
  <si>
    <t>Lomba Karya Terbaik MK. Pancasila</t>
  </si>
  <si>
    <t>2023-01-03</t>
  </si>
  <si>
    <t>Lomba Karya Terbaik MK. Pancasila, menulis kritik sebagai penilaian UAS dan kompetisikan</t>
  </si>
  <si>
    <t>https://employee.uc.ac.id/index.php/file/get/sis/t_cp/18fbf431-b9c6-11ed-a649-000d3ac6bafe.pdf</t>
  </si>
  <si>
    <t>INVESTMENT BOOTCAMP MASTERCLASS 2024</t>
  </si>
  <si>
    <t>2024-04-19</t>
  </si>
  <si>
    <t>2024-04-20</t>
  </si>
  <si>
    <t>https://www.instagram.com/p/C52gH1yLIgy/?igsh=dW03</t>
  </si>
  <si>
    <t>https://employee.uc.ac.id/index.php/file/get/sis/t_cp/multi/1d8ccc34-f477-460a-8075-2e363b5e5438.png</t>
  </si>
  <si>
    <t>UC FINANCIAL CLUB  SCHOOL OF BUSINESS AND MANAGEME</t>
  </si>
  <si>
    <t>0106012210109</t>
  </si>
  <si>
    <t>Michelle Angie Wangi Soputra</t>
  </si>
  <si>
    <t>0106012210111</t>
  </si>
  <si>
    <t>Jericho Kenneth Keane Wijaya</t>
  </si>
  <si>
    <t xml:space="preserve">juara 1 lomba catur Dean's Cup SBM 2023 </t>
  </si>
  <si>
    <t>https://employee.uc.ac.id/index.php/file/get/sis/t_cp/multi/f72156d4-0bff-11ee-825c-000d3ac6bafe.jpeg</t>
  </si>
  <si>
    <t>0106012210113</t>
  </si>
  <si>
    <t>AldiI Reyden Valencio</t>
  </si>
  <si>
    <t>Rector Cup 2022</t>
  </si>
  <si>
    <t>2022-11-28</t>
  </si>
  <si>
    <t>Juara 1 lomba band Rektor Cup 2022</t>
  </si>
  <si>
    <t>https://employee.uc.ac.id/index.php/file/get/sis/t_cp/multi/6b1cff90-f262-11ed-8b2e-000d3ac6bafe.jpeg</t>
  </si>
  <si>
    <t>Student Council 2021/2022</t>
  </si>
  <si>
    <t>0106012210115</t>
  </si>
  <si>
    <t>Matthew Brandon</t>
  </si>
  <si>
    <t>0106012210117</t>
  </si>
  <si>
    <t>Clairene Aurellia Gianina</t>
  </si>
  <si>
    <t>0106012210118</t>
  </si>
  <si>
    <t>Gerrent Matthew Wijaya</t>
  </si>
  <si>
    <t>PKM Enterpreunership Development Batch 1 2023 "Produksi"</t>
  </si>
  <si>
    <t>2023-07-05</t>
  </si>
  <si>
    <t>PKM Kelas Enterpreunership Development Batch 1 2023 dengan tema produksi diadakan secara Online lewat media zoom yang dibawakan oleh Dr Sri Natasya Br Sitepu S.E M.EC,Dev sebagai pembicara dan pandamping mahasiswa UC yang bertugas.
mahasiswa yang bertugas
Gerrent Matthew Wijaya
Ricca Arifa Rachman</t>
  </si>
  <si>
    <t>Www.development.org.sg</t>
  </si>
  <si>
    <t>https://employee.uc.ac.id/index.php/file/get/sis/t_cp/84743591-1b09-11ee-bf52-000d3ac6bafe.jpg</t>
  </si>
  <si>
    <t>https://employee.uc.ac.id/index.php/file/get/sis/t_cp/a1263e7d-1b09-11ee-bf52-000d3ac6bafe_report.jpg</t>
  </si>
  <si>
    <t>Development.SG</t>
  </si>
  <si>
    <t>0106012210119</t>
  </si>
  <si>
    <t>Marcell Gallardo Handoko</t>
  </si>
  <si>
    <t>0106012210120</t>
  </si>
  <si>
    <t>Vincent Anantha</t>
  </si>
  <si>
    <t>0106012210121</t>
  </si>
  <si>
    <t>Alfredo Genesius Retanubun</t>
  </si>
  <si>
    <t>0106012210122</t>
  </si>
  <si>
    <t>Tiffany Maylinda Lee</t>
  </si>
  <si>
    <t>UCHELLA : Tribes of The Future</t>
  </si>
  <si>
    <t>Juara 2 lomba best value proposition pada mata kuliah EVC pada semester 2.
Anggota: 
Arani Puspa Negara - 0106012210391
I Wayan Michael Mahaabhinaya Darmawan - 0106012210257
Dewa Wahyu Satriawan - 0106012210205
Dwi Nova Imelia Putri - 0106012210372
Tiffany Maylinda Lee - 0106012210122</t>
  </si>
  <si>
    <t>https://employee.uc.ac.id/index.php/file/get/sis/t_cp/e59d940c-77a4-11ee-bdcd-000d3ac6bafe.pdf</t>
  </si>
  <si>
    <t>EVC</t>
  </si>
  <si>
    <t>0106012210123</t>
  </si>
  <si>
    <t>Jefferson Loru Koba</t>
  </si>
  <si>
    <t>Kangean Drag Championship</t>
  </si>
  <si>
    <t>2023-10-17</t>
  </si>
  <si>
    <t>KDC Kangean Drag Championship diadakan di sirkuit blackstone automotive superblock surabaya - Juara 1</t>
  </si>
  <si>
    <t>https://www.instagram.com/p/Cw2KAo3LmZi/?igshid=Mz</t>
  </si>
  <si>
    <t>https://employee.uc.ac.id/index.php/file/get/sis/t_cp/51bd0137-6cca-11ee-bdc1-000d3ac6bafe.jpg</t>
  </si>
  <si>
    <t>https://employee.uc.ac.id/index.php/file/get/sis/t_cp/52e71933-6cca-11ee-bdc1-000d3ac6bafe_assignmentletter.jpg</t>
  </si>
  <si>
    <t>https://employee.uc.ac.id/index.php/file/get/sis/t_cp/542b958e-6cca-11ee-bdc1-000d3ac6bafe_documentation.jpg</t>
  </si>
  <si>
    <t>IMI Ikatan Motor Indonesia</t>
  </si>
  <si>
    <t>0106012210125</t>
  </si>
  <si>
    <t>Eldrick Justin Muliadi</t>
  </si>
  <si>
    <t>0106012210127</t>
  </si>
  <si>
    <t>Christian Tamin</t>
  </si>
  <si>
    <t>0106012210128</t>
  </si>
  <si>
    <t>Gabriela Valencia Geonawan</t>
  </si>
  <si>
    <t>Kejuaraan Provinsi Taekwondo Indonesia Jawa Timur II</t>
  </si>
  <si>
    <t>2022-12-17</t>
  </si>
  <si>
    <t>https://employee.uc.ac.id/index.php/file/get/sis/t_cp/664e0bc8-7e18-11ed-934e-000d3ac6bafe.jpg</t>
  </si>
  <si>
    <t>https://employee.uc.ac.id/index.php/file/get/sis/t_cp/68f262f6-7e18-11ed-934e-000d3ac6bafe_assignmentletter.jpg</t>
  </si>
  <si>
    <t>https://employee.uc.ac.id/index.php/file/get/sis/t_cp/7b8b697d-7e18-11ed-934e-000d3ac6bafe_documentation.jpg</t>
  </si>
  <si>
    <t>KONI JATIM</t>
  </si>
  <si>
    <t>Kejuaraan Kota Taekwondo Surabaya 2023</t>
  </si>
  <si>
    <t>2023-05-02</t>
  </si>
  <si>
    <t>https://employee.uc.ac.id/index.php/file/get/sis/t_cp/84d09a66-e8a4-11ed-81bd-000d3ac6bafe.jpg</t>
  </si>
  <si>
    <t>https://employee.uc.ac.id/index.php/file/get/sis/t_cp/b323260e-e8a4-11ed-81bd-000d3ac6bafe_assignmentletter.jpg</t>
  </si>
  <si>
    <t>Pengkot TI</t>
  </si>
  <si>
    <t>Ketua UKM Taekwondo 20231</t>
  </si>
  <si>
    <t>Ketua UKM</t>
  </si>
  <si>
    <t>UKM Taekwondo</t>
  </si>
  <si>
    <t>Lomba Vlog Baca Puisi MK. Bahasa Indonesia</t>
  </si>
  <si>
    <t>2024-01-12</t>
  </si>
  <si>
    <t>https://employee.uc.ac.id/index.php/file/get/sis/t_cp/117be842-d467-11ee-8ddb-000d3ac6bafe.pdf</t>
  </si>
  <si>
    <t>School of Entrepreneurship and Humanities Universi</t>
  </si>
  <si>
    <t>Ketua UKM Taekwondo 20232</t>
  </si>
  <si>
    <t>PIALA WALIKOTA SURABAYA Se-Jawa Timur</t>
  </si>
  <si>
    <t>2024-07-19</t>
  </si>
  <si>
    <t>2024-07-21</t>
  </si>
  <si>
    <t>https://www.instagram.com/pengkot_ti_surabaya?igsh</t>
  </si>
  <si>
    <t>https://employee.uc.ac.id/index.php/file/get/sis/t_cp/c62e0b30-4ebd-4d21-8a00-68afa256fd01_sertifikat.jpg</t>
  </si>
  <si>
    <t>https://employee.uc.ac.id/index.php/file/get/sis/t_cp/cd7076c3-200d-4f57-b37b-d8dac166886f_surat_tugas.pdf</t>
  </si>
  <si>
    <t>https://employee.uc.ac.id/index.php/file/get/sis/t_cp/c62e0b30-4ebd-4d21-8a00-68afa256fd01_dokumentasi.jpg</t>
  </si>
  <si>
    <t>Pengprov</t>
  </si>
  <si>
    <t>0106012210129</t>
  </si>
  <si>
    <t>Raymond Setiyawan</t>
  </si>
  <si>
    <t>Chess Competition 2023</t>
  </si>
  <si>
    <t>2023-05-27</t>
  </si>
  <si>
    <t>https://employee.uc.ac.id/index.php/file/get/sis/t_cp/multi/d90c4dca-7c72-11ee-939c-000d3ac6bafe.png</t>
  </si>
  <si>
    <t>UKM Table Top</t>
  </si>
  <si>
    <t>Ketua UKM Tabletop (Game) 20231</t>
  </si>
  <si>
    <t>Ketua UKM Tabletop (Game) 20232</t>
  </si>
  <si>
    <t>0106012210130</t>
  </si>
  <si>
    <t>Laura Angela Hartanto</t>
  </si>
  <si>
    <t>0106012210132</t>
  </si>
  <si>
    <t>Fa`iq Nabil Al Wasiim</t>
  </si>
  <si>
    <t>0106012210133</t>
  </si>
  <si>
    <t>Nicholas Marcell Wibisono</t>
  </si>
  <si>
    <t>https://employee.uc.ac.id/index.php/file/get/sis/t_cp/multi/c77a0b11-9336-11ee-859c-000d3ac6bafe.png</t>
  </si>
  <si>
    <t>https://employee.uc.ac.id/index.php/file/get/sis/t_cp/multi/c77a0b11-9336-11ee-859c-000d3ac6bafe_assignmentletter.png</t>
  </si>
  <si>
    <t>0106012210134</t>
  </si>
  <si>
    <t>Nico Jeremy Patrick Tjoa</t>
  </si>
  <si>
    <t>EUFORIA 2023</t>
  </si>
  <si>
    <t>2023-07-07</t>
  </si>
  <si>
    <t>2023-09-16</t>
  </si>
  <si>
    <t>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t>
  </si>
  <si>
    <t>https://www.instagram.com/euforia_umn/?img_index=1</t>
  </si>
  <si>
    <t>https://employee.uc.ac.id/index.php/file/get/sis/t_cp/5def9290-791b-11ee-8973-000d3ac6bafe.pdf</t>
  </si>
  <si>
    <t>https://employee.uc.ac.id/index.php/file/get/sis/t_cp/5def9290-791b-11ee-8973-000d3ac6bafe_assignmentletter.pdf</t>
  </si>
  <si>
    <t>https://employee.uc.ac.id/index.php/file/get/sis/t_cp/5def9290-791b-11ee-8973-000d3ac6bafe_documentation.jpg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</si>
  <si>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</si>
  <si>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</si>
  <si>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</si>
  <si>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</si>
  <si>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</si>
  <si>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</si>
  <si>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</si>
  <si>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</si>
  <si>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</si>
  <si>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</si>
  <si>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</si>
  <si>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</si>
  <si>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</si>
  <si>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</si>
  <si>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</si>
  <si>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</si>
  <si>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</si>
  <si>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</si>
  <si>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</si>
  <si>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</si>
  <si>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</si>
  <si>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</si>
  <si>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</si>
  <si>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0106012210142</t>
  </si>
  <si>
    <t>Gilbert Rexyleus</t>
  </si>
  <si>
    <t>PKM SAMBIKEREP - PAKAL 2023</t>
  </si>
  <si>
    <t>PKM yang diadakan oleh Bu Tasya dan Pak Krismi terhadap masyarakat UMKM dari wilayah kecamatan Sambikerep dan Pakal Kota Surabaya</t>
  </si>
  <si>
    <t>https://employee.uc.ac.id/index.php/file/get/sis/t_cp/16ab6866-d2db-11ee-bbb1-000d3ac6bafe_assignmentletter.pdf</t>
  </si>
  <si>
    <t>https://employee.uc.ac.id/index.php/file/get/sis/t_cp/16ab6866-d2db-11ee-bbb1-000d3ac6bafe_report.png</t>
  </si>
  <si>
    <t>Bu Tasya dan Pak Krismi</t>
  </si>
  <si>
    <t>0106012210143</t>
  </si>
  <si>
    <t>Vincent Madison Irtanto</t>
  </si>
  <si>
    <t>0106012210145</t>
  </si>
  <si>
    <t>Nicholas Callen Utomo</t>
  </si>
  <si>
    <t>0106012210151</t>
  </si>
  <si>
    <t>Cabrina Irmadela Setiawan</t>
  </si>
  <si>
    <t xml:space="preserve">Agriculture Scientific Competition (AGTION) 2023 kategori Lomba Business Plan </t>
  </si>
  <si>
    <t>2023-05-20</t>
  </si>
  <si>
    <t>2023-07-27</t>
  </si>
  <si>
    <t>Juara 3 Lomba Business Plan Agriculture Scientific Competition (AGTION) 2023</t>
  </si>
  <si>
    <t>https://www.instagram.com/p/CsK_DdnrqZJ/?igshid=Mz</t>
  </si>
  <si>
    <t>https://employee.uc.ac.id/index.php/file/get/sis/t_cp/8c801ad3-3b1e-11ee-b144-000d3ac6bafe.pdf</t>
  </si>
  <si>
    <t>https://employee.uc.ac.id/index.php/file/get/sis/t_cp/8c801ad3-3b1e-11ee-b144-000d3ac6bafe_assignmentletter.pdf</t>
  </si>
  <si>
    <t>https://employee.uc.ac.id/index.php/file/get/sis/t_cp/8c801ad3-3b1e-11ee-b144-000d3ac6bafe_documentation.jpeg</t>
  </si>
  <si>
    <t>UPN Veteran Jawa Timur</t>
  </si>
  <si>
    <t>0106012210153</t>
  </si>
  <si>
    <t>Sean Edbert Temy</t>
  </si>
  <si>
    <t>0106012210154</t>
  </si>
  <si>
    <t>Jasmine Nadine Amanda Hartanto</t>
  </si>
  <si>
    <t>0106012210159</t>
  </si>
  <si>
    <t>Sharon Gloria Chandra</t>
  </si>
  <si>
    <t>0106012210162</t>
  </si>
  <si>
    <t>Marcel Christofer</t>
  </si>
  <si>
    <t>0106012210164</t>
  </si>
  <si>
    <t>Dave Christian</t>
  </si>
  <si>
    <t>0106012210169</t>
  </si>
  <si>
    <t>Monica Angeline Wijaya</t>
  </si>
  <si>
    <t>0106012210170</t>
  </si>
  <si>
    <t>Marcell Owen WIjoyo</t>
  </si>
  <si>
    <t>CAMPUS LEAGUE REGIONAL (5x5)</t>
  </si>
  <si>
    <t>2024-05-04</t>
  </si>
  <si>
    <t>https://www.instagram.com/lacampusleague?igsh=NWU2</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</si>
  <si>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</si>
  <si>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</si>
  <si>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</si>
  <si>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Campus League</t>
  </si>
  <si>
    <t>0106012210175</t>
  </si>
  <si>
    <t>Andrew</t>
  </si>
  <si>
    <t>0106012210176</t>
  </si>
  <si>
    <t>Evelin Chen</t>
  </si>
  <si>
    <t>Pendampingan UMKM Sambikerep</t>
  </si>
  <si>
    <t>2023-09-12</t>
  </si>
  <si>
    <t>2024-05-31</t>
  </si>
  <si>
    <t>Kegiatan PKM untuk pendampingan UMKM Sambikerep</t>
  </si>
  <si>
    <t>https://employee.uc.ac.id/index.php/file/get/sis/t_cp/f5d500c3-86e8-4659-a0c0-25766a513846.jpg</t>
  </si>
  <si>
    <t>https://employee.uc.ac.id/index.php/file/get/sis/t_cp/26c29878-feb1-4ea8-8a1c-75c7bfff9b2d_assignmentletter.pdf</t>
  </si>
  <si>
    <t>https://employee.uc.ac.id/index.php/file/get/sis/t_cp/26c29878-feb1-4ea8-8a1c-75c7bfff9b2d_report.pdf</t>
  </si>
  <si>
    <t>Lembaga Penelitian dan Pengabdian Masyarakat</t>
  </si>
  <si>
    <t xml:space="preserve">PKM Sambikerep Pakal 2023 </t>
  </si>
  <si>
    <t>2024-12-10</t>
  </si>
  <si>
    <t>https://employee.uc.ac.id/index.php/file/get/sis/t_cp/bc6d5ca3-af25-4ba4-92b3-5a2d92635783.jpg</t>
  </si>
  <si>
    <t>https://employee.uc.ac.id/index.php/file/get/sis/t_cp/bc6d5ca3-af25-4ba4-92b3-5a2d92635783_assignmentletter.pdf</t>
  </si>
  <si>
    <t>https://employee.uc.ac.id/index.php/file/get/sis/t_cp/bc6d5ca3-af25-4ba4-92b3-5a2d92635783_report.pdf</t>
  </si>
  <si>
    <t>Dosen (Pak Krismi dan Bu Tasya)</t>
  </si>
  <si>
    <t xml:space="preserve">PKM yang diadakan oleh Bu Tasya dan Pak Krismi terhadap masyarakat di wilayah kecamatan Sambikerep dan pakal Kota Surabaya
</t>
  </si>
  <si>
    <t>https://employee.uc.ac.id/index.php/file/get/sis/t_cp/94672449-74f0-4140-8864-82733b998a1e.jpg</t>
  </si>
  <si>
    <t>https://employee.uc.ac.id/index.php/file/get/sis/t_cp/b39b84f1-2c97-4e5d-8cd5-930891ecdc4a_assignmentletter.pdf</t>
  </si>
  <si>
    <t>https://employee.uc.ac.id/index.php/file/get/sis/t_cp/b39b84f1-2c97-4e5d-8cd5-930891ecdc4a_report.pdf</t>
  </si>
  <si>
    <t>dosen (Pak krismi dan Bu Tasya)</t>
  </si>
  <si>
    <t>0106012210177</t>
  </si>
  <si>
    <t>Abel Cendana Mulyadi</t>
  </si>
  <si>
    <t>Pendampingan UMKM Meningkatkan Omset Bisnisdengan Praktek Aplikasi (Whatsapp Bisnis) di Ke</t>
  </si>
  <si>
    <t>Pendampingan UMKM Meningkatkan Omset Bisnis
dengan Praktek Aplikasi (Whatsapp Bisnis) di Kecamatan
Sambikerep</t>
  </si>
  <si>
    <t>https://employee.uc.ac.id/index.php/file/get/sis/t_cp/eaeda52b-0ace-48ea-9ac0-562997c39592.jpg</t>
  </si>
  <si>
    <t>https://employee.uc.ac.id/index.php/file/get/sis/t_cp/eb88ce3b-cb78-473f-9d83-0b445032eca1_assignmentletter.pdf</t>
  </si>
  <si>
    <t>Lembaga penelitian dan pengabdian masyarakat</t>
  </si>
  <si>
    <t>2024-02-06</t>
  </si>
  <si>
    <t xml:space="preserve">PKM yang diadakan oleh Bu Tasya dan Pak Krismi terhadap masyarakat UMKM dari wilayah kecamatan Sambikerep dan Pakal Kota Surabaya </t>
  </si>
  <si>
    <t>https://employee.uc.ac.id/index.php/file/get/sis/t_cp/04059a0e-c49e-11ee-9e62-000d3ac6bafe.png</t>
  </si>
  <si>
    <t>0106012210178</t>
  </si>
  <si>
    <t>Riskinarosa</t>
  </si>
  <si>
    <t>LOMBA KONTEN EDUKASI SAHAM  INVESTMENT BOOTCAMP MASTERY 2023</t>
  </si>
  <si>
    <t>2024-06-06</t>
  </si>
  <si>
    <t>https://employee.uc.ac.id/index.php/file/get/sis/t_cp/multi/4bc573bc-ae6d-4b3d-88ac-9e10b8767987.png</t>
  </si>
  <si>
    <t>https://employee.uc.ac.id/index.php/file/get/sis/t_cp/multi/4bc573bc-ae6d-4b3d-88ac-9e10b8767987_assignmentletter.png</t>
  </si>
  <si>
    <t>https://employee.uc.ac.id/index.php/file/get/sis/t_cp/multi/4bc573bc-ae6d-4b3d-88ac-9e10b8767987_documentation.png</t>
  </si>
  <si>
    <t>UCFC INVESTMENT BOOTCAMP LOMBA KONTEN EDUKASI SAHAM</t>
  </si>
  <si>
    <t>2023-05-21</t>
  </si>
  <si>
    <t>juara 2 lomba konten edukasi saham di acara Investment bootcamp mastery UCFC pada tanggal 19-20 mei 2023</t>
  </si>
  <si>
    <t>https://employee.uc.ac.id/index.php/file/get/sis/t_cp/07f36eac-f790-11ed-bf96-000d3ac6bafe.jpg</t>
  </si>
  <si>
    <t>UCFC</t>
  </si>
  <si>
    <t>Closing PKM (Business Presentation UMKM)</t>
  </si>
  <si>
    <t>2024-01-08</t>
  </si>
  <si>
    <t xml:space="preserve">karya rekaman video Closing PKM (Business Presentation UMKM). Video ini berisi kegiatan business presentation UMKM yang memaparkan potensi ekonomi yang dimiliki setiap UMKM. Ide kreatif yang tercermin dari produk dan teknik marketing </t>
  </si>
  <si>
    <t>https://employee.uc.ac.id/index.php/file/get/sis/t_cp/514accbf-c4ae-11ee-9e62-000d3ac6bafe.png</t>
  </si>
  <si>
    <t>https://employee.uc.ac.id/index.php/file/get/sis/t_cp/514accbf-c4ae-11ee-9e62-000d3ac6bafe_assignmentletter.pdf</t>
  </si>
  <si>
    <t>PKM Universitas Ciputra</t>
  </si>
  <si>
    <t>karya rekaman video Closing PKM
(Business Presentation UMKM). Video ini berisi kegiatan business presentation UMKM yang memaparkan potensi ekonomi yang dimiliki setiap UMKM. Ide kreatif yang tercermin dari produk dan teknik marketing</t>
  </si>
  <si>
    <t>https://employee.uc.ac.id/index.php/file/get/sis/t_cp/2967af3d-c8b9-11ee-b5ac-000d3ac6bafe_assignmentletter.pdf</t>
  </si>
  <si>
    <t>0106012210180</t>
  </si>
  <si>
    <t>Adinda Ascaryawati Puspa Wardana</t>
  </si>
  <si>
    <t>SRB Belajar</t>
  </si>
  <si>
    <t>2022-12-21</t>
  </si>
  <si>
    <t>2023-03-04</t>
  </si>
  <si>
    <t>KP anggota panitia SRB Belajar</t>
  </si>
  <si>
    <t>https://employee.uc.ac.id/index.php/file/get/sis/t_cp/multi/49c1ea87-57b9-11ee-bb1a-000d3ac6bafe_assignmentletter.jpeg</t>
  </si>
  <si>
    <t>https://employee.uc.ac.id/index.php/file/get/sis/t_cp/multi/49c1ea87-57b9-11ee-bb1a-000d3ac6bafe_report.jpeg</t>
  </si>
  <si>
    <t>SRB 22/23</t>
  </si>
  <si>
    <t>PKM - SAMBIKEREP PAKAL SBY 2023</t>
  </si>
  <si>
    <t>PKM yang diadakan oleh Bu Tasya dan Pak Krismi terhadap masyarakat UMKM dari wilayah kecamatan Sambikerep dan Pakal Kota
Surabaya</t>
  </si>
  <si>
    <t>https://employee.uc.ac.id/index.php/file/get/sis/t_cp/2f9a0f02-e6cd-47fb-9a5a-dc696eb41e9e_assignmentletter.pdf</t>
  </si>
  <si>
    <t>Pendampingan UMKM Untuk Meningkatkan Omset Bisnis Melalui Sistem Pemasaran Offline di Kecamatan Paka</t>
  </si>
  <si>
    <t>Penelitian dan pengabdian masyarakat berupa Pendampingan UMKM Untuk Meningkatkan Omset Bisnis Melalui Sistem Pemasaran Offline di Kecamatan Pakal, Kota Surabaya. Bersama Ibu Sri Nathasya Br Sitepu, dan Bapak Krismi Budi Sienatra. Dengan mahasiswa adinda ascaryawati puspa W.</t>
  </si>
  <si>
    <t>https://employee.uc.ac.id/index.php/file/get/sis/t_cp/bb5f91c0-98c4-4270-b7f4-9cecd04bb6a4_assignmentletter.pdf</t>
  </si>
  <si>
    <t>https://employee.uc.ac.id/index.php/file/get/sis/t_cp/bb5f91c0-98c4-4270-b7f4-9cecd04bb6a4_report.pdf</t>
  </si>
  <si>
    <t>0106012210181</t>
  </si>
  <si>
    <t>Stephanie Lae</t>
  </si>
  <si>
    <t xml:space="preserve">Starting Your Journey </t>
  </si>
  <si>
    <t xml:space="preserve">Student Union IBM </t>
  </si>
  <si>
    <t>0106012210183</t>
  </si>
  <si>
    <t>Ryan Etenia Gadman</t>
  </si>
  <si>
    <t>0106012210184</t>
  </si>
  <si>
    <t>Joceline Eloysa Halim</t>
  </si>
  <si>
    <t>EUNOIA BRAWIJAYA 2023</t>
  </si>
  <si>
    <t>2023-11-25</t>
  </si>
  <si>
    <t>https://www.instagram.com/p/CynrAySSwLv/?igshid=Nz</t>
  </si>
  <si>
    <t>https://employee.uc.ac.id/index.php/file/get/sis/t_cp/7b56df10-9ee5-11ee-a41a-000d3ac6bafe_sertifikat.jpeg</t>
  </si>
  <si>
    <t>https://employee.uc.ac.id/index.php/file/get/sis/t_cp/7b56df10-9ee5-11ee-a41a-000d3ac6bafe_surat_tugas.pdf</t>
  </si>
  <si>
    <t>https://employee.uc.ac.id/index.php/file/get/sis/t_cp/7b56df10-9ee5-11ee-a41a-000d3ac6bafe_dokumentasi.jpeg</t>
  </si>
  <si>
    <t>https://employee.uc.ac.id/index.php/file/get/sis/t_cp/ba971ffc-c3db-45b6-8df6-66e1dc7d8d5d_sertifikat.pdf</t>
  </si>
  <si>
    <t>https://employee.uc.ac.id/index.php/file/get/sis/t_cp/ba971ffc-c3db-45b6-8df6-66e1dc7d8d5d_surat_tugas.pdf</t>
  </si>
  <si>
    <t>https://employee.uc.ac.id/index.php/file/get/sis/t_cp/ba971ffc-c3db-45b6-8df6-66e1dc7d8d5d_dokumentasi.jpg</t>
  </si>
  <si>
    <t>0106012210185</t>
  </si>
  <si>
    <t>Jessica Halim</t>
  </si>
  <si>
    <t>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t>
  </si>
  <si>
    <t>https://employee.uc.ac.id/index.php/file/get/sis/t_cp/e947c294-78a3-11ee-a0ef-000d3ac6bafe.pdf</t>
  </si>
  <si>
    <t>https://employee.uc.ac.id/index.php/file/get/sis/t_cp/e947c294-78a3-11ee-a0ef-000d3ac6bafe_assignmentletter.pdf</t>
  </si>
  <si>
    <t>https://employee.uc.ac.id/index.php/file/get/sis/t_cp/e947c294-78a3-11ee-a0ef-000d3ac6bafe_documentation.jpg</t>
  </si>
  <si>
    <t>HKI Poster "Gerakan Kreatif di Dunia Digital"</t>
  </si>
  <si>
    <t>Menerbitkan poster luaran kegiatan project business dengan UC Online, poster berhasil di HKI kan. dalam poster ini nama yang terlibat adalah sebagai berikut: Jessica Halim, Fatony, Frita, Andi, Ifayatul, dan Miftakhul. Dengan dosen pendamping Ibu Yuli Kartika Dewi.</t>
  </si>
  <si>
    <t>https://employee.uc.ac.id/index.php/file/get/sis/t_cp/0732af5b-5d89-461b-a9ce-14bffc12c660_assignmentletter.pdf</t>
  </si>
  <si>
    <t>https://employee.uc.ac.id/index.php/file/get/sis/t_cp/0732af5b-5d89-461b-a9ce-14bffc12c660_report.pdf</t>
  </si>
  <si>
    <t>KEMENTERIAN HUKUM DAN HAK ASASI MANUSIA</t>
  </si>
  <si>
    <t>Hak Cipta Poster Pelatihan Pengajuan Kredit di BCA untuk PNS, Pengusaha, dan Ibu Rumah Tangga di Ind</t>
  </si>
  <si>
    <t>Menerbitkan poster luaran kegiatan project business dengan UC Online, poster berhasil di HKI kan. dalam poster ini nama yang terlibat adalah sebagai berikut: Jessica Halim, Dwi Andayani Vita, Lakar Santri, Badai Samudra, Jok Kwi, dan Khoir Sanjaya. Dengan dosen pendamping Ibu Yuli Kartika Dewi.</t>
  </si>
  <si>
    <t>https://employee.uc.ac.id/index.php/file/get/sis/t_cp/9eca1355-79a6-48a0-8228-19bb7267a4fa_assignmentletter.pdf</t>
  </si>
  <si>
    <t>https://employee.uc.ac.id/index.php/file/get/sis/t_cp/9eca1355-79a6-48a0-8228-19bb7267a4fa_report.pdf</t>
  </si>
  <si>
    <t>HKI Poster "Bijak Dalam Pemanfaatan Media Sosial di Komunitas Tari SD Negeri Sawotratap 1"</t>
  </si>
  <si>
    <t>https://employee.uc.ac.id/index.php/file/get/sis/t_cp/7636dcae-60f0-47e8-ab92-1fc3f1daf19c_assignmentletter.pdf</t>
  </si>
  <si>
    <t>https://employee.uc.ac.id/index.php/file/get/sis/t_cp/7636dcae-60f0-47e8-ab92-1fc3f1daf19c_report.pdf</t>
  </si>
  <si>
    <t>HKI Poster "Optimalisasi Penggunaan Media Sosial di Komunitas Tari SD Negeri Sawotratap 1"</t>
  </si>
  <si>
    <t>https://employee.uc.ac.id/index.php/file/get/sis/t_cp/98d5a93c-1236-44a3-a46c-df98c102822f_assignmentletter.pdf</t>
  </si>
  <si>
    <t>https://employee.uc.ac.id/index.php/file/get/sis/t_cp/98d5a93c-1236-44a3-a46c-df98c102822f_report.pdf</t>
  </si>
  <si>
    <t>HKI Poster dengan Judul "Optimalisasi Penggunaan Media Sosial di Komunitas Tari SD Negeri Sawotratap</t>
  </si>
  <si>
    <t>https://employee.uc.ac.id/index.php/file/get/sis/t_cp/af2c5e9c-f14f-4a25-8b24-4355dc04fc38_assignmentletter.pdf</t>
  </si>
  <si>
    <t>https://employee.uc.ac.id/index.php/file/get/sis/t_cp/af2c5e9c-f14f-4a25-8b24-4355dc04fc38_report.pdf</t>
  </si>
  <si>
    <t>HKI Poster "Meningkatkan Skill Fotografi &amp; Digital Marketing dalam Pengembangan Karir di Era Digital</t>
  </si>
  <si>
    <t>https://employee.uc.ac.id/index.php/file/get/sis/t_cp/8144524b-554d-4433-9fef-566985701ef0_assignmentletter.pdf</t>
  </si>
  <si>
    <t>https://employee.uc.ac.id/index.php/file/get/sis/t_cp/8144524b-554d-4433-9fef-566985701ef0_report.pdf</t>
  </si>
  <si>
    <t>HKI Poster Workshop Tata Cara Pengajuan Kartu Kredit Di BCA</t>
  </si>
  <si>
    <t>Menerbitkan poster luaran kegiatan project business dengan UC Online, poster berhasil di HKI kan. dalam poster ini nama yang terlibat adalah sebagai berikut: Jessica Halim, Rapli Humaedi, Vennie, Fery Susanto, dan Stefanus Bagus Wibowo. Dengan dosen pendamping Ibu Yuli Kartika Dewi.</t>
  </si>
  <si>
    <t>https://employee.uc.ac.id/index.php/file/get/sis/t_cp/c1a9b9a9-d42a-4fcb-8e92-f7c7ae8fd2b9_assignmentletter.pdf</t>
  </si>
  <si>
    <t>https://employee.uc.ac.id/index.php/file/get/sis/t_cp/c1a9b9a9-d42a-4fcb-8e92-f7c7ae8fd2b9_report.pdf</t>
  </si>
  <si>
    <t>0106012210187</t>
  </si>
  <si>
    <t>Ravael Hasintongan Sirait</t>
  </si>
  <si>
    <t>0106012210190</t>
  </si>
  <si>
    <t>Jonathan Adrian Sutanto</t>
  </si>
  <si>
    <t>0106012210191</t>
  </si>
  <si>
    <t>Carlouis Wijaya</t>
  </si>
  <si>
    <t>UCHELLA : Tribes of the Future</t>
  </si>
  <si>
    <t>2023-11-20</t>
  </si>
  <si>
    <t xml:space="preserve">Juara 3 Best tenant Spoonful
Feishya Mitzvella (0106022210034)
Jennifer Wibisono (0106022210032)
Caitlin Wiandra (0106022210038)
Carlouis Wijaya (0106012210191)
Leonardo Nixon (0106012210194)
</t>
  </si>
  <si>
    <t>https://employee.uc.ac.id/index.php/file/get/sis/t_cp/4be40fae-8796-11ee-8025-000d3ac6bafe.jpg</t>
  </si>
  <si>
    <t>0106012210194</t>
  </si>
  <si>
    <t>Leonardo Nixon Siswanto</t>
  </si>
  <si>
    <t>0106012210196</t>
  </si>
  <si>
    <t>Michelle Lenora Hartanto</t>
  </si>
  <si>
    <t>0106012210198</t>
  </si>
  <si>
    <t>Qur Roti A`yun</t>
  </si>
  <si>
    <t>0106012210204</t>
  </si>
  <si>
    <t>Chelsea Patricia Suryanto</t>
  </si>
  <si>
    <t>0106012210211</t>
  </si>
  <si>
    <t>Cecilia Permatasari</t>
  </si>
  <si>
    <t>0106012210213</t>
  </si>
  <si>
    <t>Christoper Tjioe</t>
  </si>
  <si>
    <t>0106012210214</t>
  </si>
  <si>
    <t>Muhammad Rio Febrian Maulana</t>
  </si>
  <si>
    <t>Sekretaris UKM Mahatra (Pecinta Alam) 20231</t>
  </si>
  <si>
    <t>UKM Mahatra (Pecinta Alam)</t>
  </si>
  <si>
    <t>Wakil Ketua UKM Mahatra (Pecinta Alam) 20232</t>
  </si>
  <si>
    <t>Wakil Ketua UKM</t>
  </si>
  <si>
    <t>KHATULISTIWA 2.0</t>
  </si>
  <si>
    <t>2024-05-13</t>
  </si>
  <si>
    <t>https://employee.uc.ac.id/index.php/file/get/sis/t_cp/multi/b7c2fa49-d5a8-4c60-8e75-dcb2a6ab6982.png</t>
  </si>
  <si>
    <t>UKM Mahatra UC</t>
  </si>
  <si>
    <t>0106012210216</t>
  </si>
  <si>
    <t>Josephine Angela Kuncoro</t>
  </si>
  <si>
    <t>Pengabdian Masyarakat International kerjasama antar School of Business and Management Universitas Ci</t>
  </si>
  <si>
    <t>https://employee.uc.ac.id/index.php/file/get/sis/t_cp/14bf03c1-d55f-11ee-b67e-000d3ac6bafe_assignmentletter.pdf</t>
  </si>
  <si>
    <t>https://employee.uc.ac.id/index.php/file/get/sis/t_cp/14bf03c1-d55f-11ee-b67e-000d3ac6bafe_report.jpg</t>
  </si>
  <si>
    <t xml:space="preserve">Universitas Ciputra </t>
  </si>
  <si>
    <t>0106012210217</t>
  </si>
  <si>
    <t>Tiffany Michelle Jatmiko</t>
  </si>
  <si>
    <t>0106012210219</t>
  </si>
  <si>
    <t>Clarabella Maria Theodora Retanubun</t>
  </si>
  <si>
    <t>Sekretaris/Bendahara UKM Taekwondo 20231</t>
  </si>
  <si>
    <t>Sekretaris/Bendahara UKM Taekwondo 20232</t>
  </si>
  <si>
    <t>https://employee.uc.ac.id/index.php/file/get/sis/t_cp/1146ec35-9b4b-43dc-a608-77251c56f992_sertifikat.jpeg</t>
  </si>
  <si>
    <t>https://employee.uc.ac.id/index.php/file/get/sis/t_cp/1146ec35-9b4b-43dc-a608-77251c56f992_surat_tugas.pdf</t>
  </si>
  <si>
    <t>https://employee.uc.ac.id/index.php/file/get/sis/t_cp/1146ec35-9b4b-43dc-a608-77251c56f992_dokumentasi.jpeg</t>
  </si>
  <si>
    <t>0106012210220</t>
  </si>
  <si>
    <t>Hanny Glorify Nathanael Sengkey</t>
  </si>
  <si>
    <t>0106012210222</t>
  </si>
  <si>
    <t>Putu Rio Randika Ardana</t>
  </si>
  <si>
    <t>Dialog Kebangsaan “Pancasila Sebagai Ideologi Pemersatu bangsa”</t>
  </si>
  <si>
    <t>2023-03-20</t>
  </si>
  <si>
    <t>Dialog Kebangsaan “Pancasila Sebagai Ideologi Pemersatu bangsa” Yang dimana dihadiri oleh MENKOPOLHUKAM Bapak Mafud MD, Gubenur Jawa Timur,Sri Sultan Hamengkubuwana X,Ketua Badan Pembinaan Idiologi Pancasila, Panglima Kodam V/ BrawijayaWakapolda Jatim 18 November 2022 - 14 Januari 2023</t>
  </si>
  <si>
    <t>https://employee.uc.ac.id/index.php/file/get/sis/t_cp/1a924243-c6c2-11ed-8a70-000d3ac6bafe.jpeg</t>
  </si>
  <si>
    <t>Univ.Dr Soetomo, Gerakan Peradaban Indonesia,BPIP</t>
  </si>
  <si>
    <t>0106012210224</t>
  </si>
  <si>
    <t>Jessica Angelina The</t>
  </si>
  <si>
    <t>AGTION (Agriculture Scientific Competition)</t>
  </si>
  <si>
    <t>lomba ini didasari dengan tema Peran Generasi Muda dalam Membangun Pertanian, dengan jumlah peserta sebanyak 450 orang, dari 10 provinsi dan 29 kampus.</t>
  </si>
  <si>
    <t>https://www.capcut.com/template-detail/71872733452</t>
  </si>
  <si>
    <t>https://employee.uc.ac.id/index.php/file/get/sis/t_cp/7aa6c4b5-3d25-11ee-8e81-000d3ac6bafe.pdf</t>
  </si>
  <si>
    <t>https://employee.uc.ac.id/index.php/file/get/sis/t_cp/7aa6c4b5-3d25-11ee-8e81-000d3ac6bafe_assignmentletter.pdf</t>
  </si>
  <si>
    <t>https://employee.uc.ac.id/index.php/file/get/sis/t_cp/7aa6c4b5-3d25-11ee-8e81-000d3ac6bafe_documentation.jpg</t>
  </si>
  <si>
    <t>UPN Veteran Surabaya, Fakultas Pertanian</t>
  </si>
  <si>
    <t>W-Care Photo Centest</t>
  </si>
  <si>
    <t>https://employee.uc.ac.id/index.php/file/get/sis/t_cp/multi/16461ce0-9307-11ee-b0a8-000d3ac6bafe.png</t>
  </si>
  <si>
    <t>0106012210227</t>
  </si>
  <si>
    <t>Keisya Hartina Utomo</t>
  </si>
  <si>
    <t>0106012210228</t>
  </si>
  <si>
    <t>Cliff Hary Admodjo</t>
  </si>
  <si>
    <t>0106012210230</t>
  </si>
  <si>
    <t>Muhammad Wildan Ulinnuha</t>
  </si>
  <si>
    <t>Nama : - Muhammad Wildan Ulinnuha/0106012210230
- Nayla Izzah Maulana/0106012210386
- Adam Johan Amar Raay/0106012210394
- Christianno Santana/0106012210385
- Muhammad Ilhan Surya S./0106012210405
Memenangkan juara 3 Best Value Proposition di awarding EVC UCHELLA</t>
  </si>
  <si>
    <t>https://employee.uc.ac.id/index.php/file/get/sis/t_cp/5c1ce4bd-a090-11ee-bdb5-000d3ac6bafe.pdf</t>
  </si>
  <si>
    <t>Awarding EVE</t>
  </si>
  <si>
    <t>2023-12-18</t>
  </si>
  <si>
    <t>Nama : - Muhammad Wildan Ulinnuha/0106012210230
- Adam Johan Amar Raay/0106012210394
- Nayla Izzah Maulana/0106012210386
- Muhammad Ilhan Surya S./0106012210405
- Christianno Santana/0106012210385
Memenangkan juara 1 best excecutor in creative industry</t>
  </si>
  <si>
    <t>https://employee.uc.ac.id/index.php/file/get/sis/t_cp/b61f4cbd-9d69-11ee-9961-000d3ac6bafe.pdf</t>
  </si>
  <si>
    <t>EVE</t>
  </si>
  <si>
    <t>0106012210234</t>
  </si>
  <si>
    <t>Madeline Margareth Wibisono</t>
  </si>
  <si>
    <t>0106012210236</t>
  </si>
  <si>
    <t>Ni Luh Putu Andini Kusuma Putri Darsana</t>
  </si>
  <si>
    <t>0106012210238</t>
  </si>
  <si>
    <t>Theodore Hermanto</t>
  </si>
  <si>
    <t>0106012210241</t>
  </si>
  <si>
    <t>Naila Syafadina Ahmad</t>
  </si>
  <si>
    <t>0106012210242</t>
  </si>
  <si>
    <t>Christopher Dennis Koswara</t>
  </si>
  <si>
    <t>Ketua UKM Artupic (Fotografi) 20231</t>
  </si>
  <si>
    <t>UKM Artupic (Fotografi)</t>
  </si>
  <si>
    <t>0106012210244</t>
  </si>
  <si>
    <t>Samuel Hermanto Gan</t>
  </si>
  <si>
    <t>Juara 1 lomba ML Rektor Cup 2022</t>
  </si>
  <si>
    <t>https://employee.uc.ac.id/index.php/file/get/sis/t_cp/multi/0af818f5-f54b-11ed-9e31-000d3ac6bafe.jpeg</t>
  </si>
  <si>
    <t>EH Market</t>
  </si>
  <si>
    <t>Menang dalam lomba makan di eh market</t>
  </si>
  <si>
    <t>https://employee.uc.ac.id/index.php/file/get/sis/t_cp/77035660-c11b-438c-8c6a-585f62bfc67d.jpg</t>
  </si>
  <si>
    <t>Eh Market</t>
  </si>
  <si>
    <t>0106012210245</t>
  </si>
  <si>
    <t>Muhammad Iqbal Al Habibi</t>
  </si>
  <si>
    <t>0106012210247</t>
  </si>
  <si>
    <t>Carissa Belluci</t>
  </si>
  <si>
    <t>0106012210249</t>
  </si>
  <si>
    <t>Exel Apriano Wijaya</t>
  </si>
  <si>
    <t>0106012210251</t>
  </si>
  <si>
    <t>Angelin Michelle Tendra</t>
  </si>
  <si>
    <t>0106012210252</t>
  </si>
  <si>
    <t>Vincent Lawrence</t>
  </si>
  <si>
    <t>0106012210253</t>
  </si>
  <si>
    <t>Riska Listiyani</t>
  </si>
  <si>
    <t>0106012210254</t>
  </si>
  <si>
    <t>Natasya Sharla Kirana</t>
  </si>
  <si>
    <t>Cak Ning UC</t>
  </si>
  <si>
    <t>https://employee.uc.ac.id/index.php/file/get/sis/t_cp/multi/6a829aa0-3c46-11ee-923c-000d3ac6bafe.png</t>
  </si>
  <si>
    <t>0106012210257</t>
  </si>
  <si>
    <t>I Wayan Michael Mahaabhinaya Darmawan</t>
  </si>
  <si>
    <t>Wakil Ketua UKM Abstract (Musik) 20231</t>
  </si>
  <si>
    <t>UKM Abstract (Musik)</t>
  </si>
  <si>
    <t>Arani Puspa Negara - 0106012210391
I Wayan Michael Mahaabhinaya Darmawan - 0106012210257
Dewa Wahyu Satriawan - 0106012210205
Dwi Nova Imelia Putri - 0106012210372
Tiffany Maylinda Lee - 0106012210122</t>
  </si>
  <si>
    <t>https://employee.uc.ac.id/index.php/file/get/sis/t_cp/77561b1c-8626-11ee-9c28-000d3ac6bafe.png</t>
  </si>
  <si>
    <t>Wakil Ketua UKM Abstract (Musik) 20232</t>
  </si>
  <si>
    <t>0106012210258</t>
  </si>
  <si>
    <t>Dennis Octavius</t>
  </si>
  <si>
    <t>0106012210263</t>
  </si>
  <si>
    <t>Tyaga Adinata Povannes</t>
  </si>
  <si>
    <t>Sekretaris/Bendahara UKM Artupic (Fotografi) 20231</t>
  </si>
  <si>
    <t>Sekretaris/Bendahara UKM Artupic (Fotografi) 20232</t>
  </si>
  <si>
    <t>0106012210265</t>
  </si>
  <si>
    <t>Aqila Nur Khalizah</t>
  </si>
  <si>
    <t>Wakil Ketua UKM Artupic (Fotografi) 20231</t>
  </si>
  <si>
    <t>Wakil Ketua UKM Artupic (Fotografi) 20232</t>
  </si>
  <si>
    <t>0106012210267</t>
  </si>
  <si>
    <t>I Made Dwi Ari Setiawan</t>
  </si>
  <si>
    <t>Lo Kreatif 2024 Kategori Video Pendek</t>
  </si>
  <si>
    <t>https://employee.uc.ac.id/index.php/file/get/sis/t_cp/2937fe83-dd79-4349-b550-74cabb9e056a_sertifikat.pdf</t>
  </si>
  <si>
    <t>https://employee.uc.ac.id/index.php/file/get/sis/t_cp/8c52c603-8ceb-4204-a352-028b887c3f58_surat_tugas.pdf</t>
  </si>
  <si>
    <t>https://employee.uc.ac.id/index.php/file/get/sis/t_cp/2937fe83-dd79-4349-b550-74cabb9e056a_dokumentasi.jpeg</t>
  </si>
  <si>
    <t>0106012210268</t>
  </si>
  <si>
    <t>Aghnia Kamila Widodo</t>
  </si>
  <si>
    <t>0106012210271</t>
  </si>
  <si>
    <t>Vonni Meyra Sutikno</t>
  </si>
  <si>
    <t>BCA Business Case Competition</t>
  </si>
  <si>
    <t>2023-08-05</t>
  </si>
  <si>
    <t>2023-09-01</t>
  </si>
  <si>
    <t>https://www.bcacompetition.co.id/</t>
  </si>
  <si>
    <t>https://employee.uc.ac.id/index.php/file/get/sis/t_cp/16440d24-63a2-11ee-ae29-000d3ac6bafe.pdf</t>
  </si>
  <si>
    <t>https://employee.uc.ac.id/index.php/file/get/sis/t_cp/16440d24-63a2-11ee-ae29-000d3ac6bafe_assignmentletter.pdf</t>
  </si>
  <si>
    <t>https://employee.uc.ac.id/index.php/file/get/sis/t_cp/16440d24-63a2-11ee-ae29-000d3ac6bafe_documentation.jpeg</t>
  </si>
  <si>
    <t>BCA / One Indoenesia</t>
  </si>
  <si>
    <t>Sebelas Maret Business Case Competition</t>
  </si>
  <si>
    <t>2023-10-25</t>
  </si>
  <si>
    <t>2023-10-28</t>
  </si>
  <si>
    <t>https://www.instagram.com/p/CxJAAHDP2SX/?igsh=MXQz</t>
  </si>
  <si>
    <t>https://employee.uc.ac.id/index.php/file/get/sis/t_cp/ccc9b0b5-1036-410c-9600-6eba3ea5b25f_sertifikat.pdf</t>
  </si>
  <si>
    <t>https://employee.uc.ac.id/index.php/file/get/sis/t_cp/ccc9b0b5-1036-410c-9600-6eba3ea5b25f_surat_tugas.pdf</t>
  </si>
  <si>
    <t>https://employee.uc.ac.id/index.php/file/get/sis/t_cp/ccc9b0b5-1036-410c-9600-6eba3ea5b25f_dokumentasi.jpg</t>
  </si>
  <si>
    <t>FEB Universitas Sebelas Maret</t>
  </si>
  <si>
    <t>0106012210272</t>
  </si>
  <si>
    <t>Ahmad Althof Fouad Zarkasyi</t>
  </si>
  <si>
    <t xml:space="preserve">Juara 1 Cabang Lomba Futsal </t>
  </si>
  <si>
    <t>https://employee.uc.ac.id/index.php/file/get/sis/t_cp/multi/82679825-b502-4ed4-b04e-cedaabd8059f.png</t>
  </si>
  <si>
    <t>0106012210277</t>
  </si>
  <si>
    <t>Atthariq Alkausar Herdiyanto</t>
  </si>
  <si>
    <t xml:space="preserve">juara 2 lomba badminton Dean's Cup SBM 2023 </t>
  </si>
  <si>
    <t>https://employee.uc.ac.id/index.php/file/get/sis/t_cp/multi/32ebbbfe-0bf4-11ee-825c-000d3ac6bafe.jpeg</t>
  </si>
  <si>
    <t>0106012210278</t>
  </si>
  <si>
    <t>Je Ivan Dhamma Pratama</t>
  </si>
  <si>
    <t>Juara 1 Cabang Lomba Tenis Meja</t>
  </si>
  <si>
    <t>https://employee.uc.ac.id/index.php/file/get/sis/t_cp/multi/9fa278dc-cd95-4636-ac52-dd5705732c32.png</t>
  </si>
  <si>
    <t>0106012210279</t>
  </si>
  <si>
    <t>Syaiful Arif</t>
  </si>
  <si>
    <t>0106012210281</t>
  </si>
  <si>
    <t>Valentino Edrick Yulianto</t>
  </si>
  <si>
    <t>PENGAJUAN HAK CIPTA KARYA</t>
  </si>
  <si>
    <t>2024-12-12</t>
  </si>
  <si>
    <t>Pengajuan pencataan ciptaan CERPEN berjudul " Pengorbanan Pak Suseno " karya Valentino Edrick Yulianto melalui Dirjen HAKI dan sudah diapprove, dikukuhkan pada tanggal 12 Desember 2024.
Cerpen "Pengorbanan Pak Suseno" karya Valentino Edrick Yulianto menceritakan kisah seorang guru bernama Pak Sus</t>
  </si>
  <si>
    <t>https://employee.uc.ac.id/index.php/file/get/sis/t_cp/cc8e74a3-0e2e-49f7-9823-550051cbb446_assignmentletter.pdf</t>
  </si>
  <si>
    <t>https://employee.uc.ac.id/index.php/file/get/sis/t_cp/cc8e74a3-0e2e-49f7-9823-550051cbb446_report.pdf</t>
  </si>
  <si>
    <t>DIREKTORAT JENDERAL KEKAYAAN INTELEKTUAL</t>
  </si>
  <si>
    <t>0106012210282</t>
  </si>
  <si>
    <t>Benjamin Juan Constantine</t>
  </si>
  <si>
    <t>0106012210284</t>
  </si>
  <si>
    <t>Mizell Jocasta Arie Putra Soebeno</t>
  </si>
  <si>
    <t>0106012210285</t>
  </si>
  <si>
    <t>Angellica Beatrice Widjanarko</t>
  </si>
  <si>
    <t>0106012210286</t>
  </si>
  <si>
    <t>Melissa Wijaya</t>
  </si>
  <si>
    <t>“Sejuta Toleransi”</t>
  </si>
  <si>
    <t>https://employee.uc.ac.id/index.php/file/get/sis/t_cp/multi/11eba0b0-777e-4147-a3cb-c832881a93b4.pdf</t>
  </si>
  <si>
    <t>0106012210288</t>
  </si>
  <si>
    <t>Jose Alessandro Tanumihardja</t>
  </si>
  <si>
    <t>0106012210292</t>
  </si>
  <si>
    <t>Tamara Valencia</t>
  </si>
  <si>
    <t>0106012210294</t>
  </si>
  <si>
    <t>Kevin Christiano Adjie Suseno</t>
  </si>
  <si>
    <t>0106012210298</t>
  </si>
  <si>
    <t>Shennie Venicia Prasetio</t>
  </si>
  <si>
    <t>2023-06-08</t>
  </si>
  <si>
    <t>Juara 1 lomba best value proposition pada mata kuliah EVC pada semester 2. Anggota: Diva Skesya Krisnata - 0106012210017 Clairene Aurellia Gianina - 0106012210117 Nikolas Wongso - 0106012210009 Nico Jeremy Patrick Tjoa - 0106012210134 Shennie Venicia Prasetio - 0106012210298</t>
  </si>
  <si>
    <t>https://employee.uc.ac.id/index.php/file/get/sis/t_cp/6dbba093-53d8-4c7e-a41d-04bb667d0a6f.pdf</t>
  </si>
  <si>
    <t>Pengajuan pencataan ciptaan PUISI berjudul " KEMBALI " karya Shennie Venicia Prasetio melalui Dirjen HAKI dan sudah diapprove, dikukuhkan pada tanggal 12 Desember 2024.
Puisi "Kembali" karya Shennie Venicia Prasetio ini menggambarkan perjalanan batin manusia menghadapi kesulitan dan kehilangan ar</t>
  </si>
  <si>
    <t>https://employee.uc.ac.id/index.php/file/get/sis/t_cp/ff40a425-b6b7-4143-bfab-54789330dd50_assignmentletter.pdf</t>
  </si>
  <si>
    <t>https://employee.uc.ac.id/index.php/file/get/sis/t_cp/ff40a425-b6b7-4143-bfab-54789330dd50_report.pdf</t>
  </si>
  <si>
    <t>0106012210300</t>
  </si>
  <si>
    <t>Marshanda Michelle Handoko</t>
  </si>
  <si>
    <t>0106012210303</t>
  </si>
  <si>
    <t>Beatrice Michelle Valerie W.</t>
  </si>
  <si>
    <t>0106012210304</t>
  </si>
  <si>
    <t>Bryant Mathew Wicaksono</t>
  </si>
  <si>
    <t>0106012210307</t>
  </si>
  <si>
    <t>Richard Alvin Andrianto</t>
  </si>
  <si>
    <t>0106012210308</t>
  </si>
  <si>
    <t>Nicholas William Santosa</t>
  </si>
  <si>
    <t>0106012210309</t>
  </si>
  <si>
    <t>Angie Ivana Setiawan</t>
  </si>
  <si>
    <t>0106012210312</t>
  </si>
  <si>
    <t>Iftikar Nadhif Alim</t>
  </si>
  <si>
    <t>0106012210313</t>
  </si>
  <si>
    <t>Prayoga Adinata Nugroho</t>
  </si>
  <si>
    <t>0106012210316</t>
  </si>
  <si>
    <t>Gregorius Sebastian Kristanto</t>
  </si>
  <si>
    <t>0106012210317</t>
  </si>
  <si>
    <t>Dwantara Alexander Christo</t>
  </si>
  <si>
    <t>0106012210318</t>
  </si>
  <si>
    <t>Achmad Edas Athoillah Syah Putra</t>
  </si>
  <si>
    <t>0106012210319</t>
  </si>
  <si>
    <t>Prisillia Novianni Hendra</t>
  </si>
  <si>
    <t>0106012210321</t>
  </si>
  <si>
    <t>Jean Athalia Wijaya</t>
  </si>
  <si>
    <t>0106012210322</t>
  </si>
  <si>
    <t>Kresna Andrean</t>
  </si>
  <si>
    <t>0106012210323</t>
  </si>
  <si>
    <t>Billy Tanjung</t>
  </si>
  <si>
    <t>0106012210332</t>
  </si>
  <si>
    <t>Kevin Aprivanly Yang</t>
  </si>
  <si>
    <t>0106012210336</t>
  </si>
  <si>
    <t>Syaiful Anam</t>
  </si>
  <si>
    <t>Ketua UKM Mahatra (Pecinta Alam) 20231</t>
  </si>
  <si>
    <t>Ketua UKM Mahatra (Pecinta Alam) 20232</t>
  </si>
  <si>
    <t>CAK NING UC 2024</t>
  </si>
  <si>
    <t>2024-03-27</t>
  </si>
  <si>
    <t>2024-04-18</t>
  </si>
  <si>
    <t xml:space="preserve">Juara 2 Pemilihan CAK NING UC 2024 FESTIVAL KEBANGSAAN </t>
  </si>
  <si>
    <t>https://employee.uc.ac.id/index.php/file/get/sis/t_cp/multi/b835e0ec-90b0-4fa3-bb3f-b18db393cf11.png</t>
  </si>
  <si>
    <t>0106012210338</t>
  </si>
  <si>
    <t>Audreylia Keisha Poajaya</t>
  </si>
  <si>
    <t>0106012210340</t>
  </si>
  <si>
    <t>Najwa Zahira Shafa</t>
  </si>
  <si>
    <t>0106012210344</t>
  </si>
  <si>
    <t>Bertrand Lovell Parandaya</t>
  </si>
  <si>
    <t>0106012210347</t>
  </si>
  <si>
    <t>Muhammad Rizky Ngainul Yakin</t>
  </si>
  <si>
    <t>0106012210351</t>
  </si>
  <si>
    <t>Vanessa Wynne</t>
  </si>
  <si>
    <t>0106012210357</t>
  </si>
  <si>
    <t>Jovelyn Hendrawan</t>
  </si>
  <si>
    <t>Juara 1 lomba basket putri 3x3 Rektor Cup 2022</t>
  </si>
  <si>
    <t>https://employee.uc.ac.id/index.php/file/get/sis/t_cp/multi/de82f70b-f224-11ed-8b2e-000d3ac6bafe.jpeg</t>
  </si>
  <si>
    <t>0106012210358</t>
  </si>
  <si>
    <t>Lintang Rinonce</t>
  </si>
  <si>
    <t>0106012210361</t>
  </si>
  <si>
    <t>Kennard Abelio Santoso Tjio</t>
  </si>
  <si>
    <t>0106012210362</t>
  </si>
  <si>
    <t>Ivan Indrayana Sugiyanto</t>
  </si>
  <si>
    <t>0106012210363</t>
  </si>
  <si>
    <t>I Gede Rama Naranta Degur</t>
  </si>
  <si>
    <t>0106012210366</t>
  </si>
  <si>
    <t>Fransiskus Pallota Rahmada</t>
  </si>
  <si>
    <t>Juara 1 lomba futsal Rektor Cup 2022</t>
  </si>
  <si>
    <t>https://employee.uc.ac.id/index.php/file/get/sis/t_cp/multi/e2611a3e-f53c-11ed-9e31-000d3ac6bafe.jpeg</t>
  </si>
  <si>
    <t>0106012210367</t>
  </si>
  <si>
    <t>Stefany Agustina Purwanto</t>
  </si>
  <si>
    <t>PKM Plan International Indonesia</t>
  </si>
  <si>
    <t>2023-09-09</t>
  </si>
  <si>
    <t>Permohonan pengajuan KP Pengabdian Masyarakat karena telah mengikuti kegiatan, Pengabdian Masyarakat Internasional kerjasama antara School of Business and Management Universitas Ciputra Surabaya dengan Yayasan Plan International Indonesia
(YPlI)_Batch 2</t>
  </si>
  <si>
    <t>https://employee.uc.ac.id/index.php/file/get/sis/t_cp/0609ecee-ccb5-11ee-9ce3-000d3ac6bafe.jpg</t>
  </si>
  <si>
    <t>https://employee.uc.ac.id/index.php/file/get/sis/t_cp/0609ecee-ccb5-11ee-9ce3-000d3ac6bafe_assignmentletter.jpg</t>
  </si>
  <si>
    <t>https://employee.uc.ac.id/index.php/file/get/sis/t_cp/0609ecee-ccb5-11ee-9ce3-000d3ac6bafe_report.pdf</t>
  </si>
  <si>
    <t>School of Business and Management</t>
  </si>
  <si>
    <t>Wakil Ketua UKM Basket 20231</t>
  </si>
  <si>
    <t>UKM Basket</t>
  </si>
  <si>
    <t>0106012210369</t>
  </si>
  <si>
    <t>Talenta Laskar Adenanthera</t>
  </si>
  <si>
    <t>Ketua UKM Teater Gemintang 20231</t>
  </si>
  <si>
    <t>UKM Teater Gemintang</t>
  </si>
  <si>
    <t>Ketua UKM Teater Gemintang 20232</t>
  </si>
  <si>
    <t>0106012210371</t>
  </si>
  <si>
    <t>Ainina Yasmine Mardiana</t>
  </si>
  <si>
    <t>0106012210372</t>
  </si>
  <si>
    <t>Dwi Nova Imelia Putri</t>
  </si>
  <si>
    <t>EVC AWARDING 2023</t>
  </si>
  <si>
    <t>Juara 2 Best Value Proposition mata kuliah Entrepreneurial Venture Creation</t>
  </si>
  <si>
    <t>https://employee.uc.ac.id/index.php/file/get/sis/t_cp/7cc0ebde-7a1f-11ee-9d88-000d3ac6bafe.pdf</t>
  </si>
  <si>
    <t>0106012210373</t>
  </si>
  <si>
    <t>Maria Caitlin Victoria</t>
  </si>
  <si>
    <t>Poster Berbagi Wawasan Peluang Bisnis di SMK Sari Praja Surabay</t>
  </si>
  <si>
    <t>Poster Berbagi Wawasan Peluang Bisnis Di SMK Sari Praja Surabaya Diumurkan Tanggal 10 Desember 2024 Di Surabaya</t>
  </si>
  <si>
    <t>https://employee.uc.ac.id/index.php/file/get/sis/t_cp/83889d75-1688-4245-a9fb-748a8c0425c2_assignmentletter.pdf</t>
  </si>
  <si>
    <t>https://employee.uc.ac.id/index.php/file/get/sis/t_cp/83889d75-1688-4245-a9fb-748a8c0425c2_report.pdf</t>
  </si>
  <si>
    <t>Direktorat Jendral Kekayaan Intelektual</t>
  </si>
  <si>
    <t>0106012210375</t>
  </si>
  <si>
    <t>Louis Bertrand Riyanto</t>
  </si>
  <si>
    <t>0106012210378</t>
  </si>
  <si>
    <t>Liuz Lysander Sunarko</t>
  </si>
  <si>
    <t>0106012210380</t>
  </si>
  <si>
    <t>Angga Rizky Tanjung</t>
  </si>
  <si>
    <t>Juara 3 lomba badminton Rektor Cup 2022</t>
  </si>
  <si>
    <t>https://employee.uc.ac.id/index.php/file/get/sis/t_cp/multi/f8fd6682-f257-11ed-8b2e-000d3ac6bafe.jpeg</t>
  </si>
  <si>
    <t>0106012210383</t>
  </si>
  <si>
    <t>Kenzie Enver Al Faruq</t>
  </si>
  <si>
    <t>Lo Kreatif 2024 Kategori Lomba Desain Poster</t>
  </si>
  <si>
    <t>https://employee.uc.ac.id/index.php/file/get/sis/t_cp/bcade61d-a55d-4a25-b803-f526c335456e_sertifikat.pdf</t>
  </si>
  <si>
    <t>https://employee.uc.ac.id/index.php/file/get/sis/t_cp/bcade61d-a55d-4a25-b803-f526c335456e_surat_tugas.pdf</t>
  </si>
  <si>
    <t>https://employee.uc.ac.id/index.php/file/get/sis/t_cp/bcade61d-a55d-4a25-b803-f526c335456e_dokumentasi.jpeg</t>
  </si>
  <si>
    <t>0106012210385</t>
  </si>
  <si>
    <t>Christianno Santana</t>
  </si>
  <si>
    <t>Nama :
- Christianno Santana/0106012210385
- Muhammad Wildan Ulinnuha/0106012210230
- Nayla Izzah Maulana/0106012210386
- Adam Johan Amar Raay/0106012210394
Memenangkan juara 3 Best Value Proposition di awarding EVC UCHELLA</t>
  </si>
  <si>
    <t>https://employee.uc.ac.id/index.php/file/get/sis/t_cp/0dad465f-aef7-11ee-a688-000d3ac6bafe.pdf</t>
  </si>
  <si>
    <t>Nama : 
- Christianno Santana/0106012210385
- Muhammad Wildan Ulinnuha/0106012210230
- Adam Johan Amar Raay/0106012210394
- Nayla Izzah Maulana/0106012210386
- Muhammad Ilhan Surya S./0106012210405
Memenangkan juara 1 kategori Best Executor in Creative Industry</t>
  </si>
  <si>
    <t>https://employee.uc.ac.id/index.php/file/get/sis/t_cp/265a294c-aefa-11ee-a688-000d3ac6bafe.pdf</t>
  </si>
  <si>
    <t>0106012210386</t>
  </si>
  <si>
    <t>Nayla Izzah Maulana</t>
  </si>
  <si>
    <t>0106012210388</t>
  </si>
  <si>
    <t xml:space="preserve">Humaidatul Faiqoh Putri Abdillah </t>
  </si>
  <si>
    <t>0106012210391</t>
  </si>
  <si>
    <t>Arani Puspa Negara</t>
  </si>
  <si>
    <t>JUARA 2 VALUE PROPOSITION</t>
  </si>
  <si>
    <t>https://employee.uc.ac.id/index.php/file/get/sis/t_cp/1ae979f1-8778-11ee-8025-000d3ac6bafe.pdf</t>
  </si>
  <si>
    <t>0106012210392</t>
  </si>
  <si>
    <t>Wandi Hardiansyah Lubis</t>
  </si>
  <si>
    <t>Ketua UKM Abstract (Musik) 20231</t>
  </si>
  <si>
    <t>Ketua UKM Abstract (Musik) 20232</t>
  </si>
  <si>
    <t>0106012210394</t>
  </si>
  <si>
    <t>Adam Johan Amar Raay</t>
  </si>
  <si>
    <t>0106012210396</t>
  </si>
  <si>
    <t>Sean Christian Hartiman</t>
  </si>
  <si>
    <t>0106012210397</t>
  </si>
  <si>
    <t>Desak Putu Ayu Anom</t>
  </si>
  <si>
    <t>0106012210398</t>
  </si>
  <si>
    <t>Christian Fenton Handoko</t>
  </si>
  <si>
    <t>0106012210404</t>
  </si>
  <si>
    <t>Yohana Cinta Ayu Desylina</t>
  </si>
  <si>
    <t>0106012210405</t>
  </si>
  <si>
    <t>Muhammad Ilhan Surya Suhaybidin</t>
  </si>
  <si>
    <t>0106012210406</t>
  </si>
  <si>
    <t>Ananda Mahendra</t>
  </si>
  <si>
    <t>2023-09-02</t>
  </si>
  <si>
    <t>Fasilitator Oweek 2023</t>
  </si>
  <si>
    <t>https://employee.uc.ac.id/index.php/file/get/sis/t_cp/multi/6e1e3e4f-5b11-40ff-b752-85f7ee958c4b.png</t>
  </si>
  <si>
    <t>https://employee.uc.ac.id/index.php/file/get/sis/t_cp/multi/6e1e3e4f-5b11-40ff-b752-85f7ee958c4b_assignmentletter.png</t>
  </si>
  <si>
    <t>0106012210407</t>
  </si>
  <si>
    <t>Florentcia Aurora</t>
  </si>
  <si>
    <t>0106012210408</t>
  </si>
  <si>
    <t>Julius Kevin Jonathan Pratama</t>
  </si>
  <si>
    <t>Widya Mandala Debate Competition</t>
  </si>
  <si>
    <t>2023-02-11</t>
  </si>
  <si>
    <t>2023-02-12</t>
  </si>
  <si>
    <t>Lomba Debat Bahasa Indonesia dengan Tema "Equality in Diversity" diadakan oleh Universitas Katholik Widay Mandala</t>
  </si>
  <si>
    <t>https://employee.uc.ac.id/index.php/file/get/sis/t_cp/a141d288-02df-11ee-a50e-000d3ac6bafe.pdf</t>
  </si>
  <si>
    <t>https://employee.uc.ac.id/index.php/file/get/sis/t_cp/a141d288-02df-11ee-a50e-000d3ac6bafe_assignmentletter.pdf</t>
  </si>
  <si>
    <t>https://employee.uc.ac.id/index.php/file/get/sis/t_cp/a141d288-02df-11ee-a50e-000d3ac6bafe_documentation.JPG</t>
  </si>
  <si>
    <t>Kementerian SDM Universitas Katholik Widya Mandala</t>
  </si>
  <si>
    <t>Seleksi LDBI NSDC Tingkat Kabupaten Trenggalek</t>
  </si>
  <si>
    <t>Dewan juri seleksi LDBI-NSDC tingkat Kabupaten Trenggalek 2023</t>
  </si>
  <si>
    <t>https://sma.pusatprestasinasional.kemdikbud.go.id/</t>
  </si>
  <si>
    <t>https://employee.uc.ac.id/index.php/file/get/sis/t_cp/de3727e4-1dab-11ee-ab97-000d3ac6bafe.pdf</t>
  </si>
  <si>
    <t>MGMP Bahasa Indonesia Bahasa Inggris SMA Kabupaten</t>
  </si>
  <si>
    <t>Universitas Ciputra Debate Competition - 2024</t>
  </si>
  <si>
    <t>2023-12-09</t>
  </si>
  <si>
    <t>https://employee.uc.ac.id/index.php/file/get/sis/t_cp/multi/4aa9b834-c6c8-42f2-a950-f927bdf1da88.png</t>
  </si>
  <si>
    <t>UCDS</t>
  </si>
  <si>
    <t>0106012210413</t>
  </si>
  <si>
    <t>Talitha Audrey Nakeysha</t>
  </si>
  <si>
    <t>0106012210420</t>
  </si>
  <si>
    <t>Steven Adi Santoso</t>
  </si>
  <si>
    <t xml:space="preserve">Seleksi LDBI NSDC Tingkat Kabupaten Trenggalek </t>
  </si>
  <si>
    <t>https://employee.uc.ac.id/index.php/file/get/sis/t_cp/e42e6661-f715-11ed-9687-000d3ac6bafe.pdf</t>
  </si>
  <si>
    <t>Kompetisi Debat Mahasiswa Indonesia (KDMI)</t>
  </si>
  <si>
    <t>2023-08-04</t>
  </si>
  <si>
    <t>2023-08-07</t>
  </si>
  <si>
    <t>Juara 3 KDMI Wilayah 4 (Jawa Timur, Bali, Nusa Tenggara Barat) tahun 2023</t>
  </si>
  <si>
    <t>https://pusatprestasinasional.kemdikbud.go.id/even</t>
  </si>
  <si>
    <t>https://employee.uc.ac.id/index.php/file/get/sis/t_cp/a21475b5-84ef-11ee-8b9b-000d3ac6bafe.pdf</t>
  </si>
  <si>
    <t>https://employee.uc.ac.id/index.php/file/get/sis/t_cp/a21475b5-84ef-11ee-8b9b-000d3ac6bafe_assignmentletter.pdf</t>
  </si>
  <si>
    <t>https://employee.uc.ac.id/index.php/file/get/sis/t_cp/a21475b5-84ef-11ee-8b9b-000d3ac6bafe_documentation.jpg</t>
  </si>
  <si>
    <t>Balai Pengembangan Talenta Indonesia</t>
  </si>
  <si>
    <t>Sekretaris UKM Universitas Ciputra Debate Society (UCDS) 20231</t>
  </si>
  <si>
    <t>UKM Universitas Ciputra Debate Society (UCDS)</t>
  </si>
  <si>
    <t>Kompetisi Debat Bahasa Indonesia (KDBI) UNAS FEST</t>
  </si>
  <si>
    <t>2023-12-05</t>
  </si>
  <si>
    <t>https://www.instagram.com/p/CyaUFK4xwfl/?utm_sourc</t>
  </si>
  <si>
    <t>https://employee.uc.ac.id/index.php/file/get/sis/t_cp/33b68316-b991-11ee-bfa0-000d3ac6bafe_sertifikat.pdf</t>
  </si>
  <si>
    <t>https://employee.uc.ac.id/index.php/file/get/sis/t_cp/33b68316-b991-11ee-bfa0-000d3ac6bafe_surat_tugas.pdf</t>
  </si>
  <si>
    <t>https://employee.uc.ac.id/index.php/file/get/sis/t_cp/33b68316-b991-11ee-bfa0-000d3ac6bafe_dokumentasi.pdf</t>
  </si>
  <si>
    <t>Universitas Nasional</t>
  </si>
  <si>
    <t>https://employee.uc.ac.id/index.php/file/get/sis/t_cp/multi/df3a2fba-14da-48a0-85ac-2f900e61243a.png</t>
  </si>
  <si>
    <t>Widya Mandala Debate Competition (Bahasa Inggris)</t>
  </si>
  <si>
    <t>2024-01-27</t>
  </si>
  <si>
    <t>2024-02-17</t>
  </si>
  <si>
    <t>https://www.instagram.com/p/CzJGe-HBSDv/?utm_sourc</t>
  </si>
  <si>
    <t>https://employee.uc.ac.id/index.php/file/get/sis/t_cp/1f333b04-6c57-4637-862b-31d729005245_sertifikat.pdf</t>
  </si>
  <si>
    <t>https://employee.uc.ac.id/index.php/file/get/sis/t_cp/1f333b04-6c57-4637-862b-31d729005245_surat_tugas.pdf</t>
  </si>
  <si>
    <t>https://employee.uc.ac.id/index.php/file/get/sis/t_cp/1f333b04-6c57-4637-862b-31d729005245_dokumentasi.JPG</t>
  </si>
  <si>
    <t>Universitas Widya Mandala</t>
  </si>
  <si>
    <t>Sekretaris UKM Universitas Ciputra Debate Society (UCDS) 20232</t>
  </si>
  <si>
    <t>ENTRITONS 3.0</t>
  </si>
  <si>
    <t>2024-03-03</t>
  </si>
  <si>
    <t>https://www.instagram.com/p/C2eBXDEvwjZ/?utm_sourc</t>
  </si>
  <si>
    <t>https://employee.uc.ac.id/index.php/file/get/sis/t_cp/ea937e12-2163-4f34-9480-825a64243757_sertifikat.pdf</t>
  </si>
  <si>
    <t>https://employee.uc.ac.id/index.php/file/get/sis/t_cp/ea937e12-2163-4f34-9480-825a64243757_surat_tugas.pdf</t>
  </si>
  <si>
    <t>https://employee.uc.ac.id/index.php/file/get/sis/t_cp/9349aa52-fab3-47a0-8a15-b30ee26b0253_dokumentasi.pdf</t>
  </si>
  <si>
    <t>Education British Parliamentary (EBP) 2024</t>
  </si>
  <si>
    <t>2024-06-15</t>
  </si>
  <si>
    <t>2024-06-16</t>
  </si>
  <si>
    <t>https://www.instagram.com/p/C6EOhetyPnD/?utm_sourc</t>
  </si>
  <si>
    <t>https://employee.uc.ac.id/index.php/file/get/sis/t_cp/846d1a52-449e-4595-b6ef-7c5fd1819334_sertifikat.pdf</t>
  </si>
  <si>
    <t>https://employee.uc.ac.id/index.php/file/get/sis/t_cp/d62bdc10-347d-40f7-997c-a6ae68cf4b23_surat_tugas.pdf</t>
  </si>
  <si>
    <t>https://employee.uc.ac.id/index.php/file/get/sis/t_cp/d62bdc10-347d-40f7-997c-a6ae68cf4b23_dokumentasi.jpg</t>
  </si>
  <si>
    <t>Edupact dan UPN Veteran Jakarta</t>
  </si>
  <si>
    <t>Amos Andoko Cup</t>
  </si>
  <si>
    <t>2024-07-13</t>
  </si>
  <si>
    <t>2024-07-14</t>
  </si>
  <si>
    <t>https://employee.uc.ac.id/index.php/file/get/sis/t_cp/6cd18e2c-1fd1-4fd3-b380-e8306c1149b3_sertifikat.pdf</t>
  </si>
  <si>
    <t>https://employee.uc.ac.id/index.php/file/get/sis/t_cp/6cd18e2c-1fd1-4fd3-b380-e8306c1149b3_surat_tugas.pdf</t>
  </si>
  <si>
    <t>https://employee.uc.ac.id/index.php/file/get/sis/t_cp/6cd18e2c-1fd1-4fd3-b380-e8306c1149b3_dokumentasi.jpg</t>
  </si>
  <si>
    <t>Aurgumentum Indonesia</t>
  </si>
  <si>
    <t>Universitas Nasional Festival - English Debate Competition</t>
  </si>
  <si>
    <t>2024-09-18</t>
  </si>
  <si>
    <t>2024-10-17</t>
  </si>
  <si>
    <t>https://www.instagram.com/unasfest?igsh=dTR0OHRpeH</t>
  </si>
  <si>
    <t>https://employee.uc.ac.id/index.php/file/get/sis/t_cp/63167462-986a-4ea7-a8a1-c1e84bc1799c_sertifikat.pdf</t>
  </si>
  <si>
    <t>https://employee.uc.ac.id/index.php/file/get/sis/t_cp/a036119c-db9e-4df6-bf98-2736a34b7c2c_surat_tugas.pdf</t>
  </si>
  <si>
    <t>https://employee.uc.ac.id/index.php/file/get/sis/t_cp/a036119c-db9e-4df6-bf98-2736a34b7c2c_dokumentasi.jpg</t>
  </si>
  <si>
    <t>Economics debate competition</t>
  </si>
  <si>
    <t>2024-09-28</t>
  </si>
  <si>
    <t>2024-10-08</t>
  </si>
  <si>
    <t>https://www.instagram.com/ecofair_ua?igsh=MWozeTEw</t>
  </si>
  <si>
    <t>https://employee.uc.ac.id/index.php/file/get/sis/t_cp/95067139-1a98-439e-9673-d6c55e4fd548_sertifikat.pdf</t>
  </si>
  <si>
    <t>https://employee.uc.ac.id/index.php/file/get/sis/t_cp/95067139-1a98-439e-9673-d6c55e4fd548_surat_tugas.pdf</t>
  </si>
  <si>
    <t>https://employee.uc.ac.id/index.php/file/get/sis/t_cp/95067139-1a98-439e-9673-d6c55e4fd548_dokumentasi.jpg</t>
  </si>
  <si>
    <t>Universitas Andalas</t>
  </si>
  <si>
    <t xml:space="preserve">Mulawarman Economic Fair Debate Competition 2024                                </t>
  </si>
  <si>
    <t>2024-10-12</t>
  </si>
  <si>
    <t>2024-10-13</t>
  </si>
  <si>
    <t>https://www.instagram.com/mecofair2024?igsh=Z3pveW</t>
  </si>
  <si>
    <t>https://employee.uc.ac.id/index.php/file/get/sis/t_cp/b6b54590-197d-4397-a03a-874e2e536366_sertifikat.pdf</t>
  </si>
  <si>
    <t>https://employee.uc.ac.id/index.php/file/get/sis/t_cp/131c14ab-8adc-44c9-b4de-9f0720e2aab1_surat_tugas.pdf</t>
  </si>
  <si>
    <t>https://employee.uc.ac.id/index.php/file/get/sis/t_cp/131c14ab-8adc-44c9-b4de-9f0720e2aab1_dokumentasi.png</t>
  </si>
  <si>
    <t>Universitas Mulawarman</t>
  </si>
  <si>
    <t>0106012210421</t>
  </si>
  <si>
    <t>Kathlyn Andreina Jap</t>
  </si>
  <si>
    <t>Mengisi Intrakulikuler “KEWIRAUSAHAAN” bagi siswa siswi kelas X-Social Science SMAK Frateran Surabay</t>
  </si>
  <si>
    <t>2024-02-02</t>
  </si>
  <si>
    <t>2024-05-02</t>
  </si>
  <si>
    <t>Mengisi Intrakulikuler “KEWIRAUSAHAAN” bagi siswa siswi kelas XI-Social Science SMAK Frateran Surabaya dan Mengisi Intrakulikuler “KEWIRAUSAHAAN” bagi siswa siswi kelas X-Social Science SMAK Frateran Surabaya</t>
  </si>
  <si>
    <t>https://employee.uc.ac.id/index.php/file/get/sis/t_cp/49d4fceb-53d3-4531-9864-dcb3bedfa9a9_assignmentletter.pdf</t>
  </si>
  <si>
    <t>https://employee.uc.ac.id/index.php/file/get/sis/t_cp/49d4fceb-53d3-4531-9864-dcb3bedfa9a9_report.pdf</t>
  </si>
  <si>
    <t>0106012210423</t>
  </si>
  <si>
    <t>Kimberly Valencia Wijaya</t>
  </si>
  <si>
    <t>0106022210001</t>
  </si>
  <si>
    <t>Shino Hana Andreas</t>
  </si>
  <si>
    <t>Management - International Class</t>
  </si>
  <si>
    <t>Pengabdian Kepada Masyarakat (PkM) Pelatihan  Kepada Pelaku UMKM Kelurahan Semolowaru</t>
  </si>
  <si>
    <t>Acara pengabdiam masyarakat 'Kyou
Hiro' kepada pelaku UMKM Kelurahan
Semolowaru</t>
  </si>
  <si>
    <t>https://employee.uc.ac.id/index.php/file/get/sis/t_cp/bc40a378-05eb-11ee-9a40-000d3ac6bafe.jpg</t>
  </si>
  <si>
    <t>https://employee.uc.ac.id/index.php/file/get/sis/t_cp/dfdc8cf8-05eb-11ee-9a40-000d3ac6bafe_assignmentletter.pdf</t>
  </si>
  <si>
    <t>https://employee.uc.ac.id/index.php/file/get/sis/t_cp/dfdc8cf8-05eb-11ee-9a40-000d3ac6bafe_report.pdf</t>
  </si>
  <si>
    <t>0106022210002</t>
  </si>
  <si>
    <t>Adara Mishel Harjanto</t>
  </si>
  <si>
    <t xml:space="preserve">Juara 3 lomba debat Rektor Cup 2022
</t>
  </si>
  <si>
    <t>https://employee.uc.ac.id/index.php/file/get/sis/t_cp/multi/2355acb2-eee1-11ed-8dcc-000d3ac6bafe.jpeg</t>
  </si>
  <si>
    <t>Widya Mandala Debate Competition 2023</t>
  </si>
  <si>
    <t>https://employee.uc.ac.id/index.php/file/get/sis/t_cp/bb9bd745-2d88-11ee-b930-000d3ac6bafe.pdf</t>
  </si>
  <si>
    <t>https://employee.uc.ac.id/index.php/file/get/sis/t_cp/bb9bd745-2d88-11ee-b930-000d3ac6bafe_assignmentletter.pdf</t>
  </si>
  <si>
    <t>https://employee.uc.ac.id/index.php/file/get/sis/t_cp/bb9bd745-2d88-11ee-b930-000d3ac6bafe_documentation.jpg</t>
  </si>
  <si>
    <t>Ketua UKM Universitas Ciputra Debate Society (UCDS) 20231</t>
  </si>
  <si>
    <t>Ketua Pelaksana UCDC 2024</t>
  </si>
  <si>
    <t>https://employee.uc.ac.id/index.php/file/get/sis/t_cp/multi/c4f02620-7ff7-40ec-afed-9a6b8df1bce2.png</t>
  </si>
  <si>
    <t>Ketua UKM Universitas Ciputra Debate Society (UCDS) 20232</t>
  </si>
  <si>
    <t>0106022210003</t>
  </si>
  <si>
    <t>Teresa Samantha Satyanegara</t>
  </si>
  <si>
    <t>Veranza Indonesia Open Competition 2022</t>
  </si>
  <si>
    <t>2022-09-26</t>
  </si>
  <si>
    <t xml:space="preserve">online piano competition in the advance category
</t>
  </si>
  <si>
    <t>www.veranzacompetition.blogspot.com</t>
  </si>
  <si>
    <t>https://employee.uc.ac.id/index.php/file/get/sis/t_cp/ed247de0-adcc-11ed-ac50-000d3ac6bafe.jpg</t>
  </si>
  <si>
    <t>https://employee.uc.ac.id/index.php/file/get/sis/t_cp/11b848e5-adcd-11ed-ac50-000d3ac6bafe_assignmentletter.jpeg</t>
  </si>
  <si>
    <t>https://employee.uc.ac.id/index.php/file/get/sis/t_cp/11b848e5-adcd-11ed-ac50-000d3ac6bafe_documentation.jpeg</t>
  </si>
  <si>
    <t>Veranza Music House</t>
  </si>
  <si>
    <t>Victory 13th National Open Piano Competition 2022 Online Edition</t>
  </si>
  <si>
    <t>2022-10-19</t>
  </si>
  <si>
    <t>National piano competition 
(Advance D Category)</t>
  </si>
  <si>
    <t>https://employee.uc.ac.id/index.php/file/get/sis/t_cp/ea6dfa20-4f65-11ed-97d9-000d3ac6bafe.jpeg</t>
  </si>
  <si>
    <t>https://employee.uc.ac.id/index.php/file/get/sis/t_cp/ea6dfa20-4f65-11ed-97d9-000d3ac6bafe_assignmentletter.pdf</t>
  </si>
  <si>
    <t>Victory</t>
  </si>
  <si>
    <t>Biaya Produksi dan Public Speaking</t>
  </si>
  <si>
    <t>HKI Modul Biaya Produksi dan Public Speaking
Teresa Samantha Satyanegara</t>
  </si>
  <si>
    <t>https://employee.uc.ac.id/index.php/file/get/sis/t_cp/bce3d4f3-94e3-11ee-bdd6-000d3ac6bafe_report.pdf</t>
  </si>
  <si>
    <t>Charly Hongdiyanto</t>
  </si>
  <si>
    <t>2024-06-02</t>
  </si>
  <si>
    <t>2024-08-28</t>
  </si>
  <si>
    <t>Jurnal Pengabdian Masyarakat SINTA 3 “Sustainable Development Goals (SDGS) Melalui Edukasi Riset Tren dan Industri Busana Muslim Pada Ibu-Ibu Penjahit Desa Glagaharum”</t>
  </si>
  <si>
    <t>https://employee.uc.ac.id/index.php/file/get/sis/t_cp/e16cac3f-17a5-4261-b0f1-c424e6699f8a_report.pdf</t>
  </si>
  <si>
    <t>Dr. Sri Nathasya Br Sitepu, S.E., M.Ec.Dev.</t>
  </si>
  <si>
    <t>PELATIHAN MANAJEMEN BIAYA, KOMUNIKASI, DAN MANAJEMEN KARYAWAN DI MR. SUMO, PENJARINGAN SARI, SURABAY</t>
  </si>
  <si>
    <t>Jurnal Abdimas Sangkabira Sinta 5</t>
  </si>
  <si>
    <t>https://employee.uc.ac.id/index.php/file/get/sis/t_cp/3921b769-77a2-48f7-97ed-39c0f1ee6063_report.pdf</t>
  </si>
  <si>
    <t>Wendra Hartono</t>
  </si>
  <si>
    <t>Meningkatkan Keterampilan Digital Ibu-Ibu Pelaku Usaha Fashion Desa Glagaharum Melalui Pelatihan Vid</t>
  </si>
  <si>
    <t>Jurnal Madaniya (SINTA 5)
Meningkatkan Keterampilan Digital Ibu-Ibu Pelaku Usaha Fashion Desa Glagaharum Melalui Pelatihan Video Produk
Bill Smith Sayuti
Teresa Samantha Satyanegara
Beatrix Adelaide Herijanto
Sri Nathasya Br Sitepu</t>
  </si>
  <si>
    <t>https://employee.uc.ac.id/index.php/file/get/sis/t_cp/3c9ff2a5-d373-4d67-b5ba-eea2f5a44116_report.pdf</t>
  </si>
  <si>
    <t>Pendampingan Pendidikan Teknik Desain Berkualitas bagi Ibu-Ibu Penjahit sebagai Implementasi Sustain</t>
  </si>
  <si>
    <t>2024-08-09</t>
  </si>
  <si>
    <t>Jurnal Abdinus: Jurnal Pengabdian Nusantara
Pendampingan Pendidikan Teknik Desain Berkualitas bagi Ibu-Ibu Penjahit sebagai Implementasi Sustainable Development Goals
Teresa Samantha Satyanegara
Vincentia Jennifer Evelyn Tjioe
Sri Nathasya Br Sitepu</t>
  </si>
  <si>
    <t>https://employee.uc.ac.id/index.php/file/get/sis/t_cp/97aa0684-8774-4ef7-b965-87bf7052065f_report.pdf</t>
  </si>
  <si>
    <t>HKI Poster Evaluasi Prototipe &amp; Distribusi Perlengkapan Jahit</t>
  </si>
  <si>
    <t>Poster Kampung Jahit Arumpreneur Series 8 : Evaluasi Prototipe &amp; Distribusi Perlengkapan Jahit
Dosen: Sri Nathasya Br Sitepu, Soelistyowati
Mahasiswa: Teresa Samantha Satyanegara, Janice Gracia Jedidiah Idayat, Michelle Nathania Edeline</t>
  </si>
  <si>
    <t>https://employee.uc.ac.id/index.php/file/get/sis/t_cp/bb81d2e7-d6e6-45f4-8582-9983f48ea0b5_report.pdf</t>
  </si>
  <si>
    <t>HKI Video Riset Tren dan Industri</t>
  </si>
  <si>
    <t>Video Kampung Jahit Arumpreneur Series 2 : Riset Industri Dan Tren
Dosen: Sri Nathasya Br Sitepu &amp; Gladys Greselda Gosal
Mahasiswa: Teresa Samantha Satyanegara, Brian Timothy Santoso, Kezia Elice Yulianto, Emma Suwono</t>
  </si>
  <si>
    <t>https://employee.uc.ac.id/index.php/file/get/sis/t_cp/3150bc80-5761-4195-b37c-187ed02cd416_report.pdf</t>
  </si>
  <si>
    <t>HKI Video Sesi Pelatihan Jahit Part 2</t>
  </si>
  <si>
    <t>Kampung Jahit Arumpreneur Series 8 : Sesi Pelatihan Jahit Part 2
Dosen: Sri Nathasya Br Sitepu &amp; Soelistyowati
Mahasiswa: Teresa Samantha Satyanegara, Vincentia Jennifer Evelyn Tjioe, Jesslyn Eunice Lainardy, Charlotte Natasha Chenix Sutanto</t>
  </si>
  <si>
    <t>https://employee.uc.ac.id/index.php/file/get/sis/t_cp/0f5f221b-1990-4f24-9928-8d2ac5e02153_report.pdf</t>
  </si>
  <si>
    <t>Indonesia National Piano Festival</t>
  </si>
  <si>
    <t>2024-09-08</t>
  </si>
  <si>
    <t>https://www.instagram.com/p/C73G6m8PzkG/?igsh=MTZw</t>
  </si>
  <si>
    <t>https://employee.uc.ac.id/index.php/file/get/sis/t_cp/be87040b-aae8-4625-8b59-d2b81d3ee2b0_sertifikat.jpeg</t>
  </si>
  <si>
    <t>https://employee.uc.ac.id/index.php/file/get/sis/t_cp/be87040b-aae8-4625-8b59-d2b81d3ee2b0_surat_tugas.pdf</t>
  </si>
  <si>
    <t>https://employee.uc.ac.id/index.php/file/get/sis/t_cp/be87040b-aae8-4625-8b59-d2b81d3ee2b0_dokumentasi.jpeg</t>
  </si>
  <si>
    <t>FA.SE</t>
  </si>
  <si>
    <t>PELATIHAN FOTO PRODUK BAGI UMKM DESA GLAGAHARUM UNTUK MENINGKATKAN DAYA SAING PEMASARAN PRODUK</t>
  </si>
  <si>
    <t>2024-09-30</t>
  </si>
  <si>
    <t>Jurnal Leecom (SINTA 5)
PELATIHAN FOTO PRODUK BAGI UMKM DESA GLAGAHARUM UNTUK MENINGKATKAN DAYA SAING PEMASARAN PRODUK
Teresa Samantha Satyanegara
Jesslyn Eunice Lainardy
Beatrix Adelaide Herijanto
Sri Nathasya Br Sitepu</t>
  </si>
  <si>
    <t>https://employee.uc.ac.id/index.php/file/get/sis/t_cp/3670ccea-4813-4552-a397-e7841d776dfa_report.pdf</t>
  </si>
  <si>
    <t>EDUKASI LEGALITAS BAGI PELAKU UMKM BUSANA MUSLIM DESA GLAGAHARUM, SIDOARJO</t>
  </si>
  <si>
    <t>2024-10-24</t>
  </si>
  <si>
    <t>Jurnal Leecom (SINTA 5)
EDUKASI LEGALITAS BAGI PELAKU UMKM BUSANA MUSLIM DESA GLAGAHARUM, SIDOARJO
Teresa Samantha Satyanegara
Bill Smith Sayuti
Ferdinand Edbert
Sri Nathasya Br Sitepu</t>
  </si>
  <si>
    <t>https://employee.uc.ac.id/index.php/file/get/sis/t_cp/82e2f72d-6fe9-4d15-87fe-644c3a6bf4c6_report.pdf</t>
  </si>
  <si>
    <t>Lokakarya dan Bazar sebagai Sarana Praktik Pembelajaran Entrepreneurship  bagi UMKM Desa Glagaharum,</t>
  </si>
  <si>
    <t>Jurnal Leecom (SINTA 5)
Lokakarya dan Bazar sebagai Sarana Praktik Pembelajaran Entrepreneurship bagi UMKM Desa Glagaharum, Porong, Sidoarjo
Teresa Samantha Satyanegara
Febryanto Tanjaya
Stefanie Aurelia
Sri Nathasya Br Sitepu</t>
  </si>
  <si>
    <t>https://employee.uc.ac.id/index.php/file/get/sis/t_cp/363b0da3-70c5-408c-ad9f-471657728420_report.pdf</t>
  </si>
  <si>
    <t>Poster Kampung Jahit Arumpreneur</t>
  </si>
  <si>
    <t>2024-10-23</t>
  </si>
  <si>
    <t>Poster Kampung Jahit Arumpreneur Series 17
Anggota:
Dr. Sri Nathasya Br Sitepu, S.E., M.Ec.Dev.
Beatrix Adelaide Herijanto
Teresa Samantha Satyanegara
Janice Gracia Jedidiah Idayat
Michelle Nathania Edeline</t>
  </si>
  <si>
    <t>https://employee.uc.ac.id/index.php/file/get/sis/t_cp/85a20f15-4f36-4718-88fc-4ebe6058aee2_report.pdf</t>
  </si>
  <si>
    <t>Memberdayakan Pengusaha Wanita Desa Glagaharum melalui Edukasi Segmenting, Targeting, dan Positionin</t>
  </si>
  <si>
    <t>Jurnal Dinamisia (Sinta 3)
Memberdayakan Pengusaha Wanita Desa Glagaharum melalui Edukasi Segmenting, Targeting, dan Positioning
Neola Omar Avizenna
Teresa Samantha Satyanegara
Angie Ivana Setiawan
Sri Nathasya Br Sitepu</t>
  </si>
  <si>
    <t>https://employee.uc.ac.id/index.php/file/get/sis/t_cp/eff22a2f-558a-4e7e-a00d-32218aeaaa25_report.pdf</t>
  </si>
  <si>
    <t>0106022210009</t>
  </si>
  <si>
    <t>Vita Adelia</t>
  </si>
  <si>
    <t>Kyouhiiro 2022/2023 Pengabdian Kepada Masyarakat (PkM) Pelatihan Kepada Pelaku UMKM Kelurahan Semolo</t>
  </si>
  <si>
    <t>2023-03-21</t>
  </si>
  <si>
    <t>Pengabdian Kepada Masyarakat (PkM) Pelatihan Kepada Pelaku UMKM Kelurahan Semolowaru</t>
  </si>
  <si>
    <t>https://employee.uc.ac.id/index.php/file/get/sis/t_cp/fad728d6-0855-11ee-83cf-000d3ac6bafe.PNG</t>
  </si>
  <si>
    <t>https://employee.uc.ac.id/index.php/file/get/sis/t_cp/fad728d6-0855-11ee-83cf-000d3ac6bafe_assignmentletter.pdf</t>
  </si>
  <si>
    <t>https://employee.uc.ac.id/index.php/file/get/sis/t_cp/fad728d6-0855-11ee-83cf-000d3ac6bafe_report.pdf</t>
  </si>
  <si>
    <t>UKM Universitas Ciputra Task Force Sakura</t>
  </si>
  <si>
    <t>0106022210010</t>
  </si>
  <si>
    <t>Cherry Josephine</t>
  </si>
  <si>
    <t>Rektor Cup 2024</t>
  </si>
  <si>
    <t>2024-03-31</t>
  </si>
  <si>
    <t>Wakil ketua  Rektor Cup 2024</t>
  </si>
  <si>
    <t>https://employee.uc.ac.id/index.php/file/get/sis/t_cp/multi/2fb4fa65-d820-4883-a6c9-88738b2ed254.png</t>
  </si>
  <si>
    <t>Pengabdian Masyarakat Citra Berkat</t>
  </si>
  <si>
    <t>2023-10-18</t>
  </si>
  <si>
    <t>2023-10-20</t>
  </si>
  <si>
    <t>Pengabdian Masyarakat Prodi IBM-IC kepada Sekolah Citra Berkat. Bersama dengan pembuatan jurnal</t>
  </si>
  <si>
    <t>https://employee.uc.ac.id/index.php/file/get/sis/t_cp/244a288c-439a-486f-a65f-307c1a52f972_assignmentletter.pdf</t>
  </si>
  <si>
    <t>https://employee.uc.ac.id/index.php/file/get/sis/t_cp/244a288c-439a-486f-a65f-307c1a52f972_report.pdf</t>
  </si>
  <si>
    <t>IBM-IC Lecturers</t>
  </si>
  <si>
    <t>https://employee.uc.ac.id/index.php/file/get/sis/t_cp/multi/3c11ac28-8ef8-401f-9887-d64968e846a0.png</t>
  </si>
  <si>
    <t>Journal Sinta 4</t>
  </si>
  <si>
    <t xml:space="preserve">Jurnal Sinta 4 Sebagai Penulis ke-2
Bukti publikasi di website: https://sinta.kemdikbud.go.id/journals/profile/6227 </t>
  </si>
  <si>
    <t>https://share.petra.ac.id/index.php/share/article/</t>
  </si>
  <si>
    <t>https://employee.uc.ac.id/index.php/file/get/sis/t_cp/9c549d0a-c169-4f87-b12c-0f7c38d72d42_report.pdf</t>
  </si>
  <si>
    <t>0106022210013</t>
  </si>
  <si>
    <t>Josafat Nick Adriel</t>
  </si>
  <si>
    <t>0106022210015</t>
  </si>
  <si>
    <t>Rachel Mantalik</t>
  </si>
  <si>
    <t>kyouhiro</t>
  </si>
  <si>
    <t>https://employee.uc.ac.id/index.php/file/get/sis/t_cp/a80bdfbd-5304-11ee-b3d1-000d3ac6bafe_assignmentletter.pdf</t>
  </si>
  <si>
    <t>https://employee.uc.ac.id/index.php/file/get/sis/t_cp/a80bdfbd-5304-11ee-b3d1-000d3ac6bafe_report.pdf</t>
  </si>
  <si>
    <t>2023-10-23</t>
  </si>
  <si>
    <t>https://employee.uc.ac.id/index.php/file/get/sis/t_cp/4b229dbb-7154-11ee-8c98-000d3ac6bafe_assignmentletter.pdf</t>
  </si>
  <si>
    <t>ukm task force sakura</t>
  </si>
  <si>
    <t>0106022210016</t>
  </si>
  <si>
    <t>Wilie Sean</t>
  </si>
  <si>
    <t>Kegiatan Pengabdian Masyarakat SU Entrepreneur week untuk SMA Citra Berkat</t>
  </si>
  <si>
    <t>Pengabdian masyarakat entrepreneur week untuk SMA Citra Berkat</t>
  </si>
  <si>
    <t>https://employee.uc.ac.id/index.php/file/get/sis/t_cp/3a172de9-8e2c-4e35-a833-956b44662ea3_assignmentletter.pdf</t>
  </si>
  <si>
    <t>https://employee.uc.ac.id/index.php/file/get/sis/t_cp/3a172de9-8e2c-4e35-a833-956b44662ea3_report.pdf</t>
  </si>
  <si>
    <t>0106022210017</t>
  </si>
  <si>
    <t>Janiece Queenny Waterloo</t>
  </si>
  <si>
    <t>0106022210018</t>
  </si>
  <si>
    <t>Kent Avila Limanto</t>
  </si>
  <si>
    <t>Pengabdian Masyarakat untuk Sekolah Citra Berkat</t>
  </si>
  <si>
    <t>Pengabdian masyarakat untuk sekolah citra berkat bersama dengan prodi ibm-ic di terawas jawa timur</t>
  </si>
  <si>
    <t>https://employee.uc.ac.id/index.php/file/get/sis/t_cp/b30333a9-cf4e-11ee-b910-000d3ac6bafe_assignmentletter.pdf</t>
  </si>
  <si>
    <t>https://employee.uc.ac.id/index.php/file/get/sis/t_cp/b30333a9-cf4e-11ee-b910-000d3ac6bafe_report.pdf</t>
  </si>
  <si>
    <t>prodi IBM-IC dan sekolah citra berka</t>
  </si>
  <si>
    <t>0106022210019</t>
  </si>
  <si>
    <t>Deanna Rhea Chang</t>
  </si>
  <si>
    <t>PENGABDIAN MASYARAKAT UNTUK SEKOLAH CITRA BERKAT</t>
  </si>
  <si>
    <t>Acara pengabdian masyarakat untuk sekolah SMA Citra Berkat bersama prodi IBM-IC</t>
  </si>
  <si>
    <t>https://employee.uc.ac.id/index.php/file/get/sis/t_cp/b549a55e-d7ba-11ee-ade0-000d3ac6bafe_assignmentletter.pdf</t>
  </si>
  <si>
    <t>https://employee.uc.ac.id/index.php/file/get/sis/t_cp/b549a55e-d7ba-11ee-ade0-000d3ac6bafe_report.pdf</t>
  </si>
  <si>
    <t>PRODI IBM-IC dan Sekolah Citra Berkat</t>
  </si>
  <si>
    <t>0106022210020</t>
  </si>
  <si>
    <t>Jeannie Natalia Lie</t>
  </si>
  <si>
    <t>EVE CLOSING</t>
  </si>
  <si>
    <t>Juara 3 Best Executor in Food and Beverages, ONIPALS</t>
  </si>
  <si>
    <t>https://employee.uc.ac.id/index.php/file/get/sis/t_cp/44f214a0-a090-11ee-bdb5-000d3ac6bafe.jpeg</t>
  </si>
  <si>
    <t>Dosen pembimbing EVE</t>
  </si>
  <si>
    <t>0106022210022</t>
  </si>
  <si>
    <t>Darren Evan Alexandria</t>
  </si>
  <si>
    <t>Market Validation</t>
  </si>
  <si>
    <t>2023-07-15</t>
  </si>
  <si>
    <t>Lomba market validation yang diadakan oleh dosen-dosen EVC.</t>
  </si>
  <si>
    <t>https://employee.uc.ac.id/index.php/file/get/sis/t_cp/e8a7f731-227d-11ee-a485-000d3ac6bafe.jpg</t>
  </si>
  <si>
    <t>Dosen pembina EVC</t>
  </si>
  <si>
    <t>0106022210025</t>
  </si>
  <si>
    <t>Richard Hermawan</t>
  </si>
  <si>
    <t>Pemenang Lomba ALP Religion di Pameran MKU</t>
  </si>
  <si>
    <t>2024-06-03</t>
  </si>
  <si>
    <t>2024-06-07</t>
  </si>
  <si>
    <t xml:space="preserve">Lomba mengenai video agama dimana berbeda mahasiswa yang mempunyai agama berbeda dan menunjukan sikap toleransi.
</t>
  </si>
  <si>
    <t>https://employee.uc.ac.id/index.php/file/get/sis/t_cp/0dba5000-352f-45ec-b926-974779d4a412.pdf</t>
  </si>
  <si>
    <t>Bapak John Wolo</t>
  </si>
  <si>
    <t>0106022210027</t>
  </si>
  <si>
    <t>Luis Wilson</t>
  </si>
  <si>
    <t>Deans CUP SBM 2023</t>
  </si>
  <si>
    <t>Juara 2 lomba basket SBM deans cup 2023.</t>
  </si>
  <si>
    <t>https://employee.uc.ac.id/index.php/file/get/sis/t_cp/multi/86fa050e-0bf7-11ee-825c-000d3ac6bafe.png</t>
  </si>
  <si>
    <t>0106022210028</t>
  </si>
  <si>
    <t>Elizabeth Cindy Go</t>
  </si>
  <si>
    <t>EVC Best Market Validation Competition</t>
  </si>
  <si>
    <t>Memenangkan lomba juara 1 Best Market Validation sebagai Team Onipals</t>
  </si>
  <si>
    <t>https://employee.uc.ac.id/index.php/file/get/sis/t_cp/30fde515-13e6-11ee-bd6d-000d3ac6bafe.jpeg</t>
  </si>
  <si>
    <t>UC Venture</t>
  </si>
  <si>
    <t>Student Union 2023/2024</t>
  </si>
  <si>
    <t>2024-08-31</t>
  </si>
  <si>
    <t>Sekretaris/Bendahara Organisasi Kemahasiswaan</t>
  </si>
  <si>
    <t>https://employee.uc.ac.id/index.php/file/get/sis/t_cp/multi/95f57100-ac9d-4bb0-9e75-7353b0adc00a.png</t>
  </si>
  <si>
    <t>EVE best business executor in food and beverage category</t>
  </si>
  <si>
    <t>Our business, Onipals won the 3rd place as the best business executor from the food and beverage category</t>
  </si>
  <si>
    <t>https://employee.uc.ac.id/index.php/file/get/sis/t_cp/8142beb5-a092-11ee-bdb5-000d3ac6bafe.jpg</t>
  </si>
  <si>
    <t>UC Ventures</t>
  </si>
  <si>
    <t>BMI AWARDING NIGHT</t>
  </si>
  <si>
    <t>2024-05-15</t>
  </si>
  <si>
    <t>https://employee.uc.ac.id/index.php/file/get/sis/t_cp/multi/5154f6e5-2d0c-4d99-8844-6386b6163a8a.pdf</t>
  </si>
  <si>
    <t>BMI SU</t>
  </si>
  <si>
    <t>0106022210029</t>
  </si>
  <si>
    <t>Ivana Ardelia</t>
  </si>
  <si>
    <t>CAMPUS LEAGUE REGIONAL (5x5) PUTRI</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</si>
  <si>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</si>
  <si>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</si>
  <si>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</si>
  <si>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NEXTGEN CORPORATE LEAGUE</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</si>
  <si>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</si>
  <si>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</si>
  <si>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</si>
  <si>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</si>
  <si>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</si>
  <si>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0106022210030</t>
  </si>
  <si>
    <t>Isadora Elgina Pramana</t>
  </si>
  <si>
    <t>Lomba Video Terbaik Mata Kuliah Kewarganegaraan</t>
  </si>
  <si>
    <t>2023-06-09</t>
  </si>
  <si>
    <t>2023-07-03</t>
  </si>
  <si>
    <t>Membuat video short movie sesuai dengan tema dan SDG yang dipilih</t>
  </si>
  <si>
    <t>https://employee.uc.ac.id/index.php/file/get/sis/t_cp/6dd3e747-2478-11ee-af40-000d3ac6bafe.jpeg</t>
  </si>
  <si>
    <t>Fakultas Entrepreneurship dan Humaniora</t>
  </si>
  <si>
    <t>Your Future Your Challenge UC visit to Xin Zhong School</t>
  </si>
  <si>
    <t>2023-06-16</t>
  </si>
  <si>
    <t>Menjadi Narasumber yang membicarakan tentang kehidupan mahasiswa di Universitas Ciputra, bagaimana transisi dari murid sma ke mahasiswa, dan apa yang saya dapatkan juga harapkan dari menempuh pendidikan di UC.</t>
  </si>
  <si>
    <t>https://employee.uc.ac.id/index.php/file/get/sis/t_cp/de578adb-0c2d-11ee-825c-000d3ac6bafe.jpg</t>
  </si>
  <si>
    <t>https://employee.uc.ac.id/index.php/file/get/sis/t_cp/193eca2e-0c2e-11ee-825c-000d3ac6bafe_assignmentletter.jpg</t>
  </si>
  <si>
    <t>UC Marketing</t>
  </si>
  <si>
    <t>The Impact of Food Security on Economic Growth (Case Study in Indonesia)</t>
  </si>
  <si>
    <t>https://employee.uc.ac.id/index.php/file/get/sis/t_cp/multi/ffebae8d-62b0-4487-aadc-b530d0fe762b.png</t>
  </si>
  <si>
    <t>https://employee.uc.ac.id/index.php/file/get/sis/t_cp/multi/ffebae8d-62b0-4487-aadc-b530d0fe762b_assignmentletter.png</t>
  </si>
  <si>
    <t>Publikasi jurnal SINTA 4</t>
  </si>
  <si>
    <t>Publikasi jurnal bertema ekonomi dan berjudul "EMPIRICAL RESEARCH: THE IMPACT OF FOOD SECURITY ON ECONOMIC GROWTH (CASE STUDY IN INDONESIA)" di jurnal International Journal of Economics, Business and Accounting Research (IJEBAR)
Link: https://jurnal.stie-aas.ac.id/index.php/IJEBAR/article/view/11</t>
  </si>
  <si>
    <t>https://employee.uc.ac.id/index.php/file/get/sis/t_cp/dab199ec-9ca3-434c-8935-bb852eaccec0_report.pdf</t>
  </si>
  <si>
    <t>International Conference on Entrepreneurship (ICOE</t>
  </si>
  <si>
    <t>Lomba Pameran MK. Menjadi Indonesia</t>
  </si>
  <si>
    <t>Avifauna karya Isadora merupakan karya yang sangat segar. Ia membahas salah satu hobi yang paling banyak dijumpai di Indonesia; memelihara burung berkicau. Ayahnya merupakan breeder delapan jenis burung kicau termasyhur di Indonesia. Dalam konteks sejarah dan kebudayaan, klangenan macam ini sudah di</t>
  </si>
  <si>
    <t>https://employee.uc.ac.id/index.php/file/get/sis/t_cp/11884d46-4271-44a0-8547-4e2cc0fe744f.pdf</t>
  </si>
  <si>
    <t>School of Entrepreneurship &amp; Humanities</t>
  </si>
  <si>
    <t>0106022210031</t>
  </si>
  <si>
    <t>Jennifer Alexis Loe</t>
  </si>
  <si>
    <t>EVC Market validation competition</t>
  </si>
  <si>
    <t>Winning the first place of market validation competition that was held by EVC course. (Team Onipals)</t>
  </si>
  <si>
    <t>https://employee.uc.ac.id/index.php/file/get/sis/t_cp/3f60f12f-1187-11ee-b222-000d3ac6bafe.jpeg</t>
  </si>
  <si>
    <t>Uc ventures</t>
  </si>
  <si>
    <t>EVE Best bussiness executor from food and beverage category</t>
  </si>
  <si>
    <t>Our business Onipals had win the 3rd place as the best business executor from the food and beverage category</t>
  </si>
  <si>
    <t>https://employee.uc.ac.id/index.php/file/get/sis/t_cp/9e075498-9d8d-11ee-9961-000d3ac6bafe.jpg</t>
  </si>
  <si>
    <t>Citra berkat retreat</t>
  </si>
  <si>
    <t>10 representative from SU IBM-IC had participated in helping SMA citra berkat to conduct their retreat, where we had made several events like games and campfire for 2 days in Trawas.</t>
  </si>
  <si>
    <t>https://employee.uc.ac.id/index.php/file/get/sis/t_cp/71862ff2-d0ab-11ee-ab7b-000d3ac6bafe_assignmentletter.pdf</t>
  </si>
  <si>
    <t>https://employee.uc.ac.id/index.php/file/get/sis/t_cp/71862ff2-d0ab-11ee-ab7b-000d3ac6bafe_report.pdf</t>
  </si>
  <si>
    <t>https://employee.uc.ac.id/index.php/file/get/sis/t_cp/multi/09a70bbc-9d0e-4c00-9866-06ffd9697c27.pdf</t>
  </si>
  <si>
    <t>0106022210035</t>
  </si>
  <si>
    <t>Marcelino Steven Wahyudi</t>
  </si>
  <si>
    <t>NARCOBYE 2.0</t>
  </si>
  <si>
    <t>2024-05-05</t>
  </si>
  <si>
    <t>Narcobye 2.0</t>
  </si>
  <si>
    <t>https://employee.uc.ac.id/index.php/file/get/sis/t_cp/multi/cbb11c5a-aaf4-4d06-836b-99854d2d5b4a.png</t>
  </si>
  <si>
    <t>Mentoring Department</t>
  </si>
  <si>
    <t>0106022210039</t>
  </si>
  <si>
    <t>Jeremy Eric Wijaya</t>
  </si>
  <si>
    <t>0106022210040</t>
  </si>
  <si>
    <t>Angga Saputra Wibowo</t>
  </si>
  <si>
    <t>0106022210044</t>
  </si>
  <si>
    <t>Justin Clement Leonard</t>
  </si>
  <si>
    <t>Juara 2 lomba valorant deans cup 2023 SBM.</t>
  </si>
  <si>
    <t>https://employee.uc.ac.id/index.php/file/get/sis/t_cp/multi/e597f402-0bf4-11ee-825c-000d3ac6bafe.png</t>
  </si>
  <si>
    <t>0106022210049</t>
  </si>
  <si>
    <t>Justin</t>
  </si>
  <si>
    <t>0106022210050</t>
  </si>
  <si>
    <t>Felicia Kwan</t>
  </si>
  <si>
    <t>Entrepreneurship Camp SMA Citra Berkat Surabaya</t>
  </si>
  <si>
    <t>2023-10-19</t>
  </si>
  <si>
    <t xml:space="preserve">Membantu melaksanakan Entrepreneurship Camp SMA Citra Berkat Surabaya: I Dare to be Entrepreneur SMA Citra Berkat Surabaya. </t>
  </si>
  <si>
    <t>https://employee.uc.ac.id/index.php/file/get/sis/t_cp/75c9d4eb-d860-11ee-b701-000d3ac6bafe.pdf</t>
  </si>
  <si>
    <t>https://employee.uc.ac.id/index.php/file/get/sis/t_cp/75c9d4eb-d860-11ee-b701-000d3ac6bafe_report.pdf</t>
  </si>
  <si>
    <t>0106022210051</t>
  </si>
  <si>
    <t>Alexander Asher Winata</t>
  </si>
  <si>
    <t>0106022210053</t>
  </si>
  <si>
    <t>Michelle Herlianto</t>
  </si>
  <si>
    <t>Entrepreneurship Camp SMA Citra Berkat Surabaya: I Dare to be EntrepreneurSMA Citra Berkat Surabaya</t>
  </si>
  <si>
    <t xml:space="preserve">Memberikan pelatihan kepada siswa siswi dari SMA Citra Berkat terkait public speaking dan langsung mengaplikasikannya dalam presentasi hasil observasi mereka di depan para pembicara, guru, siswa dan dosen
untuk memperoleh perbaikan yang lebih baik. </t>
  </si>
  <si>
    <t>https://employee.uc.ac.id/index.php/file/get/sis/t_cp/b0a865f5-d9d2-11ee-8eba-000d3ac6bafe.png</t>
  </si>
  <si>
    <t>https://employee.uc.ac.id/index.php/file/get/sis/t_cp/b0a865f5-d9d2-11ee-8eba-000d3ac6bafe_assignmentletter.pdf</t>
  </si>
  <si>
    <t>https://employee.uc.ac.id/index.php/file/get/sis/t_cp/b0a865f5-d9d2-11ee-8eba-000d3ac6bafe_report.pdf</t>
  </si>
  <si>
    <t xml:space="preserve">Universitas Ciputra BMI </t>
  </si>
  <si>
    <t>0106022210054</t>
  </si>
  <si>
    <t>Olevio Dymarson</t>
  </si>
  <si>
    <t xml:space="preserve">Juara 2 lomba basket putra 5x5 Rektor Cup </t>
  </si>
  <si>
    <t>https://employee.uc.ac.id/index.php/file/get/sis/t_cp/multi/b4c76a0a-f253-11ed-8b2e-000d3ac6bafe.jpeg</t>
  </si>
  <si>
    <t>0106022210055</t>
  </si>
  <si>
    <t>James Adriano Santoso</t>
  </si>
  <si>
    <t>Sekolah Citra Berkat Entrepreneurship Camp - I Dare to be an Entrepreneur</t>
  </si>
  <si>
    <t>Mengadakan acara dan kegiatan yang berkaitan dengan entrepreneurship untuk camp angkatan kelas 10 SMA Citra Berkat</t>
  </si>
  <si>
    <t>https://employee.uc.ac.id/index.php/file/get/sis/t_cp/942cef2a-cefe-11ee-b910-000d3ac6bafe_assignmentletter.pdf</t>
  </si>
  <si>
    <t>https://employee.uc.ac.id/index.php/file/get/sis/t_cp/942cef2a-cefe-11ee-b910-000d3ac6bafe_report.pdf</t>
  </si>
  <si>
    <t>Sekolah Citra Berkat</t>
  </si>
  <si>
    <t>Lomba Karya Terbaik Mata Kuliah Agama</t>
  </si>
  <si>
    <t>https://employee.uc.ac.id/index.php/file/get/sis/t_cp/64c769a2-519a-489e-8243-34e2de402ac2.jpg</t>
  </si>
  <si>
    <t>SEH</t>
  </si>
  <si>
    <t>0106022210056</t>
  </si>
  <si>
    <t>Ivy Jocelyn Haryanto</t>
  </si>
  <si>
    <t>Menumbuhkan jiwa kewirausahaan bagi pemilik UMKM makanan dan minuman di kabupaten tulungagung provin</t>
  </si>
  <si>
    <t>2023-11-04</t>
  </si>
  <si>
    <t>Berkontribusi membuat video dokumentasi sebagai output dari kegiatan.</t>
  </si>
  <si>
    <t>https://employee.uc.ac.id/index.php/file/get/sis/t_cp/multi/8127a00c-f095-48cd-be6d-03fd11f44f56_assignmentletter.pdf</t>
  </si>
  <si>
    <t>https://employee.uc.ac.id/index.php/file/get/sis/t_cp/multi/8127a00c-f095-48cd-be6d-03fd11f44f56_report.pdf</t>
  </si>
  <si>
    <t>PROGRAM STUDI INTERNATIONAL BUSSINESS MANAGEMENT U</t>
  </si>
  <si>
    <t>Menumbuhkan Jiwa Kewirausahaan Bagi Pemilik UMKM Makanan dan Minuman Di Kabupaten Tulungagung Provin</t>
  </si>
  <si>
    <t>2023-11-05</t>
  </si>
  <si>
    <t>Jl KHR Abdull Fattah No.110, Botoran, Kec. Tulungagung, Kabupaten Tulungagung, Jawa Timur 66213
Charly Hongdiyanto, S.E., M.M., CPS
Wendra Hartono, S.T.,M.PA
Eko Budi Santoso, S.E., M.Si., Ak., CA
Ivy Jocelyn Haryanto
Kimberly Brennan Winaryo</t>
  </si>
  <si>
    <t>https://employee.uc.ac.id/index.php/file/get/sis/t_cp/1484da09-fb59-4893-b580-a49f97791b20_assignmentletter.pdf</t>
  </si>
  <si>
    <t>https://employee.uc.ac.id/index.php/file/get/sis/t_cp/1484da09-fb59-4893-b580-a49f97791b20_report.pdf</t>
  </si>
  <si>
    <t>Charly Hongdiyanto, SE., MM., CPS - NIDN 072121088</t>
  </si>
  <si>
    <t>0106022210059</t>
  </si>
  <si>
    <t>Kimberly Brennan Winaryo</t>
  </si>
  <si>
    <t>J-Fest Dance Competition Vol.6</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</si>
  <si>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</si>
  <si>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</si>
  <si>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</si>
  <si>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</si>
  <si>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</si>
  <si>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Increase 5.0 K-Pop Dance Competition</t>
  </si>
  <si>
    <t>2024-02-22</t>
  </si>
  <si>
    <t>https://www.instagram.com/p/C0jMnUOP-pT/?igsh=MTZ1</t>
  </si>
  <si>
    <t>https://employee.uc.ac.id/index.php/file/get/sis/t_cp/bf9bab3e-528a-4ee7-ab47-12248a94b1ac_sertifikat.pdf</t>
  </si>
  <si>
    <t>https://employee.uc.ac.id/index.php/file/get/sis/t_cp/07e9d5d0-0293-47d5-a99d-c2159db08d73_surat_tugas.pdf</t>
  </si>
  <si>
    <t>https://employee.uc.ac.id/index.php/file/get/sis/t_cp/bf9bab3e-528a-4ee7-ab47-12248a94b1ac_dokumentasi.jpg</t>
  </si>
  <si>
    <t>Psikologi Universitas Ciputra Surabaya</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</si>
  <si>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</si>
  <si>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</si>
  <si>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</si>
  <si>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</si>
  <si>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0106022210060</t>
  </si>
  <si>
    <t>Jocely Onodite</t>
  </si>
  <si>
    <t>Acara pengabdian masyarakat untuk Sekolah Citra Berkat yang diadakan di Trawas selama tiga hari dan dua malam sebagai mentor.</t>
  </si>
  <si>
    <t>https://employee.uc.ac.id/index.php/file/get/sis/t_cp/b6d79469-d7ba-11ee-ade0-000d3ac6bafe_assignmentletter.pdf</t>
  </si>
  <si>
    <t>https://employee.uc.ac.id/index.php/file/get/sis/t_cp/b6d79469-d7ba-11ee-ade0-000d3ac6bafe_report.pdf</t>
  </si>
  <si>
    <t>PRODI BMI UNIVERSITAS CITRA BERKAT</t>
  </si>
  <si>
    <t>0106022210061</t>
  </si>
  <si>
    <t>Arsen Dai</t>
  </si>
  <si>
    <t>0106022210062</t>
  </si>
  <si>
    <t>Bryan Setiawan</t>
  </si>
  <si>
    <t>Pengabdian masyarakst entrepreneur week untuk SMA Citra Berkat</t>
  </si>
  <si>
    <t>https://employee.uc.ac.id/index.php/file/get/sis/t_cp/872e05fd-cefe-11ee-b910-000d3ac6bafe_assignmentletter.pdf</t>
  </si>
  <si>
    <t>https://employee.uc.ac.id/index.php/file/get/sis/t_cp/872e05fd-cefe-11ee-b910-000d3ac6bafe_report.pdf</t>
  </si>
  <si>
    <t>Festival Kebangsaan: Virana</t>
  </si>
  <si>
    <t>2023-11-30</t>
  </si>
  <si>
    <t>Bendahara dalam event Festival Kebangsaan: Virana</t>
  </si>
  <si>
    <t>https://employee.uc.ac.id/index.php/file/get/sis/t_cp/multi/ee0ec384-a36f-4ffe-8226-ca3f07ac6d4d.png</t>
  </si>
  <si>
    <t>Pengabdian Masyarakat Sekolah Citra Berkat (Entrepreneur Week)</t>
  </si>
  <si>
    <t>2024-03-01</t>
  </si>
  <si>
    <t>Pengabdian Masyarakat Sekolah Citra Berkat (Entrepreneur Week), mengajarkan anak SCB tentang banyak hal mengenai entrepreneurship seperti business model canvas, business pitching, export import, dkk</t>
  </si>
  <si>
    <t>https://employee.uc.ac.id/index.php/file/get/sis/t_cp/680bd06f-12bf-4716-bffe-642a79af32f4_assignmentletter.pdf</t>
  </si>
  <si>
    <t>https://employee.uc.ac.id/index.php/file/get/sis/t_cp/680bd06f-12bf-4716-bffe-642a79af32f4_report.pdf</t>
  </si>
  <si>
    <t>BMI</t>
  </si>
  <si>
    <t>Lomba Karya Video Agama</t>
  </si>
  <si>
    <t>2024-06-10</t>
  </si>
  <si>
    <t>Lomba membuat video agama tentang keberagaman</t>
  </si>
  <si>
    <t>https://employee.uc.ac.id/index.php/file/get/sis/t_cp/3f6b0293-617e-462c-a26a-a30ef2405acc.pdf</t>
  </si>
  <si>
    <t>FEH</t>
  </si>
  <si>
    <t>0106022210063</t>
  </si>
  <si>
    <t>Dave Michael Perwata</t>
  </si>
  <si>
    <t>Mentor Entrepreneurship Camp for Sekolah Citra Berkat “Preparing for Global Business Success”</t>
  </si>
  <si>
    <t>2024-10-26</t>
  </si>
  <si>
    <t>I was the mentor of 12 people during the entrepreneurship camp, helping them think more creatively and guide them into making refinements for their business. I was also the coordinator of Documentation. This event was divided into 3 ses: UMKM Visit, Knowledge Sharing about international Business</t>
  </si>
  <si>
    <t>https://employee.uc.ac.id/index.php/file/get/sis/t_cp/6aee85b0-419a-483d-a6de-857813bd5cf4_assignmentletter.pdf</t>
  </si>
  <si>
    <t>https://employee.uc.ac.id/index.php/file/get/sis/t_cp/6aee85b0-419a-483d-a6de-857813bd5cf4_report.pdf</t>
  </si>
  <si>
    <t>https://employee.uc.ac.id/index.php/file/get/sis/t_cp/4088282c-ce41-4619-b9f4-cdc5249563e3.jpg</t>
  </si>
  <si>
    <t>0106022210064</t>
  </si>
  <si>
    <t>Aldrich Jeremiah</t>
  </si>
  <si>
    <t>Practical Guide to Business Model Canvas, Opportunity Creation, and Empathy Mapping for Youth (Stude</t>
  </si>
  <si>
    <t>2023-08-09</t>
  </si>
  <si>
    <t xml:space="preserve">Pengabdian Masyarakat kepada SMA St. Louis 1 Surabaya setiap Rabu
Tim Pelaksana:
Dr. Adi Kurniawan Yusup, S.E., M.M., CFP. 
Lenny Gunawan, S.E., M.Bus (Acc). 
Dr. Natalia Christiani, S.Pd., M.Pd., CPHCM. 
Agustiono, S.E., M.Sc. 
</t>
  </si>
  <si>
    <t>https://employee.uc.ac.id/index.php/file/get/sis/t_cp/09d5a389-9782-11ee-bda8-000d3ac6bafe_assignmentletter.pdf</t>
  </si>
  <si>
    <t>https://employee.uc.ac.id/index.php/file/get/sis/t_cp/09d5a389-9782-11ee-bda8-000d3ac6bafe_report.pdf</t>
  </si>
  <si>
    <t xml:space="preserve">Dr. Adi Kurniawan Yusup, S.E., M.M., CFP. </t>
  </si>
  <si>
    <t>0106022210065</t>
  </si>
  <si>
    <t>Fadhiilah Lalita Krisna Putri</t>
  </si>
  <si>
    <t>Juara 1 lomba PUBG Rektor Cup 2022</t>
  </si>
  <si>
    <t>https://employee.uc.ac.id/index.php/file/get/sis/t_cp/multi/d5a50c15-f542-11ed-9e31-000d3ac6bafe.jpeg</t>
  </si>
  <si>
    <t>0106022210068</t>
  </si>
  <si>
    <t>Albert Olivart Hosari</t>
  </si>
  <si>
    <t>KP Sekretaris dan Bendahara SRB</t>
  </si>
  <si>
    <t>https://employee.uc.ac.id/index.php/file/get/sis/t_cp/multi/7be28cef-57b8-11ee-bb1a-000d3ac6bafe_assignmentletter.jpeg</t>
  </si>
  <si>
    <t>https://employee.uc.ac.id/index.php/file/get/sis/t_cp/multi/7be28cef-57b8-11ee-bb1a-000d3ac6bafe_report.jpeg</t>
  </si>
  <si>
    <t>0106022210070</t>
  </si>
  <si>
    <t>Jacqueline Valentine Djuandi</t>
  </si>
  <si>
    <t>0106022210073</t>
  </si>
  <si>
    <t>Chelsy Velinda Laksmana</t>
  </si>
  <si>
    <t>PENGEMBANGAN KEMAMPUAN LITERASI KEUANGAN SISWA SMP HAPPY FAMILY SCHOOL &amp; SMA GLORIA 2, KOTA SURABAYA</t>
  </si>
  <si>
    <t>2022-10-01</t>
  </si>
  <si>
    <t>2023-06-30</t>
  </si>
  <si>
    <t>https://employee.uc.ac.id/index.php/file/get/sis/t_cp/multi/b2cbdb74-6e4b-11ee-9d9a-000d3ac6bafe_assignmentletter.pdf</t>
  </si>
  <si>
    <t>https://employee.uc.ac.id/index.php/file/get/sis/t_cp/multi/b2cbdb74-6e4b-11ee-9d9a-000d3ac6bafe_report.pdf</t>
  </si>
  <si>
    <t>HTB</t>
  </si>
  <si>
    <t>0106022210077</t>
  </si>
  <si>
    <t>Tiffany Tanggara</t>
  </si>
  <si>
    <t xml:space="preserve">LAPORAN PELAKSANAAN KEGIATAN PENGABDIAN KEPADA MASYARAKAT </t>
  </si>
  <si>
    <t>https://employee.uc.ac.id/index.php/file/get/sis/t_cp/69f4ac65-a47c-4a98-b6fb-a5774be9691b_assignmentletter.pdf</t>
  </si>
  <si>
    <t>https://employee.uc.ac.id/index.php/file/get/sis/t_cp/69f4ac65-a47c-4a98-b6fb-a5774be9691b_report.pdf</t>
  </si>
  <si>
    <t xml:space="preserve">Universitas Ciputra-BMI </t>
  </si>
  <si>
    <t>0106022210079</t>
  </si>
  <si>
    <t>Alexander Jevan Winarjo</t>
  </si>
  <si>
    <t>Pengabdian Masyarakat St. Louis</t>
  </si>
  <si>
    <t>https://employee.uc.ac.id/index.php/file/get/sis/t_cp/585c42dd-a480-4635-97fd-4170f9ac6b4f_assignmentletter.pdf</t>
  </si>
  <si>
    <t>https://employee.uc.ac.id/index.php/file/get/sis/t_cp/585c42dd-a480-4635-97fd-4170f9ac6b4f_report.pdf</t>
  </si>
  <si>
    <t>Universitas Ciputra BMI</t>
  </si>
  <si>
    <t>Pengabdian Masyarakat Ciputra School</t>
  </si>
  <si>
    <t>2024-04-22</t>
  </si>
  <si>
    <t>https://employee.uc.ac.id/index.php/file/get/sis/t_cp/a1b5554c-6a5d-4b13-a57c-9dcd697ff575_assignmentletter.pdf</t>
  </si>
  <si>
    <t>0106022210080</t>
  </si>
  <si>
    <t>Bryanna Jersey Wijaya</t>
  </si>
  <si>
    <t>BKSN GOT TALENT</t>
  </si>
  <si>
    <t>2023-11-03</t>
  </si>
  <si>
    <t>Saya telah memenangkan kejuaraan membaca ayat kitab suci yang diselenggarakan oleh Universitas Airlangga</t>
  </si>
  <si>
    <t>unair.ac.id</t>
  </si>
  <si>
    <t>https://employee.uc.ac.id/index.php/file/get/sis/t_cp/3b663d26-7a67-11ee-ad04-000d3ac6bafe.jpg</t>
  </si>
  <si>
    <t>https://employee.uc.ac.id/index.php/file/get/sis/t_cp/0d17cd5e-7a67-11ee-ad04-000d3ac6bafe_assignmentletter.jpg</t>
  </si>
  <si>
    <t>https://employee.uc.ac.id/index.php/file/get/sis/t_cp/7cd14b61-7a67-11ee-ad04-000d3ac6bafe_documentation.jpg</t>
  </si>
  <si>
    <t>Universitas Airlangga</t>
  </si>
  <si>
    <t>PENGABDIAN MASYARAKAT St. Louis</t>
  </si>
  <si>
    <t>2023-12-17</t>
  </si>
  <si>
    <t>Membantu proses belajar mengajar mengenai Entrepreneurship ke SMAK. St. Louis 1 setiap minggu selama 16 kali.</t>
  </si>
  <si>
    <t>https://employee.uc.ac.id/index.php/file/get/sis/t_cp/e78c533a-9c9a-11ee-b903-000d3ac6bafe.jpg</t>
  </si>
  <si>
    <t>https://employee.uc.ac.id/index.php/file/get/sis/t_cp/ddf41bcb-9c9a-11ee-b903-000d3ac6bafe_assignmentletter.jpg</t>
  </si>
  <si>
    <t>https://employee.uc.ac.id/index.php/file/get/sis/t_cp/d34fae8d-9c9a-11ee-b903-000d3ac6bafe_report.jpg</t>
  </si>
  <si>
    <t>SMAK ST. LOUIS &amp; Universitas Ciputra</t>
  </si>
  <si>
    <t>UNIVERSITAS CIPUTRA PRESIDENT ELECTION 2024</t>
  </si>
  <si>
    <t>https://employee.uc.ac.id/index.php/file/get/sis/t_cp/multi/7dcc3a61-3142-4a7c-819a-770d786b90b5.xlsx</t>
  </si>
  <si>
    <t>SRB</t>
  </si>
  <si>
    <t>0106022210081</t>
  </si>
  <si>
    <t>Vincencia Jessica Suyanto Putri</t>
  </si>
  <si>
    <t xml:space="preserve">Pengabdian Masyarakat </t>
  </si>
  <si>
    <t>2023-01-06</t>
  </si>
  <si>
    <t>Pengabdian Kepada Masyarakat Pelatihan Jangka Pendek Tingkat Lokal bertemakan Penggunaan Design Thinking sebagai Metode untuk memahami Perspektif Konsumen SMA St. Louis Surabaya.</t>
  </si>
  <si>
    <t>https://employee.uc.ac.id/index.php/file/get/sis/t_cp/931ed7ec-0602-11ee-9a40-000d3ac6bafe.pdf</t>
  </si>
  <si>
    <t>https://employee.uc.ac.id/index.php/file/get/sis/t_cp/931ed7ec-0602-11ee-9a40-000d3ac6bafe_assignmentletter.pdf</t>
  </si>
  <si>
    <t>https://employee.uc.ac.id/index.php/file/get/sis/t_cp/931ed7ec-0602-11ee-9a40-000d3ac6bafe_report.pdf</t>
  </si>
  <si>
    <t>Universitas Ciputra, SMA St. Louis Surabaya</t>
  </si>
  <si>
    <t>0106022210087</t>
  </si>
  <si>
    <t>Timotius Ricky Afandi</t>
  </si>
  <si>
    <t>0106022210089</t>
  </si>
  <si>
    <t>Darren Nielsen Pramono</t>
  </si>
  <si>
    <t>0106022210091</t>
  </si>
  <si>
    <t>Nielsen Gandakusuma</t>
  </si>
  <si>
    <t>Best Market Validation Team EVC</t>
  </si>
  <si>
    <t>https://employee.uc.ac.id/index.php/file/get/sis/t_cp/bb1fcc21-227d-11ee-a485-000d3ac6bafe.jpg</t>
  </si>
  <si>
    <t>0106042210002</t>
  </si>
  <si>
    <t>Caroline Patricia Kusuma</t>
  </si>
  <si>
    <t>Accounting</t>
  </si>
  <si>
    <t>Seminar The Beauty of Accounting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</si>
  <si>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dipe</t>
  </si>
  <si>
    <t>https://employee.uc.ac.id/index.php/file/get/sis/t_cp/72b743cf-9b46-11ee-84a1-000d3ac6bafe_assignmentletter.pdf</t>
  </si>
  <si>
    <t>https://employee.uc.ac.id/index.php/file/get/sis/t_cp/72b743cf-9b46-11ee-84a1-000d3ac6bafe_report.pdf</t>
  </si>
  <si>
    <t>Student Union Acc UC</t>
  </si>
  <si>
    <t xml:space="preserve">RAISE 2023 </t>
  </si>
  <si>
    <t>HKI berjudul Storyline Scavenger Hunt : The Cards Collector Raise. 
Lampiran Pencipta: 
1. Laurencia Nathania Marcella Sugeng (mahasiswa)
2. Caroline Patricia Kusuma (mahasiswa)
3. Cinthya Oktaviana Nugroho (mahasiswa)
4. Vianney Parameswara Ali (mahasiswa)
5. Kazia Laturette, Ak.,M.Ak. (dos</t>
  </si>
  <si>
    <t>https://employee.uc.ac.id/index.php/file/get/sis/t_cp/36564a0c-f85d-44a1-81b6-f158fec38bbf_assignmentletter.pdf</t>
  </si>
  <si>
    <t>https://employee.uc.ac.id/index.php/file/get/sis/t_cp/36564a0c-f85d-44a1-81b6-f158fec38bbf_report.pdf</t>
  </si>
  <si>
    <t>Student Union Accounting Universitas Ciputra</t>
  </si>
  <si>
    <t>0106042210005</t>
  </si>
  <si>
    <t>Sharlene Namira Valencia</t>
  </si>
  <si>
    <t>The Beauty of Accounting</t>
  </si>
  <si>
    <t>pelatihan jangka pendek tingkat lokal</t>
  </si>
  <si>
    <t>https://employee.uc.ac.id/index.php/file/get/sis/t_cp/1a377d26-98b0-11ee-96bc-000d3ac6bafe.pdf</t>
  </si>
  <si>
    <t>Anastasia Filliana</t>
  </si>
  <si>
    <t>RAISE “Run Accounting and Investment”</t>
  </si>
  <si>
    <t>Untuk memberikan pembelajaran terkait investasi dan akuntansi, maka Student Union Accounting Universitas Ciputra akan mengadakan lomba RAISE atau “Run Accounting and Investment” 2023. RAISE 2023 merupakan sebuah perlombaan rally games terkait akuntansi dan dasar-dasar investasi.
NAMA DOSEN : Anasta</t>
  </si>
  <si>
    <t>https://employee.uc.ac.id/index.php/file/get/sis/t_cp/02af3014-2357-4024-885c-c397ff02c8bd_assignmentletter.pdf</t>
  </si>
  <si>
    <t>https://employee.uc.ac.id/index.php/file/get/sis/t_cp/02af3014-2357-4024-885c-c397ff02c8bd_report.pdf</t>
  </si>
  <si>
    <t>Student Union Accounting Fabian Benediktus dan Raf</t>
  </si>
  <si>
    <t>0106042210006</t>
  </si>
  <si>
    <t>Laurencia Nathania Marcella Sugeng</t>
  </si>
  <si>
    <t>Seminar The Beauty Of Accounting Siswa SMA Tingkat Nasional</t>
  </si>
  <si>
    <t xml:space="preserve">Seminar yang diselenggarakan oleh Student Union Accounting kepada anak-anak SMA  untuk merayakan kebutuhan dan relevansi akuntansi dalam kehidupan sehari-hari. Serta adanya permasalahan pada pemahaman yang masih rendah terhadap konsep dasar akuntansi di kalangan masyarakat umum, serta persepsi yang </t>
  </si>
  <si>
    <t>https://employee.uc.ac.id/index.php/file/get/sis/t_cp/14415faa-9977-11ee-ad3c-000d3ac6bafe_assignmentletter.pdf</t>
  </si>
  <si>
    <t>https://employee.uc.ac.id/index.php/file/get/sis/t_cp/14415faa-9977-11ee-ad3c-000d3ac6bafe_report.pdf</t>
  </si>
  <si>
    <t>HKI Raise 2023 (Storyline Scavenger Hunt: The Cards Collector)</t>
  </si>
  <si>
    <t>Lampiran Pencipta:
Laurencia Nathania Marcella Sugeng (Mahasiswa)
Caroline Patricia Kusuma (Mahasiswa)
Cinthya Oktaviana Nugroho (Mahasiswa)
Vianney Parameswara Ali  (Mahasiswa)
Kazia Laturette (Dosen)</t>
  </si>
  <si>
    <t>https://employee.uc.ac.id/index.php/file/get/sis/t_cp/fef397a4-5fd3-4bfc-bc82-7648b9bfad16_assignmentletter.pdf</t>
  </si>
  <si>
    <t>https://employee.uc.ac.id/index.php/file/get/sis/t_cp/fef397a4-5fd3-4bfc-bc82-7648b9bfad16_report.pdf</t>
  </si>
  <si>
    <t>Student Union Accounting</t>
  </si>
  <si>
    <t>0106042210007</t>
  </si>
  <si>
    <t>Sherly Margaretha</t>
  </si>
  <si>
    <t>Scavenger Hunt : Cards Seeker</t>
  </si>
  <si>
    <t>2024-06-20</t>
  </si>
  <si>
    <t>Steven Sanjaya (mahasiswa)
Sean Reynard Wimelson (mahasiswa)
Lim Angelica Putri Santoso (mahasiswa)
Sherly Margaretha Wahyudi (mahasiswa)
Eko Budi Santoso (dosen)</t>
  </si>
  <si>
    <t>https://employee.uc.ac.id/index.php/file/get/sis/t_cp/19fa6ab9-4594-4219-a7a7-ca77d2613fb8.PDF</t>
  </si>
  <si>
    <t>0106042210008</t>
  </si>
  <si>
    <t>Nicklaus Stanley</t>
  </si>
  <si>
    <t>International Student Conference on Accounting and Business (ISCOAB)</t>
  </si>
  <si>
    <t>2023-05-25</t>
  </si>
  <si>
    <t>https://employee.uc.ac.id/index.php/file/get/sis/t_cp/9e45b780-0379-11ee-9899-000d3ac6bafe.png</t>
  </si>
  <si>
    <t>https://employee.uc.ac.id/index.php/file/get/sis/t_cp/9e45b780-0379-11ee-9899-000d3ac6bafe_assignmentletter.pdf</t>
  </si>
  <si>
    <t>https://employee.uc.ac.id/index.php/file/get/sis/t_cp/9e45b780-0379-11ee-9899-000d3ac6bafe_report.pdf</t>
  </si>
  <si>
    <t>Universitas Jenderal Soedirman</t>
  </si>
  <si>
    <t>https://employee.uc.ac.id/index.php/file/get/sis/t_cp/abcffef2-2cac-4844-9765-6cf19e7dcac7.png</t>
  </si>
  <si>
    <t>https://employee.uc.ac.id/index.php/file/get/sis/t_cp/abcffef2-2cac-4844-9765-6cf19e7dcac7_assignmentletter.png</t>
  </si>
  <si>
    <t>Narasumber International Conference KRA X tahun 2023 Ikatan Akuntan Indonesia</t>
  </si>
  <si>
    <t>https://employee.uc.ac.id/index.php/file/get/sis/t_cp/08b04c3d-47e0-11ee-8f0a-000d3ac6bafe_assignmentletter.pdf</t>
  </si>
  <si>
    <t>https://employee.uc.ac.id/index.php/file/get/sis/t_cp/08b04c3d-47e0-11ee-8f0a-000d3ac6bafe_report.pdf</t>
  </si>
  <si>
    <t>Dr. Luky Patricia Widianingsih, S.E., M.S.A. (HumB</t>
  </si>
  <si>
    <t>International Conference of Ethics on Business, Economics, and Social Science</t>
  </si>
  <si>
    <t>2023-09-23</t>
  </si>
  <si>
    <t>https://employee.uc.ac.id/index.php/file/get/sis/t_cp/7f7eec8b-5eff-47c1-9963-96bf5a69f28b.pdf</t>
  </si>
  <si>
    <t>https://employee.uc.ac.id/index.php/file/get/sis/t_cp/7f7eec8b-5eff-47c1-9963-96bf5a69f28b_assignmentletter.pdf</t>
  </si>
  <si>
    <t>Faculty of Economics and Business, Universitas Neg</t>
  </si>
  <si>
    <t>https://employee.uc.ac.id/index.php/file/get/sis/t_cp/40d226e8-98dc-11ee-96bc-000d3ac6bafe_assignmentletter.pdf</t>
  </si>
  <si>
    <t>https://employee.uc.ac.id/index.php/file/get/sis/t_cp/40d226e8-98dc-11ee-96bc-000d3ac6bafe_report.pdf</t>
  </si>
  <si>
    <t>https://employee.uc.ac.id/index.php/file/get/sis/t_cp/223868e4-98d5-11ee-96bc-000d3ac6bafe_assignmentletter.pdf</t>
  </si>
  <si>
    <t>https://employee.uc.ac.id/index.php/file/get/sis/t_cp/223868e4-98d5-11ee-96bc-000d3ac6bafe_report.pdf</t>
  </si>
  <si>
    <t>Storyline The Royal's Arena: The Final</t>
  </si>
  <si>
    <t>Mahasiswa:
1. Nicklaus Stanley
2. Sharlene Namira Valencia
3. Wakana Ryo Tambaani
4. Jhoesevien Isna Salsabila
Dosen:
1. Anastasia Filiana Ismawati, S.E., M.Acc., Akt.</t>
  </si>
  <si>
    <t>https://employee.uc.ac.id/index.php/file/get/sis/t_cp/73e0878d-110e-44d6-95d0-be19a05d4553_assignmentletter.pdf</t>
  </si>
  <si>
    <t>https://employee.uc.ac.id/index.php/file/get/sis/t_cp/73e0878d-110e-44d6-95d0-be19a05d4553_report.pdf</t>
  </si>
  <si>
    <t>Accounting Student Union</t>
  </si>
  <si>
    <t>Peran Platform P2P Sebagai Komplemen Bagi Perbankan dalam Meningkatkan Akses Keuangan Pada Wilayah-W</t>
  </si>
  <si>
    <t>2024-05-01</t>
  </si>
  <si>
    <t>2024-05-28</t>
  </si>
  <si>
    <t>https://employee.uc.ac.id/index.php/file/get/sis/t_cp/ed70f580-98cb-4542-b360-9fda1b2aaff5_assignmentletter.pdf</t>
  </si>
  <si>
    <t>https://employee.uc.ac.id/index.php/file/get/sis/t_cp/ed70f580-98cb-4542-b360-9fda1b2aaff5_report.pdf</t>
  </si>
  <si>
    <t>Dr. Cliff Kohardinata, S.E., M.M., Ak., CA</t>
  </si>
  <si>
    <t>Platform P2P dan Perbankan: Akses Keuangan Bagi Provinsi-Provinsi Tertinggal</t>
  </si>
  <si>
    <t>https://employee.uc.ac.id/index.php/file/get/sis/t_cp/6548cb1d-4829-4789-a832-3eca74d567f0_assignmentletter.pdf</t>
  </si>
  <si>
    <t>https://employee.uc.ac.id/index.php/file/get/sis/t_cp/6548cb1d-4829-4789-a832-3eca74d567f0_report.pdf</t>
  </si>
  <si>
    <t xml:space="preserve"> Dr. Cliff Kohardinata, S.E., M.M., Ak., CA</t>
  </si>
  <si>
    <t>Women in the Boardroom: A Catalyst for Tax Avoidance?</t>
  </si>
  <si>
    <t>2024-07-07</t>
  </si>
  <si>
    <t>2024-12-02</t>
  </si>
  <si>
    <t>Jurnal Luaran Wajib dari Dana Penelitian Internal (DIP) Mahasiswa 2024</t>
  </si>
  <si>
    <t>https://employee.uc.ac.id/index.php/file/get/sis/t_cp/ffd3da5f-3c95-42c1-8d37-3240a000024f_assignmentletter.pdf</t>
  </si>
  <si>
    <t>https://employee.uc.ac.id/index.php/file/get/sis/t_cp/ffd3da5f-3c95-42c1-8d37-3240a000024f_report.pdf</t>
  </si>
  <si>
    <t>Dr. Luky Patricia Widianingsih, S.E., M.SA (HumBis</t>
  </si>
  <si>
    <t>International Dewantara Audit and Tax Challenge</t>
  </si>
  <si>
    <t>2024-10-01</t>
  </si>
  <si>
    <t>2024-11-05</t>
  </si>
  <si>
    <t>https://www.instagram.com/p/DBirN0pvwmk/?utm_sourc</t>
  </si>
  <si>
    <t>https://employee.uc.ac.id/index.php/file/get/sis/t_cp/46eae312-0ea3-4982-b319-7888c5089990_sertifikat.pdf</t>
  </si>
  <si>
    <t>https://employee.uc.ac.id/index.php/file/get/sis/t_cp/46eae312-0ea3-4982-b319-7888c5089990_surat_tugas.pdf</t>
  </si>
  <si>
    <t>https://employee.uc.ac.id/index.php/file/get/sis/t_cp/994ebd1f-6d8a-4b1b-915f-0dcb098f5a6d_dokumentasi.pdf</t>
  </si>
  <si>
    <t>Universitas Sarjanawiyata Tamansiswa</t>
  </si>
  <si>
    <t>The Thirteenth International Conference on Entrepreneurship and Business Management (ICEBM)</t>
  </si>
  <si>
    <t>2024-11-14</t>
  </si>
  <si>
    <t>https://employee.uc.ac.id/index.php/file/get/sis/t_cp/801ed4f3-4646-4358-84d7-3305ced91c86.pdf</t>
  </si>
  <si>
    <t>https://employee.uc.ac.id/index.php/file/get/sis/t_cp/801ed4f3-4646-4358-84d7-3305ced91c86_assignmentletter.pdf</t>
  </si>
  <si>
    <t>Universitas Tarumanagara</t>
  </si>
  <si>
    <t>0106042210009</t>
  </si>
  <si>
    <t>Vincent Adijaya</t>
  </si>
  <si>
    <t>PELAKSANAAN KEGIATAN PENGABDIAN KEPADA MASYARAKAT</t>
  </si>
  <si>
    <t>2024-05-06</t>
  </si>
  <si>
    <t>https://employee.uc.ac.id/index.php/file/get/sis/t_cp/7cf38a4b-efce-4967-a78d-7a4fedf64f43.pdf</t>
  </si>
  <si>
    <t>https://employee.uc.ac.id/index.php/file/get/sis/t_cp/7cf38a4b-efce-4967-a78d-7a4fedf64f43_assignmentletter.pdf</t>
  </si>
  <si>
    <t>https://employee.uc.ac.id/index.php/file/get/sis/t_cp/7cf38a4b-efce-4967-a78d-7a4fedf64f43_report.pdf</t>
  </si>
  <si>
    <t>Dr. Maria Asumpta Evi Marlina, S.E., M.M., CMA.</t>
  </si>
  <si>
    <t>0106042210010</t>
  </si>
  <si>
    <t>Marshanda Amelia Andryani</t>
  </si>
  <si>
    <t>RAISE</t>
  </si>
  <si>
    <t>https://employee.uc.ac.id/index.php/file/get/sis/t_cp/01ffe595-0aeb-45ea-9b67-98d87de16f78_assignmentletter.pdf</t>
  </si>
  <si>
    <t>https://employee.uc.ac.id/index.php/file/get/sis/t_cp/01ffe595-0aeb-45ea-9b67-98d87de16f78_report.pdf</t>
  </si>
  <si>
    <t>Student Union Accounting 2023-2024</t>
  </si>
  <si>
    <t>0106042210012</t>
  </si>
  <si>
    <t>Kenley Maccauley Riyono</t>
  </si>
  <si>
    <t>Bimbingan Teknis Pengantar Bisnis Pemula Bagi Pekerja Migran Indonesia Bekerjasama Dengan MTM Singap</t>
  </si>
  <si>
    <t>2022-10-22</t>
  </si>
  <si>
    <t>2023-01-23</t>
  </si>
  <si>
    <t>Abdimas yang dilakukan oleh Prodi Accounting terhadap tenaga kerja wanita singapore</t>
  </si>
  <si>
    <t>https://employee.uc.ac.id/index.php/file/get/sis/t_cp/d539bfba-5776-11ee-8ff9-000d3ac6bafe_assignmentletter.pdf</t>
  </si>
  <si>
    <t>https://employee.uc.ac.id/index.php/file/get/sis/t_cp/d539bfba-5776-11ee-8ff9-000d3ac6bafe_report.pdf</t>
  </si>
  <si>
    <t xml:space="preserve">Fakultas Accounting </t>
  </si>
  <si>
    <t>Becoming Indonesia</t>
  </si>
  <si>
    <t>2023-07-10</t>
  </si>
  <si>
    <t>lomba karya ALP Becoming Indonesia</t>
  </si>
  <si>
    <t>https://employee.uc.ac.id/index.php/file/get/sis/t_cp/83956b9f-1f10-11ee-9db0-000d3ac6bafe.jpg</t>
  </si>
  <si>
    <t>Narasumber International Conference KRA X 2023 Ikatan Akuntan Indonesia, Akademisi dan Umum</t>
  </si>
  <si>
    <t>International Conference KRA</t>
  </si>
  <si>
    <t>https://employee.uc.ac.id/index.php/file/get/sis/t_cp/fbbce0b4-4166-11ee-ad6a-000d3ac6bafe_assignmentletter.pdf</t>
  </si>
  <si>
    <t>https://employee.uc.ac.id/index.php/file/get/sis/t_cp/fbbce0b4-4166-11ee-ad6a-000d3ac6bafe_report.pdf</t>
  </si>
  <si>
    <t>2023-08-31</t>
  </si>
  <si>
    <t>https://employee.uc.ac.id/index.php/file/get/sis/t_cp/3ef4de4f-d704-11ee-bd6c-000d3ac6bafe.pdf</t>
  </si>
  <si>
    <t>https://employee.uc.ac.id/index.php/file/get/sis/t_cp/3ef4de4f-d704-11ee-bd6c-000d3ac6bafe_assignmentletter.pdf</t>
  </si>
  <si>
    <t>UNIVERSITAS NEGERI YOGYAKARTA</t>
  </si>
  <si>
    <t>2023 Bali International Conference of Project Management</t>
  </si>
  <si>
    <t>2023-12-15</t>
  </si>
  <si>
    <t>2023-12-16</t>
  </si>
  <si>
    <t>https://employee.uc.ac.id/index.php/file/get/sis/t_cp/f4484d62-d799-11ee-ade0-000d3ac6bafe.pdf</t>
  </si>
  <si>
    <t>https://employee.uc.ac.id/index.php/file/get/sis/t_cp/f4484d62-d799-11ee-ade0-000d3ac6bafe_assignmentletter.pdf</t>
  </si>
  <si>
    <t>AIPBM ICPM</t>
  </si>
  <si>
    <t>JURNAL JRPP: JURNAL REVIEW PENDIDIKAN DAN PENGAJARAN</t>
  </si>
  <si>
    <t>2024-01-09</t>
  </si>
  <si>
    <t>Publish Jurnal Sinta 5
Judul:
RELIGIOSITY AND SUSTAINABLE DEVELOPMENT GOALS: DOES IT MATTER?
https://journal.universitaspahlawan.ac.id/index.php/jrpp/article/view/23750</t>
  </si>
  <si>
    <t>https://journal.universitaspahlawan.ac.id/index.ph</t>
  </si>
  <si>
    <t>https://employee.uc.ac.id/index.php/file/get/sis/t_cp/1db3775a-b128-11ee-8fdd-000d3ac6bafe_assignmentletter.pdf</t>
  </si>
  <si>
    <t>https://employee.uc.ac.id/index.php/file/get/sis/t_cp/1db3775a-b128-11ee-8fdd-000d3ac6bafe_report.pdf</t>
  </si>
  <si>
    <t>UNIVERSITAS PAHLAWAN TUANKU TAMBUSAI</t>
  </si>
  <si>
    <t>Publikasi Jurnal Sinta 5</t>
  </si>
  <si>
    <t>Publikasi Jurnal Sinta 5 di JAEF (Jurnal of Accounting, Entrepreneurship, and Financial Technology)
https://journal.uc.ac.id/index.php/JAEF/article/view/4632
Kenley Maccauley Riyono
INDICATION OF OBLIGATION AVOIDANCE BY PT. LIPPO CIKARANG TBK. TO INCREASE COMPANY PROFITS</t>
  </si>
  <si>
    <t>https://journal.uc.ac.id/index.php/JAEF/article/vi</t>
  </si>
  <si>
    <t>https://employee.uc.ac.id/index.php/file/get/sis/t_cp/62961e12-911d-4bdd-8d4b-5b357cd60d93_assignmentletter.pdf</t>
  </si>
  <si>
    <t>https://employee.uc.ac.id/index.php/file/get/sis/t_cp/62961e12-911d-4bdd-8d4b-5b357cd60d93_report.pdf</t>
  </si>
  <si>
    <t>Publikasi Jurnal Sinta 4</t>
  </si>
  <si>
    <t xml:space="preserve"> Do Government Efforts and Commitments Affect the SDGs?
Publikasi Jurnal Sinta-4
https://journal-laaroiba.com/ojs/index.php/alkharaj/article/view/2296</t>
  </si>
  <si>
    <t>https://journal-laaroiba.com/ojs/index.php/alkhara</t>
  </si>
  <si>
    <t>https://employee.uc.ac.id/index.php/file/get/sis/t_cp/d856c533-61b7-4a44-8ac2-48da12dadfbe_assignmentletter.pdf</t>
  </si>
  <si>
    <t>https://employee.uc.ac.id/index.php/file/get/sis/t_cp/d856c533-61b7-4a44-8ac2-48da12dadfbe_report.pdf</t>
  </si>
  <si>
    <t>Al-Kharaj</t>
  </si>
  <si>
    <t>2024-06-01</t>
  </si>
  <si>
    <t xml:space="preserve">Jurnal Sinta-4
https://jurnal.politeknik-kebumen.ac.id/E-Bis/article/view/1673
</t>
  </si>
  <si>
    <t>https://jurnal.politeknik-kebumen.ac.id/E-Bis/arti</t>
  </si>
  <si>
    <t>https://employee.uc.ac.id/index.php/file/get/sis/t_cp/76a94d87-f4d6-44ec-b950-806d95f88141.jpg</t>
  </si>
  <si>
    <t>https://employee.uc.ac.id/index.php/file/get/sis/t_cp/4acbdec4-0b37-447f-89de-f1a77ec2e00e_assignmentletter.jpg</t>
  </si>
  <si>
    <t>https://employee.uc.ac.id/index.php/file/get/sis/t_cp/1c56aa2c-aa75-4b84-92e1-5da117343de3_report.jpg</t>
  </si>
  <si>
    <t>Jurnal</t>
  </si>
  <si>
    <t>Three Phases of Human Development Index Towards Global Common Stewardship Based on Environmental Kuz</t>
  </si>
  <si>
    <t>Link Jurnal
Three Phases of Human Development Index Towards Global Common Stewardship Based on Environmental Kuznets Curve
https://journal-laaroiba.com/ojs/index.php/elmal/article/view/2297
Jurnal Sinta 4 Author Pertama</t>
  </si>
  <si>
    <t>https://journal-laaroiba.com/ojs/index.php/elmal/a</t>
  </si>
  <si>
    <t>https://employee.uc.ac.id/index.php/file/get/sis/t_cp/bd58d426-72e3-48d3-8dd1-2c5cb9e03412_assignmentletter.pdf</t>
  </si>
  <si>
    <t>https://employee.uc.ac.id/index.php/file/get/sis/t_cp/bd58d426-72e3-48d3-8dd1-2c5cb9e03412_report.pdf</t>
  </si>
  <si>
    <t>El-Mal</t>
  </si>
  <si>
    <t>HKI RAISE</t>
  </si>
  <si>
    <t>Mahasiswa
Kenley Maccauley Riyono
Karisma Natalia
Steven Sanjaya
Felicia Azaria Wijaya
Dosen
Anastasia Filiana Ismawati, S.E.,M.Acc.,Akt</t>
  </si>
  <si>
    <t>https://employee.uc.ac.id/index.php/file/get/sis/t_cp/f056b76d-ffec-40b3-8f64-c2a0bc29e972_assignmentletter.pdf</t>
  </si>
  <si>
    <t>https://employee.uc.ac.id/index.php/file/get/sis/t_cp/f056b76d-ffec-40b3-8f64-c2a0bc29e972_report.pdf</t>
  </si>
  <si>
    <t>HKI RAISE Storyline</t>
  </si>
  <si>
    <t xml:space="preserve">Mahasiswa
Bryan Poaler
Kenley Maccauley Riyono
Agnes Goeyana
Felicia Azaria Wijaya
Dosen
Yopy Junianto, S.E. </t>
  </si>
  <si>
    <t>https://employee.uc.ac.id/index.php/file/get/sis/t_cp/922e7ea7-1825-418d-9b01-0616d8138246_assignmentletter.pdf</t>
  </si>
  <si>
    <t>https://employee.uc.ac.id/index.php/file/get/sis/t_cp/922e7ea7-1825-418d-9b01-0616d8138246_report.pdf</t>
  </si>
  <si>
    <t>INTERNATIONAL CONFERENCE KRA XI 2024</t>
  </si>
  <si>
    <t>2024-07-17</t>
  </si>
  <si>
    <t>https://employee.uc.ac.id/index.php/file/get/sis/t_cp/7bbb5487-a5d7-4061-b692-caafa95b5f55.pdf</t>
  </si>
  <si>
    <t>https://employee.uc.ac.id/index.php/file/get/sis/t_cp/7bbb5487-a5d7-4061-b692-caafa95b5f55_assignmentletter.pdf</t>
  </si>
  <si>
    <t>Ikatan Akuntan Indonesia</t>
  </si>
  <si>
    <t>Narasumber TPD untuk Guru PoE &amp; Ekonomi Pasar Modal dan Pasar Saham</t>
  </si>
  <si>
    <t>2024-09-20</t>
  </si>
  <si>
    <t>https://employee.uc.ac.id/index.php/file/get/sis/t_cp/631f96bf-b6b9-4a67-b2c9-caea08af4e74.pdf</t>
  </si>
  <si>
    <t>https://employee.uc.ac.id/index.php/file/get/sis/t_cp/631f96bf-b6b9-4a67-b2c9-caea08af4e74_assignmentletter.pdf</t>
  </si>
  <si>
    <t>Pembicara Sharing Knowledge BizWeek</t>
  </si>
  <si>
    <t>Narasumber sharing knowledge kegiatan Bizweek entrepreneur yang diadakan oleh SBM</t>
  </si>
  <si>
    <t>https://employee.uc.ac.id/index.php/file/get/sis/t_cp/697035b2-4270-4861-9acd-f1aaed022ce0.pdf</t>
  </si>
  <si>
    <t>https://employee.uc.ac.id/index.php/file/get/sis/t_cp/697035b2-4270-4861-9acd-f1aaed022ce0_assignmentletter.pdf</t>
  </si>
  <si>
    <t>Universitas Ciputra Fakultas SBM</t>
  </si>
  <si>
    <t>EC002024199956 HKI</t>
  </si>
  <si>
    <t>2024-10-03</t>
  </si>
  <si>
    <t>Pencipta
1. Wirawan Endro Dwi Radianto (Dosen)
2.  Hari Minantyo (Dosen)
3.  Laura Mahendratta Tjahjono (Dosen)
4.  Essha Paulina Kristanti (Dosen)
5.  Kenley Maccauley Riyono (Mahasiswa)
6.  Abraham Romamti Ezar (Mahasiswa)
7.  Rafael Savio Easter (Mahasiswa)
8.  Justin Matthew Thebez (Maha</t>
  </si>
  <si>
    <t>https://employee.uc.ac.id/index.php/file/get/sis/t_cp/de985b73-f913-4035-81de-81ba8eda426f_assignmentletter.pdf</t>
  </si>
  <si>
    <t>https://employee.uc.ac.id/index.php/file/get/sis/t_cp/de985b73-f913-4035-81de-81ba8eda426f_report.pdf</t>
  </si>
  <si>
    <t xml:space="preserve"> EC002024199957 HKI</t>
  </si>
  <si>
    <t>https://employee.uc.ac.id/index.php/file/get/sis/t_cp/c80a0700-ea25-4cf9-841e-35253fdf86ff_assignmentletter.pdf</t>
  </si>
  <si>
    <t>https://employee.uc.ac.id/index.php/file/get/sis/t_cp/c80a0700-ea25-4cf9-841e-35253fdf86ff_report.pdf</t>
  </si>
  <si>
    <t>The Thirteenth International Conference on Entrepreneurship and Business Management (ICEBM) UNTAR 20</t>
  </si>
  <si>
    <t>The Thirteenth International Conference on Entrepreneurship and Business Management (ICEBM) UNTAR 2024, pemakalah presentasi paper</t>
  </si>
  <si>
    <t>https://employee.uc.ac.id/index.php/file/get/sis/t_cp/9ca00bd2-f059-4db3-a17b-098870693724.pdf</t>
  </si>
  <si>
    <t>https://employee.uc.ac.id/index.php/file/get/sis/t_cp/9ca00bd2-f059-4db3-a17b-098870693724_assignmentletter.pdf</t>
  </si>
  <si>
    <t>Universitas Tarumanegara</t>
  </si>
  <si>
    <t>Narasumber Internasional Universade Da Paz Timor Leste Mengenai SDGs 4 dan 17</t>
  </si>
  <si>
    <t>2024-11-28</t>
  </si>
  <si>
    <t>https://employee.uc.ac.id/index.php/file/get/sis/t_cp/675b7840-b253-45b2-9b72-1afd226a3bfd.pdf</t>
  </si>
  <si>
    <t>https://employee.uc.ac.id/index.php/file/get/sis/t_cp/675b7840-b253-45b2-9b72-1afd226a3bfd_assignmentletter.pdf</t>
  </si>
  <si>
    <t>Narasumber untuk SMA Kristen Petra 1 Mengenai Akuntansi dan Excel</t>
  </si>
  <si>
    <t>https://employee.uc.ac.id/index.php/file/get/sis/t_cp/b3572b44-01de-49f1-866b-b1fcbded7311.pdf</t>
  </si>
  <si>
    <t>https://employee.uc.ac.id/index.php/file/get/sis/t_cp/b3572b44-01de-49f1-866b-b1fcbded7311_assignmentletter.pdf</t>
  </si>
  <si>
    <t>10th International CEO Congress Abstract Book ISBN</t>
  </si>
  <si>
    <t>2024-12-07</t>
  </si>
  <si>
    <t>2024-12-08</t>
  </si>
  <si>
    <t xml:space="preserve">Penulis pertama pada salah satu buku yang telah ber ISBN dengan nomor 978-625-98685-4-7
Buku ini berasal dari CEO Congress yang diadakan di India pada 7 - 8 December 2024. Publisher NCM Publishing House
Penulis dengan judul The Fintech-Mental Accounting Nexus: Bridging Financial Inequality Across </t>
  </si>
  <si>
    <t>https://ceocongress.org/en</t>
  </si>
  <si>
    <t>https://employee.uc.ac.id/index.php/file/get/sis/t_cp/d55696d0-eeca-496f-add4-708c93021bfd.pdf</t>
  </si>
  <si>
    <t>https://employee.uc.ac.id/index.php/file/get/sis/t_cp/5e1686a7-9b7a-4c5b-bf7f-870d9b43c604_report.pdf</t>
  </si>
  <si>
    <t>CEO Congress</t>
  </si>
  <si>
    <t>10th International CEO Congress Presenter</t>
  </si>
  <si>
    <t>10th International CEO Congress Presenter "The Fintech-Mental Accounting Nexus: Bridging Financial Inequality Across Indonesia"</t>
  </si>
  <si>
    <t>https://employee.uc.ac.id/index.php/file/get/sis/t_cp/3efe4a03-dadf-4d41-9ce0-de6012d8500e.pdf</t>
  </si>
  <si>
    <t>https://employee.uc.ac.id/index.php/file/get/sis/t_cp/3efe4a03-dadf-4d41-9ce0-de6012d8500e_assignmentletter.pdf</t>
  </si>
  <si>
    <t>Career Point University Kota</t>
  </si>
  <si>
    <t>HKI Carbon Pricing As A Revenue Stream For Greener Future</t>
  </si>
  <si>
    <t>2024-12-18</t>
  </si>
  <si>
    <t>Hak Kekayaan Intelektual (HKI) Resume/Ringkasan
Mahasiswa
Kenley Maccauley Riyono
Dosen
Luky Patricia Widianingsih</t>
  </si>
  <si>
    <t>https://employee.uc.ac.id/index.php/file/get/sis/t_cp/c7b6af81-882b-4e53-98fb-658c482815c8_assignmentletter.pdf</t>
  </si>
  <si>
    <t>https://employee.uc.ac.id/index.php/file/get/sis/t_cp/c7b6af81-882b-4e53-98fb-658c482815c8_report.pdf</t>
  </si>
  <si>
    <t>REPUBLIK INDONESIA KEMENTERIAN HUKUM</t>
  </si>
  <si>
    <t>HKI Carbon Pricing For A Net-Zero Future: Tax Or Trade?</t>
  </si>
  <si>
    <t>Hak Kekayaan Intelektual (HKI)
Mahasiswa
Kenley Maccauley Riyono
Dosen
Luky Patricia Widianingsih</t>
  </si>
  <si>
    <t>https://employee.uc.ac.id/index.php/file/get/sis/t_cp/07ca10e6-7f17-4752-9010-2529e715f366_assignmentletter.pdf</t>
  </si>
  <si>
    <t>https://employee.uc.ac.id/index.php/file/get/sis/t_cp/07ca10e6-7f17-4752-9010-2529e715f366_report.pdf</t>
  </si>
  <si>
    <t>HKI Three Phases Of Human Development Index Towards Global Common Stewardship Based On Environmental</t>
  </si>
  <si>
    <t>https://employee.uc.ac.id/index.php/file/get/sis/t_cp/72fba061-9727-4aa2-94d2-b2e36a4752d5_assignmentletter.pdf</t>
  </si>
  <si>
    <t>https://employee.uc.ac.id/index.php/file/get/sis/t_cp/72fba061-9727-4aa2-94d2-b2e36a4752d5_report.pdf</t>
  </si>
  <si>
    <t>0106042210014</t>
  </si>
  <si>
    <t>Eleanor Jocelyn The</t>
  </si>
  <si>
    <t>https://employee.uc.ac.id/index.php/file/get/sis/t_cp/e6373981-9a35-11ee-8118-000d3ac6bafe.pdf</t>
  </si>
  <si>
    <t>SU ACC</t>
  </si>
  <si>
    <t>King Of Clubs: Semi-Final</t>
  </si>
  <si>
    <t>Rafael Savio Easter (mahasiswa)
Arif Jamaludin (mahasiswa)
Michael Setiawan (mahasiswa)
Wirawan Endro Dwi Radianto (dosen)</t>
  </si>
  <si>
    <t>https://employee.uc.ac.id/index.php/file/get/sis/t_cp/397685ff-a362-4af2-8bf9-170d9eaf8e45_assignmentletter.pdf</t>
  </si>
  <si>
    <t>https://employee.uc.ac.id/index.php/file/get/sis/t_cp/397685ff-a362-4af2-8bf9-170d9eaf8e45_report.pdf</t>
  </si>
  <si>
    <t>Student Union</t>
  </si>
  <si>
    <t>0106042210015</t>
  </si>
  <si>
    <t>Janssen Evan Sugiono</t>
  </si>
  <si>
    <t>2023-02-20</t>
  </si>
  <si>
    <t>2023-07-31</t>
  </si>
  <si>
    <t>Membantu Bu Fifi dan Bu Lina di dalam zoom acara webinar</t>
  </si>
  <si>
    <t>https://employee.uc.ac.id/index.php/file/get/sis/t_cp/ea105357-8da3-11ee-b8fc-000d3ac6bafe_assignmentletter.pdf</t>
  </si>
  <si>
    <t>https://employee.uc.ac.id/index.php/file/get/sis/t_cp/ea105357-8da3-11ee-b8fc-000d3ac6bafe_report.pdf</t>
  </si>
  <si>
    <t>Accounting UC</t>
  </si>
  <si>
    <t>0106042210016</t>
  </si>
  <si>
    <t>Rafael Savio Easter</t>
  </si>
  <si>
    <t>Abdimas Singapore MTM</t>
  </si>
  <si>
    <t>abdimas prodi accounting singapura 2023</t>
  </si>
  <si>
    <t>https://employee.uc.ac.id/index.php/file/get/sis/t_cp/44c24503-05c2-11ee-acd2-000d3ac6bafe.jpg</t>
  </si>
  <si>
    <t>https://employee.uc.ac.id/index.php/file/get/sis/t_cp/511c41b3-05c2-11ee-acd2-000d3ac6bafe_assignmentletter.pdf</t>
  </si>
  <si>
    <t>https://employee.uc.ac.id/index.php/file/get/sis/t_cp/511c41b3-05c2-11ee-acd2-000d3ac6bafe_report.pdf</t>
  </si>
  <si>
    <t>Rafael Savio Easter (Mahasiswa) 
Eleanor Jocelyn The (Mahasiswa) 
Arif Jamaludin (Mahasiswa) 
Michael Setiawan (Mahasiswa) 
Wirawan Endro Dwi Radianto (Dosen)</t>
  </si>
  <si>
    <t>https://employee.uc.ac.id/index.php/file/get/sis/t_cp/d171ef4c-ea5f-45da-91d7-0cfb4c644045_assignmentletter.pdf</t>
  </si>
  <si>
    <t>https://employee.uc.ac.id/index.php/file/get/sis/t_cp/d171ef4c-ea5f-45da-91d7-0cfb4c644045_report.pdf</t>
  </si>
  <si>
    <t>0106042210018</t>
  </si>
  <si>
    <t>Lim Angelica Putri Santoso</t>
  </si>
  <si>
    <t>Steven Sanjaya ( Mahasiswa )
Sean Reynard Wimelson ( Mahasiswa )
Sherly Margaretha Wahyudi ( Mahasiswa )
Lim Angelica Putri Santoso ( Mahasiswa )
Eko Budi Santoso ( Dosen )</t>
  </si>
  <si>
    <t>https://employee.uc.ac.id/index.php/file/get/sis/t_cp/9a3c95b7-acef-4fbb-a1a4-fda80f55c84a.pdf</t>
  </si>
  <si>
    <t>(Sherly Margaretha Wahyudi,  Steven Sanjaya,  Lim Angelica Putri Santoso,  Sean Reynard Wimelson) Mahasiswa ACC UC
(Eko Budi Santoso) Dosen ACC UC</t>
  </si>
  <si>
    <t>https://employee.uc.ac.id/index.php/file/get/sis/t_cp/bbf9ca48-82ab-4e5b-98ad-ffb09a202cad_assignmentletter.pdf</t>
  </si>
  <si>
    <t>https://employee.uc.ac.id/index.php/file/get/sis/t_cp/bbf9ca48-82ab-4e5b-98ad-ffb09a202cad_report.pdf</t>
  </si>
  <si>
    <t>Juara 2 Cabang Lomba Dance</t>
  </si>
  <si>
    <t>https://employee.uc.ac.id/index.php/file/get/sis/t_cp/multi/667b2a04-9c54-4184-82de-ed0012771316.png</t>
  </si>
  <si>
    <t>0106042210020</t>
  </si>
  <si>
    <t>Bryan Poaler</t>
  </si>
  <si>
    <t>Storyline King of Clubs: Osmosis</t>
  </si>
  <si>
    <t>Yopy Junianto, S. E (Dosen)
Bryan Poaler (Mahasiswa)
Kenley Maccauley Riyono (Mahasiswa)
Agnes Goeyana (Mahasiswa)
Felicia Azaria Wijaya (Mahasiswa)</t>
  </si>
  <si>
    <t>https://employee.uc.ac.id/index.php/file/get/sis/t_cp/93cf4b51-87a0-4302-aaf5-8016d06d7b23_assignmentletter.pdf</t>
  </si>
  <si>
    <t>https://employee.uc.ac.id/index.php/file/get/sis/t_cp/93cf4b51-87a0-4302-aaf5-8016d06d7b23_report.pdf</t>
  </si>
  <si>
    <t>SU Accounting</t>
  </si>
  <si>
    <t>The Beauty of Accounting Siswa SMA tingkat nasiona</t>
  </si>
  <si>
    <t>2023-11-11</t>
  </si>
  <si>
    <t>https://employee.uc.ac.id/index.php/file/get/sis/t_cp/0201b413-9976-11ee-ad3c-000d3ac6bafe.pdf</t>
  </si>
  <si>
    <t>0106042210022</t>
  </si>
  <si>
    <t>Windy Happy Firmandha</t>
  </si>
  <si>
    <t>Abdimas MTM Singapura</t>
  </si>
  <si>
    <t>2023-05-07</t>
  </si>
  <si>
    <t>Pengabdian masyarakat prodi Akuntansi UC</t>
  </si>
  <si>
    <t>https://employee.uc.ac.id/index.php/file/get/sis/t_cp/0970b486-08fc-11ee-9976-000d3ac6bafe_assignmentletter.pdf</t>
  </si>
  <si>
    <t>https://employee.uc.ac.id/index.php/file/get/sis/t_cp/0970b486-08fc-11ee-9976-000d3ac6bafe_report.pdf</t>
  </si>
  <si>
    <t>ACC UC</t>
  </si>
  <si>
    <t>Pengabdiam Masyarakat YPAC</t>
  </si>
  <si>
    <t>2023-11-13</t>
  </si>
  <si>
    <t>Nama Dosen : Maria Asumpta Evi Marlina; Eko Budi Santoso; Margareth Sunjoto; Kazia Laturette, Ak,M.AK. Nama mahasiswa : Windy Happy Firmandha; Abraham Romanti Ezar; Yulian Tri Auliyah; Vincent Adijaya; Ruben Putranto Purnomo.</t>
  </si>
  <si>
    <t>https://employee.uc.ac.id/index.php/file/get/sis/t_cp/bd688722-d7a7-11ee-ade0-000d3ac6bafe_assignmentletter.pdf</t>
  </si>
  <si>
    <t>https://employee.uc.ac.id/index.php/file/get/sis/t_cp/bd688722-d7a7-11ee-ade0-000d3ac6bafe_report.pdf</t>
  </si>
  <si>
    <t>LPPM, SAMADA</t>
  </si>
  <si>
    <t>0106042210023</t>
  </si>
  <si>
    <t>Abraham Romamti Ezar</t>
  </si>
  <si>
    <t>Bimbingan Teknis Pengantar Bisnis Pemula Bagi Pekerja Migran Indonesia  Bekerjasama Dengan MTM Singa</t>
  </si>
  <si>
    <t>Mitra adalah para tenaga migran yang bekerja di Singapura. Mereka berupaya mengembangkan bisnis di
 Indonesia sehingga kesejahteraan mereka dan keluarga semakin meningkat. Permasalahan yang
 diahadapi adalah mereka belum memahami cara mengembangkan bisnis terutama dalam menentukan
 harga jual. Me</t>
  </si>
  <si>
    <t>https://employee.uc.ac.id/index.php/file/get/sis/t_cp/00c36ddb-f4b1-45cf-84f4-710d86f0b2f3.pdf</t>
  </si>
  <si>
    <t>https://employee.uc.ac.id/index.php/file/get/sis/t_cp/00c36ddb-f4b1-45cf-84f4-710d86f0b2f3_assignmentletter.pdf</t>
  </si>
  <si>
    <t>https://employee.uc.ac.id/index.php/file/get/sis/t_cp/00c36ddb-f4b1-45cf-84f4-710d86f0b2f3_report.pdf</t>
  </si>
  <si>
    <t>LPPM</t>
  </si>
  <si>
    <t>pengabdian masyarakat prodi Akuntansi UC</t>
  </si>
  <si>
    <t>https://employee.uc.ac.id/index.php/file/get/sis/t_cp/5b400540-05c3-11ee-acd2-000d3ac6bafe.jpg</t>
  </si>
  <si>
    <t>https://employee.uc.ac.id/index.php/file/get/sis/t_cp/67771d66-05c3-11ee-acd2-000d3ac6bafe_assignmentletter.pdf</t>
  </si>
  <si>
    <t>https://employee.uc.ac.id/index.php/file/get/sis/t_cp/67771d66-05c3-11ee-acd2-000d3ac6bafe_report.pdf</t>
  </si>
  <si>
    <t xml:space="preserve">The Beauty Of Accounting </t>
  </si>
  <si>
    <t xml:space="preserve">Menjelaskan tentang relevansi akuntansi dalam kehidupan sehari hari serta adanya pemahaman tentang konsep dasar akuntansi di kalangan masyarakat umum </t>
  </si>
  <si>
    <t>https://employee.uc.ac.id/index.php/file/get/sis/t_cp/a6cc9b70-9fc7-11ee-9e96-000d3ac6bafe.pdf</t>
  </si>
  <si>
    <t>https://employee.uc.ac.id/index.php/file/get/sis/t_cp/a6cc9b70-9fc7-11ee-9e96-000d3ac6bafe_report.pdf</t>
  </si>
  <si>
    <t xml:space="preserve">SU </t>
  </si>
  <si>
    <t>Gregory Brendan</t>
  </si>
  <si>
    <t>https://employee.uc.ac.id/index.php/file/get/sis/t_cp/1c924c6d-9a36-11ee-8118-000d3ac6bafe_assignmentletter.pdf</t>
  </si>
  <si>
    <t>https://employee.uc.ac.id/index.php/file/get/sis/t_cp/1c924c6d-9a36-11ee-8118-000d3ac6bafe_report.pdf</t>
  </si>
  <si>
    <t>0106042210027</t>
  </si>
  <si>
    <t>Arif Jamaludin</t>
  </si>
  <si>
    <t>Memberikan manfaat dalam bidang accounting dalam menjalani kehidupan sehari-hari dan juga memberikan persiapan untuk menghadapi adanya transformasi teknologi. Berkolaborasi dengan Ikatan Akuntansi Indonesia (IAI) dalam memberikan dimensi praktis dan juga penerapan ilmu accounting dalam dunia nyata</t>
  </si>
  <si>
    <t>https://employee.uc.ac.id/index.php/file/get/sis/t_cp/ae13b5c7-9e71-11ee-a2ac-000d3ac6bafe_assignmentletter.pdf</t>
  </si>
  <si>
    <t>https://employee.uc.ac.id/index.php/file/get/sis/t_cp/ae13b5c7-9e71-11ee-a2ac-000d3ac6bafe_report.pdf</t>
  </si>
  <si>
    <t xml:space="preserve">Student Union Accounting UC </t>
  </si>
  <si>
    <t>0106042210029</t>
  </si>
  <si>
    <t>Jhoesevien Isna Salsabila</t>
  </si>
  <si>
    <t>Vice Treasurer O-Week Batch 1 2023</t>
  </si>
  <si>
    <t>https://employee.uc.ac.id/index.php/file/get/sis/t_cp/multi/e07a0d7a-b806-4f3d-b883-69c5a8e31c2e.png</t>
  </si>
  <si>
    <t>2023-11-24</t>
  </si>
  <si>
    <t>Bendahara O-Week Batch 2 2023</t>
  </si>
  <si>
    <t>https://employee.uc.ac.id/index.php/file/get/sis/t_cp/multi/79a7fccb-0b6d-4fb5-ae83-f54976113590.png</t>
  </si>
  <si>
    <t>0106042210030</t>
  </si>
  <si>
    <t>Michelle Charline Wibowo</t>
  </si>
  <si>
    <t>Sekretaris/Bendahara UKM Kanvas (Gambar) 20231</t>
  </si>
  <si>
    <t>UKM Kanvas (Gambar)</t>
  </si>
  <si>
    <t>Sekretaris/Bendahara UKM Kanvas (Gambar) 20232</t>
  </si>
  <si>
    <t xml:space="preserve">EUDAIMONIART 2.0 Paint Your Past </t>
  </si>
  <si>
    <t>2024-08-13</t>
  </si>
  <si>
    <t>Metamorphosis : How to heal your Inner Child</t>
  </si>
  <si>
    <t>https://employee.uc.ac.id/index.php/file/get/sis/t_cp/c5ea18ad-66ac-41d8-8f66-dfc32e74ddc9.jpg</t>
  </si>
  <si>
    <t xml:space="preserve">Psycology </t>
  </si>
  <si>
    <t>0106042210032</t>
  </si>
  <si>
    <t>Cindy Laurent Siswanto</t>
  </si>
  <si>
    <t>SeaGames 2023 Cambodia</t>
  </si>
  <si>
    <t>2023-05-10</t>
  </si>
  <si>
    <t>2023-05-11</t>
  </si>
  <si>
    <t>Medali Emas untuk Sea Games 2023 cabor Esport nomer MLBB Wanita</t>
  </si>
  <si>
    <t>https://employee.uc.ac.id/index.php/file/get/sis/t_cp/27f6c8e0-611c-11ee-9a37-000d3ac6bafe.jpg</t>
  </si>
  <si>
    <t>https://employee.uc.ac.id/index.php/file/get/sis/t_cp/27f6c8e0-611c-11ee-9a37-000d3ac6bafe_assignmentletter.pdf</t>
  </si>
  <si>
    <t>Cambodia</t>
  </si>
  <si>
    <t>0106042210033</t>
  </si>
  <si>
    <t>Ruben Putranto Purnomo</t>
  </si>
  <si>
    <t>The Beauty of Accounting Siswa SMA tingkat nasional</t>
  </si>
  <si>
    <t>Pelatihan Jangka Pendek Tingkat Lokal</t>
  </si>
  <si>
    <t>https://employee.uc.ac.id/index.php/file/get/sis/t_cp/e88be856-98af-11ee-96bc-000d3ac6bafe.pdf</t>
  </si>
  <si>
    <t>https://employee.uc.ac.id/index.php/file/get/sis/t_cp/e88be856-98af-11ee-96bc-000d3ac6bafe_assignmentletter.pdf</t>
  </si>
  <si>
    <t>https://employee.uc.ac.id/index.php/file/get/sis/t_cp/e88be856-98af-11ee-96bc-000d3ac6bafe_report.pdf</t>
  </si>
  <si>
    <t>Scavenger Hunt: Cards Seeker</t>
  </si>
  <si>
    <t>Fabian Benediktus ( Mahasiswa )
Ruben Putranto  Purnomo ( Mahasiswa )
Windy Happy Firmandha ( Mahasiswa )
Luky Patricia Widianingsih ( Dosen )</t>
  </si>
  <si>
    <t>https://employee.uc.ac.id/index.php/file/get/sis/t_cp/a7c037af-5748-471f-8331-afa146bff7a5_assignmentletter.pdf</t>
  </si>
  <si>
    <t>https://employee.uc.ac.id/index.php/file/get/sis/t_cp/a7c037af-5748-471f-8331-afa146bff7a5_report.pdf</t>
  </si>
  <si>
    <t>0106042210036</t>
  </si>
  <si>
    <t>Vania Caroline Hanjaya</t>
  </si>
  <si>
    <t>ABDIMAS ACC MTM SINGAPORE</t>
  </si>
  <si>
    <t>2023-04-08</t>
  </si>
  <si>
    <t>2023-05-08</t>
  </si>
  <si>
    <t>merencanakan, mengkoordinasi dan menjadi naarsumber pelatihan kewirausahaan untuk pekerja migran yang bekerjasama tengan mdm singapore</t>
  </si>
  <si>
    <t>https://employee.uc.ac.id/index.php/file/get/sis/t_cp/7d539692-d521-11ee-b97d-000d3ac6bafe_assignmentletter.pdf</t>
  </si>
  <si>
    <t>https://employee.uc.ac.id/index.php/file/get/sis/t_cp/7d539692-d521-11ee-b97d-000d3ac6bafe_report.pdf</t>
  </si>
  <si>
    <t>ACC</t>
  </si>
  <si>
    <t>penelitian jurnal yang telah publish di sinta</t>
  </si>
  <si>
    <t>2023-09-08</t>
  </si>
  <si>
    <t>meneliti tentang p2p dental regresi data panel, telah pblish di sinta5</t>
  </si>
  <si>
    <t>https://employee.uc.ac.id/index.php/file/get/sis/t_cp/a23a31e9-d520-11ee-b97d-000d3ac6bafe_assignmentletter.pdf</t>
  </si>
  <si>
    <t>UC</t>
  </si>
  <si>
    <t>0106042210038</t>
  </si>
  <si>
    <t>Su Yang</t>
  </si>
  <si>
    <t>Wakil Ketua UKM Balawarta (Jurnalistik) 20231</t>
  </si>
  <si>
    <t>0108012210004</t>
  </si>
  <si>
    <t>Kevin Hamantara</t>
  </si>
  <si>
    <t>Magister of Management</t>
  </si>
  <si>
    <t>seminar dengan teman " Etika Dalam Berbisnis"</t>
  </si>
  <si>
    <t>menjelaskan di dalam dunia bisnis kita juga harus memiliki etika dan juga mengajarkan etika berbisnis yang baik dan benar</t>
  </si>
  <si>
    <t>https://employee.uc.ac.id/index.php/file/get/sis/t_cp/1c61227c-b9ae-4209-8412-22cb8e496afe.pdf</t>
  </si>
  <si>
    <t>pribadi</t>
  </si>
  <si>
    <t>seminar dengan teman " Marketing Mix 4P"</t>
  </si>
  <si>
    <t>2023-11-07</t>
  </si>
  <si>
    <t>menjelaskan apa itu marketing Mix 4 P kepada teman-teman di sma katolik sint pieter waikabubak</t>
  </si>
  <si>
    <t>https://employee.uc.ac.id/index.php/file/get/sis/t_cp/c3118035-926f-4bfb-bdd3-d7f08aaa52a8.pdf</t>
  </si>
  <si>
    <t>0108012210017</t>
  </si>
  <si>
    <t>Muhammad Afung Ardiles</t>
  </si>
  <si>
    <t>Kegiatan Kuliah Umum Kewirausahaan bertema "How to Build an Entepreneurial Mindset"</t>
  </si>
  <si>
    <t>Narasumber dalam Kegiatan Kuliah Umum Kewirausahaan bertema "How to Build an Entepreneurial Mindset"</t>
  </si>
  <si>
    <t>https://employee.uc.ac.id/index.php/file/get/sis/t_cp/9c0a40c6-cebe-4186-95f8-b113e6544c95.pdf</t>
  </si>
  <si>
    <t>Universitas Negeri Surabaya Fakultas Ilmu Pendidik</t>
  </si>
  <si>
    <t>0108012210032</t>
  </si>
  <si>
    <t>Agatha Febrina Kasih</t>
  </si>
  <si>
    <t>Entrepreneurship Workshop 2023 "4P's Marketing Mix (Product, Price, Place, Promotion)</t>
  </si>
  <si>
    <t>2023-08-24</t>
  </si>
  <si>
    <t>Memberikan pengetahuan tentang teori marketing mix kepada siswa SMP Al Azhar 54 Sidoarjo
Sharing bisnis pribadi dan penerapan marketing mix di perusahaan
Sharing session marketing mix yang dapat diterapkan pada perusahaan keluarga siswa SMP Al Azhar 54 Sidoarjo</t>
  </si>
  <si>
    <t>https://employee.uc.ac.id/index.php/file/get/sis/t_cp/72d7f82f-64b7-4f3a-823a-77c3f409bbb3.jpeg</t>
  </si>
  <si>
    <t>SMP Al Azhar 54 Sidoarjo</t>
  </si>
  <si>
    <t>0108012210042</t>
  </si>
  <si>
    <t>Timothy Jason Lianto</t>
  </si>
  <si>
    <t>Menjadi Narasumber di radio RRI</t>
  </si>
  <si>
    <t>2023-02-08</t>
  </si>
  <si>
    <t>Menjadi Narasumber di RRI tentang bagaimana jadi seorang Entrpreneur Muda yang Bijaksana</t>
  </si>
  <si>
    <t>https://employee.uc.ac.id/index.php/file/get/sis/t_cp/6502a937-88ce-486d-8d43-5c8af5b7ffa9.jpeg</t>
  </si>
  <si>
    <t>RADIO RRI</t>
  </si>
  <si>
    <t>Sertifikasi Legalitas Hak Merek</t>
  </si>
  <si>
    <t>2023-04-13</t>
  </si>
  <si>
    <t>Renjana merupakan Bisnis saya yang berkembang selama saya menempuh program Magister Management dan telah mendapatkan sertifikasi Hak Merek</t>
  </si>
  <si>
    <t>https://pdki-indonesia.dgip.go.id/detail/85daf5087</t>
  </si>
  <si>
    <t>https://employee.uc.ac.id/index.php/file/get/sis/t_cp/9619e8bc-d191-4a6b-9203-3f628d59ebd9_assignmentletter.jpeg</t>
  </si>
  <si>
    <t>https://employee.uc.ac.id/index.php/file/get/sis/t_cp/9619e8bc-d191-4a6b-9203-3f628d59ebd9_report.jpeg</t>
  </si>
  <si>
    <t>Direktur Jendral Kekayaan Intelektual</t>
  </si>
  <si>
    <t>Jadi Narasumber Seminar Entrepreneur di Sekolah Ciputra</t>
  </si>
  <si>
    <t>2023-09-14</t>
  </si>
  <si>
    <t>Menjadi Narasumber Untuk Seminar Entrepreneur Mindset di Sekolah Ciputra atas Undangan. Dan Rekomendasi dari SEH UC</t>
  </si>
  <si>
    <t>https://employee.uc.ac.id/index.php/file/get/sis/t_cp/aae49f6b-2eda-4a12-a8be-9bf4c7e63494.jpeg</t>
  </si>
  <si>
    <t>Sekolah Ciputra</t>
  </si>
  <si>
    <t>0108012210044</t>
  </si>
  <si>
    <t>Lovely Hilary Limawan</t>
  </si>
  <si>
    <t>Hak Cipta</t>
  </si>
  <si>
    <t>Penerima hak cipta atas laporan strategi pemasaran dan penerimaan pasar terhadap rendang dari jantung pisang.
Nama Dosen: Prasetyon Sepsi Winarno, S.H., M.M
Anggota: Lovely Hilary Limawan dan Prasetyon Sepsi Winarno
Staff: Dewi Mayasari</t>
  </si>
  <si>
    <t>https://employee.uc.ac.id/index.php/file/get/sis/t_cp/7adce663-c79b-11ed-a876-000d3ac6bafe_assignmentletter.pdf</t>
  </si>
  <si>
    <t>Pemateri Kelas Nutrition Knowledge</t>
  </si>
  <si>
    <t>2023-04-03</t>
  </si>
  <si>
    <t>Pemateri kelas tamu mata kuliah Nutrition Knowledge untuk mahasiswa S1 Universitas Ciputra pogram studi Culinary Business pada tanggal 31 Maret 2023
Dosen Pengampu Mata Kuliah NK: Oki Krisbianto dan Devina
Asisten Dosen: Yurika dan Mounindita</t>
  </si>
  <si>
    <t>https://employee.uc.ac.id/index.php/file/get/sis/t_cp/a48e719c-d1f0-11ed-a759-000d3ac6bafe.jpg</t>
  </si>
  <si>
    <t>https://employee.uc.ac.id/index.php/file/get/sis/t_cp/a6856538-d1f0-11ed-a759-000d3ac6bafe_assignmentletter.jpg</t>
  </si>
  <si>
    <t>Nutrition Knowledge-Culinary Business</t>
  </si>
  <si>
    <t>0108012210072</t>
  </si>
  <si>
    <t>Calvin Timothy Lieanto</t>
  </si>
  <si>
    <t>9th Indonesian Finanace Association International Conference</t>
  </si>
  <si>
    <t>2023-10-11</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</si>
  <si>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</si>
  <si>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</si>
  <si>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</si>
  <si>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</si>
  <si>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</si>
  <si>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0108012220061</t>
  </si>
  <si>
    <t>Joseph Richard Hartono</t>
  </si>
  <si>
    <t xml:space="preserve">Workshop </t>
  </si>
  <si>
    <t>Menjadi pembicara pada acara, membahas tentang:
1. Tata krama ketika surat menyurat pada saat aktivitas lamar kerja
2. Proses Interview dan Pembiasaan diri
3. Pertanyaan seputar: dunia kerja IT dan dunia kerja Hukum</t>
  </si>
  <si>
    <t>https://employee.uc.ac.id/index.php/file/get/sis/t_cp/b067652e-8b36-11ee-a0af-000d3ac6bafe.jpg</t>
  </si>
  <si>
    <t>Hiro's Private Lesson (PT Sukses Ilmu Indonesia)</t>
  </si>
  <si>
    <t>0108012220063</t>
  </si>
  <si>
    <t>Khofifah Rachma Prabawati</t>
  </si>
  <si>
    <t>0108012220070</t>
  </si>
  <si>
    <t>Alexander Hiro Wibisono</t>
  </si>
  <si>
    <t>Kegiatan Bimbingan Teknis Fasilitator Rangkaian Pendidikan dan Pelatihan Dasar Menwa Se-Provinsi Bal</t>
  </si>
  <si>
    <t>https://employee.uc.ac.id/index.php/file/get/sis/t_cp/b23ec435-4fdf-11ee-8859-000d3ac6bafe.jpg</t>
  </si>
  <si>
    <t>Korps Menwa Ugracena Bali</t>
  </si>
  <si>
    <t>0108012220084</t>
  </si>
  <si>
    <t>Ismirani Saputri</t>
  </si>
  <si>
    <t>jurnalis class angkatan ke 5</t>
  </si>
  <si>
    <t>2023-05-09</t>
  </si>
  <si>
    <t>kegiatan ini di adakan oleh OJK institute secara rutin setiap tahun bergiliran setiap provinsi, kali ini di adakan di sheraton hotel surabaya dan mengundang 40 wartawan dari Jember, Kediri, Malang dan surabaya.</t>
  </si>
  <si>
    <t>https://employee.uc.ac.id/index.php/file/get/sis/t_cp/2eb32b47-f3b9-11ed-b513-000d3ac6bafe.pdf</t>
  </si>
  <si>
    <t>OJK institute</t>
  </si>
  <si>
    <t>mengenal investasi yang aman</t>
  </si>
  <si>
    <t>acara diadakan oleh dharma wanita dinas kelautan danperikanan provinsi jawa timur dan di ikuti oleh 150 orang.
Acara ini tidak terdapat sertifikat dari penyelenggara.</t>
  </si>
  <si>
    <t>https://employee.uc.ac.id/index.php/file/get/sis/t_cp/e5018742-efe2-11ed-8d6d-000d3ac6bafe.pdf</t>
  </si>
  <si>
    <t>dharma wanita</t>
  </si>
  <si>
    <t xml:space="preserve"> kegiatan sosialisasi dan edukasi pasar modal kepada para penyandang disabilitas</t>
  </si>
  <si>
    <t>2023-05-16</t>
  </si>
  <si>
    <t>kegiatan ini merupakan undangan dari bursa efek indonesia, kegiatan sosialisasi dan edukasi pasar modal kepada para penyandang disabilitas kepada Disabilitas Netra – YPAB dan Pertuni yang dihadiri oleh 50 orang secara langsung dan 30 orang di zoom. kegiatan ini tidak ada sertifikat dari penyelenggar</t>
  </si>
  <si>
    <t>https://employee.uc.ac.id/index.php/file/get/sis/t_cp/dce2baf4-fa9c-11ed-965d-000d3ac6bafe.pdf</t>
  </si>
  <si>
    <t>Bursa Efek Indonesia</t>
  </si>
  <si>
    <t>Sosialisasi Literasi dan Inklusi Keuangan Masyarakat dan Desa</t>
  </si>
  <si>
    <t>menjadi keynote speaker perihal acara Talkshow Desa Literasi Keuangan: Sosialisasi Literasi dan Inklusi Keuangan Masyarakat dan Desa.
acara ini Kampoeng Kreasi di buka oleh Ibu Gubernur Jawa Timur pada tgl 1 Juni s.d 4 Juni 2023, bekerja sama dengan Dinas Pemberdayaan Masyarakat Desa, terdapat seki</t>
  </si>
  <si>
    <t>https://employee.uc.ac.id/index.php/file/get/sis/t_cp/8d3ad991-0441-11ee-ba25-000d3ac6bafe.pdf</t>
  </si>
  <si>
    <t>Dinas Pemberdayaan Masyarakat Desa</t>
  </si>
  <si>
    <t>parenting talk Literasi Keuangan dengan tema Perencanaan Keuangan bagi Guru serta Orang Tua TK dan S</t>
  </si>
  <si>
    <t>Literasi Keuangan dengan tema Perencanaan Keuangan bagi Guru dan Orang Tua Anak TK dan SD di royal plaza
dihadiri oleh dinas pendidikan kota surabaya, guru TK dan SD se- surabaya dengan beberapa orang tua dari siswa IC School
sekitar 150 peserta</t>
  </si>
  <si>
    <t>https://employee.uc.ac.id/index.php/file/get/sis/t_cp/a8912cca-0e63-11ee-849f-000d3ac6bafe.docx</t>
  </si>
  <si>
    <t>dinas pendidikan kota surabaya dan IC School</t>
  </si>
  <si>
    <t>Mengajar di Universitas Ciputra S1 Akuntansi</t>
  </si>
  <si>
    <t>saya menjadi dosen praktisi mengajar di Universitas Ciputra S1 - Akuntansi , mengajar sebanyak 5x dalam semester ini , setiap mengajar di ikuti oleh 50 mahasiswa</t>
  </si>
  <si>
    <t>https://employee.uc.ac.id/index.php/file/get/sis/t_cp/ad0dc50d-5976-4dca-874f-f27d862862f5.pdf</t>
  </si>
  <si>
    <t>https://employee.uc.ac.id/index.php/file/get/sis/t_cp/ad0dc50d-5976-4dca-874f-f27d862862f5_assignmentletter.pdf</t>
  </si>
  <si>
    <t>Praktisi Mengajar Kemendikbud</t>
  </si>
  <si>
    <t>0108012220086</t>
  </si>
  <si>
    <t>Monica Novalensiago</t>
  </si>
  <si>
    <t>Kontes Cerita Dharma Tahun 2023 Tingkat Vihara</t>
  </si>
  <si>
    <t>2023-07-08</t>
  </si>
  <si>
    <t>https://employee.uc.ac.id/index.php/file/get/sis/t_cp/e361e686-1e23-11ee-b97f-000d3ac6bafe.jpg</t>
  </si>
  <si>
    <t xml:space="preserve">Lembaga Penyuluhan Dharma DPP Mapanbumi </t>
  </si>
  <si>
    <t>Projek Penguatan Profil Pelajar Pancasila (P5) Tema "Kebekerjaan" Topik "Persiapan Karir &amp; Sukses Me</t>
  </si>
  <si>
    <t>2024-01-20</t>
  </si>
  <si>
    <t>https://employee.uc.ac.id/index.php/file/get/sis/t_cp/f8d7f96d-cd43-11ee-915e-000d3ac6bafe.jpg</t>
  </si>
  <si>
    <t>https://employee.uc.ac.id/index.php/file/get/sis/t_cp/f8d7f96d-cd43-11ee-915e-000d3ac6bafe_assignmentletter.jpg</t>
  </si>
  <si>
    <t>SMK Dharma Maitreya</t>
  </si>
  <si>
    <t>Diklat Generasi Muda Maitreya (GMM) Vihara Maitreya Sakti Bengkalis Angkatan XIV Tahun 2024</t>
  </si>
  <si>
    <t>2024-04-08</t>
  </si>
  <si>
    <t>2024-04-13</t>
  </si>
  <si>
    <t xml:space="preserve">Dharmaduta Diklat Generasi Muda Maitreya (GMM) Vihara Maitreya Sakti Bengkalis Angkatan XIV Tahun 2024 - Pemateri Video Motivasi "Oscar-nominated comedy about not trusting appearances | CGI Short film ‘French Roast’"
</t>
  </si>
  <si>
    <t>https://employee.uc.ac.id/index.php/file/get/sis/t_cp/3014eb69-d033-4a54-889d-8b2c289f24c9.jpeg</t>
  </si>
  <si>
    <t>Vihara Maitreya Sakti</t>
  </si>
  <si>
    <t>0108012220094</t>
  </si>
  <si>
    <t>Dhiemas Arya Putra</t>
  </si>
  <si>
    <t>Pelatihan Agribisnis Jawa Timur</t>
  </si>
  <si>
    <t>2023-06-12</t>
  </si>
  <si>
    <t>-Mengisi materi digital marketing and business bersama Dinas pertanian Jawa Timur</t>
  </si>
  <si>
    <t>https://employee.uc.ac.id/index.php/file/get/sis/t_cp/8a6df53c-148b-11ee-bcb1-000d3ac6bafe.pdf</t>
  </si>
  <si>
    <t>UPTD Dinas Pertanian Prov Jawa Timur</t>
  </si>
  <si>
    <t>Building Development Services KPP Pratama Wonocolo Surabaya</t>
  </si>
  <si>
    <t>2023-06-15</t>
  </si>
  <si>
    <t>Mengisi materi tentang marketing untuk UMKM di Surabaya bersama Kantor Pajak dan Kanwil Pajak 1 Surabaya</t>
  </si>
  <si>
    <t>https://employee.uc.ac.id/index.php/file/get/sis/t_cp/606f6fdd-14aa-11ee-bcb1-000d3ac6bafe.pdf</t>
  </si>
  <si>
    <t>KPP Pratama Wonocolo Surabaya</t>
  </si>
  <si>
    <t>0108012220100</t>
  </si>
  <si>
    <t>Johanes Tanzil</t>
  </si>
  <si>
    <t>Jurnal LeECOM Vol 6 No 1</t>
  </si>
  <si>
    <t>2024-07-12</t>
  </si>
  <si>
    <t>Judul: "Pencegahan Sindrom Metabolik melalui Edukasi dan Pendampingan Mandiri kepada Komunitas GBI Diaspora Sejahtera Surabaya"</t>
  </si>
  <si>
    <t>https://journal.uc.ac.id/index.php/LeECOM/article/</t>
  </si>
  <si>
    <t>https://employee.uc.ac.id/index.php/file/get/sis/t_cp/3cb2c4ac-7d53-4f76-bc83-06779ab23301.png</t>
  </si>
  <si>
    <t>https://employee.uc.ac.id/index.php/file/get/sis/t_cp/a912ae36-a879-4b28-86cf-e6b08ff33f5e_assignmentletter.jpg</t>
  </si>
  <si>
    <t>https://employee.uc.ac.id/index.php/file/get/sis/t_cp/9d0183b8-427c-4b34-9470-06a4d3d2b6bf_report.jpg</t>
  </si>
  <si>
    <t>0108012220101</t>
  </si>
  <si>
    <t>Elizabeth Gina Mitayanny Salim</t>
  </si>
  <si>
    <t>JIBEMA jurnal ilmu bisnis, ekonomi, manejemen, dan akuntansi</t>
  </si>
  <si>
    <t>2024-07-05</t>
  </si>
  <si>
    <t>Analysis Of Dumpling House Msmes From The Perspective Of Mc Kinsey 7s</t>
  </si>
  <si>
    <t>Jurnal Internasional (non predator)</t>
  </si>
  <si>
    <t>https://jibema.murisedu.id/index.php/JIBEMA</t>
  </si>
  <si>
    <t>https://employee.uc.ac.id/index.php/file/get/sis/t_cp/9f7b9aa9-785e-4760-b0d8-197360b6ff16.pdf</t>
  </si>
  <si>
    <t>JIBEMA</t>
  </si>
  <si>
    <t>0108012220103</t>
  </si>
  <si>
    <t>Alfian Mahardika</t>
  </si>
  <si>
    <t>Pitching and Networking Speaker and Judge</t>
  </si>
  <si>
    <t xml:space="preserve"> Delivered a session and served as a judge on pitching and networking, organized by International Business Management Regular Class, Business Growth 2024, Universitas Ciputra Surabaya.</t>
  </si>
  <si>
    <t xml:space="preserve"> https://www.uc.ac.id </t>
  </si>
  <si>
    <t>https://employee.uc.ac.id/index.php/file/get/sis/t_cp/718a11ec-a4f3-40b0-a514-ca97963495d0.jpeg</t>
  </si>
  <si>
    <t>International Business Management Regular Class, U</t>
  </si>
  <si>
    <t>0108912210008</t>
  </si>
  <si>
    <t>Tania Adeline Anabella</t>
  </si>
  <si>
    <t>Magister of Management (BUF)</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</si>
  <si>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</si>
  <si>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</si>
  <si>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</si>
  <si>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</si>
  <si>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</si>
  <si>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</si>
  <si>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</si>
  <si>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0108912220025</t>
  </si>
  <si>
    <t>Linda Laurensia Soetandio</t>
  </si>
  <si>
    <t>Menulis jurnal The Effect of Leadership on Organizational Perfformance with the Burnout Phase as A M</t>
  </si>
  <si>
    <t>2023-01-04</t>
  </si>
  <si>
    <t>Menulis jurnal The Effect of Leadership on Organizational Perfformance with the Burnout Phase as A Moderator in the IBM Student Union Organizations, Ciputra University</t>
  </si>
  <si>
    <t>https://journal.uc.ac.id/index.php/JEE/article/vie</t>
  </si>
  <si>
    <t>https://employee.uc.ac.id/index.php/file/get/sis/t_cp/33bfbe8d-1b38-11ee-bf52-000d3ac6bafe_assignmentletter.jpg</t>
  </si>
  <si>
    <t>https://employee.uc.ac.id/index.php/file/get/sis/t_cp/33bfbe8d-1b38-11ee-bf52-000d3ac6bafe_report.jpg</t>
  </si>
  <si>
    <t>Umum</t>
  </si>
  <si>
    <t>PELAKSANAAN KEGIATAN PENGABDIAN KEPADA MASYARAKAT Pelatihan Insidental</t>
  </si>
  <si>
    <t>2023-04-30</t>
  </si>
  <si>
    <t>Menjadi partisipan dalam PELAKSANAAN KEGIATAN PENGABDIAN KEPADA MASYARAKAT Pelatihan Insidental</t>
  </si>
  <si>
    <t>https://employee.uc.ac.id/index.php/file/get/sis/t_cp/9e78ce25-d178-11ee-a3dd-000d3ac6bafe.pdf</t>
  </si>
  <si>
    <t>https://employee.uc.ac.id/index.php/file/get/sis/t_cp/9e78ce25-d178-11ee-a3dd-000d3ac6bafe_assignmentletter.pdf</t>
  </si>
  <si>
    <t>https://employee.uc.ac.id/index.php/file/get/sis/t_cp/9e78ce25-d178-11ee-a3dd-000d3ac6bafe_report.pdf</t>
  </si>
  <si>
    <t xml:space="preserve">Menulis jurnal berjudul PROGRAM PELATIHAN PENINGKATAN KETERAMPILAN KOMUNIKASI UNTUK SISWA-SISWI SMA </t>
  </si>
  <si>
    <t>Menulis jurnal berjudul PROGRAM PELATIHAN PENINGKATAN KETERAMPILAN KOMUNIKASI UNTUK SISWA-SISWI SMA TRI KARYA SURABAYA</t>
  </si>
  <si>
    <t>https://ejournal.stiesia.ac.id/kreanova/article/vi</t>
  </si>
  <si>
    <t>https://employee.uc.ac.id/index.php/file/get/sis/t_cp/7b69378a-1b37-11ee-bf52-000d3ac6bafe_assignmentletter.jpg</t>
  </si>
  <si>
    <t>https://employee.uc.ac.id/index.php/file/get/sis/t_cp/7b69378a-1b37-11ee-bf52-000d3ac6bafe_report.jpg</t>
  </si>
  <si>
    <t>Jurnal MEDIATING ROLE OF EMOTIONAL LOYALTY IN ONLINE DONATIONS</t>
  </si>
  <si>
    <t>Menulis jurnal MEDIATING ROLE OF EMOTIONAL LOYALTY IN ONLINE DONATIONS
Link : https://journal.ukmc.ac.id/index.php/jkb/article/view/950
DOI : https://doi.org/10.32524/jkb.v21i2.950</t>
  </si>
  <si>
    <t>https://journal.ukmc.ac.id/index.php/jkb/article/v</t>
  </si>
  <si>
    <t>https://employee.uc.ac.id/index.php/file/get/sis/t_cp/851115d0-77b2-11ee-bdcd-000d3ac6bafe_assignmentletter.jpeg</t>
  </si>
  <si>
    <t>https://employee.uc.ac.id/index.php/file/get/sis/t_cp/851115d0-77b2-11ee-bdcd-000d3ac6bafe_report.pdf</t>
  </si>
  <si>
    <t>0108912220026</t>
  </si>
  <si>
    <t>Adellia Audrey Lovelyzia</t>
  </si>
  <si>
    <t>2022-11-26</t>
  </si>
  <si>
    <t>2023-05-26</t>
  </si>
  <si>
    <t xml:space="preserve">wakil ketua Dean's Cup SBM 2023 </t>
  </si>
  <si>
    <t>https://employee.uc.ac.id/index.php/file/get/sis/t_cp/multi/da656117-0f46-11ee-bb52-000d3ac6bafe.jpeg</t>
  </si>
  <si>
    <t>0109012210008</t>
  </si>
  <si>
    <t>Liestya Padmawidjaja</t>
  </si>
  <si>
    <t>Management S3</t>
  </si>
  <si>
    <t>0109012220012</t>
  </si>
  <si>
    <t>Ivan Suaidi</t>
  </si>
  <si>
    <t>REVOLUSI INOVASI PERAN WIRAUSAHA MENGUBAH DUNIA &amp; MEMBENTUK MASA DEPAN</t>
  </si>
  <si>
    <t>Revolusi inovasi telah membuka pintu-pintu keajaiban yang mengubah dunia dengan kecepatan dan skala yang belum pernah terbayangkan sebelumnya. Dalam lautan inovasi ini, wirausahawan adalah pelaut yang berani menaklukkan ombak gelombang perubahan dan mengarungi lautan tantangan demi mencapai puncak k</t>
  </si>
  <si>
    <t>https://tunggatama.co.id/tunggaesti/read/45</t>
  </si>
  <si>
    <t>https://employee.uc.ac.id/index.php/file/get/sis/t_cp/c8adc9a5-b058-11ee-a3b3-000d3ac6bafe_report.pdf</t>
  </si>
  <si>
    <t>CV. Tungga Esti</t>
  </si>
  <si>
    <t>English For Tourism Industry: Descriptive Study On Economic Growth Appeal</t>
  </si>
  <si>
    <t>In these recent years, tourism is one of the most pivotal sectors to be developed in improving the economy development in the world. The quick development of the tourism and hospitality industry can straightly influence the English language which is the most widely used and spoken language in intern</t>
  </si>
  <si>
    <t>http://jurnal.itbsemarang.ac.id/index.php/JREA/art</t>
  </si>
  <si>
    <t>https://employee.uc.ac.id/index.php/file/get/sis/t_cp/a3a84de2-b056-11ee-b848-000d3ac6bafe_assignmentletter.png</t>
  </si>
  <si>
    <t>https://employee.uc.ac.id/index.php/file/get/sis/t_cp/a3a84de2-b056-11ee-b848-000d3ac6bafe_report.pdf</t>
  </si>
  <si>
    <t>Local-made Craft as Tourist Village Souvenirs: Challenges and Opportunities</t>
  </si>
  <si>
    <t>Lombok Regency, West Nusa Tenggara which resides in the southern part of Mount Rinjani. This village constitutes one of the central woven bamboo handicrafts. These local crafts require development the so-called tourism village souvenir products. The development of local craft-based tourist village s</t>
  </si>
  <si>
    <t>http://ejournal.kopertais4.or.id/tapalkuda/index.p</t>
  </si>
  <si>
    <t>https://employee.uc.ac.id/index.php/file/get/sis/t_cp/38aee8d6-b055-11ee-a8ed-000d3ac6bafe_assignmentletter.png</t>
  </si>
  <si>
    <t>https://employee.uc.ac.id/index.php/file/get/sis/t_cp/38aee8d6-b055-11ee-a8ed-000d3ac6bafe_report.pdf</t>
  </si>
  <si>
    <t>Analysis of the Impact of Income and Community Environmental Conditions on Housing Development in Pr</t>
  </si>
  <si>
    <t>This study aims to determine how big the impact of income and community environmental conditions on housing development in Praya District, Central Lombok Regency. The method used in this study is to use quantitative methods with multiple linear regression analysis tools. The number of samples was 50</t>
  </si>
  <si>
    <t>https://jurnal.institutsunandoe.ac.id/index.php/ES</t>
  </si>
  <si>
    <t>https://employee.uc.ac.id/index.php/file/get/sis/t_cp/eac82f8b-b055-11ee-a8ed-000d3ac6bafe_assignmentletter.png</t>
  </si>
  <si>
    <t>https://employee.uc.ac.id/index.php/file/get/sis/t_cp/eac82f8b-b055-11ee-a8ed-000d3ac6bafe_report.pdf</t>
  </si>
  <si>
    <t>Pembicara  Kegiatan Webinar Nasional 2023 BERKOMPETISI DENGAN KOMPETENS</t>
  </si>
  <si>
    <t>2023-10-02</t>
  </si>
  <si>
    <t>02 Oktober 2023, Pembicara  Kegiatan Webinar Nasional 2023 BERKOMPETISI DENGAN KOMPETENSI Via on Zoom Diadakan Oleh Bicara Official Indonesia Support by CV. Lapan Enam Design 74/SWN/ B O I/X/2023</t>
  </si>
  <si>
    <t>https://www.instagram.com/p/CxaOd2Nhyql/?igsh=ZWIw</t>
  </si>
  <si>
    <t>https://employee.uc.ac.id/index.php/file/get/sis/t_cp/f2e61fa3-b05a-11ee-a3b3-000d3ac6bafe.pdf</t>
  </si>
  <si>
    <t>https://employee.uc.ac.id/index.php/file/get/sis/t_cp/f2e61fa3-b05a-11ee-a3b3-000d3ac6bafe_assignmentletter.jpeg</t>
  </si>
  <si>
    <t>Bicara Official Indonesia Support by CV. Lapan Ena</t>
  </si>
  <si>
    <t xml:space="preserve">PENDIRI YAYASAN </t>
  </si>
  <si>
    <t>2023-12-29</t>
  </si>
  <si>
    <t>2024-01-03</t>
  </si>
  <si>
    <t>LPK Kompeten Akademi Muda Indonesia Adalah Lembaga Pelatihan Kerja Yang Menekankan Pada Teknologi Informasi Dan Komunikasi, Bisnis Dan Manajemen, Serta Pariwisata. Sebagai Tempat Uji Kompetensi, Kami Bekerja Sama Dengan Lembaga Sertifikasi Profesi Untuk Mendapatkan Pengakuan Dari Badan Nasional Sert</t>
  </si>
  <si>
    <t>Ketua  Organisasi Kemasyarakatan</t>
  </si>
  <si>
    <t>https://motivantion.com/</t>
  </si>
  <si>
    <t>https://employee.uc.ac.id/index.php/file/get/sis/t_cp/560a5e43-b05d-11ee-a3b3-000d3ac6bafe.pdf</t>
  </si>
  <si>
    <t>KOMPETEN AKADEMI MUDA INDONESIA</t>
  </si>
  <si>
    <t>Tourism Development in National Tourism Strategic Areas: Prospects and Local Community Participation</t>
  </si>
  <si>
    <t>2024-01-30</t>
  </si>
  <si>
    <t>2024-02-29</t>
  </si>
  <si>
    <t>https://journals.aserspublishing.eu/jemt/article/view/8273</t>
  </si>
  <si>
    <t>Jurnal Bereputasi Internasional</t>
  </si>
  <si>
    <t>https://journals.aserspublishing.eu/jemt/article/v</t>
  </si>
  <si>
    <t>https://employee.uc.ac.id/index.php/file/get/sis/t_cp/b08dbc69-b052-11ee-a8ed-000d3ac6bafe.pdf</t>
  </si>
  <si>
    <t>Narasumber Program Pelatihan Peningkatan Mutu Tenaga Kependidikan</t>
  </si>
  <si>
    <t>Sebagai Narasumber Program Pelatihan Peningkatan Mutu Tenaga Kependidikan dari tanggal 05-06 -2024 sampai dengan 08-06-2024 bersama Tenaga Pendidik
Fakultas Dakwah dan Komunikasi UIN Sumatra Utara Medan</t>
  </si>
  <si>
    <t>https://employee.uc.ac.id/index.php/file/get/sis/t_cp/59ced974-0996-46b5-9629-31ece0914273.png</t>
  </si>
  <si>
    <t>FAKULTAS DAKWAH DAN KOMUNIKASI UIN SUMATERA UTARA</t>
  </si>
  <si>
    <t xml:space="preserve">PEMATERI SEMINAR NASIONAL </t>
  </si>
  <si>
    <t>2024-06-19</t>
  </si>
  <si>
    <t>2024-09-19</t>
  </si>
  <si>
    <t>Atas partisipasinya sebagai Pemateri dalam Webinar Nasional Hari Kebangkitan Nasional Ke-116 yang diselenggarakan oleh Forum Mahasiswa
pada tanggal 19 Juni 2024</t>
  </si>
  <si>
    <t>https://employee.uc.ac.id/index.php/file/get/sis/t_cp/7261566b-d228-4d54-81ec-40874d23347b.png</t>
  </si>
  <si>
    <t>Universitas Darma Agung</t>
  </si>
  <si>
    <t>Pelantikan DPD Forlat Vokasi NTB Periode 2024 – 2029</t>
  </si>
  <si>
    <t>2024-07-06</t>
  </si>
  <si>
    <t xml:space="preserve">Pelantikan DPD Forlat Vokasi (Forum Lembaga Pelatihan Vokasi Indonesia) Nusa Tenggara Barat dan DPC Forlat Vokasi se – NTB Periode 2024 – 2029 di Hotel Lombok Garden Kota Mataram berlangsung  sukses, Selasa (11/6).
Dewan Pengurus DPD Forlat Vokasi NTB Periode 2024 – 2029: Ketua : Zainur, S. Sos. </t>
  </si>
  <si>
    <t>https://forlatvokasi.or.id/</t>
  </si>
  <si>
    <t>https://employee.uc.ac.id/index.php/file/get/sis/t_cp/e656739c-8beb-4639-afc8-6099d784979b.pdf</t>
  </si>
  <si>
    <t>Forlat Vokasi NTB Periode 2024 – 2029</t>
  </si>
  <si>
    <t>SERTIFIKAT BIMBINGAN TEKNIS PRA UJI KOMPETENSI BNSP SKEMA PENDAMPINGAN UMKM</t>
  </si>
  <si>
    <t>Sebagai Narasumber dalam kegiatan
“BIMBINGAN TEKNIS PRA UJI KOMPETENSI BNSP SKEMA PENDAMPINGAN UMKM”
yang diselenggarakan oleh Fakultas Ekonomi &amp; Bisnis
Universitas Labuhanbatu pada Jumat-Sabtu, 12-13 Juli 2024</t>
  </si>
  <si>
    <t>https://feb.ulb.ac.id</t>
  </si>
  <si>
    <t>https://employee.uc.ac.id/index.php/file/get/sis/t_cp/5b7cbc06-d286-4dcd-ba4d-53bce83b4188.pdf</t>
  </si>
  <si>
    <t>https://employee.uc.ac.id/index.php/file/get/sis/t_cp/5b7cbc06-d286-4dcd-ba4d-53bce83b4188_assignmentletter.pdf</t>
  </si>
  <si>
    <t xml:space="preserve"> Universitas Labuhanbatu</t>
  </si>
  <si>
    <t>BUKU REVOLUSI INOVASI</t>
  </si>
  <si>
    <t>2024-09-17</t>
  </si>
  <si>
    <t>SERTIFIKAT HAKI 
ISBN : 978-623-97631-7-6</t>
  </si>
  <si>
    <t>https://employee.uc.ac.id/index.php/file/get/sis/t_cp/5e67b24d-8714-4e4d-a729-21d30463cfa4.pdf</t>
  </si>
  <si>
    <t>0109012220014</t>
  </si>
  <si>
    <t>Junko Alessandro Effendy</t>
  </si>
  <si>
    <t>UC E sport community development</t>
  </si>
  <si>
    <t>2024-05-17</t>
  </si>
  <si>
    <t>Pengabdian masyarakat untuk mengajarkan Industri E-sport kepada siswa siswi SMA Kr Gloria 1 Surabaya</t>
  </si>
  <si>
    <t>https://employee.uc.ac.id/index.php/file/get/sis/t_cp/1b7f44e0-c8e1-408d-a7da-e76fd79461f6_assignmentletter.pdf</t>
  </si>
  <si>
    <t>https://employee.uc.ac.id/index.php/file/get/sis/t_cp/1b7f44e0-c8e1-408d-a7da-e76fd79461f6_report.pdf</t>
  </si>
  <si>
    <t>UKM E Sport Universitas Ciputra</t>
  </si>
  <si>
    <t>Menjadi pembicara webinar making value for your start up</t>
  </si>
  <si>
    <t>Menjadi pembicara webinar yang diadakan oleh tim UCO dimana pembicara adalah tamu external regional</t>
  </si>
  <si>
    <t>https://employee.uc.ac.id/index.php/file/get/sis/t_cp/07e73d66-2cdd-43d6-a2a2-c8b092c2f1d6.jpg</t>
  </si>
  <si>
    <t>UC online Universitas Ciputra Surabaya</t>
  </si>
  <si>
    <t>0206032210001</t>
  </si>
  <si>
    <t>Joycelyn Sashenka Subagio</t>
  </si>
  <si>
    <t>Architecture</t>
  </si>
  <si>
    <t>Pendampingan Desain Portable Pop Up Booth untuk UMKM dan Sentra Wisata Kuliner Binaan Dinas Koperasi</t>
  </si>
  <si>
    <t>2023-02-01</t>
  </si>
  <si>
    <t>Mendesain portable pop up booth untuk UMKM dan Sentra Wisata Kuliner binaan Dinas Koperasi Usaha Kecil dan Menengah dan Perdagangan Pemkot Surabaya.</t>
  </si>
  <si>
    <t>https://employee.uc.ac.id/index.php/file/get/sis/t_cp/85d7b9cd-0e61-11ee-849f-000d3ac6bafe.jpg</t>
  </si>
  <si>
    <t>https://employee.uc.ac.id/index.php/file/get/sis/t_cp/d892b5ad-0e61-11ee-849f-000d3ac6bafe_assignmentletter.pdf</t>
  </si>
  <si>
    <t>https://employee.uc.ac.id/index.php/file/get/sis/t_cp/d892b5ad-0e61-11ee-849f-000d3ac6bafe_report.pdf</t>
  </si>
  <si>
    <t>0206032210003</t>
  </si>
  <si>
    <t>Tarra Lief</t>
  </si>
  <si>
    <t>Kejuaraan Provinsi Jawa Timur</t>
  </si>
  <si>
    <t>2023-06-04</t>
  </si>
  <si>
    <t xml:space="preserve">juara 2 kejuaaraan provinsi jatim </t>
  </si>
  <si>
    <t>https://employee.uc.ac.id/index.php/file/get/sis/t_cp/9b576331-02e8-11ee-a50e-000d3ac6bafe.jpg</t>
  </si>
  <si>
    <t>https://employee.uc.ac.id/index.php/file/get/sis/t_cp/9d5cebb3-02e8-11ee-a50e-000d3ac6bafe_assignmentletter.jpg</t>
  </si>
  <si>
    <t>https://employee.uc.ac.id/index.php/file/get/sis/t_cp/a3b0d988-02e8-11ee-a50e-000d3ac6bafe_documentation.jpg</t>
  </si>
  <si>
    <t>KONI, PERSANI, PEMPROV JATIM</t>
  </si>
  <si>
    <t>2nd indonesia open gymnastics 2023</t>
  </si>
  <si>
    <t>2023-07-02</t>
  </si>
  <si>
    <t xml:space="preserve">juara 2 pada alat palang bertingkat </t>
  </si>
  <si>
    <t>https://employee.uc.ac.id/index.php/file/get/sis/t_cp/31e58a11-4bbd-11ee-9c81-000d3ac6bafe.jpg</t>
  </si>
  <si>
    <t>https://employee.uc.ac.id/index.php/file/get/sis/t_cp/31e58a11-4bbd-11ee-9c81-000d3ac6bafe_assignmentletter.pdf</t>
  </si>
  <si>
    <t>https://employee.uc.ac.id/index.php/file/get/sis/t_cp/31e58a11-4bbd-11ee-9c81-000d3ac6bafe_documentation.jpg</t>
  </si>
  <si>
    <t xml:space="preserve">PB Persani dan Pengprop Persani Banten </t>
  </si>
  <si>
    <t>gymnastics jakarta open 2023</t>
  </si>
  <si>
    <t>2023-07-09</t>
  </si>
  <si>
    <t>juara 3 pada alat floor dan vault</t>
  </si>
  <si>
    <t>https://employee.uc.ac.id/index.php/file/get/sis/t_cp/13b760b9-4bbe-11ee-9c81-000d3ac6bafe.jpg</t>
  </si>
  <si>
    <t>https://employee.uc.ac.id/index.php/file/get/sis/t_cp/13b760b9-4bbe-11ee-9c81-000d3ac6bafe_assignmentletter.pdf</t>
  </si>
  <si>
    <t>https://employee.uc.ac.id/index.php/file/get/sis/t_cp/13b760b9-4bbe-11ee-9c81-000d3ac6bafe_documentation.jpg</t>
  </si>
  <si>
    <t>Dispora DKI dan Pengprop Persani DKI</t>
  </si>
  <si>
    <t>pengabdian kepada Masyarakat “Pendampingan Desain Portable Pop Up Booth untuk Produk Kemasan dan Min</t>
  </si>
  <si>
    <t>2023-07-25</t>
  </si>
  <si>
    <t>2023-06-27</t>
  </si>
  <si>
    <t>mendesain booth dengan tema jamu iboe</t>
  </si>
  <si>
    <t>https://employee.uc.ac.id/index.php/file/get/sis/t_cp/7b107b40-2a9a-11ee-ad49-000d3ac6bafe_assignmentletter.pdf</t>
  </si>
  <si>
    <t>https://employee.uc.ac.id/index.php/file/get/sis/t_cp/7b107b40-2a9a-11ee-ad49-000d3ac6bafe_report.jpg</t>
  </si>
  <si>
    <t>interior architecture</t>
  </si>
  <si>
    <t>0206032210004</t>
  </si>
  <si>
    <t>Agnes Ariella</t>
  </si>
  <si>
    <t>Pengabdian kepada Masyarakat "Pendampingan Desain Portable Pop Up Booth untuk UMKM dan Sentra Wisata</t>
  </si>
  <si>
    <t>2023-02-10</t>
  </si>
  <si>
    <t>2023-03-18</t>
  </si>
  <si>
    <t>Pengabdian kepada Masyarakat "Pendampingan Desain Portable Pop Up Booth untuk UMKM dan Sentra Wisata Kuliner Binaan Dinas Koperasi Usaha Kecil dan Menengah dan Perdagangan  Pemkot Surabaya"”</t>
  </si>
  <si>
    <t>cis.uc.ac.id</t>
  </si>
  <si>
    <t>https://employee.uc.ac.id/index.php/file/get/sis/t_cp/7ccf7f84-2a4f-11ee-a2f3-000d3ac6bafe_assignmentletter.pdf</t>
  </si>
  <si>
    <t>https://employee.uc.ac.id/index.php/file/get/sis/t_cp/7ccf7f84-2a4f-11ee-a2f3-000d3ac6bafe_report.pdf</t>
  </si>
  <si>
    <t>0206032210005</t>
  </si>
  <si>
    <t>Paulus</t>
  </si>
  <si>
    <t>TOTO KITCHEN : HOME SKETCH DESIGN COMPETITION</t>
  </si>
  <si>
    <t>2022-09-24</t>
  </si>
  <si>
    <t>Halo, Sahabat Kreatif!????
TOTO Kitchen yang didukung oleh HDII Jatim dan Universitas Ciputra, mengadakan Kompetisi Desain Dapur untuk Siswa/i SMA, Mahasiswa aktif S1 nih!!! Lomba ini adalah salah satu rangkaian acara dari Decoration Interior Architecture Expo (DECORINTEX)</t>
  </si>
  <si>
    <t>https://docs.google.com/forms/d/e/1FAIpQLSfJhdKJSr</t>
  </si>
  <si>
    <t>https://employee.uc.ac.id/index.php/file/get/sis/t_cp/0854a2c4-5d13-11ed-9457-000d3ac6bafe.jpg</t>
  </si>
  <si>
    <t>https://employee.uc.ac.id/index.php/file/get/sis/t_cp/0854a2c4-5d13-11ed-9457-000d3ac6bafe_assignmentletter.pdf</t>
  </si>
  <si>
    <t>https://employee.uc.ac.id/index.php/file/get/sis/t_cp/0854a2c4-5d13-11ed-9457-000d3ac6bafe_documentation.jpg</t>
  </si>
  <si>
    <t>TOTO Kitchen</t>
  </si>
  <si>
    <t>Juara 3 lomba band Rektor Cup 2022</t>
  </si>
  <si>
    <t>https://employee.uc.ac.id/index.php/file/get/sis/t_cp/multi/84b3190d-f25a-11ed-8b2e-000d3ac6bafe.jpeg</t>
  </si>
  <si>
    <t>Training of Trainer Transformasi Digital Lombok</t>
  </si>
  <si>
    <t>2023-12-31</t>
  </si>
  <si>
    <t>Membantu sektor pariwisata Lombok dalam perkembangan teknologi digital dengan bantuan dan kerjasama oleh proyek STED Swisscontact yang berkolaborasi dengan Universitas Ciputra.</t>
  </si>
  <si>
    <t>https://employee.uc.ac.id/index.php/file/get/sis/t_cp/d1f8ef6f-5521-402f-a3f6-ce9bcf5b4e77_report.pdf</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</si>
  <si>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</si>
  <si>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</si>
  <si>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</si>
  <si>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</si>
  <si>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</si>
  <si>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</si>
  <si>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Juara 1 Cabang Lomba Band</t>
  </si>
  <si>
    <t>https://employee.uc.ac.id/index.php/file/get/sis/t_cp/multi/5f830e69-623a-4b8b-add5-565549361b06.png</t>
  </si>
  <si>
    <t>0206032210006</t>
  </si>
  <si>
    <t>Jessica Felicia Setiowibowo, Thio</t>
  </si>
  <si>
    <t>Desain portable booth disperindag</t>
  </si>
  <si>
    <t>Mendesain portable booth untuk disperindag</t>
  </si>
  <si>
    <t>https://employee.uc.ac.id/index.php/file/get/sis/t_cp/2cd9e2bf-1af7-11ee-bf52-000d3ac6bafe_assignmentletter.pdf</t>
  </si>
  <si>
    <t>https://employee.uc.ac.id/index.php/file/get/sis/t_cp/2cd9e2bf-1af7-11ee-bf52-000d3ac6bafe_report.pdf</t>
  </si>
  <si>
    <t>Prodi INA</t>
  </si>
  <si>
    <t>0206032210008</t>
  </si>
  <si>
    <t>Gwyneth Jolin Lie</t>
  </si>
  <si>
    <t>Pengemas Desain Portable Pop Up Booth untuk Disperindag (Batik Nusantara)</t>
  </si>
  <si>
    <t>Membuat Portable Pop Up Booth untuk Disperindah (Batik Nusantara) dengan desain yang traditional dan modern. Tak lupa dengan sistem portable yang mempermudah Pop Up Booth tersebut untuk dibongkar ulang maupun dibawa.</t>
  </si>
  <si>
    <t>https://employee.uc.ac.id/index.php/file/get/sis/t_cp/dea5c583-26dc-11ee-b6ff-000d3ac6bafe_assignmentletter.pdf</t>
  </si>
  <si>
    <t>https://employee.uc.ac.id/index.php/file/get/sis/t_cp/dea5c583-26dc-11ee-b6ff-000d3ac6bafe_report.pdf</t>
  </si>
  <si>
    <t xml:space="preserve">Interior Architecture </t>
  </si>
  <si>
    <t>Pengalaman Sense of Smell pada Arsitektur Rumah Adat Suku Osing</t>
  </si>
  <si>
    <t xml:space="preserve"> Melakukan kegiatan penelitian meliputi; pengambilan data, Analisa dan
penyusunan luaran dan dokumen administrasi dengan judul penelitian
“Pengalaman Sense of Smell pada Arsitektur Nusantara dari Rumah Adat Suku
Osing dan Tengger ”.</t>
  </si>
  <si>
    <t>https://atrium.ukdw.ac.id/index.php/jurnalarsitekt</t>
  </si>
  <si>
    <t>https://employee.uc.ac.id/index.php/file/get/sis/t_cp/164649d6-e82c-41a6-8ea3-fc19f0b9389c_assignmentletter.pdf</t>
  </si>
  <si>
    <t>https://employee.uc.ac.id/index.php/file/get/sis/t_cp/164649d6-e82c-41a6-8ea3-fc19f0b9389c_report.pdf</t>
  </si>
  <si>
    <t>Universitas CIputra</t>
  </si>
  <si>
    <t>0206032210009</t>
  </si>
  <si>
    <t>Calista Jazlyn Gosal Jo</t>
  </si>
  <si>
    <t>DESIGN POP UP BOOTH UMKM</t>
  </si>
  <si>
    <t>https://employee.uc.ac.id/index.php/file/get/sis/t_cp/57328748-1981-11ee-8afe-000d3ac6bafe_assignmentletter.pdf</t>
  </si>
  <si>
    <t>https://employee.uc.ac.id/index.php/file/get/sis/t_cp/57328748-1981-11ee-8afe-000d3ac6bafe_report.pdf</t>
  </si>
  <si>
    <t>EDS INA UC</t>
  </si>
  <si>
    <t>Talkshow Ciputra Fair 2024</t>
  </si>
  <si>
    <t>Narasumber Talkshow Ciputra Fair 2024</t>
  </si>
  <si>
    <t>https://employee.uc.ac.id/index.php/file/get/sis/t_cp/multi/ab8893fe-6443-47f2-a856-5b46f9285b88.png</t>
  </si>
  <si>
    <t>0206032210010</t>
  </si>
  <si>
    <t>Felicia Roseanne Sandrea</t>
  </si>
  <si>
    <t>Pendampingan Desain Portable Pop Up Booth untuk UMKM dan SWK Binaan Dinas Koperasi</t>
  </si>
  <si>
    <t>2023-09-06</t>
  </si>
  <si>
    <t>Membuat desain portable pop up booth untuk UMKM dan SWK di Surabaya</t>
  </si>
  <si>
    <t>https://employee.uc.ac.id/index.php/file/get/sis/t_cp/5bbbb49c-4c73-11ee-b5be-000d3ac6bafe.jpg</t>
  </si>
  <si>
    <t>https://employee.uc.ac.id/index.php/file/get/sis/t_cp/5f766a6b-4c73-11ee-b5be-000d3ac6bafe_assignmentletter.pdf</t>
  </si>
  <si>
    <t>https://employee.uc.ac.id/index.php/file/get/sis/t_cp/5f766a6b-4c73-11ee-b5be-000d3ac6bafe_report.pdf</t>
  </si>
  <si>
    <t>0206032210011</t>
  </si>
  <si>
    <t>Stefanus Kristianto</t>
  </si>
  <si>
    <t>0206032210012</t>
  </si>
  <si>
    <t>Venella Wianta</t>
  </si>
  <si>
    <t xml:space="preserve">Design Portable Booth UMKM </t>
  </si>
  <si>
    <t>Mendesign potable booth untuk UMKM "Ayu Cookies"</t>
  </si>
  <si>
    <t>https://employee.uc.ac.id/index.php/file/get/sis/t_cp/b46473ff-31a2-11ee-92ee-000d3ac6bafe_assignmentletter.pdf</t>
  </si>
  <si>
    <t>https://employee.uc.ac.id/index.php/file/get/sis/t_cp/b46473ff-31a2-11ee-92ee-000d3ac6bafe_report.pdf</t>
  </si>
  <si>
    <t>Prodi Interior Architecture</t>
  </si>
  <si>
    <t>0206032210013</t>
  </si>
  <si>
    <t>Jeceline Candy Kurniawan</t>
  </si>
  <si>
    <t>Sebagai mahasiswa (pelaksana kegiatan) yang mendesain portable pop up booth untuk UMKM dan SWK</t>
  </si>
  <si>
    <t>https://employee.uc.ac.id/index.php/file/get/sis/t_cp/2ea8cff0-1a25-11ee-8c11-000d3ac6bafe_assignmentletter.pdf</t>
  </si>
  <si>
    <t>https://employee.uc.ac.id/index.php/file/get/sis/t_cp/2ea8cff0-1a25-11ee-8c11-000d3ac6bafe_report.pdf</t>
  </si>
  <si>
    <t>Universitas Ciputra dan Pemkot Surabaya</t>
  </si>
  <si>
    <t>0206032210014</t>
  </si>
  <si>
    <t>Maria Louisa Kurnia Putri Siswanto</t>
  </si>
  <si>
    <t>Pembuatan Desain Portable Pop Up Booth untuk UMKM dan Sentra Wisata Kuliner Binaan Dinas Koperasi Usaha Kecil dan Menengah dan Perdagangan Pemkot Surabaya</t>
  </si>
  <si>
    <t>https://employee.uc.ac.id/index.php/file/get/sis/t_cp/ab79782a-19a5-11ee-b0f3-000d3ac6bafe_assignmentletter.pdf</t>
  </si>
  <si>
    <t>https://employee.uc.ac.id/index.php/file/get/sis/t_cp/ab79782a-19a5-11ee-b0f3-000d3ac6bafe_report.pdf</t>
  </si>
  <si>
    <t>JURUSAN INA</t>
  </si>
  <si>
    <t>0206032210015</t>
  </si>
  <si>
    <t>Kelly</t>
  </si>
  <si>
    <t>Membuat portable pop up booth utk UMKM Ayu Cookies</t>
  </si>
  <si>
    <t>https://employee.uc.ac.id/index.php/file/get/sis/t_cp/8b552b55-2452-11ee-af40-000d3ac6bafe.png</t>
  </si>
  <si>
    <t>https://employee.uc.ac.id/index.php/file/get/sis/t_cp/a6886a67-2452-11ee-af40-000d3ac6bafe_assignmentletter.jpg</t>
  </si>
  <si>
    <t>https://employee.uc.ac.id/index.php/file/get/sis/t_cp/cfb119b5-2452-11ee-af40-000d3ac6bafe_report.jpg</t>
  </si>
  <si>
    <t>UMKM dan SWK Binaan Dinkopdag</t>
  </si>
  <si>
    <t>0206032210017</t>
  </si>
  <si>
    <t>Silvano Nathaniel Purnomo</t>
  </si>
  <si>
    <t>Pendampingan Desain Portable Pop Up Booth untuk Produk Kemasan dan Minuman  Djamoe Iboe</t>
  </si>
  <si>
    <t>Mendesign Portable Booth untuk membantu mendisplay dan menjual produk Djamoe Iboe</t>
  </si>
  <si>
    <t>https://employee.uc.ac.id/index.php/file/get/sis/t_cp/d51e6380-4007-11ee-a77b-000d3ac6bafe_assignmentletter.pdf</t>
  </si>
  <si>
    <t>https://employee.uc.ac.id/index.php/file/get/sis/t_cp/d51e6380-4007-11ee-a77b-000d3ac6bafe_report.pdf</t>
  </si>
  <si>
    <t>Interior Architecture</t>
  </si>
  <si>
    <t>0206032210018</t>
  </si>
  <si>
    <t>Helen Saphira Wibowo</t>
  </si>
  <si>
    <t>Pelatihan Jangka Panjang Tingkat Internasional FGD, best practice sharing dan ToT Penggunaan Modul T</t>
  </si>
  <si>
    <t>Membantu sektor pariwisata Lombok dalam
perkembangan teknologi digital dengan bantuan dan kerjasama oleh proyek STED Swisscontact yang berkolaborasi dengan Universitas Ciputra.</t>
  </si>
  <si>
    <t>https://employee.uc.ac.id/index.php/file/get/sis/t_cp/a7d485b3-b468-4393-9b7d-428ef0c590df_assignmentletter.pdf</t>
  </si>
  <si>
    <t>Universitas Ciputra x STED</t>
  </si>
  <si>
    <t>International Open Design Colloquium Universiti Teknologi Malaysia and Universitas Ciputra 2022</t>
  </si>
  <si>
    <t>2023-03-05</t>
  </si>
  <si>
    <t xml:space="preserve">Menjadi pembicara untuk event ini, menjelaskan karya saya dalam studio perancangab "Reminders of Bali" di International Open Design Colloquium Universiti Teknologi Malaysia and Universitas Ciputra 2022 </t>
  </si>
  <si>
    <t>https://employee.uc.ac.id/index.php/file/get/sis/t_cp/6dc825e6-baf1-11ed-8264-000d3ac6bafe.jpg</t>
  </si>
  <si>
    <t>https://employee.uc.ac.id/index.php/file/get/sis/t_cp/82340ecc-baf1-11ed-8264-000d3ac6bafe_assignmentletter.jpg</t>
  </si>
  <si>
    <t>UTM and UC</t>
  </si>
  <si>
    <t>Perencanaan dan Koordinasi Pelaksanaan Pelatihan Kewirausahaan term 3 untuk Pekerja Migran Indonesia</t>
  </si>
  <si>
    <t>2024-01-31</t>
  </si>
  <si>
    <t>Membantu pekerja Migran Indonesia di Singapore dengan pelatihan kewirausahaan term 3 di bawah Media Transformation Ministry Singapore</t>
  </si>
  <si>
    <t>https://employee.uc.ac.id/index.php/file/get/sis/t_cp/835603c4-99f5-43d8-9b36-10e4753ad5b6_assignmentletter.pdf</t>
  </si>
  <si>
    <t>Universitas Ciputra x Media Transformation Ministr</t>
  </si>
  <si>
    <t>Pengmas Desain PortablePopUpBooth untuk Produk Kemasan dan Minuman Racikan Djamoe Iboe 2023</t>
  </si>
  <si>
    <t xml:space="preserve"> Pendampingan Desain Portable PopUpBooth
untuk Produk Kemasan dan Minuman Racikan
Djamoe Iboe" dengan mendesign ulang booth
brand jamu terkenal milik Indonesia yaitu
Djamoe Iboe agar jamu dapat bersaing di era
ini dan untuk mengurangi stigma "obat, pahit "
terhadap jamu</t>
  </si>
  <si>
    <t>https://employee.uc.ac.id/index.php/file/get/sis/t_cp/7f39915d-197e-11ee-891a-000d3ac6bafe.jpg</t>
  </si>
  <si>
    <t>https://employee.uc.ac.id/index.php/file/get/sis/t_cp/8ca194d9-197e-11ee-891a-000d3ac6bafe_assignmentletter.jpg</t>
  </si>
  <si>
    <t>https://employee.uc.ac.id/index.php/file/get/sis/t_cp/a4682fea-197e-11ee-891a-000d3ac6bafe_report.jpg</t>
  </si>
  <si>
    <t>Journal Pengalaman Sense of Smell pada Arsitektur Rumah Adat Suku Osing</t>
  </si>
  <si>
    <t>2024-04-25</t>
  </si>
  <si>
    <t xml:space="preserve">Journal mengenai pengaruh Indera Penciuman pada Arsitektur Nusantara dari Rumah Adat Suku Osing dan Tengger dengan pimpinan penelitian Bapak Yusuf Ariyanto, ST., M.Ars. Bertujuan untuk menganalisis bagaimana kebiasaan dan aktivitas sehari-hari dapat membentuk arsitektur suatu bangunan melalui indra </t>
  </si>
  <si>
    <t>https://employee.uc.ac.id/index.php/file/get/sis/t_cp/d5cb5549-7282-4093-8733-9caf85f5ce2f_assignmentletter.pdf</t>
  </si>
  <si>
    <t>https://employee.uc.ac.id/index.php/file/get/sis/t_cp/d5cb5549-7282-4093-8733-9caf85f5ce2f_report.pdf</t>
  </si>
  <si>
    <t>DECORINTEX EXPO TALKSHOW 2023</t>
  </si>
  <si>
    <t>2023-10-22</t>
  </si>
  <si>
    <t>PEMBICARA SHARING SESSION
"PERKEMBANG AN SWK SURABAYA DAN
PENGEMBANGAN DESAIN PAVILION UNTUK
AREA PENUNJANG SWK STUDIO"</t>
  </si>
  <si>
    <t>https://employee.uc.ac.id/index.php/file/get/sis/t_cp/c386679e-70fa-11ee-a572-000d3ac6bafe.jpg</t>
  </si>
  <si>
    <t>https://employee.uc.ac.id/index.php/file/get/sis/t_cp/c85aa59c-70fa-11ee-a572-000d3ac6bafe_assignmentletter.jpg</t>
  </si>
  <si>
    <t xml:space="preserve">DECORINTEX </t>
  </si>
  <si>
    <t>Hak Kekayaan Intelektual External National Mlaku Mlaku Nang Tunjungan</t>
  </si>
  <si>
    <t xml:space="preserve">Hak Kekayaan Intelektual External National Promotional Video Mlaku Mlaku Nang Tunjungan, sebuah video yang menjelaskan bagaimana jalan tunjungan menjadi salah satu icon di kota Surabaya. Dosen : Ni Putu Aryani, Mahasisswa : Geby Natasha Budiono, Jocelyn Octavia, Helen Saphira, Jason Santoso, Kelly
</t>
  </si>
  <si>
    <t>https://pdki-indonesia.dgip.go.id/detail/6aaff5b48</t>
  </si>
  <si>
    <t>https://employee.uc.ac.id/index.php/file/get/sis/t_cp/8e7157f7-76bc-4b89-a64e-d6c3d17e9f2b_assignmentletter.pdf</t>
  </si>
  <si>
    <t>https://employee.uc.ac.id/index.php/file/get/sis/t_cp/8e7157f7-76bc-4b89-a64e-d6c3d17e9f2b_report.pdf</t>
  </si>
  <si>
    <t xml:space="preserve"> KEMENTERIAN HUKUM DAN HAK ASASI MANUSIA</t>
  </si>
  <si>
    <t>0206032210020</t>
  </si>
  <si>
    <t>Monica Laurence Iroth</t>
  </si>
  <si>
    <t>design portable booth UMKM</t>
  </si>
  <si>
    <t>mendesign portable booth untuk UMKM lokal di SWK bekas gang dolly</t>
  </si>
  <si>
    <t>https://employee.uc.ac.id/index.php/file/get/sis/t_cp/59b1b452-4c69-11ee-b90a-000d3ac6bafe.png</t>
  </si>
  <si>
    <t>https://employee.uc.ac.id/index.php/file/get/sis/t_cp/9c09b1ef-4c69-11ee-b90a-000d3ac6bafe_assignmentletter.pdf</t>
  </si>
  <si>
    <t>https://employee.uc.ac.id/index.php/file/get/sis/t_cp/9c09b1ef-4c69-11ee-b90a-000d3ac6bafe_report.pdf</t>
  </si>
  <si>
    <t>0206032210021</t>
  </si>
  <si>
    <t>Reeva Ardhana Reswari</t>
  </si>
  <si>
    <t>Pendampingan Desain Pop Up Booth untuk Produk Kemasan dan Minuman Racikan Djamoe Iboe</t>
  </si>
  <si>
    <t>https://employee.uc.ac.id/index.php/file/get/sis/t_cp/4621d5cb-1d93-11ee-ab97-000d3ac6bafe.jpg</t>
  </si>
  <si>
    <t>https://employee.uc.ac.id/index.php/file/get/sis/t_cp/9df58287-1d93-11ee-ab97-000d3ac6bafe_assignmentletter.pdf</t>
  </si>
  <si>
    <t>https://employee.uc.ac.id/index.php/file/get/sis/t_cp/9df58287-1d93-11ee-ab97-000d3ac6bafe_report.pdf</t>
  </si>
  <si>
    <t>PT Djamoe Iboe</t>
  </si>
  <si>
    <t>0206032210024</t>
  </si>
  <si>
    <t>Faridatuz Zahroh</t>
  </si>
  <si>
    <t>Sekretaris UKM Moslem Community UC 20231</t>
  </si>
  <si>
    <t>UKM Moslem Community UC</t>
  </si>
  <si>
    <t>Sekretaris UKM Moslem Community UC 20232</t>
  </si>
  <si>
    <t>0206032210025</t>
  </si>
  <si>
    <t>Davelyne Kenenza Pribadi</t>
  </si>
  <si>
    <t>2022-12-18</t>
  </si>
  <si>
    <t>Juara 3 lomba Drawing Rektor Cup 2022</t>
  </si>
  <si>
    <t>https://employee.uc.ac.id/index.php/file/get/sis/t_cp/multi/23e8bfde-f555-11ed-9e31-000d3ac6bafe.jpeg</t>
  </si>
  <si>
    <t>0206032210027</t>
  </si>
  <si>
    <t>Michelle Valerie Yus</t>
  </si>
  <si>
    <t>Pelaksanaan Kegiatan PKM</t>
  </si>
  <si>
    <t xml:space="preserve">Mendesain portable pop up booth untuk Sentra Wisata Kuliner (SWK) Studio. </t>
  </si>
  <si>
    <t>https://employee.uc.ac.id/index.php/file/get/sis/t_cp/b8e00bcc-2a2e-11ee-a2f3-000d3ac6bafe_assignmentletter.pdf</t>
  </si>
  <si>
    <t>https://employee.uc.ac.id/index.php/file/get/sis/t_cp/b8e00bcc-2a2e-11ee-a2f3-000d3ac6bafe_report.pdf</t>
  </si>
  <si>
    <t>0206032210028</t>
  </si>
  <si>
    <t>Ni Nyoman Pande Tri Ananda</t>
  </si>
  <si>
    <t>0206032210029</t>
  </si>
  <si>
    <t>Shannon Valencia Tjongkrominoto</t>
  </si>
  <si>
    <t>Pendampingan Desain Portable  Pop Up Booth untuk Produk Kemasan dan Minuman Racikan Djamoe Iboe</t>
  </si>
  <si>
    <t>Mendesain portable booth untuk membantu mendisplay dan menjual produk Djamoe Iboe</t>
  </si>
  <si>
    <t>https://employee.uc.ac.id/index.php/file/get/sis/t_cp/aa891b9c-5920-11ee-ab89-000d3ac6bafe_assignmentletter.pdf</t>
  </si>
  <si>
    <t>https://employee.uc.ac.id/index.php/file/get/sis/t_cp/aa891b9c-5920-11ee-ab89-000d3ac6bafe_report.pdf</t>
  </si>
  <si>
    <t>0206032210031</t>
  </si>
  <si>
    <t>Britanny Vanessa Sianto</t>
  </si>
  <si>
    <t>0206032210033</t>
  </si>
  <si>
    <t>Anita Zalfa Luqiana</t>
  </si>
  <si>
    <t>Pendampingan Desain Portable Pop Up Booth untuk Produk Kemasan dan Minuman Racikan Djamoe Iboe PT. J</t>
  </si>
  <si>
    <t>2023-01-31</t>
  </si>
  <si>
    <t>Mengikuti acara pengabdian masyarakat dengan mendesain portable booth untuk Djamoe Iboe</t>
  </si>
  <si>
    <t>https://employee.uc.ac.id/index.php/file/get/sis/t_cp/34e17593-1e1e-11ee-b97f-000d3ac6bafe_assignmentletter.pdf</t>
  </si>
  <si>
    <t>https://employee.uc.ac.id/index.php/file/get/sis/t_cp/34e17593-1e1e-11ee-b97f-000d3ac6bafe_report.pdf</t>
  </si>
  <si>
    <t>PT. Jamoe Iboe</t>
  </si>
  <si>
    <t>Jurnal JAUR</t>
  </si>
  <si>
    <t>2024-02-12</t>
  </si>
  <si>
    <t xml:space="preserve">Reinterpretasi Filosofi Trihita Karana Dalam Arsitektur Bambu Bali: Menghubungkan Manusia, Alam dan Dewa
https://ojs.uma.ac.id/index.php/jaur/issue/view/622 </t>
  </si>
  <si>
    <t>https://employee.uc.ac.id/index.php/file/get/sis/t_cp/f0dff940-de3f-4812-94a5-fe1c853c20db_assignmentletter.pdf</t>
  </si>
  <si>
    <t>https://employee.uc.ac.id/index.php/file/get/sis/t_cp/f0dff940-de3f-4812-94a5-fe1c853c20db_report.png</t>
  </si>
  <si>
    <t>0206032210034</t>
  </si>
  <si>
    <t>Afdhal Syeenna Abdi Guna</t>
  </si>
  <si>
    <t>0206032210035</t>
  </si>
  <si>
    <t>Kenneth Bernard Hakim Pangudi</t>
  </si>
  <si>
    <t>0206032210036</t>
  </si>
  <si>
    <t>Gabriel Procellia</t>
  </si>
  <si>
    <t>Workshop Membuat Sketsa</t>
  </si>
  <si>
    <t>2022-12-05</t>
  </si>
  <si>
    <t>Melakukan Pengabdian kepada Masyarakat (PkM) sebagai narasumber Workshop "Membuat Sketsa” dengan tema utama “Entrepreneurship dan Skill-Skill Penunjang untuk Siswa-Siswi SMA Kristen Gloria 2 Surabaya”.</t>
  </si>
  <si>
    <t>https://employee.uc.ac.id/index.php/file/get/sis/t_cp/08cc39e1-bb64-11ed-8264-000d3ac6bafe.png</t>
  </si>
  <si>
    <t>Fakultas Industri Kreatif Universitas CIputraa</t>
  </si>
  <si>
    <t>Sekertaris Bendahara Student Union 2023/2024</t>
  </si>
  <si>
    <t>https://employee.uc.ac.id/index.php/file/get/sis/t_cp/multi/99a03566-c05c-4e7c-93d6-3fc7951adf9d.png</t>
  </si>
  <si>
    <t>0206032210038</t>
  </si>
  <si>
    <t>Jason Santoso</t>
  </si>
  <si>
    <t>2023-02-23</t>
  </si>
  <si>
    <t>https://employee.uc.ac.id/index.php/file/get/sis/t_cp/2bd75eed-1b9f-11ee-b3e9-000d3ac6bafe_assignmentletter.pdf</t>
  </si>
  <si>
    <t>https://employee.uc.ac.id/index.php/file/get/sis/t_cp/2bd75eed-1b9f-11ee-b3e9-000d3ac6bafe_report.pdf</t>
  </si>
  <si>
    <t>Universitas Ciputra &amp; Pemkot Surabaya</t>
  </si>
  <si>
    <t>https://employee.uc.ac.id/index.php/file/get/sis/t_cp/multi/9c67623c-3c46-11ee-923c-000d3ac6bafe.png</t>
  </si>
  <si>
    <t>Jurnal: Pengalaman Sense of Smell pada Arsitektur Rumah Adat Suku Osing</t>
  </si>
  <si>
    <t>2024-01-24</t>
  </si>
  <si>
    <t>Melakukan kegiatan penelitian meliputi; pengambilan data, Analisa dan
penyusunan luaran dan dokumen administrasi</t>
  </si>
  <si>
    <t>https://employee.uc.ac.id/index.php/file/get/sis/t_cp/d544a8f0-0f80-4911-a83a-ac44de835062_assignmentletter.pdf</t>
  </si>
  <si>
    <t>https://employee.uc.ac.id/index.php/file/get/sis/t_cp/d544a8f0-0f80-4911-a83a-ac44de835062_report.pdf</t>
  </si>
  <si>
    <t>School of Creative Industry Universitas Ciputra Su</t>
  </si>
  <si>
    <t xml:space="preserve">Pengabdian Masyarakat: "Workshop Daylight in Architecture" </t>
  </si>
  <si>
    <t>2023-12-04</t>
  </si>
  <si>
    <t>Menjadi tutor dalam software yang digunakan untuk keperluan analisa daylight dalam dunia arsitektur untuk para siswa/i SMA Kristen Petra 1 Surabaya</t>
  </si>
  <si>
    <t>https://employee.uc.ac.id/index.php/file/get/sis/t_cp/de3ec518-c1b6-11ee-8f3a-000d3ac6bafe_assignmentletter.pdf</t>
  </si>
  <si>
    <t>https://employee.uc.ac.id/index.php/file/get/sis/t_cp/de3ec518-c1b6-11ee-8f3a-000d3ac6bafe_report.pdf</t>
  </si>
  <si>
    <t xml:space="preserve">Pembicara Sharing Session </t>
  </si>
  <si>
    <t>Membagikan pengalaman projek Arsitektur di acara Decorintex yang berlokasikan di Grandy City Surabaya</t>
  </si>
  <si>
    <t>https://employee.uc.ac.id/index.php/file/get/sis/t_cp/bd58bf6e-c1b7-11ee-8f3a-000d3ac6bafe.pdf</t>
  </si>
  <si>
    <t>Decorintex</t>
  </si>
  <si>
    <t>0206032210040</t>
  </si>
  <si>
    <t>Devina Maheswari Hidayat</t>
  </si>
  <si>
    <t xml:space="preserve"> Pendampingan Desain Portable Pop Up Booth untuk Produk Kemasan dan  Minuman Racikan Djamoe Iboe PT.</t>
  </si>
  <si>
    <t xml:space="preserve">Pendampingan Desain Portable Pop Up Booth untuk Produk Kemasan dan Minuman Racikan Djamoe Iboe
 PT. Jamu Iboe Jaya merupakan salah satu perusahan jamu tertua di Indonesia yang mengkombinasikan jamu tradisional Indonesia dengan perkembangan teknologi. Sejalan dengan perkembangan jaman PT. Jamu Iboe </t>
  </si>
  <si>
    <t>https://employee.uc.ac.id/index.php/file/get/sis/t_cp/6fad8adc-350c-4cfa-b940-e3f85c08d785_assignmentletter.pdf</t>
  </si>
  <si>
    <t>https://employee.uc.ac.id/index.php/file/get/sis/t_cp/6fad8adc-350c-4cfa-b940-e3f85c08d785_report.pdf</t>
  </si>
  <si>
    <t>PROGRAM STUDI ARSITEKTUR FAKULTAS INDUSTRI KREATIF</t>
  </si>
  <si>
    <t>0206032210042</t>
  </si>
  <si>
    <t>Amellisa Billienda Mertadana</t>
  </si>
  <si>
    <t>2023-04-27</t>
  </si>
  <si>
    <t>https://employee.uc.ac.id/index.php/file/get/sis/t_cp/a9e21a0f-1b60-11ee-bf52-000d3ac6bafe_assignmentletter.pdf</t>
  </si>
  <si>
    <t>https://employee.uc.ac.id/index.php/file/get/sis/t_cp/a9e21a0f-1b60-11ee-bf52-000d3ac6bafe_report.pdf</t>
  </si>
  <si>
    <t>INA UC &amp; Sentra Wisata Kuliner Binaan Dinas Kopera</t>
  </si>
  <si>
    <t>0206032210044</t>
  </si>
  <si>
    <t>Albert Jonathan Tandiary</t>
  </si>
  <si>
    <t xml:space="preserve">Pendampingan Design Portable Pop Up Booth Untuk UMKM Dan Wisata Kuliner Binaan Dinas Koperasi Usaha </t>
  </si>
  <si>
    <t>https://employee.uc.ac.id/index.php/file/get/sis/t_cp/d428ffff-1b60-11ee-bf52-000d3ac6bafe_assignmentletter.pdf</t>
  </si>
  <si>
    <t>https://employee.uc.ac.id/index.php/file/get/sis/t_cp/d428ffff-1b60-11ee-bf52-000d3ac6bafe_report.pdf</t>
  </si>
  <si>
    <t>INA UC &amp; SWK binaan Dinas Koperasi UMKM</t>
  </si>
  <si>
    <t>Ciputra Fair 2024</t>
  </si>
  <si>
    <t>Sekretaris Ciputra Fair 2024</t>
  </si>
  <si>
    <t>https://employee.uc.ac.id/index.php/file/get/sis/t_cp/multi/d47fc57f-73b2-4956-abb7-8ee88d931cb7.png</t>
  </si>
  <si>
    <t>Penelitian ini diselenggarakan oleh dosen dengan membuka kesempatankepada mahasiswa sebagai asisten penelitian untuk meneliti salah satu pendalaman dalam arsitektur yaitu sense of smell dengan ruan glingkup berupa penciuman di area sekitar banyuwangi yaitu bangunan suku osing</t>
  </si>
  <si>
    <t>https://employee.uc.ac.id/index.php/file/get/sis/t_cp/c2ce3f9d-9c1d-4bf8-a51e-129a16f83fe0_report.pdf</t>
  </si>
  <si>
    <t>0206032210046</t>
  </si>
  <si>
    <t>Row Aulia Fatimah</t>
  </si>
  <si>
    <t>Desain Portable Booth Djamoe Iboe</t>
  </si>
  <si>
    <t>Mendesain portable booth untuk Djamoe Iboe</t>
  </si>
  <si>
    <t>https://employee.uc.ac.id/index.php/file/get/sis/t_cp/d70a14af-1ed8-11ee-a0b8-000d3ac6bafe_assignmentletter.pdf</t>
  </si>
  <si>
    <t>https://employee.uc.ac.id/index.php/file/get/sis/t_cp/d70a14af-1ed8-11ee-a0b8-000d3ac6bafe_report.pdf</t>
  </si>
  <si>
    <t>0206032210054</t>
  </si>
  <si>
    <t>Marsya Idelia Putri</t>
  </si>
  <si>
    <t>PKM Djamoe Iboe</t>
  </si>
  <si>
    <t>Pendampingan Desain Portable Pop Up Booth untuk Produk Kemasan dan Minuman Racikan Djamoe Iboe</t>
  </si>
  <si>
    <t>https://employee.uc.ac.id/index.php/file/get/sis/t_cp/0797c162-a5ed-428f-bf91-370c345f7404_assignmentletter.pdf</t>
  </si>
  <si>
    <t>https://employee.uc.ac.id/index.php/file/get/sis/t_cp/0797c162-a5ed-428f-bf91-370c345f7404_report.pdf</t>
  </si>
  <si>
    <t>PT. Jamu Iboe Jaya</t>
  </si>
  <si>
    <t>0206032210055</t>
  </si>
  <si>
    <t>Achmad Ganiar Irsyaldi</t>
  </si>
  <si>
    <t>Kejuaraan Pencak Silat Bandung Lautan Api International Championship IV</t>
  </si>
  <si>
    <t>2023-03-14</t>
  </si>
  <si>
    <t>Juara 3 Seni Pencak Silat Tunggal Tangan Kosong Putra Tingkat Mahasiswa/Dewasa yang diselenggarakan oleh Kejuaraan Pencak Silat Bandung Lautan Api International Championship IV di GOR ITB Jatinangor</t>
  </si>
  <si>
    <t>Bandung Lautan Api International Championship</t>
  </si>
  <si>
    <t>https://employee.uc.ac.id/index.php/file/get/sis/t_cp/4d91b36a-c211-11ed-aeb7-000d3ac6bafe.jpg</t>
  </si>
  <si>
    <t>https://employee.uc.ac.id/index.php/file/get/sis/t_cp/509166a2-c211-11ed-aeb7-000d3ac6bafe_assignmentletter.jpg</t>
  </si>
  <si>
    <t>https://employee.uc.ac.id/index.php/file/get/sis/t_cp/530b065d-c211-11ed-aeb7-000d3ac6bafe_documentation.jpg</t>
  </si>
  <si>
    <t>0206042210001</t>
  </si>
  <si>
    <t>Verene Valencia Tinata</t>
  </si>
  <si>
    <t>Visual Communication Design</t>
  </si>
  <si>
    <t>Berbagi Semangat II</t>
  </si>
  <si>
    <t>2023-03-31</t>
  </si>
  <si>
    <t>KP abdmas berbagi semangat II</t>
  </si>
  <si>
    <t>https://employee.uc.ac.id/index.php/file/get/sis/t_cp/multi/043cb52b-6cd4-11ee-bdc1-000d3ac6bafe_assignmentletter.jpeg</t>
  </si>
  <si>
    <t>https://employee.uc.ac.id/index.php/file/get/sis/t_cp/multi/043cb52b-6cd4-11ee-bdc1-000d3ac6bafe_report.jpeg</t>
  </si>
  <si>
    <t>SU VCD 22/23</t>
  </si>
  <si>
    <t>Berbagi Semangat I</t>
  </si>
  <si>
    <t>2023-02-25</t>
  </si>
  <si>
    <t xml:space="preserve">KP abdimas Berbagi Semangat I </t>
  </si>
  <si>
    <t>https://employee.uc.ac.id/index.php/file/get/sis/t_cp/multi/e5bf78fc-6cd4-11ee-bdc1-000d3ac6bafe_assignmentletter.jpeg</t>
  </si>
  <si>
    <t>https://employee.uc.ac.id/index.php/file/get/sis/t_cp/multi/e5bf78fc-6cd4-11ee-bdc1-000d3ac6bafe_report.jpeg</t>
  </si>
  <si>
    <t>0206042210003</t>
  </si>
  <si>
    <t>Shannon Devona Arihanto</t>
  </si>
  <si>
    <t>Artizen 2023</t>
  </si>
  <si>
    <t>2023-01-24</t>
  </si>
  <si>
    <t>Lomba dan seminar jurnalistik yang diadakan oleh genta petra (bagian dari Universitas Kristen Petra Surabaya)</t>
  </si>
  <si>
    <t>https://linktr.ee/artizen2023?fbclid=PAAaZEnWoMot8</t>
  </si>
  <si>
    <t>https://employee.uc.ac.id/index.php/file/get/sis/t_cp/3cdc3c46-ee7b-11ed-80dd-000d3ac6bafe.jpg</t>
  </si>
  <si>
    <t>Genta Petra (Universitas Kristen Petra Surabaya)</t>
  </si>
  <si>
    <t>PELATIHAN ILUSTRASI DAN ANIMASI DASAR PADA SMA CITRA BERKAT SURABAYA</t>
  </si>
  <si>
    <t>Pengabdian masyarakat kepada SMA Citra Berkat untuk membekali mereka skill Adobe Illustrator dan Adobe After Effects.</t>
  </si>
  <si>
    <t>https://employee.uc.ac.id/index.php/file/get/sis/t_cp/87ab1ae7-7a26-11ee-9d88-000d3ac6bafe_assignmentletter.pdf</t>
  </si>
  <si>
    <t>https://employee.uc.ac.id/index.php/file/get/sis/t_cp/87ab1ae7-7a26-11ee-9d88-000d3ac6bafe_report.pdf</t>
  </si>
  <si>
    <t>Instalasi Botol Plastik Artxplosion ECOTON</t>
  </si>
  <si>
    <t>Outlining Design 2023 : ArtXplosion di Ciputra World Surabaya, VCD UC dan
Ecoton bekerjasama untuk membuat art installation dengan 1000 botol plastik</t>
  </si>
  <si>
    <t>https://employee.uc.ac.id/index.php/file/get/sis/t_cp/multi/1227593c-6091-4243-bd44-7536970c551c_assignmentletter.png</t>
  </si>
  <si>
    <t>https://employee.uc.ac.id/index.php/file/get/sis/t_cp/multi/1227593c-6091-4243-bd44-7536970c551c_report.pdf</t>
  </si>
  <si>
    <t>VCD</t>
  </si>
  <si>
    <t>Pengambilan Data 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</si>
  <si>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</si>
  <si>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https://employee.uc.ac.id/index.php/file/get/sis/t_cp/62b370c0-9fd1-412a-af6d-915bdd1f9252_assignmentletter.pdf</t>
  </si>
  <si>
    <t>https://employee.uc.ac.id/index.php/file/get/sis/t_cp/62b370c0-9fd1-412a-af6d-915bdd1f9252_report.pdf</t>
  </si>
  <si>
    <t>0206042210005</t>
  </si>
  <si>
    <t>Jofvina Chandra</t>
  </si>
  <si>
    <t>Bicang Santai Peranakan Indonesia - Talkshow Budaya Peranakan Kampung Tambak Bayan Tengah</t>
  </si>
  <si>
    <t>2022-11-22</t>
  </si>
  <si>
    <t>2023-03-22</t>
  </si>
  <si>
    <t>Melaksanakan pengambdian masyarakat berupa talkshow tentang berbagai tradisi peranakan dengan topik "Batik Peranakan", "Makanan Tradisional Budaya Nyonya"
dan "Arsitektur Peranakan" dalam acara "Bincang Santai Peranakan Indonesia"</t>
  </si>
  <si>
    <t>https://employee.uc.ac.id/index.php/file/get/sis/t_cp/multi/3e533023-26cf-4b43-a874-bf76c3a8c27f_assignmentletter.png</t>
  </si>
  <si>
    <t>https://employee.uc.ac.id/index.php/file/get/sis/t_cp/multi/3e533023-26cf-4b43-a874-bf76c3a8c27f_report.pdf</t>
  </si>
  <si>
    <t>INA &amp; VCD</t>
  </si>
  <si>
    <t>Pemenang Lomba "My Own Scenery"</t>
  </si>
  <si>
    <t>2022-12-08</t>
  </si>
  <si>
    <t>2023-01-05</t>
  </si>
  <si>
    <t>Sebagaipemenang dari lomba My Own Scenery yang diselenggarakan oleh mata kuliah Basic Drawing x Faber Castell</t>
  </si>
  <si>
    <t>https://employee.uc.ac.id/index.php/file/get/sis/t_cp/3483afbb-bd80-11ed-af2f-000d3ac6bafe.pdf</t>
  </si>
  <si>
    <t>Universitas Ciputra x Faber Castell</t>
  </si>
  <si>
    <t xml:space="preserve">Hak Kekayaan Intelektual Carnifun </t>
  </si>
  <si>
    <t>2023-02-06</t>
  </si>
  <si>
    <t>Mendapatkan Hak Cipta Kekayaan Intelektual dari sebuah Typefaec yang telah dibuat pada semester 1 pada mata kuliah Typografi oleh pembimbing sekaligus dosen yaitu Pak Rendy Iswanto, S., SN, yang membimbing saya dan telah disahkan pada tanggal 6 Februari 2023 oleh Manteri Hukum dan Hak Asasi Manusia</t>
  </si>
  <si>
    <t>https://employee.uc.ac.id/index.php/file/get/sis/t_cp/e8aa595e-7307-11ee-b20d-000d3ac6bafe.pdf</t>
  </si>
  <si>
    <t>https://employee.uc.ac.id/index.php/file/get/sis/t_cp/e8aa595e-7307-11ee-b20d-000d3ac6bafe_assignmentletter.pdf</t>
  </si>
  <si>
    <t>https://employee.uc.ac.id/index.php/file/get/sis/t_cp/e8aa595e-7307-11ee-b20d-000d3ac6bafe_report.pdf</t>
  </si>
  <si>
    <t>0206042210007</t>
  </si>
  <si>
    <t>Jasmine Honggoro</t>
  </si>
  <si>
    <t>0206042210008</t>
  </si>
  <si>
    <t>Celine Monica</t>
  </si>
  <si>
    <t>https://employee.uc.ac.id/index.php/file/get/sis/t_cp/84872b46-78af-11ee-a0ef-000d3ac6bafe_assignmentletter.pdf</t>
  </si>
  <si>
    <t>https://employee.uc.ac.id/index.php/file/get/sis/t_cp/84872b46-78af-11ee-a0ef-000d3ac6bafe_report.pdf</t>
  </si>
  <si>
    <t>Ketua UKM Balawarta (Jurnalistik) 20231</t>
  </si>
  <si>
    <t>Ketua UKM Balawarta (Jurnalistik) 20232</t>
  </si>
  <si>
    <t>0206042210009</t>
  </si>
  <si>
    <t>Marvin Christan Auw</t>
  </si>
  <si>
    <t>Bincang Santai Peranakan Indonesia - Bazar UMKM Makanan Tradisional Kampung Tambak Bayan Tengah</t>
  </si>
  <si>
    <t>2023-07-23</t>
  </si>
  <si>
    <t>Melaksakan Bazar UMKM makanan tradisional lokal masyarakat</t>
  </si>
  <si>
    <t>https://employee.uc.ac.id/index.php/file/get/sis/t_cp/multi/50b94912-8d4f-4084-a3e0-c716fcf786c0_assignmentletter.png</t>
  </si>
  <si>
    <t>https://employee.uc.ac.id/index.php/file/get/sis/t_cp/multi/50b94912-8d4f-4084-a3e0-c716fcf786c0_report.pdf</t>
  </si>
  <si>
    <t>Pelatihan Ilustrasi dan Animasi Dasar Pada SMA Citra Berkat Surabaya</t>
  </si>
  <si>
    <t xml:space="preserve">Pengabdian masyarakat kepada SMA Citra Berkat untuk membekali mereka skill Adobe Illustrator dan Adobe After Effects. </t>
  </si>
  <si>
    <t>https://employee.uc.ac.id/index.php/file/get/sis/t_cp/a1854431-9034-11ee-9103-000d3ac6bafe_assignmentletter.pdf</t>
  </si>
  <si>
    <t>https://employee.uc.ac.id/index.php/file/get/sis/t_cp/a1854431-9034-11ee-9103-000d3ac6bafe_report.pdf</t>
  </si>
  <si>
    <t>0206042210011</t>
  </si>
  <si>
    <t>Renita Cahyo</t>
  </si>
  <si>
    <t>0206042210012</t>
  </si>
  <si>
    <t>Howard Richardson Gohvint</t>
  </si>
  <si>
    <t>Lomba dan seminar jurnalistik yang diadakan oleh genta petra (bagian dari Universitas Kristen Petra Surabaya)</t>
  </si>
  <si>
    <t>https://employee.uc.ac.id/index.php/file/get/sis/t_cp/a2615fad-ee7a-11ed-80dd-000d3ac6bafe.jpeg</t>
  </si>
  <si>
    <t>https://employee.uc.ac.id/index.php/file/get/sis/t_cp/a2615fad-ee7a-11ed-80dd-000d3ac6bafe_assignmentletter.pdf</t>
  </si>
  <si>
    <t>https://employee.uc.ac.id/index.php/file/get/sis/t_cp/a2615fad-ee7a-11ed-80dd-000d3ac6bafe_documentation.png</t>
  </si>
  <si>
    <t>Genta Petra (Universitas Kristen Petra)</t>
  </si>
  <si>
    <t>Artxplosion 2024</t>
  </si>
  <si>
    <t>2024-04-17</t>
  </si>
  <si>
    <t>Artxplosion 2024 adalah acara pameran internasional yang diselenggarakan oleh Visual Communication Design.</t>
  </si>
  <si>
    <t>https://employee.uc.ac.id/index.php/file/get/sis/t_cp/b53b18aa-03ad-4c52-9532-5fb5a0e41548_report.pdf</t>
  </si>
  <si>
    <t>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</si>
  <si>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</si>
  <si>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https://employee.uc.ac.id/index.php/file/get/sis/t_cp/efcab9f1-f3a7-43ba-b519-4d340d9a660d_assignmentletter.pdf</t>
  </si>
  <si>
    <t>https://employee.uc.ac.id/index.php/file/get/sis/t_cp/efcab9f1-f3a7-43ba-b519-4d340d9a660d_report.pdf</t>
  </si>
  <si>
    <t>0206042210013</t>
  </si>
  <si>
    <t>Jesslyn Aprillianefata Schand</t>
  </si>
  <si>
    <t>Lomba fotografi tingkat regional kumbang sajak 2022</t>
  </si>
  <si>
    <t>2022-09-28</t>
  </si>
  <si>
    <t>2022-10-16</t>
  </si>
  <si>
    <t>https://www.instagram.com/p/CjkuqL0LEI_/?igshid=Zm</t>
  </si>
  <si>
    <t>https://employee.uc.ac.id/index.php/file/get/sis/t_cp/c7cafcfd-71fb-11ed-a71d-000d3ac6bafe.pdf</t>
  </si>
  <si>
    <t>https://employee.uc.ac.id/index.php/file/get/sis/t_cp/c7cafcfd-71fb-11ed-a71d-000d3ac6bafe_assignmentletter.pdf</t>
  </si>
  <si>
    <t xml:space="preserve">Universitas Brawijaya Malang </t>
  </si>
  <si>
    <t xml:space="preserve">PELATIHAN ILUSTRASI DAN ANIMASI DASAR PADA SMA CITRA BERKAT SURABAYA </t>
  </si>
  <si>
    <t xml:space="preserve">Pengabdian masyarakat kepada SMA Citra Berkat untuk memberkali mereka skill Adobe Illustrator dan Adobe After Effects </t>
  </si>
  <si>
    <t>https://employee.uc.ac.id/index.php/file/get/sis/t_cp/52080b8b-89cf-11ee-a7ca-000d3ac6bafe_assignmentletter.pdf</t>
  </si>
  <si>
    <t>https://employee.uc.ac.id/index.php/file/get/sis/t_cp/52080b8b-89cf-11ee-a7ca-000d3ac6bafe_report.pdf</t>
  </si>
  <si>
    <t xml:space="preserve">universitas ciputra </t>
  </si>
  <si>
    <t>LO Kreatif 2023</t>
  </si>
  <si>
    <t>2023-09-25</t>
  </si>
  <si>
    <t>https://lokreatif.org/</t>
  </si>
  <si>
    <t>https://employee.uc.ac.id/index.php/file/get/sis/t_cp/998cb484-e145-11ee-bb96-000d3ac6bafe_sertifikat.pdf</t>
  </si>
  <si>
    <t>https://employee.uc.ac.id/index.php/file/get/sis/t_cp/998cb484-e145-11ee-bb96-000d3ac6bafe_surat_tugas.pdf</t>
  </si>
  <si>
    <t>https://employee.uc.ac.id/index.php/file/get/sis/t_cp/998cb484-e145-11ee-bb96-000d3ac6bafe_dokumentasi.JPG</t>
  </si>
  <si>
    <t>APTISI WILAYAH VII JAWA TIMUR</t>
  </si>
  <si>
    <t>ArtXplosion 2024</t>
  </si>
  <si>
    <t>2023-10-30</t>
  </si>
  <si>
    <t>https://employee.uc.ac.id/index.php/file/get/sis/t_cp/d5090100-6df9-4a6a-9a75-19f12cc59f17_assignmentletter.jpeg</t>
  </si>
  <si>
    <t>https://employee.uc.ac.id/index.php/file/get/sis/t_cp/d5090100-6df9-4a6a-9a75-19f12cc59f17_report.pdf</t>
  </si>
  <si>
    <t xml:space="preserve">National Dentistry of Hang Tuah Scientific Competition </t>
  </si>
  <si>
    <t>2024-03-04</t>
  </si>
  <si>
    <t>2024-05-03</t>
  </si>
  <si>
    <t>Menjadi juri lomba poster nasional (dan untuk total partisipan saya menuliskan jumlah yang mengikuti lomba poster saja),  
Guideline:  https://drive.google.com/drive/mobile/folders/1b7fEn1-KDiuWwrBlyk8tbCrVNPo6inzN?usp=sharing</t>
  </si>
  <si>
    <t>https://www.instagram.com/dhsce.fkguht?igsh=MXMxYT</t>
  </si>
  <si>
    <t>https://employee.uc.ac.id/index.php/file/get/sis/t_cp/b802ff66-eb5e-4003-a34d-fc4faaf5bceb.png</t>
  </si>
  <si>
    <t xml:space="preserve">Universitas Hang Tuah Surabaya </t>
  </si>
  <si>
    <t>0206042210016</t>
  </si>
  <si>
    <t>Gracelyn Elizabeth</t>
  </si>
  <si>
    <t>Pengabdian masyarakat kepada siswa siswi SMA Citra Berkat Surabaya untuk membekali mereka dengan skill Adobe After Effects dan Adobe Illustrator</t>
  </si>
  <si>
    <t>https://employee.uc.ac.id/index.php/file/get/sis/t_cp/76429d68-8cff-11ee-85e6-000d3ac6bafe_assignmentletter.pdf</t>
  </si>
  <si>
    <t>https://employee.uc.ac.id/index.php/file/get/sis/t_cp/76429d68-8cff-11ee-85e6-000d3ac6bafe_report.pdf</t>
  </si>
  <si>
    <t>Universitas Ciputra, Program Studi Visual Communic</t>
  </si>
  <si>
    <t>Pengabdian Kepada Masyarakat (PkM):  Pelatihan Digital Art SMA Citra Berkat Surabaya</t>
  </si>
  <si>
    <t>2023-03-06</t>
  </si>
  <si>
    <t>Pelatihan Digital Art dari jurusan VCD kepada siswa siswi SMA Citra Berkat Surabaya selama 4 kali pertemuan tatap muka di Lab Komputer, Universitas Ciputra</t>
  </si>
  <si>
    <t>https://employee.uc.ac.id/index.php/file/get/sis/t_cp/92cc2885-2098-11ee-ac37-000d3ac6bafe_assignmentletter.pdf</t>
  </si>
  <si>
    <t>Pengajuan HKI Poster Can't You?!</t>
  </si>
  <si>
    <t>Pembuatan poster Can't You?! yang mewakili pemenuhan poin SDGs di kampung Pecinan Dukuh Pakis Surabaya</t>
  </si>
  <si>
    <t>https://employee.uc.ac.id/index.php/file/get/sis/t_cp/73a62fb3-e05f-4e5b-92c5-24d47aea5243_report.pdf</t>
  </si>
  <si>
    <t>Menteri Hukum dan Hak Asasi Manusia</t>
  </si>
  <si>
    <t>0206042210017</t>
  </si>
  <si>
    <t>Felicia Catherine Kusuma</t>
  </si>
  <si>
    <t>Juara 3 lomba basket putri 3x3 Rektor Cup 2022</t>
  </si>
  <si>
    <t>https://employee.uc.ac.id/index.php/file/get/sis/t_cp/multi/5c178b83-f224-11ed-8b2e-000d3ac6bafe.jpeg</t>
  </si>
  <si>
    <t>Juara 1 Cabang Lomba Basket putri</t>
  </si>
  <si>
    <t>https://employee.uc.ac.id/index.php/file/get/sis/t_cp/multi/33a64f12-98c7-4631-bb9d-70b050413237.png</t>
  </si>
  <si>
    <t>0206042210019</t>
  </si>
  <si>
    <t>Dinda Ajeng Maharani</t>
  </si>
  <si>
    <t>Hak Kekayaan Intelektual Hak Cipta Typeface "Anasyitun"</t>
  </si>
  <si>
    <t>Mendapatkan Hak Cipta Kekayaan Inteklektual dari sebuah Typeface yang telah dibuat pada semester 1 pada mata kuliah Typografi oleh pembimbing sekaligus dosen yaitu Pak Rendy Iswanto, S., SN , yang membimbing saya dan telah disahkan pada tanggal 6 Februari 2023 oleh Menteri Hukum dan Hak Asasi Manusi</t>
  </si>
  <si>
    <t>https://employee.uc.ac.id/index.php/file/get/sis/t_cp/8e74b95b-70c6-11ee-b377-000d3ac6bafe_assignmentletter.pdf</t>
  </si>
  <si>
    <t>https://employee.uc.ac.id/index.php/file/get/sis/t_cp/8e74b95b-70c6-11ee-b377-000d3ac6bafe_report.pdf</t>
  </si>
  <si>
    <t>0206042210020</t>
  </si>
  <si>
    <t>Aileen Angelina Kurniawan</t>
  </si>
  <si>
    <t>Pirates of the socialite</t>
  </si>
  <si>
    <t>2023-06-13</t>
  </si>
  <si>
    <t>Lomba cosplay halloween</t>
  </si>
  <si>
    <t>https://instagram.com/thesocialite.id?igshid=MzRlO</t>
  </si>
  <si>
    <t>https://employee.uc.ac.id/index.php/file/get/sis/t_cp/0f9c4f03-0996-11ee-8035-000d3ac6bafe.jpg</t>
  </si>
  <si>
    <t>https://employee.uc.ac.id/index.php/file/get/sis/t_cp/199d422a-0996-11ee-8035-000d3ac6bafe_assignmentletter.jpg</t>
  </si>
  <si>
    <t>https://employee.uc.ac.id/index.php/file/get/sis/t_cp/3b5e06bf-0996-11ee-8035-000d3ac6bafe_documentation.jpg</t>
  </si>
  <si>
    <t>Socialite</t>
  </si>
  <si>
    <t>0206042210021</t>
  </si>
  <si>
    <t>Jennifer Christina Dinata</t>
  </si>
  <si>
    <t xml:space="preserve">My own scenery </t>
  </si>
  <si>
    <t>https://employee.uc.ac.id/index.php/file/get/sis/t_cp/43345518-bd66-11ed-af2f-000d3ac6bafe.jpeg</t>
  </si>
  <si>
    <t xml:space="preserve">VCD UC x Faber-Castell challenge </t>
  </si>
  <si>
    <t>0206042210022</t>
  </si>
  <si>
    <t>Shelly Monica Handojo</t>
  </si>
  <si>
    <t>Artxplosion outlining design</t>
  </si>
  <si>
    <t>2024-05-19</t>
  </si>
  <si>
    <t>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t>
  </si>
  <si>
    <t>https://vcdartx.framer.website/</t>
  </si>
  <si>
    <t>https://employee.uc.ac.id/index.php/file/get/sis/t_cp/bc5e4ec9-ceaf-4650-a141-2a58a1e3ff7a_assignmentletter.pdf</t>
  </si>
  <si>
    <t>https://employee.uc.ac.id/index.php/file/get/sis/t_cp/bc5e4ec9-ceaf-4650-a141-2a58a1e3ff7a_report.pdf</t>
  </si>
  <si>
    <t>VCD UC, Birmingham City University, MMU Multimedia</t>
  </si>
  <si>
    <t>0206042210026</t>
  </si>
  <si>
    <t>Anastashia Kelly</t>
  </si>
  <si>
    <t>0206042210033</t>
  </si>
  <si>
    <t>Anastasia Aimee Widjaja</t>
  </si>
  <si>
    <t>Bincang Santai Peranakan Indonesia - Design Dan Dokumentasi Kampung Tambak Bayan Tengah</t>
  </si>
  <si>
    <t>Desain dan dokumentasi yang dibutuhkan dalam penyelenggaraan acara Bincang Santai Peranakan
Indonesia.</t>
  </si>
  <si>
    <t>https://employee.uc.ac.id/index.php/file/get/sis/t_cp/multi/ea2ba900-2df0-421c-9d42-99e7a8166fa4_assignmentletter.png</t>
  </si>
  <si>
    <t>https://employee.uc.ac.id/index.php/file/get/sis/t_cp/multi/ea2ba900-2df0-421c-9d42-99e7a8166fa4_report.pdf</t>
  </si>
  <si>
    <t>FPD Got Talent</t>
  </si>
  <si>
    <t>2022-12-01</t>
  </si>
  <si>
    <t>2022-12-02</t>
  </si>
  <si>
    <t xml:space="preserve">Lomba mencari bakat yang diadakan program studi FPD secara umum, salah satunya ada dance, menyanyi dan sulap. </t>
  </si>
  <si>
    <t>https://www.instagram.com/p/CjAR9y_rSup/?igshid=Yz</t>
  </si>
  <si>
    <t>https://employee.uc.ac.id/index.php/file/get/sis/t_cp/4721c2f7-93f3-11ed-afa9-000d3ac6bafe.pdf</t>
  </si>
  <si>
    <t>SU FPD</t>
  </si>
  <si>
    <t>0206042210034</t>
  </si>
  <si>
    <t>Devangga Widiada</t>
  </si>
  <si>
    <t>Ketua UKM Kanvas (Gambar) 20231</t>
  </si>
  <si>
    <t>Ketua UKM Kanvas (Gambar) 20232</t>
  </si>
  <si>
    <t>Menjadi juri di perlombaan Drawing Rektor Cup 2024</t>
  </si>
  <si>
    <t>https://employee.uc.ac.id/index.php/file/get/sis/t_cp/f7524960-02ac-4fb7-b887-0dd26014fdef.png</t>
  </si>
  <si>
    <t>https://employee.uc.ac.id/index.php/file/get/sis/t_cp/256912e2-fdac-4c6a-8572-db3b98caf4da_assignmentletter.jpg</t>
  </si>
  <si>
    <t xml:space="preserve">Student Council </t>
  </si>
  <si>
    <t>0206042210036</t>
  </si>
  <si>
    <t>Laetitia Charleene Idanawang</t>
  </si>
  <si>
    <t>Juara 1 lomba dance Rektor Cup 2022</t>
  </si>
  <si>
    <t>https://employee.uc.ac.id/index.php/file/get/sis/t_cp/multi/6e80fa04-f554-11ed-9e31-000d3ac6bafe.jpeg</t>
  </si>
  <si>
    <t>DANCEUPHORIA 2022 “The Next Episode”</t>
  </si>
  <si>
    <t>2022-12-06</t>
  </si>
  <si>
    <t>Danceuphoria merupakan kompetisi dance. Terdapat 4 kategori, saya megikuti kategori High School, yang dilaksanakan pada tanggal 15 Oktober 2022. Diikuti peserta dari umur 12-18 tahun. Saya berada di team bernama 10enZ.</t>
  </si>
  <si>
    <t>https://instagram.com/weareempireent?igshid=YmMyMT</t>
  </si>
  <si>
    <t>https://employee.uc.ac.id/index.php/file/get/sis/t_cp/4051bbb2-7538-11ed-8def-000d3ac6bafe.jpg</t>
  </si>
  <si>
    <t>Ciputra World, Empire Entertainment</t>
  </si>
  <si>
    <t>VMB 2023</t>
  </si>
  <si>
    <t>juara 1 VMB 2023</t>
  </si>
  <si>
    <t>https://employee.uc.ac.id/index.php/file/get/sis/t_cp/multi/dfcd972a-6ccf-11ee-bdc1-000d3ac6bafe.jpeg</t>
  </si>
  <si>
    <t>0206042210037</t>
  </si>
  <si>
    <t>Calvin Stefanus Wibowo</t>
  </si>
  <si>
    <t>0206042210039</t>
  </si>
  <si>
    <t>Tirza Manuela Lowell</t>
  </si>
  <si>
    <t>juara 3 VMB 2023</t>
  </si>
  <si>
    <t>https://employee.uc.ac.id/index.php/file/get/sis/t_cp/multi/64d5a596-6cd1-11ee-bdc1-000d3ac6bafe.jpeg</t>
  </si>
  <si>
    <t>Pengajuan HKI Poster Cant'You</t>
  </si>
  <si>
    <t>https://employee.uc.ac.id/index.php/file/get/sis/t_cp/ea921f72-6074-4521-ab41-7e3a272d9a7d_report.pdf</t>
  </si>
  <si>
    <t>Fasilitator VCD UC</t>
  </si>
  <si>
    <t>0206042210040</t>
  </si>
  <si>
    <t>Adriana Azhar Sularjo</t>
  </si>
  <si>
    <t>https://employee.uc.ac.id/index.php/file/get/sis/t_cp/9592fb73-ebf5-46f3-ab5e-d34368aef49c_report.pdf</t>
  </si>
  <si>
    <t>0206042210043</t>
  </si>
  <si>
    <t>Marcella Calisya Howard</t>
  </si>
  <si>
    <t>VCD UC × Faber-Castell MY OWN SCENERY</t>
  </si>
  <si>
    <t>2022-12-20</t>
  </si>
  <si>
    <t>Make a conceptual drawing with the FABER-CASTELL product.
The basic requirements are:
A3 drawing paper
Human figure(s)
Extreme Proportion (giant or tiny)
Perspective Technique</t>
  </si>
  <si>
    <t>https://employee.uc.ac.id/index.php/file/get/sis/t_cp/f9709b67-c3a1-11ed-ad23-000d3ac6bafe.jpg</t>
  </si>
  <si>
    <t>Faber-Caste</t>
  </si>
  <si>
    <t>0206042210046</t>
  </si>
  <si>
    <t>Patricia Tessalonica Putri</t>
  </si>
  <si>
    <t>https://employee.uc.ac.id/index.php/file/get/sis/t_cp/multi/aead82df-949e-4403-998d-8af3a44e6648.png</t>
  </si>
  <si>
    <t>https://employee.uc.ac.id/index.php/file/get/sis/t_cp/62a1c31d-66c2-46db-b937-eb40e8b65def_sertifikat.pdf</t>
  </si>
  <si>
    <t>https://employee.uc.ac.id/index.php/file/get/sis/t_cp/62a1c31d-66c2-46db-b937-eb40e8b65def_surat_tugas.pdf</t>
  </si>
  <si>
    <t>https://employee.uc.ac.id/index.php/file/get/sis/t_cp/62a1c31d-66c2-46db-b937-eb40e8b65def_dokumentasi.jpg</t>
  </si>
  <si>
    <t>0206042210047</t>
  </si>
  <si>
    <t>Cut Shakira</t>
  </si>
  <si>
    <t>0206042210048</t>
  </si>
  <si>
    <t>Angeline Irene Wijaya</t>
  </si>
  <si>
    <t>SU VCD 2023/2024</t>
  </si>
  <si>
    <t>2024-06-30</t>
  </si>
  <si>
    <t>Sekretaris/Bendahara SU VCD 2023/2024</t>
  </si>
  <si>
    <t>https://employee.uc.ac.id/index.php/file/get/sis/t_cp/multi/a45b0510-df98-4d29-9f02-a975d8a51e7b.png</t>
  </si>
  <si>
    <t>SU VCD</t>
  </si>
  <si>
    <t>0206042210049</t>
  </si>
  <si>
    <t>Brandon Devin Purnomo</t>
  </si>
  <si>
    <t>Communication Events 2024</t>
  </si>
  <si>
    <t>https://www.instagram.com/p/C7q-AmVPJqh/?utm_sourc</t>
  </si>
  <si>
    <t>https://employee.uc.ac.id/index.php/file/get/sis/t_cp/e149060a-2b06-4655-95e2-ec5eb0bbcab3_sertifikat.pdf</t>
  </si>
  <si>
    <t>https://employee.uc.ac.id/index.php/file/get/sis/t_cp/e149060a-2b06-4655-95e2-ec5eb0bbcab3_surat_tugas.pdf</t>
  </si>
  <si>
    <t>https://employee.uc.ac.id/index.php/file/get/sis/t_cp/e149060a-2b06-4655-95e2-ec5eb0bbcab3_dokumentasi.jpeg</t>
  </si>
  <si>
    <t>Ilmu Komunikasi Universitas Udayana</t>
  </si>
  <si>
    <t>0206042210050</t>
  </si>
  <si>
    <t>Juandricho Misael Waradana</t>
  </si>
  <si>
    <t>https://employee.uc.ac.id/index.php/file/get/sis/t_cp/fb82c043-ee7a-11ed-80dd-000d3ac6bafe.jpg</t>
  </si>
  <si>
    <t>https://employee.uc.ac.id/index.php/file/get/sis/t_cp/fb82c043-ee7a-11ed-80dd-000d3ac6bafe_assignmentletter.pdf</t>
  </si>
  <si>
    <t>https://employee.uc.ac.id/index.php/file/get/sis/t_cp/fb82c043-ee7a-11ed-80dd-000d3ac6bafe_documentation.jpg</t>
  </si>
  <si>
    <t>0206042210053</t>
  </si>
  <si>
    <t>Dinda Zoraya Dewi</t>
  </si>
  <si>
    <t>0206042210056</t>
  </si>
  <si>
    <t>Joycelyn Eugenia</t>
  </si>
  <si>
    <t>0206042210058</t>
  </si>
  <si>
    <t>Alberto Sugiharto Kusuma</t>
  </si>
  <si>
    <t>Workshop Faber Castell</t>
  </si>
  <si>
    <t>https://employee.uc.ac.id/index.php/file/get/sis/t_cp/e62468a9-c60d-11ed-9148-000d3ac6bafe.jpg</t>
  </si>
  <si>
    <t xml:space="preserve">Faber Castell </t>
  </si>
  <si>
    <t>Pameran internasional "ArtXplosion 2024"</t>
  </si>
  <si>
    <t>Wakil ketua panitia pameran internasional "ArtXplosion 2024", diselenggarakan oleh Program Studi Visual Communication Design (VCD) Universitas Ciputra Surabaya bersama Birmingham City University (UK) dan Multimedia University (Malaysia).</t>
  </si>
  <si>
    <t>https://employee.uc.ac.id/index.php/file/get/sis/t_cp/multi/6bd58307-56e9-45b0-b788-81492730c99d.pdf</t>
  </si>
  <si>
    <t>VCD UC, Birmingham City University (UK) dan Multi</t>
  </si>
  <si>
    <t>https://employee.uc.ac.id/index.php/file/get/sis/t_cp/multi/7e03365e-d468-44a4-809b-cba47051181e.pdf</t>
  </si>
  <si>
    <t>0206042210059</t>
  </si>
  <si>
    <t>Regina Christina Soeharso</t>
  </si>
  <si>
    <t>0206042210062</t>
  </si>
  <si>
    <t>Stephanie Angelina Zhuputri</t>
  </si>
  <si>
    <t>Kekayaan Intelektual</t>
  </si>
  <si>
    <t>2024-01-11</t>
  </si>
  <si>
    <t>https://employee.uc.ac.id/index.php/file/get/sis/t_cp/e50562ea-719a-4d9d-8dc7-33e9244a5177_assignmentletter.pdf</t>
  </si>
  <si>
    <t>https://employee.uc.ac.id/index.php/file/get/sis/t_cp/e50562ea-719a-4d9d-8dc7-33e9244a5177_report.pdf</t>
  </si>
  <si>
    <t>Pixelated Panels - Digital Comic Creation</t>
  </si>
  <si>
    <t>2024-10-21</t>
  </si>
  <si>
    <t>2024-11-13</t>
  </si>
  <si>
    <t>https://employee.uc.ac.id/index.php/file/get/sis/t_cp/64fab33a-d656-4962-962b-8a424676e72d.pdf</t>
  </si>
  <si>
    <t>0206042210066</t>
  </si>
  <si>
    <t>Selena Cheryl Willyam</t>
  </si>
  <si>
    <t>0206042210068</t>
  </si>
  <si>
    <t>Abigail Leony Martino</t>
  </si>
  <si>
    <t>https://employee.uc.ac.id/index.php/file/get/sis/t_cp/ffcae9e5-8719-4c8c-968d-8cd97efd8577_report.pdf</t>
  </si>
  <si>
    <t>0206042210070</t>
  </si>
  <si>
    <t>Nadya Budi Tjandra</t>
  </si>
  <si>
    <t>0206042210071</t>
  </si>
  <si>
    <t>Vanessa Valerie Andrea</t>
  </si>
  <si>
    <t>PELAKSANAAN KEGIATAN PENGABDIAN KEPADA MASYARAKAT Pelayanan Masyarakat sesuai Bidang Keahlian</t>
  </si>
  <si>
    <t>2022-09-01</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</si>
  <si>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</si>
  <si>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</si>
  <si>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</si>
  <si>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0206042210075</t>
  </si>
  <si>
    <t>Gerald Hartanto</t>
  </si>
  <si>
    <t>0206042210077</t>
  </si>
  <si>
    <t>Viny Fitria</t>
  </si>
  <si>
    <t>My Own Scenery</t>
  </si>
  <si>
    <t>Lomba kolaborasi VCD UC dan Faber-Castel 
Sertifikat dan surat tugas ada di link ini
https://drive.google.com/file/d/1Ybqrmu8x1JZ-IPApvnVl0e37AgVdvFfI/view?usp=drivesdk
Kolaborasi dimulai dari 30 November 2022 - 5 Januari 2023
Sementara lomba dimulai dari 8 Desember 2022 -5 Januari 2023</t>
  </si>
  <si>
    <t>https://www.instagram.com/reel/CnEGjotK-P2/?igshid</t>
  </si>
  <si>
    <t>https://employee.uc.ac.id/index.php/file/get/sis/t_cp/b0b31ca3-bd56-11ed-af2f-000d3ac6bafe.jpg</t>
  </si>
  <si>
    <t>VCD UC dan Faber-Castel</t>
  </si>
  <si>
    <t>0206042210078</t>
  </si>
  <si>
    <t>Jeanny Nathalie Wijaya</t>
  </si>
  <si>
    <t>Ketua UKM Basket 20231</t>
  </si>
  <si>
    <t>Ketua UKM Basket 20232</t>
  </si>
  <si>
    <t>0206042210080</t>
  </si>
  <si>
    <t>Nicole Clarence Theodora Wahyudi</t>
  </si>
  <si>
    <t>0206042210088</t>
  </si>
  <si>
    <t>Charlene Eleanor Widjaja</t>
  </si>
  <si>
    <t>Juara 3 Cyberdive Into Canva</t>
  </si>
  <si>
    <t>2023-10-03</t>
  </si>
  <si>
    <t>Juara 3 Cyberdive Into Canva "Master With Canva For Beginners"</t>
  </si>
  <si>
    <t>https://employee.uc.ac.id/index.php/file/get/sis/t_cp/multi/cc9f0cb3-787c-11ee-a0ef-000d3ac6bafe.jpg</t>
  </si>
  <si>
    <t>0206042210097</t>
  </si>
  <si>
    <t>Kennan Alqisthi Martharahmandani</t>
  </si>
  <si>
    <t>lomba kolaborasi VCD UC dan Faber-castell</t>
  </si>
  <si>
    <t>https://www.instagram.com/reel/CmgG_FiITP4/?utm_so</t>
  </si>
  <si>
    <t>https://employee.uc.ac.id/index.php/file/get/sis/t_cp/be150615-c3cd-11ed-ad23-000d3ac6bafe.pdf</t>
  </si>
  <si>
    <t>VCD UC dan Faber-Castell</t>
  </si>
  <si>
    <t>KyouHiro</t>
  </si>
  <si>
    <t>Pengabdian Kepada Masyarakat (PkM) Pelatihan kepada pelaku UMKM Kelurahan Semolowaru</t>
  </si>
  <si>
    <t>https://employee.uc.ac.id/index.php/file/get/sis/t_cp/7df88508-6d59-11ee-86ff-000d3ac6bafe.pdf</t>
  </si>
  <si>
    <t>https://employee.uc.ac.id/index.php/file/get/sis/t_cp/7df88508-6d59-11ee-86ff-000d3ac6bafe_report.pdf</t>
  </si>
  <si>
    <t>0206042210100</t>
  </si>
  <si>
    <t>Nanda Najla Arini</t>
  </si>
  <si>
    <t>Pelatihan photography dan Bento utk UKM semolowaru</t>
  </si>
  <si>
    <t xml:space="preserve">Melatih membuat bento cantik pelaku UMKM di balai Kelurahan Semolowaru juga di ajari fotografi makanan untuk katalog makanan mereka </t>
  </si>
  <si>
    <t>https://employee.uc.ac.id/index.php/file/get/sis/t_cp/43f54e89-0aab-11ee-bf38-000d3ac6bafe_assignmentletter.pdf</t>
  </si>
  <si>
    <t>https://employee.uc.ac.id/index.php/file/get/sis/t_cp/43f54e89-0aab-11ee-bf38-000d3ac6bafe_report.pdf</t>
  </si>
  <si>
    <t>UKM Sakura Task Force Sakura</t>
  </si>
  <si>
    <t>0206042210101</t>
  </si>
  <si>
    <t>Natasya Gabriella Yunus</t>
  </si>
  <si>
    <t>0206042210102</t>
  </si>
  <si>
    <t>Joline Given Juarsa</t>
  </si>
  <si>
    <t xml:space="preserve">My Own Scenery </t>
  </si>
  <si>
    <t>Make a conceptual drawing with the FABER-CASTELL Product. Requirements: A3 Drawing Paper, Human figure(s), extreme proportion, perspective technique</t>
  </si>
  <si>
    <t>https://employee.uc.ac.id/index.php/file/get/sis/t_cp/c7433367-bcf9-11ed-aa02-000d3ac6bafe.jpg</t>
  </si>
  <si>
    <t>Faber-Castell</t>
  </si>
  <si>
    <t>0206042210106</t>
  </si>
  <si>
    <t>Erika Amelia Soetirto</t>
  </si>
  <si>
    <t>Euphorade talkshow"when passion meets purpose"</t>
  </si>
  <si>
    <t>2022-10-08</t>
  </si>
  <si>
    <t>Mengetahui tentang pembukaan perusahaan sendiri dan mengenbang cabangan dimana mana</t>
  </si>
  <si>
    <t xml:space="preserve">ucfikom.radiowebsite.co </t>
  </si>
  <si>
    <t>https://employee.uc.ac.id/index.php/file/get/sis/t_cp/e100bb70-46e6-11ed-b261-000d3ac6bafe.pdf</t>
  </si>
  <si>
    <t>0206062210001</t>
  </si>
  <si>
    <t>Cindy Tanujaya</t>
  </si>
  <si>
    <t>Fashion Design and Business</t>
  </si>
  <si>
    <t xml:space="preserve">CASCADE 2023 "ESPACE: Bright in Motion" </t>
  </si>
  <si>
    <t>https://employee.uc.ac.id/index.php/file/get/sis/t_cp/multi/a620e795-82ba-11ee-8a78-000d3ac6bafe.png</t>
  </si>
  <si>
    <t>SU FPD 22/23</t>
  </si>
  <si>
    <t>0206062210002</t>
  </si>
  <si>
    <t>Jesslyn Eunice Lainardy</t>
  </si>
  <si>
    <t>0206062210003</t>
  </si>
  <si>
    <t>Aurelia Theodora Tanoto</t>
  </si>
  <si>
    <t>malang fashion week design competition</t>
  </si>
  <si>
    <t>https://www.instagram.com/p/DAdoh_tPtc8/?img_index</t>
  </si>
  <si>
    <t>https://employee.uc.ac.id/index.php/file/get/sis/t_cp/9d4cc619-bb2c-4a47-a391-3a7a4536e7ae_sertifikat.pdf</t>
  </si>
  <si>
    <t>https://employee.uc.ac.id/index.php/file/get/sis/t_cp/ca0f9cdb-1f3d-40b4-a73f-7102f1763e36_surat_tugas.pdf</t>
  </si>
  <si>
    <t>https://employee.uc.ac.id/index.php/file/get/sis/t_cp/ca0f9cdb-1f3d-40b4-a73f-7102f1763e36_dokumentasi.jpeg</t>
  </si>
  <si>
    <t>Malang Fashion Week</t>
  </si>
  <si>
    <t>0206062210004</t>
  </si>
  <si>
    <t>Michelle Nathalie Gunawan</t>
  </si>
  <si>
    <t>Beyond Market,SSCC Pakuwon Mall</t>
  </si>
  <si>
    <t>Acara Beyond Market, Pakuwon Mall</t>
  </si>
  <si>
    <t>https://employee.uc.ac.id/index.php/file/get/sis/t_cp/67eb178f-58ad-4d3b-b3e0-a5dd51107c3c_assignmentletter.pdf</t>
  </si>
  <si>
    <t>https://employee.uc.ac.id/index.php/file/get/sis/t_cp/67eb178f-58ad-4d3b-b3e0-a5dd51107c3c_report.pdf</t>
  </si>
  <si>
    <t>Enrico, Fabio, Marini, Ciawita, Yoanita</t>
  </si>
  <si>
    <t>0206062210008</t>
  </si>
  <si>
    <t>Michelle Suwono</t>
  </si>
  <si>
    <t>0206062210010</t>
  </si>
  <si>
    <t>Natasya Angeline</t>
  </si>
  <si>
    <t>PPK ORMAWA FIKOM x FPD 2023</t>
  </si>
  <si>
    <t>2023-12-10</t>
  </si>
  <si>
    <t>Tim support PPK ORMAWA FIKOM x FPD 2023</t>
  </si>
  <si>
    <t>https://employee.uc.ac.id/index.php/file/get/sis/t_cp/multi/788bf208-d6dc-11ee-bd6c-000d3ac6bafe_assignmentletter.png</t>
  </si>
  <si>
    <t>https://employee.uc.ac.id/index.php/file/get/sis/t_cp/multi/788bf208-d6dc-11ee-bd6c-000d3ac6bafe_report.png</t>
  </si>
  <si>
    <t>Dikti</t>
  </si>
  <si>
    <t>2023-10-09</t>
  </si>
  <si>
    <t>https://employee.uc.ac.id/index.php/file/get/sis/t_cp/multi/387c94b5-2f8b-47fd-8e7a-016138a7b232.xlsx</t>
  </si>
  <si>
    <t>0206062210016</t>
  </si>
  <si>
    <t>Callista Oktavia Purnomo Sidi</t>
  </si>
  <si>
    <t>0206062210019</t>
  </si>
  <si>
    <t>Angeline Fiona</t>
  </si>
  <si>
    <t>SEMINAR NASIONAL NAPZA 2022/2023</t>
  </si>
  <si>
    <t>2023-05-01</t>
  </si>
  <si>
    <t xml:space="preserve">Juara 1 lomba NAPZA </t>
  </si>
  <si>
    <t>https://employee.uc.ac.id/index.php/file/get/sis/t_cp/multi/a6c6520a-10d4-11ee-8ea5-000d3ac6bafe.png</t>
  </si>
  <si>
    <t>0206062210020</t>
  </si>
  <si>
    <t>Rifianti YC Rihi</t>
  </si>
  <si>
    <t>0206062210021</t>
  </si>
  <si>
    <t>Carine Arie Putra</t>
  </si>
  <si>
    <t>0206062210022</t>
  </si>
  <si>
    <t>Elvira Gracia Tirtawijaya</t>
  </si>
  <si>
    <t>0206062210023</t>
  </si>
  <si>
    <t>Ayesha Shaira</t>
  </si>
  <si>
    <t>Sekretaris/Bendahara UKM Tari Tradisional 20231</t>
  </si>
  <si>
    <t>UKM Tari Tradisional</t>
  </si>
  <si>
    <t>Sekretaris/Bendahara UKM Tari Tradisional 20232</t>
  </si>
  <si>
    <t>0206062210024</t>
  </si>
  <si>
    <t>Nazhifah Salsabila Mayastuti</t>
  </si>
  <si>
    <t>0206062210025</t>
  </si>
  <si>
    <t>Mandy Marielle Ang</t>
  </si>
  <si>
    <t>0206062210026</t>
  </si>
  <si>
    <t>Cleodora Edgina</t>
  </si>
  <si>
    <t>0206062210027</t>
  </si>
  <si>
    <t>Vanessa Ashley Tanoto</t>
  </si>
  <si>
    <t>Bali Fashion Trend</t>
  </si>
  <si>
    <t>2023-08-03</t>
  </si>
  <si>
    <t>2023-08-06</t>
  </si>
  <si>
    <t>Lomba Fashion Design Nasional yang diselenggarakan oleh Indonesian Fashion Chamber (IFC) di Discovery Mall Bali, pada tanggal 3-6 Agustus 2023</t>
  </si>
  <si>
    <t>https://employee.uc.ac.id/index.php/file/get/sis/t_cp/ffe34674-6ca5-11ee-bdc1-000d3ac6bafe.pdf</t>
  </si>
  <si>
    <t>https://employee.uc.ac.id/index.php/file/get/sis/t_cp/ffe34674-6ca5-11ee-bdc1-000d3ac6bafe_assignmentletter.pdf</t>
  </si>
  <si>
    <t>https://employee.uc.ac.id/index.php/file/get/sis/t_cp/ffe34674-6ca5-11ee-bdc1-000d3ac6bafe_documentation.png</t>
  </si>
  <si>
    <t>Indonesian Fashion Chamber</t>
  </si>
  <si>
    <t>0206062210028</t>
  </si>
  <si>
    <t>Regina Aura Permatasari</t>
  </si>
  <si>
    <t>0206062210029</t>
  </si>
  <si>
    <t>Reyna Syafiyah Ramadhani</t>
  </si>
  <si>
    <t>0206062210031</t>
  </si>
  <si>
    <t>Gabriella Gracelia Liem</t>
  </si>
  <si>
    <t>Panitia SU FPD</t>
  </si>
  <si>
    <t>Sekretaris/Bendahara SU FPD</t>
  </si>
  <si>
    <t>https://employee.uc.ac.id/index.php/file/get/sis/t_cp/multi/e350ef19-9421-45e8-8d85-d4c245c655b9.png</t>
  </si>
  <si>
    <t>Student Union FPD</t>
  </si>
  <si>
    <t>0206062210032</t>
  </si>
  <si>
    <t>Seraphine Hartanto</t>
  </si>
  <si>
    <t>Wacom Movink Visual Campaign Challenge</t>
  </si>
  <si>
    <t>2024-06-13</t>
  </si>
  <si>
    <t>https://www.instagram.com/wacom_singapore/</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</si>
  <si>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</si>
  <si>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</si>
  <si>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</si>
  <si>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0206062210035</t>
  </si>
  <si>
    <t>Fathimah Tsamara Nahdany Azra</t>
  </si>
  <si>
    <t>0206062210036</t>
  </si>
  <si>
    <t>Fahira Tri Amanda</t>
  </si>
  <si>
    <t>0206062210037</t>
  </si>
  <si>
    <t>Keysha Cindy Farello</t>
  </si>
  <si>
    <t>0206062210038</t>
  </si>
  <si>
    <t>Muhammad Atho`illah</t>
  </si>
  <si>
    <t>OOTD Competition by Anggon Wastra</t>
  </si>
  <si>
    <t>2023-01-11</t>
  </si>
  <si>
    <t>Lomba Outfit of The Day Berkain Batik</t>
  </si>
  <si>
    <t>https://instagram.com/anggon.wastra?igshid=OGQ2Mjd</t>
  </si>
  <si>
    <t>https://employee.uc.ac.id/index.php/file/get/sis/t_cp/df27568b-9168-11ed-a9b5-000d3ac6bafe.jpg</t>
  </si>
  <si>
    <t>Anggon Wastra (EES Project)</t>
  </si>
  <si>
    <t>Artizen</t>
  </si>
  <si>
    <t>Juara 3 Kategori Lomba Microblog</t>
  </si>
  <si>
    <t>https://instagram.com/artizen.2023?igshid=YmMyMTA2</t>
  </si>
  <si>
    <t>https://employee.uc.ac.id/index.php/file/get/sis/t_cp/26fc2100-c511-11ed-bea1-000d3ac6bafe.jpg</t>
  </si>
  <si>
    <t>https://employee.uc.ac.id/index.php/file/get/sis/t_cp/3f1ac34a-c511-11ed-bea1-000d3ac6bafe_assignmentletter.pdf</t>
  </si>
  <si>
    <t>Genta Universitas Kristen Petra</t>
  </si>
  <si>
    <t>0206062210039</t>
  </si>
  <si>
    <t>Keira Jonathan Tan</t>
  </si>
  <si>
    <t>0206062210040</t>
  </si>
  <si>
    <t>Jolin Natasya</t>
  </si>
  <si>
    <t>0206062210041</t>
  </si>
  <si>
    <t>Yuhwa Evelyn Tanusa</t>
  </si>
  <si>
    <t>Workshop SOI</t>
  </si>
  <si>
    <t>2024-01-05</t>
  </si>
  <si>
    <t xml:space="preserve">Narasumber "How to draw anime 101" workshop untuk Student of Internship </t>
  </si>
  <si>
    <t>https://employee.uc.ac.id/index.php/file/get/sis/t_cp/149e2f64-ab89-11ee-8797-000d3ac6bafe.jpg</t>
  </si>
  <si>
    <t>0206062210042</t>
  </si>
  <si>
    <t>Thalita Thoriq Bawazier</t>
  </si>
  <si>
    <t>0206062210052</t>
  </si>
  <si>
    <t>Bulan Syafira Hakim</t>
  </si>
  <si>
    <t>0206062210053</t>
  </si>
  <si>
    <t>Nathania Devina Setyawan</t>
  </si>
  <si>
    <t>0206062210054</t>
  </si>
  <si>
    <t>Trista Callista Gunawan</t>
  </si>
  <si>
    <t>0306012210002</t>
  </si>
  <si>
    <t>Cindy Aurellia Budiono</t>
  </si>
  <si>
    <t>Psychology</t>
  </si>
  <si>
    <t xml:space="preserve">Kegiatan Bakti Sosial Perkumpulan Saudara Rantau Sumatera Utara Tahun 2023 </t>
  </si>
  <si>
    <t>2023-01-01</t>
  </si>
  <si>
    <t>2023-04-15</t>
  </si>
  <si>
    <t>https://employee.uc.ac.id/index.php/file/get/sis/t_cp/multi/30b83580-6c99-11ee-bdc1-000d3ac6bafe_assignmentletter.png</t>
  </si>
  <si>
    <t>https://employee.uc.ac.id/index.php/file/get/sis/t_cp/multi/30b83580-6c99-11ee-bdc1-000d3ac6bafe_report.png</t>
  </si>
  <si>
    <t>PSIKOLOGI</t>
  </si>
  <si>
    <t>PENGABDIAN MASYARAKAT PUSPAGA</t>
  </si>
  <si>
    <t>Tim mahasiswa UC PENGABDIAN MASYARAKAT PUSPAGA</t>
  </si>
  <si>
    <t>https://employee.uc.ac.id/index.php/file/get/sis/t_cp/multi/66ef820b-82bc-11ee-8a78-000d3ac6bafe.zip</t>
  </si>
  <si>
    <t>https://employee.uc.ac.id/index.php/file/get/sis/t_cp/multi/66ef820b-82bc-11ee-8a78-000d3ac6bafe_assignmentletter.pdf</t>
  </si>
  <si>
    <t>https://employee.uc.ac.id/index.php/file/get/sis/t_cp/multi/66ef820b-82bc-11ee-8a78-000d3ac6bafe_report.zip</t>
  </si>
  <si>
    <t xml:space="preserve">Pemkot Surabaya </t>
  </si>
  <si>
    <t>0306012210003</t>
  </si>
  <si>
    <t>Claudia Theresia Kampong</t>
  </si>
  <si>
    <t>SUPERWOMAN - Psikologi Konsumen Mountain Mamas (Bye-bye Plastic Bag) Sidoarjo INDONESIA</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</si>
  <si>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</si>
  <si>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</si>
  <si>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</si>
  <si>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</si>
  <si>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 xml:space="preserve">Hak Kekayaan Intelektual Video Sandwich Generation </t>
  </si>
  <si>
    <t>2023-05-15</t>
  </si>
  <si>
    <t xml:space="preserve">Video penugasan kelompok ALP Mata Kuliah Psikologi Perkembangan tentang Sandwich Generation
</t>
  </si>
  <si>
    <t>https://employee.uc.ac.id/index.php/file/get/sis/t_cp/7b56692b-f491-11ed-928f-000d3ac6bafe.pdf</t>
  </si>
  <si>
    <t>https://employee.uc.ac.id/index.php/file/get/sis/t_cp/7b56692b-f491-11ed-928f-000d3ac6bafe_report.pdf</t>
  </si>
  <si>
    <t>Panitia SU Psychology</t>
  </si>
  <si>
    <t>Sekretaris/Bendahara SU Psychology</t>
  </si>
  <si>
    <t>https://employee.uc.ac.id/index.php/file/get/sis/t_cp/multi/e7a11a81-fa36-49c2-8029-e3e40015b04e.png</t>
  </si>
  <si>
    <t>Student Union Psychology</t>
  </si>
  <si>
    <t>0306012210004</t>
  </si>
  <si>
    <t>Velli Gracia</t>
  </si>
  <si>
    <t>PSYFEST 2023</t>
  </si>
  <si>
    <t>Juara 1 kompetisi kelompok Sports Day PSYFEST 2023</t>
  </si>
  <si>
    <t>https://employee.uc.ac.id/index.php/file/get/sis/t_cp/multi/15f67431-5929-11ee-ab89-000d3ac6bafe.jpeg</t>
  </si>
  <si>
    <t>SU PSY 22/23</t>
  </si>
  <si>
    <t>0306012210005</t>
  </si>
  <si>
    <t>Shania Putri</t>
  </si>
  <si>
    <t>HKI Kartu Karakter Disiplin di Sekolah</t>
  </si>
  <si>
    <t>2023-01-14</t>
  </si>
  <si>
    <t>Nama Dosen: Livia Yuliawati
Nama Anggota:
1. Chandra Giga Kharisma
2. Feihana Jaya Su'Andini
3. Ollive Kaligis
4. Shania Putri
5. Jessica Christabelle</t>
  </si>
  <si>
    <t>https://employee.uc.ac.id/index.php/file/get/sis/t_cp/5d9c6d44-f94a-11ed-beb7-000d3ac6bafe_report.pdf</t>
  </si>
  <si>
    <t>Mata Kuliah Psikologi Pendidikan</t>
  </si>
  <si>
    <t>Pemetaan Kepribadian Siswa/i SMAN 40 Surabaya di Kelas VIII E Kelompok E</t>
  </si>
  <si>
    <t>https://employee.uc.ac.id/index.php/file/get/sis/t_cp/f806381b-c479-4389-a4fe-3931745ee59c_assignmentletter.pdf</t>
  </si>
  <si>
    <t>https://employee.uc.ac.id/index.php/file/get/sis/t_cp/f806381b-c479-4389-a4fe-3931745ee59c_report.pdf</t>
  </si>
  <si>
    <t>Mata Kuliah Personality Assesment</t>
  </si>
  <si>
    <t>Pelatihan Jangka Pendek Tingkat Lokal (Analisis Permasalahan dan Solusi Psikologi Entrepreneurship P</t>
  </si>
  <si>
    <t>2024-02-23</t>
  </si>
  <si>
    <t>Tim Pelaksana
Dosen
Nama Ketua : Prof. Dr. Jimmy Ellya Kurniawan, S.Psi., M.Si., Psikolog
NIK/NIK : 20080038
Program Studi : Psikologi
Mahasiswa
Nama Lengkap : Shania Putri
NIK/NIK : 0306012210005
Program Studi : Psikologi
Nama Lengkap : olivia marcelina singgih hidayat
NIK/NIK : 030601221</t>
  </si>
  <si>
    <t>https://employee.uc.ac.id/index.php/file/get/sis/t_cp/fed634cf-d8f9-4ffa-a33c-d2253da18b81_report.pdf</t>
  </si>
  <si>
    <t>Mata Kuliah Psikologi Kerja &amp; Entrepreneurship</t>
  </si>
  <si>
    <t>HKI Seminar Psikologi Entrepreneurship – HIMPSI Jatim</t>
  </si>
  <si>
    <t>2024-07-11</t>
  </si>
  <si>
    <t>Karya Audiovisual - Seminar Psikologi Entrepreneurship – HIMPSI Jatim
Ketua: Prof. Dr. Jimmy Ellya Kurniawan, S.Psi., M.Si., Psikolog
Anggota: Ollive Kaligis - 0306012210017
Shania Putri - 0306012210005</t>
  </si>
  <si>
    <t>https://employee.uc.ac.id/index.php/file/get/sis/t_cp/db940ae9-5dbd-4021-bcd9-293e4189a7c1_assignmentletter.pdf</t>
  </si>
  <si>
    <t>DKJI</t>
  </si>
  <si>
    <t>0306012210006</t>
  </si>
  <si>
    <t>Adeline Felicia Cuaca</t>
  </si>
  <si>
    <t>UCPE 2022/2024</t>
  </si>
  <si>
    <t>2023-01-16</t>
  </si>
  <si>
    <t>https://employee.uc.ac.id/index.php/file/get/sis/t_cp/multi/14e0bf0f-4ec2-4f4a-8410-bb49482e0fe4.pdf</t>
  </si>
  <si>
    <t>0306012210007</t>
  </si>
  <si>
    <t>LAURENCIA KATLEEN MAHEY</t>
  </si>
  <si>
    <t>Hak Kekayaan Intelektual Video Sandwich Generation</t>
  </si>
  <si>
    <t>Video Sandwich Generation sebagai pemenuhan tugas ALP Psikologi Perkembangan yang diampu oleh Bapak Ersa Sanjaya dan Ibu Jessica Christina. Tugas ALP ini dilakukan secara berkelompok beranggotakan 6 orang, yaitu Keshia Aurell, Jessica Gunawan, Chandra Giga, Marco Farrel, Laurencia Katleen, Claudia T</t>
  </si>
  <si>
    <t>https://employee.uc.ac.id/index.php/file/get/sis/t_cp/3c24b827-f491-11ed-928f-000d3ac6bafe_assignmentletter.pdf</t>
  </si>
  <si>
    <t>HARDIKNAS 2024</t>
  </si>
  <si>
    <t>https://employee.uc.ac.id/index.php/file/get/sis/t_cp/multi/3b6cb809-8193-490b-b39a-4237c6103ccb.png</t>
  </si>
  <si>
    <t>Pengabdian Masyarakat di SMPN 40 Surabaya</t>
  </si>
  <si>
    <t xml:space="preserve">Pengabdian masyarakat, yakni melakukan pemetaan kepribadian siswa-siswi di SMPN 40 Surabaya di kelas VIIIB Kelompok B dengan anggota berjumlah 7 orang untuk Mata Kuliah Personality Assessment </t>
  </si>
  <si>
    <t>https://employee.uc.ac.id/index.php/file/get/sis/t_cp/0a60d162-e7df-451d-a285-502cca415fc7_assignmentletter.pdf</t>
  </si>
  <si>
    <t>https://employee.uc.ac.id/index.php/file/get/sis/t_cp/0a60d162-e7df-451d-a285-502cca415fc7_report.pdf</t>
  </si>
  <si>
    <t>School of Psychology - Universitas Ciputra Surabay</t>
  </si>
  <si>
    <t>0306012210008</t>
  </si>
  <si>
    <t>Stefanie Aurelia</t>
  </si>
  <si>
    <t>HKI Video Kenapa Remaja Sering Insecure?</t>
  </si>
  <si>
    <t>2023-05-04</t>
  </si>
  <si>
    <t>https://employee.uc.ac.id/index.php/file/get/sis/t_cp/5384b1d5-c6ca-4a2d-be01-17ec92f1ef81_report.pdf</t>
  </si>
  <si>
    <t xml:space="preserve">Republik Indonesia Kementrian Hukum dan Hak Asasi </t>
  </si>
  <si>
    <t>HKI Video Kampung Jahit Arumpreneur Series 5 : Unsur Dasar Desain</t>
  </si>
  <si>
    <t>2024-07-15</t>
  </si>
  <si>
    <t>2024-07-16</t>
  </si>
  <si>
    <t>https://employee.uc.ac.id/index.php/file/get/sis/t_cp/db0d188d-485f-49d6-a06e-d1dc3be6949c_report.pdf</t>
  </si>
  <si>
    <t>Program Pendidikan Desain Pada Ibu Penjahit Pakaian Desa Glagaharum untuk Meningkatkan Omset Bisnis</t>
  </si>
  <si>
    <t>2024-07-31</t>
  </si>
  <si>
    <t>https://employee.uc.ac.id/index.php/file/get/sis/t_cp/fe0f3cce-71e7-4b81-9231-83cb9cfcfcd2_report.pdf</t>
  </si>
  <si>
    <t>Sri Nathasya Br Sitepu</t>
  </si>
  <si>
    <t>0306012210009</t>
  </si>
  <si>
    <t>Keshia Aurell Aryadi</t>
  </si>
  <si>
    <t>HKI Video Pembelajaran Sandwich Generation</t>
  </si>
  <si>
    <t xml:space="preserve">Kelompok kami membuat video pembelajaran mengenai Sandwich Generation untuk penugasan Psikologi Perkembangan. 
1 Keshia Aurell 
2. Laurencia Kathleen
3. Claudia Theresia
4. Candra Giga
5. Marco Farrel 
6. Jessica Gunawan
7. Ersa Lanang
8. Jessica </t>
  </si>
  <si>
    <t>https://employee.uc.ac.id/index.php/file/get/sis/t_cp/3c15d190-ee0e-11ed-ac4b-000d3ac6bafe.png</t>
  </si>
  <si>
    <t xml:space="preserve">Universitas Dikti </t>
  </si>
  <si>
    <t>HKI Video Pembelajaran Kenapa Remaja Sering Insecure</t>
  </si>
  <si>
    <t>Video pembelajaran yang dibuat untuk penugasan Mata Kuliah Psikologi Pendidikan tentang permasalahan yang dihadapi oleh remaja yaitu Insecurity
1 Keshia 
2 Cindy 
3. Gracia 
4. Stefanie 
5. Olivia
6. Livia</t>
  </si>
  <si>
    <t>https://employee.uc.ac.id/index.php/file/get/sis/t_cp/a327b405-ef01-11ed-8dcc-000d3ac6bafe_report.pdf</t>
  </si>
  <si>
    <t xml:space="preserve">Leadership 101 </t>
  </si>
  <si>
    <t>Wakil Ketua Leadership 101</t>
  </si>
  <si>
    <t>https://employee.uc.ac.id/index.php/file/get/sis/t_cp/multi/26a9fc38-b734-4622-b878-cc3be53f72d4.png</t>
  </si>
  <si>
    <t xml:space="preserve">HKI Karya Tulis </t>
  </si>
  <si>
    <t>Pembuatan booklet mengenai Game Addiction sebagai penugasan mata kuliah Psikologi Kepribadian
Anggota kelompok:
1. Keshia Aurell
2. Jessica Gunawan
3. Claudia Theresia
4. Laurencia Kathleen
5. Stefani Virlia</t>
  </si>
  <si>
    <t>https://employee.uc.ac.id/index.php/file/get/sis/t_cp/3e519fa0-ad62-11ee-91e5-000d3ac6bafe_assignmentletter.pdf</t>
  </si>
  <si>
    <t>https://employee.uc.ac.id/index.php/file/get/sis/t_cp/3e519fa0-ad62-11ee-91e5-000d3ac6bafe_report.pdf</t>
  </si>
  <si>
    <t>0306012210010</t>
  </si>
  <si>
    <t>jessica gunawan</t>
  </si>
  <si>
    <t>2023-05-19</t>
  </si>
  <si>
    <t>Kelompok kami membuat video edukasi tentang sandwich generation. Video kami berisi penjelasan, penyebab, dampak, dan juga solusi untuk sandwich generation. Kelompok kami beranggotakan 6 orang yaitu Claudia, Laurencia, Keshia Jessica, Candra Giga, dan Marco Farrel. Kami dibimbing oleh dua dosen yaitu</t>
  </si>
  <si>
    <t>https://employee.uc.ac.id/index.php/file/get/sis/t_cp/fd1efc3e-f60a-11ed-a8bb-000d3ac6bafe_report.pdf</t>
  </si>
  <si>
    <t>Universitas</t>
  </si>
  <si>
    <t>HKI Booklet Pembelajaran Game Addiction</t>
  </si>
  <si>
    <t>2024-05-22</t>
  </si>
  <si>
    <t>C</t>
  </si>
  <si>
    <t>https://employee.uc.ac.id/index.php/file/get/sis/t_cp/a9200f48-bd36-45ef-a5d9-3fd7c673509a_report.pdf</t>
  </si>
  <si>
    <t>0306012210013</t>
  </si>
  <si>
    <t>Jonathan</t>
  </si>
  <si>
    <t>Pemetaan Kepribadian Siswa/i SMAN 40 Surabaya di kelas VIII C Kelompok C</t>
  </si>
  <si>
    <t>Menjadi ketua dalam melakukan pemetaan kepribadian Siswa/i SMPN 40 Surabaya di kelas VIII C Kelompok C. Pelatihan jangka panjang pendidikan dan penyuluhan tingkat lokal.</t>
  </si>
  <si>
    <t>https://employee.uc.ac.id/index.php/file/get/sis/t_cp/2b7783bc-49ff-4ef3-9f60-6dead3edcc19_assignmentletter.pdf</t>
  </si>
  <si>
    <t>https://employee.uc.ac.id/index.php/file/get/sis/t_cp/2b7783bc-49ff-4ef3-9f60-6dead3edcc19_report.pdf</t>
  </si>
  <si>
    <t>HKI</t>
  </si>
  <si>
    <t>2024-11-22</t>
  </si>
  <si>
    <t>Alat Pembelajaran Edukasi Ular Tangga Dan Kartu: Pentingnya Memiliki Sikap Toleransi Di Negara Multikultural</t>
  </si>
  <si>
    <t>https://employee.uc.ac.id/index.php/file/get/sis/t_cp/375b2491-2773-4437-94cc-9e9a5b0f613a.jpg</t>
  </si>
  <si>
    <t>https://employee.uc.ac.id/index.php/file/get/sis/t_cp/375b2491-2773-4437-94cc-9e9a5b0f613a_assignmentletter.pdf</t>
  </si>
  <si>
    <t>0306012210014</t>
  </si>
  <si>
    <t xml:space="preserve">VELYNIE NOVELITHA MULJONO </t>
  </si>
  <si>
    <t>Pemetaan Kepribadian Siswa/i SMAN 40 Surabaya</t>
  </si>
  <si>
    <t>memberikan tes keperibadian ke siswa/i SMP</t>
  </si>
  <si>
    <t>https://employee.uc.ac.id/index.php/file/get/sis/t_cp/31c8db90-c6e8-4b2a-a532-e98dd17c7a34.jpg</t>
  </si>
  <si>
    <t>https://employee.uc.ac.id/index.php/file/get/sis/t_cp/31c8db90-c6e8-4b2a-a532-e98dd17c7a34_report.pdf</t>
  </si>
  <si>
    <t>pengelola</t>
  </si>
  <si>
    <t>0306012210015</t>
  </si>
  <si>
    <t>Gabriela Valencia Chang</t>
  </si>
  <si>
    <t>Eudaimoniart</t>
  </si>
  <si>
    <t>2024-04-03</t>
  </si>
  <si>
    <t>Juara 3 lomba digital drawing Eudaimoniart 2.0</t>
  </si>
  <si>
    <t>https://employee.uc.ac.id/index.php/file/get/sis/t_cp/5f7abb86-d785-4e73-aaa5-1ff3c9243710.jpeg</t>
  </si>
  <si>
    <t>Student Union of Psychology</t>
  </si>
  <si>
    <t>0306012210017</t>
  </si>
  <si>
    <t>Ollive Kaligis</t>
  </si>
  <si>
    <t>Surat Pencatatan Ciptaan (HKI)</t>
  </si>
  <si>
    <t>2022-12-07</t>
  </si>
  <si>
    <t>Pencipta karya tulis berjudul "Kartu Karakter Disiplin di Sekolah"</t>
  </si>
  <si>
    <t>https://employee.uc.ac.id/index.php/file/get/sis/t_cp/e8cfcd7d-bba0-43a5-863e-b6d014d1c40d_report.pdf</t>
  </si>
  <si>
    <t xml:space="preserve">Mata Kuliah Personality Assessment </t>
  </si>
  <si>
    <t>Sertifikat penghargaan kepada Ollive Kaligis sebagai Anggota dalam Melakukan Pemetaan Kepribadian Siswa/i SMAN 40 Surabaya di kelas VIII E Kelompok E</t>
  </si>
  <si>
    <t>https://employee.uc.ac.id/index.php/file/get/sis/t_cp/8d5bd380-5d1b-4a6a-b4aa-11f440b602e7_assignmentletter.pdf</t>
  </si>
  <si>
    <t>https://employee.uc.ac.id/index.php/file/get/sis/t_cp/8d5bd380-5d1b-4a6a-b4aa-11f440b602e7_report.pdf</t>
  </si>
  <si>
    <t>Fakultas Psikologi Universitas Ciputra Surabaya</t>
  </si>
  <si>
    <t xml:space="preserve">Mata Kuliah Psikologi Kerja &amp; Entrepreneurship </t>
  </si>
  <si>
    <t>Tim Pelaksana Dosen Nama Ketua : Prof. Dr. Jimmy Ellya Kurniawan, S.Psi., M.Si., Psikolog NIK/NIK : 20080038 Program Studi : Psikologi Mahasiswa Nama Lengkap : Shania Putri NIK/NIK : 0306012210005 Program Studi : Psikologi Nama Lengkap : Ollive Kaligis NIK/NIK: 0306012210017</t>
  </si>
  <si>
    <t>https://employee.uc.ac.id/index.php/file/get/sis/t_cp/e74b4cf0-1e73-43d0-bf9d-689251e5e527_report.pdf</t>
  </si>
  <si>
    <t>Seminar Psikologi Entrepreneurship - HIMPSI Jatim</t>
  </si>
  <si>
    <t>Karya Audiovisual - Seminar Psikologi Entrepreneurship – HIMPSI Jatim Ketua: Prof. Dr. Jimmy Ellya Kurniawan, S.Psi., M.Si., Psikolog Anggota: Ollive Kaligis - 0306012210017 Shania Putri - 0306012210005</t>
  </si>
  <si>
    <t>https://employee.uc.ac.id/index.php/file/get/sis/t_cp/d7c4ffa3-0599-4c43-8805-eabaa9f91d55_report.pdf</t>
  </si>
  <si>
    <t>0306012210018</t>
  </si>
  <si>
    <t>Feihana Jaya Su`andini</t>
  </si>
  <si>
    <t>Hak Kekayaan Intelektual (REPUBLIK INDONESIA KEMENTERIAN HUKUM DAN HAK ASASI MANUSIA)</t>
  </si>
  <si>
    <t>Jenis Ciptaan: Karya Tulis (Artikel)
Judul Ciptaan: Kartu Karakter Disiplin Di
Sekolah
Kelompok 7:
-Candra Giga Kharisma
-Feihana Jaya Su'andini
-Ollive Kaligis
-Shania Putri
-Jessica Christabelle Natalie
Dosen: Livia Yuliawati, S.Psi.,
M.A., Ph.D</t>
  </si>
  <si>
    <t>https://employee.uc.ac.id/index.php/file/get/sis/t_cp/039d5648-0aa7-11ee-bf38-000d3ac6bafe.jpg</t>
  </si>
  <si>
    <t>REPUBLIK INDONESIA KEMENTERIAN HUKUM DAN HAK ASASI</t>
  </si>
  <si>
    <t>Pemetaan Kepribadian Kelas VIII E</t>
  </si>
  <si>
    <t>Dosen
Nama Ketua : Prisca Eunike, S.Psi., M.Psi, Psikolog
NIK/NIK : 20180006
Program Studi : Psikologi
Nama Lengkap : Stefani Virtia, S.Psi, M.Psi, Psikolog
NIK/NIK : 20170110
Program Studi : Psikologi
Nama Lengkap : Kuncoro Dewi Rahmawati, S.Psi, M.Psi. Psikolog
NIK/NIK : 800140368
Program</t>
  </si>
  <si>
    <t>https://employee.uc.ac.id/index.php/file/get/sis/t_cp/1858a619-f7f3-4aeb-ab91-7bdd89697747_assignmentletter.pdf</t>
  </si>
  <si>
    <t>https://employee.uc.ac.id/index.php/file/get/sis/t_cp/1858a619-f7f3-4aeb-ab91-7bdd89697747_report.pdf</t>
  </si>
  <si>
    <t>Analisis Permasalahan dan Solusi Psikologi Entrepreneurship</t>
  </si>
  <si>
    <t>Tim Pelaksana Dosen 
Nama Ketua: Prof. Dr. Jimmy Ellya Kurniawan, S.Psi., M.Si., Psikolog 
NIK/NIK: 20080038 
Mahasiswa 
-Shania Putri/0306012210005 
-Olivia Marcelina Singgih Hidayat/0306012210016 
-Ollive Kaligis/0306012210017 
-Feihana Jaya Su'andini/0306012210018 
-Jessica Christabelle</t>
  </si>
  <si>
    <t>https://employee.uc.ac.id/index.php/file/get/sis/t_cp/93f4599b-a451-47f8-a17d-9e0d074eb6dd_report.pdf</t>
  </si>
  <si>
    <t>0306012210021</t>
  </si>
  <si>
    <t>Graciela Jesica Horas</t>
  </si>
  <si>
    <t>0306012210023</t>
  </si>
  <si>
    <t>Gracia Stefani Tanujaya Santoso</t>
  </si>
  <si>
    <t>Hak Kekayaan Intelektual (HKI)</t>
  </si>
  <si>
    <t>Hak Kekayaan Intelektual “Kenapa Remaja Sering Insecure?”</t>
  </si>
  <si>
    <t>https://e-hakcipta.dgip.go.id/index.php/c?code=ODc</t>
  </si>
  <si>
    <t>https://employee.uc.ac.id/index.php/file/get/sis/t_cp/acb846c0-3886-488e-a58d-c71a6fd16246.png</t>
  </si>
  <si>
    <t>https://employee.uc.ac.id/index.php/file/get/sis/t_cp/84eaecbd-7b10-4a3a-a4ef-622d21c7670f_assignmentletter.pdf</t>
  </si>
  <si>
    <t>0306012210024</t>
  </si>
  <si>
    <t>Natasha Daniella Joeson Chang</t>
  </si>
  <si>
    <t>Pemetaan Kepribadian Siswa/i SMAN 40 Surabaya di kelas VII B Kelompok I</t>
  </si>
  <si>
    <t>Anggota dalam melakukan pemetaan Kepribadian Siswa/i SMAN 40 Surabaya di kelas VIII Kelompok I</t>
  </si>
  <si>
    <t>https://employee.uc.ac.id/index.php/file/get/sis/t_cp/323c68f9-a464-404b-8762-05e034ff4920_assignmentletter.pdf</t>
  </si>
  <si>
    <t>https://employee.uc.ac.id/index.php/file/get/sis/t_cp/323c68f9-a464-404b-8762-05e034ff4920_report.pdf</t>
  </si>
  <si>
    <t>School of Psychology</t>
  </si>
  <si>
    <t>Eudaimoniart 2.0</t>
  </si>
  <si>
    <t>Juara 2 Lomba Eudaimoniart 2.0 Cabang Lomba Canvas Painting</t>
  </si>
  <si>
    <t>https://employee.uc.ac.id/index.php/file/get/sis/t_cp/cc0e62a7-a126-419c-bea7-851613f26a12.pdf</t>
  </si>
  <si>
    <t xml:space="preserve">Student Union of Psychology </t>
  </si>
  <si>
    <t>0306012210026</t>
  </si>
  <si>
    <t>Nevilson Ferdinand Nicodemus</t>
  </si>
  <si>
    <t>0306012210027</t>
  </si>
  <si>
    <t>Marcia</t>
  </si>
  <si>
    <t>Runner Up-of Eudaimoniart 2.0</t>
  </si>
  <si>
    <t>https://employee.uc.ac.id/index.php/file/get/sis/t_cp/54940f6b-9e39-48f3-b03d-bf2def57f1a6.pdf</t>
  </si>
  <si>
    <t>0306012210028</t>
  </si>
  <si>
    <t>Grace Carolyn</t>
  </si>
  <si>
    <t>Kekayaan Intelektual UC-KIN23030011</t>
  </si>
  <si>
    <t>Tanggal sertifikat: 16 Mei 2023</t>
  </si>
  <si>
    <t>https://employee.uc.ac.id/index.php/file/get/sis/t_cp/ec71a7ae-b447-11ee-a2d5-000d3ac6bafe.png</t>
  </si>
  <si>
    <t>dosen</t>
  </si>
  <si>
    <t>Kekayaan Intelektual (UC-KIN23100025)</t>
  </si>
  <si>
    <t>2024-01-16</t>
  </si>
  <si>
    <t>diterbitkan pada 30 Oktober 2023,
dosen: Livia Yuliawati
anggots kelompok: Grace Carolyn, Darrel Nathan, Sifra Kezia, Velli Gracia, Helen Bastian</t>
  </si>
  <si>
    <t>https://employee.uc.ac.id/index.php/file/get/sis/t_cp/852ef265-b448-11ee-a2d5-000d3ac6bafe.png</t>
  </si>
  <si>
    <t>0306012210031</t>
  </si>
  <si>
    <t>HARIS ARAYAN DAMAYANTO</t>
  </si>
  <si>
    <t>0306012210032</t>
  </si>
  <si>
    <t>Jessalyn Shannie</t>
  </si>
  <si>
    <t>Juara 3 Cabang Lomba Drawing</t>
  </si>
  <si>
    <t>https://employee.uc.ac.id/index.php/file/get/sis/t_cp/multi/7487f592-5f34-4f02-8174-223de0bf0e60.png</t>
  </si>
  <si>
    <t>0306012210033</t>
  </si>
  <si>
    <t>Filia Maharini</t>
  </si>
  <si>
    <t>0306012210034</t>
  </si>
  <si>
    <t>Sifra Kezia Winata</t>
  </si>
  <si>
    <t>0306012210039</t>
  </si>
  <si>
    <t>Margareth Felicia Goenawan</t>
  </si>
  <si>
    <t>Microteaching : Verbal Bullying serta Perjalanan Plastik Sekali Pakai di SDN Lakarsantri II</t>
  </si>
  <si>
    <t>Sertifikan Penghargaan diberikan kepada Margareth Felicia Goenawan sebagai Fasilitator Microteaching : Verbal Bullying serta Perjalanan Plastik Sekali Pakai di SDN Lakarsantri II</t>
  </si>
  <si>
    <t>https://employee.uc.ac.id/index.php/file/get/sis/t_cp/aff9eafc-c9c0-44a6-9fa6-c65db9ca3850.pdf</t>
  </si>
  <si>
    <t>Pemetaan Kepribadian Siswa/i SMAN 40 Surabaya di kelas VIII A Kelompok A</t>
  </si>
  <si>
    <t>Sertifikat Penghargaan diberikan kepada Margareth Felicia Goenawan sebagai Anggota dalam Melakukan Pemetaan Kepribadian Siswa/i SMAN 40 Surabaya di kelas VIII A Kelompok A</t>
  </si>
  <si>
    <t>https://employee.uc.ac.id/index.php/file/get/sis/t_cp/ecf08402-e87a-4bef-b92b-2c918e0ee37f_assignmentletter.pdf</t>
  </si>
  <si>
    <t>https://employee.uc.ac.id/index.php/file/get/sis/t_cp/ecf08402-e87a-4bef-b92b-2c918e0ee37f_report.pdf</t>
  </si>
  <si>
    <t>https://employee.uc.ac.id/index.php/file/get/sis/t_cp/0c2ab108-ebb8-4f63-855a-d2a16b7a76df.pdf</t>
  </si>
  <si>
    <t>Juara 1 Lomba Eudaimoniart 2.0 cabang Lomba Canvas</t>
  </si>
  <si>
    <t>https://employee.uc.ac.id/index.php/file/get/sis/t_cp/6974ec23-47b1-4589-b1e3-ca9d368bf288.pdf</t>
  </si>
  <si>
    <t>0306012210040</t>
  </si>
  <si>
    <t>georgia aemelly yauwhannes</t>
  </si>
  <si>
    <t xml:space="preserve"> Pemetaan Kepribadian Siswa/i SMAN 40 Surabaya di kelas VIII H </t>
  </si>
  <si>
    <t>2023-11-09</t>
  </si>
  <si>
    <t>Anggota dalam Melakukan Pemetaan Kepribadian Siswa/i SMAN 40 Surabaya di kelas VIII H Kelompok H</t>
  </si>
  <si>
    <t>https://employee.uc.ac.id/index.php/file/get/sis/t_cp/45cae5c2-ebc8-4d22-b323-094ccbf03e93_assignmentletter.pdf</t>
  </si>
  <si>
    <t>https://employee.uc.ac.id/index.php/file/get/sis/t_cp/45cae5c2-ebc8-4d22-b323-094ccbf03e93_report.pdf</t>
  </si>
  <si>
    <t>Juara 1 Lomba Eudaimoniart 2.0 cabang Lomba Fotografi</t>
  </si>
  <si>
    <t>https://employee.uc.ac.id/index.php/file/get/sis/t_cp/0ac5369e-ca20-4c61-8f12-262331bcfca4.png</t>
  </si>
  <si>
    <t>0306012210041</t>
  </si>
  <si>
    <t>Cheysha Sandrina Putri Rusdiyanto</t>
  </si>
  <si>
    <t>0306012210042</t>
  </si>
  <si>
    <t>Elma Angelia</t>
  </si>
  <si>
    <t>0306012210044</t>
  </si>
  <si>
    <t>Candra Giga Kharisma</t>
  </si>
  <si>
    <t>2023-06-29</t>
  </si>
  <si>
    <t>Ketua: Keshia. Anggota: Candra Giga, Jessica, Laurencia, Marco Farrel, Claudia</t>
  </si>
  <si>
    <t>https://employee.uc.ac.id/index.php/file/get/sis/t_cp/a68fbeea-1647-11ee-908d-000d3ac6bafe_report.pdf</t>
  </si>
  <si>
    <t>Kartu Karakter Disiplin di Sekolah</t>
  </si>
  <si>
    <t>Kartu Karakter Disiplin di Sekolah adalah Kartu Permainan Edukasi berisi penjabaran mengenai kedisiplinan mulai dari definisi sampai dengan alasan mengapa penanaman karakter disiplin penting dalam perkembangan anak. Ketua: Candra Giga Kharisma Anggota: Feihana, Ollive, Shania, Jessica</t>
  </si>
  <si>
    <t>https://employee.uc.ac.id/index.php/file/get/sis/t_cp/9b5dcd32-1649-11ee-908d-000d3ac6bafe_report.pdf</t>
  </si>
  <si>
    <t>Behaviorisme Skinner</t>
  </si>
  <si>
    <t xml:space="preserve">Video “Behaviorisme Skinner” merupakan video yang berisi tentang penjelasan teori Behaviorisme menurut Skinner. Ketua: Candra Giga. Anggota: Natasha Darrel dan Gracia
</t>
  </si>
  <si>
    <t>https://employee.uc.ac.id/index.php/file/get/sis/t_cp/0eae6797-164a-11ee-908d-000d3ac6bafe_report.pdf</t>
  </si>
  <si>
    <t>National English Competition 2023</t>
  </si>
  <si>
    <t>https://www.instagram.com/p/CylK6SVBIfu/?utm_sourc</t>
  </si>
  <si>
    <t>https://employee.uc.ac.id/index.php/file/get/sis/t_cp/58d57241-ba81-11ee-a414-000d3ac6bafe_sertifikat.pdf</t>
  </si>
  <si>
    <t>https://employee.uc.ac.id/index.php/file/get/sis/t_cp/58d57241-ba81-11ee-a414-000d3ac6bafe_surat_tugas.pdf</t>
  </si>
  <si>
    <t>https://employee.uc.ac.id/index.php/file/get/sis/t_cp/58d57241-ba81-11ee-a414-000d3ac6bafe_dokumentasi.jpg</t>
  </si>
  <si>
    <t>FEB Universitas Mataram</t>
  </si>
  <si>
    <t>KACABDIN CUP</t>
  </si>
  <si>
    <t>2024-05-08</t>
  </si>
  <si>
    <t>https://employee.uc.ac.id/index.php/file/get/sis/t_cp/167be5a4-20ce-465b-8b78-580445552e66.pdf</t>
  </si>
  <si>
    <t>Cabang Dinas Pendidikan Provinsi Jawa Timur Wilaya</t>
  </si>
  <si>
    <t>National Schools Debating Championship  jenjang SMA Tingkat Provinsi Jawa Timur Tahun 2024</t>
  </si>
  <si>
    <t>2024-05-16</t>
  </si>
  <si>
    <t>https://employee.uc.ac.id/index.php/file/get/sis/t_cp/6a271ed9-bd39-4898-814b-d367a7a8d5e4.pdf</t>
  </si>
  <si>
    <t>Pusat Prestasi Nasional</t>
  </si>
  <si>
    <t>Lomba Debat Bahasa Indonesia jenjang SMA Tingkat Provinsi Jawa Timur Tahun 2024</t>
  </si>
  <si>
    <t>2024-05-20</t>
  </si>
  <si>
    <t>https://employee.uc.ac.id/index.php/file/get/sis/t_cp/982a7a43-036e-4773-a149-a84f70cb2fd6.pdf</t>
  </si>
  <si>
    <t>BILLIONS Debate Competition</t>
  </si>
  <si>
    <t>2024-10-06</t>
  </si>
  <si>
    <t xml:space="preserve"> https://www.instagram.com/billions_ub/</t>
  </si>
  <si>
    <t>https://employee.uc.ac.id/index.php/file/get/sis/t_cp/0e631b0d-6b4d-4698-8acd-c575f815c204_sertifikat.pdf</t>
  </si>
  <si>
    <t>https://employee.uc.ac.id/index.php/file/get/sis/t_cp/0e631b0d-6b4d-4698-8acd-c575f815c204_surat_tugas.pdf</t>
  </si>
  <si>
    <t>https://employee.uc.ac.id/index.php/file/get/sis/t_cp/0e631b0d-6b4d-4698-8acd-c575f815c204_dokumentasi.png</t>
  </si>
  <si>
    <t>Universitas Brawijaya</t>
  </si>
  <si>
    <t>TAIKAI [Debate Varsity]</t>
  </si>
  <si>
    <t>2024-10-19</t>
  </si>
  <si>
    <t>2024-10-20</t>
  </si>
  <si>
    <t>https://www.instagram.com/taikai.unp/</t>
  </si>
  <si>
    <t>https://employee.uc.ac.id/index.php/file/get/sis/t_cp/5eb731ae-2908-46ca-8877-c880ba23fa56_sertifikat.pdf</t>
  </si>
  <si>
    <t>https://employee.uc.ac.id/index.php/file/get/sis/t_cp/5eb731ae-2908-46ca-8877-c880ba23fa56_surat_tugas.pdf</t>
  </si>
  <si>
    <t>https://employee.uc.ac.id/index.php/file/get/sis/t_cp/5eb731ae-2908-46ca-8877-c880ba23fa56_dokumentasi.png</t>
  </si>
  <si>
    <t>ELITE Debate Competition</t>
  </si>
  <si>
    <t>2024-10-27</t>
  </si>
  <si>
    <t>https://www.instagram.com/eds.polsri?igsh=ZDNuc2N0</t>
  </si>
  <si>
    <t>https://employee.uc.ac.id/index.php/file/get/sis/t_cp/40fe674d-dbb9-4e2f-ba82-b47292e33339_sertifikat.pdf</t>
  </si>
  <si>
    <t>https://employee.uc.ac.id/index.php/file/get/sis/t_cp/40fe674d-dbb9-4e2f-ba82-b47292e33339_surat_tugas.pdf</t>
  </si>
  <si>
    <t>https://employee.uc.ac.id/index.php/file/get/sis/t_cp/40fe674d-dbb9-4e2f-ba82-b47292e33339_dokumentasi.png</t>
  </si>
  <si>
    <t>Politeknik Negeri Sriwijaya</t>
  </si>
  <si>
    <t>National Action Event (NAE) AMSA-Indonesia 2024</t>
  </si>
  <si>
    <t>https://employee.uc.ac.id/index.php/file/get/sis/t_cp/8c53768d-7d2b-4cbf-839f-4171a050a6d5.png</t>
  </si>
  <si>
    <t>https://employee.uc.ac.id/index.php/file/get/sis/t_cp/8c53768d-7d2b-4cbf-839f-4171a050a6d5_assignmentletter.pdf</t>
  </si>
  <si>
    <t>Universitas Muhammadiyah Malang</t>
  </si>
  <si>
    <t>0306012210045</t>
  </si>
  <si>
    <t>Evellyn Aiko Christiani</t>
  </si>
  <si>
    <t>0306012210046</t>
  </si>
  <si>
    <t>Maria Roosa Agustin Pvita P</t>
  </si>
  <si>
    <t>0306012210047</t>
  </si>
  <si>
    <t>Gabriella Nydia Rahardja</t>
  </si>
  <si>
    <t>0306012210048</t>
  </si>
  <si>
    <t>Helen Bastian</t>
  </si>
  <si>
    <t>0306012210049</t>
  </si>
  <si>
    <t>LYRA FIORENTINA SUBIANTO</t>
  </si>
  <si>
    <t>0306012210051</t>
  </si>
  <si>
    <t>Elda Awalia Husna</t>
  </si>
  <si>
    <t>Komitmen Terhadap Pemilihan Karir</t>
  </si>
  <si>
    <t>Karya Rekaman Video dengan topik komitmen terhadap pemilihan karir mata kuliah Edukasi Psikologi</t>
  </si>
  <si>
    <t>https://employee.uc.ac.id/index.php/file/get/sis/t_cp/5f56b773-86e5-11ee-8579-000d3ac6bafe.jpg</t>
  </si>
  <si>
    <t>Kementrian Hukum dan Hak Kekayaan Intelektual</t>
  </si>
  <si>
    <t>0306012210053</t>
  </si>
  <si>
    <t>GLORIA ESTEFANIA MONGILALA</t>
  </si>
  <si>
    <t>0306012210054</t>
  </si>
  <si>
    <t>Devon</t>
  </si>
  <si>
    <t>Juara 1 lomba chess Rektor Cup 2022</t>
  </si>
  <si>
    <t>https://employee.uc.ac.id/index.php/file/get/sis/t_cp/multi/a5d6944c-eefc-11ed-8dcc-000d3ac6bafe.jpeg</t>
  </si>
  <si>
    <t>Juara 2 Cabang Lomba Catur</t>
  </si>
  <si>
    <t>https://employee.uc.ac.id/index.php/file/get/sis/t_cp/multi/06cc7d81-3d55-46cf-93b3-e3a239fe32d6.png</t>
  </si>
  <si>
    <t>0306012210055</t>
  </si>
  <si>
    <t>Jocelyn Graciella</t>
  </si>
  <si>
    <t>0306012210056</t>
  </si>
  <si>
    <t>khairiyah</t>
  </si>
  <si>
    <t>0306012210058</t>
  </si>
  <si>
    <t>Kartika Rahmawati</t>
  </si>
  <si>
    <t>Infest 2023 - Treasure</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</si>
  <si>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</si>
  <si>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</si>
  <si>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</si>
  <si>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</si>
  <si>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</si>
  <si>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</si>
  <si>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0306012210059</t>
  </si>
  <si>
    <t>Vionita Ariance Hamadi</t>
  </si>
  <si>
    <t>0406012210001</t>
  </si>
  <si>
    <t>Priscillia Sieny Susanto</t>
  </si>
  <si>
    <t>Tourism-Hotel, Tourism, Event, and Business</t>
  </si>
  <si>
    <t>Workshop Teknik Penjualan E-Commerce (Digital Marketing) Kampung Susu Lawu Kampung Susu Lawu</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</si>
  <si>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</si>
  <si>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</si>
  <si>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</si>
  <si>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Guidemu Tourism Competition</t>
  </si>
  <si>
    <t>2023-11-02</t>
  </si>
  <si>
    <t>Juara kedua dalam membuat Travel Brochure yang telah diadakan oleh guidemu</t>
  </si>
  <si>
    <t>https://employee.uc.ac.id/index.php/file/get/sis/t_cp/d662e52d-d551-11ee-9f8c-000d3ac6bafe.jpg</t>
  </si>
  <si>
    <t>Guidemu</t>
  </si>
  <si>
    <t>Juara Ketiga dalam membuat Tour Quotation yang telah diadakan oleh Guidemu</t>
  </si>
  <si>
    <t>https://employee.uc.ac.id/index.php/file/get/sis/t_cp/6e8adf35-d552-11ee-9f8c-000d3ac6bafe.jpg</t>
  </si>
  <si>
    <t>0406012210002</t>
  </si>
  <si>
    <t>Michelle Natali Sugianto</t>
  </si>
  <si>
    <t>Kyou Hiiro Abdi Masyarakat</t>
  </si>
  <si>
    <t>Melakukan pengabdian kepada masyarakat dengan mernberikan pelatihan kepada pelaku UMKM Kelurahan Semolowaru</t>
  </si>
  <si>
    <t>https://employee.uc.ac.id/index.php/file/get/sis/t_cp/bf6ac97f-2ab8-11ee-ad49-000d3ac6bafe_assignmentletter.pdf</t>
  </si>
  <si>
    <t>https://employee.uc.ac.id/index.php/file/get/sis/t_cp/bf6ac97f-2ab8-11ee-ad49-000d3ac6bafe_report.pdf</t>
  </si>
  <si>
    <t>Workshop Olahan Keripik di Kampung Susu Lawu Kampung Susu Lawu</t>
  </si>
  <si>
    <t>Melaksanakan workshop produk olahan susu yang diikuti oleh UMKM produk olahan kampung susu lawu bersama mahasiswa HTB</t>
  </si>
  <si>
    <t>https://employee.uc.ac.id/index.php/file/get/sis/t_cp/multi/85064b21-8125-417f-8b8c-11a5f143ac91_assignmentletter.png</t>
  </si>
  <si>
    <t>https://employee.uc.ac.id/index.php/file/get/sis/t_cp/multi/85064b21-8125-417f-8b8c-11a5f143ac91_report.pdf</t>
  </si>
  <si>
    <t>0406012210003</t>
  </si>
  <si>
    <t>Amelia Saphira Alianto</t>
  </si>
  <si>
    <t>lomba yang diadakan oleh guidemu dimana peserta lomba membuat travel brochure</t>
  </si>
  <si>
    <t>https://employee.uc.ac.id/index.php/file/get/sis/t_cp/d8baf96d-d486-11ee-abb5-000d3ac6bafe.jpg</t>
  </si>
  <si>
    <t>Step by step digital marketing knowledge</t>
  </si>
  <si>
    <t>2024-02-25</t>
  </si>
  <si>
    <t>Pembawa materi dalam acara kepedulian sosial dengan tema "Step by step digital markwting knowledge"</t>
  </si>
  <si>
    <t>https://employee.uc.ac.id/index.php/file/get/sis/t_cp/20624692-d395-11ee-b109-000d3ac6bafe.jpg</t>
  </si>
  <si>
    <t>https://employee.uc.ac.id/index.php/file/get/sis/t_cp/20624692-d395-11ee-b109-000d3ac6bafe_assignmentletter.jpg</t>
  </si>
  <si>
    <t>Sustainable Tourism Management C</t>
  </si>
  <si>
    <t>0406012210004</t>
  </si>
  <si>
    <t>Jesselyn Adijaya</t>
  </si>
  <si>
    <t>Lomba UCTC 2023</t>
  </si>
  <si>
    <t>Juara 3 Lomba UCTC 2023</t>
  </si>
  <si>
    <t>https://employee.uc.ac.id/index.php/file/get/sis/t_cp/multi/f496a713-2452-11ee-af40-000d3ac6bafe.jpeg</t>
  </si>
  <si>
    <t>SU HTB 22/23</t>
  </si>
  <si>
    <t xml:space="preserve">UCTC 2023 Road to Recovery </t>
  </si>
  <si>
    <t>2023-02-28</t>
  </si>
  <si>
    <t>2023-03-26</t>
  </si>
  <si>
    <t>Menjadi Juara ke 3 dalam kompetisi UCTC Tourism Package.</t>
  </si>
  <si>
    <t>https://employee.uc.ac.id/index.php/file/get/sis/t_cp/7d851dd7-cd54-11ed-853b-000d3ac6bafe.png</t>
  </si>
  <si>
    <t>0406012210005</t>
  </si>
  <si>
    <t>Flavesya Gabriele Indrawati</t>
  </si>
  <si>
    <t>0406012210006</t>
  </si>
  <si>
    <t>Alleigra Devi Rossadeane</t>
  </si>
  <si>
    <t>Universitas Ciputra Tourism Competition</t>
  </si>
  <si>
    <t>2023-03-13</t>
  </si>
  <si>
    <t>2023-03-25</t>
  </si>
  <si>
    <t>Tourism package competition</t>
  </si>
  <si>
    <t>https://instagram.com/uctc2023?igshid=YmMyMTA2M2Y=</t>
  </si>
  <si>
    <t>https://employee.uc.ac.id/index.php/file/get/sis/t_cp/266005fb-cd53-11ed-853b-000d3ac6bafeCertificate_UCTC</t>
  </si>
  <si>
    <t>HTB UC</t>
  </si>
  <si>
    <t>3rd winner of travel brochure category in Guidemu Tourism Competition</t>
  </si>
  <si>
    <t>https://employee.uc.ac.id/index.php/file/get/sis/t_cp/1c3bf757-d551-11ee-9f8c-000d3ac6bafe.jpg</t>
  </si>
  <si>
    <t>0406012210007</t>
  </si>
  <si>
    <t>Chelsy Chandra</t>
  </si>
  <si>
    <t>Guidmu Tourism Compettition</t>
  </si>
  <si>
    <t>3rd winner of Tour Quotation Category in Guidmu Tourism Competition on 2nd November 2023</t>
  </si>
  <si>
    <t>https://employee.uc.ac.id/index.php/file/get/sis/t_cp/4f337b1d-d551-11ee-9f8c-000d3ac6bafe.jpg</t>
  </si>
  <si>
    <t>2nd Winner of Travel Brochure category in guidemu Tourism Competition</t>
  </si>
  <si>
    <t>https://employee.uc.ac.id/index.php/file/get/sis/t_cp/00725436-d553-11ee-b4bd-000d3ac6bafe.jpg</t>
  </si>
  <si>
    <t>0406012210008</t>
  </si>
  <si>
    <t>Angeline Veronica Tjandra</t>
  </si>
  <si>
    <t>2024-03-07</t>
  </si>
  <si>
    <t>2 November 2023</t>
  </si>
  <si>
    <t>https://employee.uc.ac.id/index.php/file/get/sis/t_cp/20cc5d94-dc4c-11ee-a221-000d3ac6bafe.jpg</t>
  </si>
  <si>
    <t>https://employee.uc.ac.id/index.php/file/get/sis/t_cp/606675a0-dc4c-11ee-a221-000d3ac6bafe.jpg</t>
  </si>
  <si>
    <t>0406012210009</t>
  </si>
  <si>
    <t>Marcello Jaya Saputra</t>
  </si>
  <si>
    <t>Juara 3 lomba ML Rektor Cup 2022</t>
  </si>
  <si>
    <t>https://employee.uc.ac.id/index.php/file/get/sis/t_cp/multi/8f911702-f548-11ed-9e31-000d3ac6bafe.jpeg</t>
  </si>
  <si>
    <t>Lomba yang diadakan oleh guidemu yang dimana peserta lomba membuat travel brochure pada tanggal 2 November 2023</t>
  </si>
  <si>
    <t>https://employee.uc.ac.id/index.php/file/get/sis/t_cp/0967b79a-d564-11ee-b67e-000d3ac6bafe.jpeg</t>
  </si>
  <si>
    <t>guidemu seek deeper</t>
  </si>
  <si>
    <t>Guidemu seek deeper</t>
  </si>
  <si>
    <t>2024-03-18</t>
  </si>
  <si>
    <t>Lomba yang diadakan oleh Guidemu dimana peserta lomba membuat tour quotation</t>
  </si>
  <si>
    <t>https://employee.uc.ac.id/index.php/file/get/sis/t_cp/8aa2b96d-e4d3-11ee-9dbe-000d3ac6bafe.jpg</t>
  </si>
  <si>
    <t>0406012210010</t>
  </si>
  <si>
    <t>Clarita Christy Tan</t>
  </si>
  <si>
    <t>0406012210011</t>
  </si>
  <si>
    <t>Vicky Sharon Lie</t>
  </si>
  <si>
    <t>https://employee.uc.ac.id/index.php/file/get/sis/t_cp/ca73f783-0e94-42d2-b640-90eacdf27b57.jpeg</t>
  </si>
  <si>
    <t>https://employee.uc.ac.id/index.php/file/get/sis/t_cp/786393c7-11a1-4728-9f3c-96376feddc78.jpeg</t>
  </si>
  <si>
    <t>0406012210013</t>
  </si>
  <si>
    <t>Maria Jessica Setiawan</t>
  </si>
  <si>
    <t xml:space="preserve">lomba yang diadakan oleh guidemu yang dimana peserta lomba membuat tour package </t>
  </si>
  <si>
    <t>https://employee.uc.ac.id/index.php/file/get/sis/t_cp/d3dbf38e-d1f9-11ee-865d-000d3ac6bafe.jpg</t>
  </si>
  <si>
    <t>0406012210015</t>
  </si>
  <si>
    <t>Nathalia Chandra</t>
  </si>
  <si>
    <t xml:space="preserve">UC Tourism Competition </t>
  </si>
  <si>
    <t>2023-06-23</t>
  </si>
  <si>
    <t xml:space="preserve">UC Tourism Competition dengan lomba Tourism Package </t>
  </si>
  <si>
    <t>https://employee.uc.ac.id/index.php/file/get/sis/t_cp/cb7b1714-117a-11ee-b222-000d3ac6bafe.png</t>
  </si>
  <si>
    <t>SU HTB</t>
  </si>
  <si>
    <t>0406012210016</t>
  </si>
  <si>
    <t>Jesslyn Verina</t>
  </si>
  <si>
    <t>lomba yang diadakan oleh guidemu dimana peserta lomba membuat quotation</t>
  </si>
  <si>
    <t>https://employee.uc.ac.id/index.php/file/get/sis/t_cp/5c6354bf-d560-11ee-b67e-000d3ac6bafe.jpg</t>
  </si>
  <si>
    <t>lomba yang diadakan oleh guidemu dimana peserta lomba membuat tour package</t>
  </si>
  <si>
    <t>https://employee.uc.ac.id/index.php/file/get/sis/t_cp/f95f323c-d55f-11ee-b67e-000d3ac6bafe.jpg</t>
  </si>
  <si>
    <t>0406012210018</t>
  </si>
  <si>
    <t>Carissa Hugo</t>
  </si>
  <si>
    <t xml:space="preserve">Halloween competition </t>
  </si>
  <si>
    <t>2022-10-20</t>
  </si>
  <si>
    <t>2022-10-28</t>
  </si>
  <si>
    <t xml:space="preserve">A costume contest called a masquerade is often held where persons go on stage and compete for nominal prizes based on their skill in assembling and presenting horror-inspired outfits. A costume contest is organized.
Today 30th October 2022
The Socialite Surabaya, held the biggest event every year </t>
  </si>
  <si>
    <t>https://employee.uc.ac.id/index.php/file/get/sis/t_cp/8095ad60-e8a4-11ed-81bd-000d3ac6bafe.png</t>
  </si>
  <si>
    <t>https://employee.uc.ac.id/index.php/file/get/sis/t_cp/8095ad60-e8a4-11ed-81bd-000d3ac6bafe_assignmentletter.png</t>
  </si>
  <si>
    <t>https://employee.uc.ac.id/index.php/file/get/sis/t_cp/8095ad60-e8a4-11ed-81bd-000d3ac6bafe_documentation.png</t>
  </si>
  <si>
    <t>Kevin Ismed Alimin</t>
  </si>
  <si>
    <t>0406012210019</t>
  </si>
  <si>
    <t>Keisya Tifany</t>
  </si>
  <si>
    <t>0406012210020</t>
  </si>
  <si>
    <t>Devoria Adelline Kriswanto</t>
  </si>
  <si>
    <t>0406012210023</t>
  </si>
  <si>
    <t>Patrich Clever Wijaya</t>
  </si>
  <si>
    <t>GUIDEMU SEEK DEEPER</t>
  </si>
  <si>
    <t>2024-03-12</t>
  </si>
  <si>
    <t>As the 2nd Winner of Travel Brochure Category in guidemu Tourism Competition on 2nd November 2023</t>
  </si>
  <si>
    <t>https://employee.uc.ac.id/index.php/file/get/sis/t_cp/72a51a14-e03b-11ee-9835-000d3ac6bafe.jpg</t>
  </si>
  <si>
    <t>0406012210024</t>
  </si>
  <si>
    <t>Jessica Putri Honandar</t>
  </si>
  <si>
    <t>Guidemu Tour Package</t>
  </si>
  <si>
    <t>2024-03-06</t>
  </si>
  <si>
    <t>https://employee.uc.ac.id/index.php/file/get/sis/t_cp/51871f64-dbc4-11ee-b46f-000d3ac6bafe.jpg</t>
  </si>
  <si>
    <t>0406012210025</t>
  </si>
  <si>
    <t>Vanessa Aprillia Djoyen</t>
  </si>
  <si>
    <t>Sekretaris UKM Resonance (Musik) 20231</t>
  </si>
  <si>
    <t>UKM Resonance (Musik)</t>
  </si>
  <si>
    <t>Sekretaris UKM Resonance (Musik) 20232</t>
  </si>
  <si>
    <t>0406012210026</t>
  </si>
  <si>
    <t>Dian Cipta Rachma</t>
  </si>
  <si>
    <t>0406012210027</t>
  </si>
  <si>
    <t>Charlotte Natasha Chenix Sutanto</t>
  </si>
  <si>
    <t>0406012210029</t>
  </si>
  <si>
    <t>Magentama Sineksenjati Wiryawan</t>
  </si>
  <si>
    <t>Festival Teater Pelajar Mahasiswa Nasional (FTPMN)</t>
  </si>
  <si>
    <t>2023-05-23</t>
  </si>
  <si>
    <t>Teater Gemintang mengikuti lomba FTPMN pda tanggal 12 Oktober 2022 dan mendapat juara 2 Kategori “Monolog” pada awarde tanggal 16 Oktober.</t>
  </si>
  <si>
    <t>https://instagram.com/ftpmn2022?igshid=MmJiY2I4NDB</t>
  </si>
  <si>
    <t>https://employee.uc.ac.id/index.php/file/get/sis/t_cp/f775b324-f945-11ed-beb7-000d3ac6bafe.jpg</t>
  </si>
  <si>
    <t>https://employee.uc.ac.id/index.php/file/get/sis/t_cp/fb92c486-f945-11ed-beb7-000d3ac6bafe_assignmentletter.jpg</t>
  </si>
  <si>
    <t>https://employee.uc.ac.id/index.php/file/get/sis/t_cp/ff0b2095-f945-11ed-beb7-000d3ac6bafe_documentation.jpg</t>
  </si>
  <si>
    <t>Teater Sendratasik Unesa</t>
  </si>
  <si>
    <t>Duta Budaya Jawa Timur</t>
  </si>
  <si>
    <t>2024-02-27</t>
  </si>
  <si>
    <t>Pemilihan Duta Budaya Jawa Timur merupakan pemilihan putra putri terbaik dari setiap kota kabupaten di Jawa timur yang telah terseleksi dengan baik dan bertahap.</t>
  </si>
  <si>
    <t>https://employee.uc.ac.id/index.php/file/get/sis/t_cp/6e90af9d-d55e-11ee-b67e-000d3ac6bafe.jpg</t>
  </si>
  <si>
    <t>https://employee.uc.ac.id/index.php/file/get/sis/t_cp/e4369469-d55e-11ee-b67e-000d3ac6bafe_assignmentletter.jpg</t>
  </si>
  <si>
    <t>https://employee.uc.ac.id/index.php/file/get/sis/t_cp/87c96332-d55e-11ee-b67e-000d3ac6bafe_documentation.jpg</t>
  </si>
  <si>
    <t>Yayasan Arunika Cipta Abadi X Dispora Jatim</t>
  </si>
  <si>
    <t>Kuliah Tobong Padepokan Seni Kirun</t>
  </si>
  <si>
    <t>Kuliah Tobong dan penampilan Seni Ludruk di Padepokan Semi Kirun Madiun 08-10 Mei 2024</t>
  </si>
  <si>
    <t>Karya Seni</t>
  </si>
  <si>
    <t>https://employee.uc.ac.id/index.php/file/get/sis/t_cp/cb5bcd34-3e12-422c-a286-5585111da175.jpg</t>
  </si>
  <si>
    <t>0406012210030</t>
  </si>
  <si>
    <t>Navarro</t>
  </si>
  <si>
    <t>Tecnhofest 2022</t>
  </si>
  <si>
    <t>2023-04-02</t>
  </si>
  <si>
    <t>juara 1 lomba valorant dengan UC</t>
  </si>
  <si>
    <t>https://www.instagram.com/p/Ci7nzbBPRWG/?igshid=Ym</t>
  </si>
  <si>
    <t>https://employee.uc.ac.id/index.php/file/get/sis/t_cp/d399cdf7-d117-11ed-8722-000d3ac6bafe.jpg</t>
  </si>
  <si>
    <t>https://employee.uc.ac.id/index.php/file/get/sis/t_cp/e7a8406b-d117-11ed-8722-000d3ac6bafe_assignmentletter.jpg</t>
  </si>
  <si>
    <t>https://employee.uc.ac.id/index.php/file/get/sis/t_cp/16bf1a6d-d118-11ed-8722-000d3ac6bafe_documentation.jpg</t>
  </si>
  <si>
    <t>UNSRAT IT</t>
  </si>
  <si>
    <t>0406012210031</t>
  </si>
  <si>
    <t>Emma Suwono</t>
  </si>
  <si>
    <t>Lomba yang diadakan oleh Guidemu pada tanggal 2 November. Lomba tersebut adalah lomba internal jurusan, dimana saya berpartisipasi sebagai tim dalam membuat tour package</t>
  </si>
  <si>
    <t>https://employee.uc.ac.id/index.php/file/get/sis/t_cp/1c810d15-dc4c-11ee-a221-000d3ac6bafe.jpg</t>
  </si>
  <si>
    <t>Video Kampung Jahit Arumpreneur Series 2 : Riset Industri Dan  Tren</t>
  </si>
  <si>
    <t>Video Kampung Jahit Arumpreneur Series 2 : Riset Industri Dan Tren Karya Rekaman Video oleh Sri Nathasya Br Sitepu (dosen), Gladys Greselda Gosal(dosen), Teresa Samantha Satyanegara, Brian Timothy Santoso, Kezia Elice Yulianto, Emma Suwono.</t>
  </si>
  <si>
    <t>https://employee.uc.ac.id/index.php/file/get/sis/t_cp/7e63fe18-32ab-4ff6-8885-bbd59a1fad57_report.pdf</t>
  </si>
  <si>
    <t>Video Kampung Jahit Arumpreneur Series 7 : Sesi Pelatihan Jahit  Part 1</t>
  </si>
  <si>
    <t>Video Kampung Jahit Arumpreneur Series 7 : Sesi Pelatihan Jahit Part 1 Karya Rekaman Video oleh Sri Nathasya Br Sitepu(dosen), Soelistyowati, S.Pd.,M.Pd.(dosen), Beatrix Adelaide Herijanto, Bill Smith Sayuti, Neola Omar Avizenna, Emma Suwono</t>
  </si>
  <si>
    <t>https://employee.uc.ac.id/index.php/file/get/sis/t_cp/f63409c9-6947-4e31-936e-cb400c99a728_report.pdf</t>
  </si>
  <si>
    <t>Video Kampung Jahit Arumpreneur Series 12 : Sesi Praktik E- Commerce Dan Tiktok</t>
  </si>
  <si>
    <t>Video Kampung Jahit Arumpreneur Series 12 : Sesi Praktik E- Commerce Dan Tiktok Karya Rekaman Video oleh Sri Nathasya Br Sitepu(dosen), Kezia Elice Yulianto, Emma Suwono, Raissa Ariella Shafa Balqis.</t>
  </si>
  <si>
    <t>https://employee.uc.ac.id/index.php/file/get/sis/t_cp/61f52718-ad56-4b50-9ea7-ffdcb2ca89f3_report.pdf</t>
  </si>
  <si>
    <t>Video Kampung Jahit Arumpreneur Series 16 : Sesi Praktik Bazaar  O-Week</t>
  </si>
  <si>
    <t>Video Kampung Jahit Arumpreneur Series 16 : Sesi Praktik Bazaar O-Week Karya Rekaman Video oleh Sri Nathasya Br Sitepu(dosen), Brian Timothy Santoso, Emma Suwono, Febryanto Tanjaya, Ferdinand Edbert.</t>
  </si>
  <si>
    <t>https://employee.uc.ac.id/index.php/file/get/sis/t_cp/4fef023d-8356-4476-9804-6c7385f5a70c_report.pdf</t>
  </si>
  <si>
    <t>PROGRAM PENGEMBANGAN LITERASI FINANSIAL SMP SANTA MARIA SIDOARJO</t>
  </si>
  <si>
    <t>PROGRAM PENGEMBANGAN LITERASI FINANSIAL SMP
SANTA MARIA SIDOARJO Karya Rekaman Video oleh Yopy Junianto, S.E(dosen), Lexi Pranata Budidharmanto(dosen), Thomas Stefanus Kaihatu(dosen), Shienny Megawati Sutanto(dosen), Rendy Soewitoardjo(dosen), Kezia Victory Purwadi(dosen), Gabriella Faustine Olliem</t>
  </si>
  <si>
    <t>https://employee.uc.ac.id/index.php/file/get/sis/t_cp/ad1929b6-84b6-4f41-9b40-88462dda8831_report.pdf</t>
  </si>
  <si>
    <t>Yopy Junianto, S.E</t>
  </si>
  <si>
    <t>0406012210032</t>
  </si>
  <si>
    <t>Muhammad Banin Khoutal Adani</t>
  </si>
  <si>
    <t>Juara 2 lomba futsal Rektor Cup 2022</t>
  </si>
  <si>
    <t>https://employee.uc.ac.id/index.php/file/get/sis/t_cp/multi/e68afcdc-f53b-11ed-9e31-000d3ac6bafe.jpeg</t>
  </si>
  <si>
    <t>0406012210033</t>
  </si>
  <si>
    <t>Devi Natalia</t>
  </si>
  <si>
    <t>0406012210034</t>
  </si>
  <si>
    <t>Auliana Valensia</t>
  </si>
  <si>
    <t xml:space="preserve">Guidemu Tour Package </t>
  </si>
  <si>
    <t>2024-03-20</t>
  </si>
  <si>
    <t xml:space="preserve">Lomba Tour Package </t>
  </si>
  <si>
    <t>https://employee.uc.ac.id/index.php/file/get/sis/t_cp/e7d0c7b1-e685-11ee-9ef7-000d3ac6bafe.jpg</t>
  </si>
  <si>
    <t xml:space="preserve">Guidemu </t>
  </si>
  <si>
    <t>0406012210037</t>
  </si>
  <si>
    <t>Erica Eleonora</t>
  </si>
  <si>
    <t>0406012210038</t>
  </si>
  <si>
    <t>Sherryl Jocelyn Wibisono</t>
  </si>
  <si>
    <t>https://employee.uc.ac.id/index.php/file/get/sis/t_cp/aafeb983-dc20-11ee-a221-000d3ac6bafe.jpg</t>
  </si>
  <si>
    <t>Rizki Adityaji</t>
  </si>
  <si>
    <t>0406012210041</t>
  </si>
  <si>
    <t>Sanfred Giovanni Elison Atmarumeksa</t>
  </si>
  <si>
    <t>0406012210042</t>
  </si>
  <si>
    <t>Revitha Regina Rejadi</t>
  </si>
  <si>
    <t>Guidemu Tour Quotation Category</t>
  </si>
  <si>
    <t>Mendapat penghargaan sebagai juara 2 lomba quotation yang dibuat oleh Guidemu company pada tanggal 2 november 2023.</t>
  </si>
  <si>
    <t>https://employee.uc.ac.id/index.php/file/get/sis/t_cp/c544467d-d551-11ee-9f8c-000d3ac6bafe.jpeg</t>
  </si>
  <si>
    <t>Guidemu Travel Brochure Category</t>
  </si>
  <si>
    <t>Mendapat penghargaan sebagai juara 1 lomba travel brochure tourism category yang dilaksanakan pada 2 november 2023.</t>
  </si>
  <si>
    <t>https://employee.uc.ac.id/index.php/file/get/sis/t_cp/2e894f8c-d551-11ee-9f8c-000d3ac6bafe.jpeg</t>
  </si>
  <si>
    <t>0406012210043</t>
  </si>
  <si>
    <t>Jessica Veronova Liuwan</t>
  </si>
  <si>
    <t>Donor Darah</t>
  </si>
  <si>
    <t>2024-01-19</t>
  </si>
  <si>
    <t>Donor Darah untuk Palang Merah Indonesia tanggal 19 Januari 2024</t>
  </si>
  <si>
    <t>https://employee.uc.ac.id/index.php/file/get/sis/t_cp/eb37c3e5-b6c2-11ee-aaf7-000d3ac6bafe.jpg</t>
  </si>
  <si>
    <t>https://employee.uc.ac.id/index.php/file/get/sis/t_cp/c434cd16-b6c2-11ee-aaf7-000d3ac6bafe_assignmentletter.jpg</t>
  </si>
  <si>
    <t>https://employee.uc.ac.id/index.php/file/get/sis/t_cp/ed8f48e0-b6c2-11ee-aaf7-000d3ac6bafe_report.jpg</t>
  </si>
  <si>
    <t>Guide Tour Package Hotel Tourism Business</t>
  </si>
  <si>
    <t xml:space="preserve">Juara 3 Lomba Tour Package Guidemu
</t>
  </si>
  <si>
    <t>https://employee.uc.ac.id/index.php/file/get/sis/t_cp/afb0598a-e68f-11ee-9ef7-000d3ac6bafe.jpg</t>
  </si>
  <si>
    <t>Hotel Tourism Business</t>
  </si>
  <si>
    <t>0406012210044</t>
  </si>
  <si>
    <t xml:space="preserve">Teresia Tania </t>
  </si>
  <si>
    <t>U-Care</t>
  </si>
  <si>
    <t>Menjadi Bendahara U-CARE 2023/2024</t>
  </si>
  <si>
    <t>https://employee.uc.ac.id/index.php/file/get/sis/t_cp/multi/898a773a-d5f5-4f8a-bcd7-d81ecb4c708b.png</t>
  </si>
  <si>
    <t>0406012210045</t>
  </si>
  <si>
    <t>Leonard Alfredo Da Costa Rao</t>
  </si>
  <si>
    <t>0406012210046</t>
  </si>
  <si>
    <t>Felicia Jocelyn</t>
  </si>
  <si>
    <t xml:space="preserve">Kabid Markom Apkrindo </t>
  </si>
  <si>
    <t xml:space="preserve">Menjadi kepala bidang markom organisasi apkrindo. Dimana saya menjadi kabid sosmed. Apkrindo sendiri merupakan organisasi yang sangat dekat dengan pemerintahan dan sering mengurus acara kegiatan mengenai makanan makanan di Indonesia. Contoh nya menjadi pengurus kya kya bersama walikota sby. </t>
  </si>
  <si>
    <t>apkrindo.id</t>
  </si>
  <si>
    <t>https://employee.uc.ac.id/index.php/file/get/sis/t_cp/409b50c7-c920-11ed-a5be-000d3ac6bafe.jpg</t>
  </si>
  <si>
    <t>asosiasi pengusaha kafe restaurant indonesia</t>
  </si>
  <si>
    <t>Koko Cici Kids Fashion Competition 2023</t>
  </si>
  <si>
    <t>Koko cici Jawa Timur pada tanggal 9 Agustus 2023 Mengadakan program acara koko cici Fashion Kids Competition untuk memperingati hari kemerdekaan Indonesia ke 78. Di ikuti kurang lebih 50 peserta dan ada 3 juri yaitu Felicia Jocelyne dari Koci Jatim 22, Mirachelle JHS dari miss teenager Indonesia 22,</t>
  </si>
  <si>
    <t>https://www.instagram.com/p/CwJvySzB8-C/?igshid=Mz</t>
  </si>
  <si>
    <t>https://employee.uc.ac.id/index.php/file/get/sis/t_cp/b3c91462-81d7-11ee-8546-000d3ac6bafe.jpeg</t>
  </si>
  <si>
    <t xml:space="preserve">Koko Cici Jawa Timur, Pakuwon Mall Surabaya </t>
  </si>
  <si>
    <t>0406012210047</t>
  </si>
  <si>
    <t>Adrian Rafael Kusuma</t>
  </si>
  <si>
    <t>Juara 2 Cabang Lomba Band</t>
  </si>
  <si>
    <t>https://employee.uc.ac.id/index.php/file/get/sis/t_cp/multi/24c3c89f-73c0-4b39-8d36-efecc41c51b3.png</t>
  </si>
  <si>
    <t>0406012210048</t>
  </si>
  <si>
    <t>Wilbert Suryo Tjokro</t>
  </si>
  <si>
    <t>0406012210049</t>
  </si>
  <si>
    <t>Thomas Vincentius</t>
  </si>
  <si>
    <t xml:space="preserve">Guidemu Tourism Competition </t>
  </si>
  <si>
    <t>3rd winner of Tour Package Category in guidemu Tourism Competition on 2nd November 2023</t>
  </si>
  <si>
    <t>https://employee.uc.ac.id/index.php/file/get/sis/t_cp/d4b6b272-d8ac-11ee-9815-000d3ac6bafe.jpg</t>
  </si>
  <si>
    <t>0406012210050</t>
  </si>
  <si>
    <t>Serghi Wenas</t>
  </si>
  <si>
    <t>0406012210051</t>
  </si>
  <si>
    <t>Mario Rosindo Menny</t>
  </si>
  <si>
    <t>Pemberdayaan Ekonomi Melalui Kewirausahaan Bersama DWP LLDIKTI WILAYAH VII Jawa Timur</t>
  </si>
  <si>
    <t>https://employee.uc.ac.id/index.php/file/get/sis/t_cp/b36954c0-fd54-4cd2-8071-8000c8095455_assignmentletter.pdf</t>
  </si>
  <si>
    <t>https://employee.uc.ac.id/index.php/file/get/sis/t_cp/b36954c0-fd54-4cd2-8071-8000c8095455_report.pdf</t>
  </si>
  <si>
    <t>universitas ciputra</t>
  </si>
  <si>
    <t>0406022210003</t>
  </si>
  <si>
    <t>Feliciana Octavia Sulimto</t>
  </si>
  <si>
    <t>Tourism - Culinary Business</t>
  </si>
  <si>
    <t>Membuat inovasi minuman berbahan dasar mangrove beserta limbahnya dan produk menggunakan bandeng dan</t>
  </si>
  <si>
    <t>2024-08-01</t>
  </si>
  <si>
    <t>Membuat inovasi minuman berbahan dasar mangrove dan inovasi produk menggunakan bandeng dan udang beserta limbahnya kepada masyarakat wonerejo dan keputih</t>
  </si>
  <si>
    <t>https://employee.uc.ac.id/index.php/file/get/sis/t_cp/7a4aacc7-0dc5-4def-be74-9a13f9b94432_assignmentletter.pdf</t>
  </si>
  <si>
    <t>https://employee.uc.ac.id/index.php/file/get/sis/t_cp/7a4aacc7-0dc5-4def-be74-9a13f9b94432_report.pdf</t>
  </si>
  <si>
    <t>WVI</t>
  </si>
  <si>
    <t>0406022210005</t>
  </si>
  <si>
    <t>Caecillia Hartatdji</t>
  </si>
  <si>
    <t>Lomba Poster Terbaik Mata Kuliah Pancasila</t>
  </si>
  <si>
    <t>Juara 3 lomba poster mata kuliah Pancasila</t>
  </si>
  <si>
    <t>https://employee.uc.ac.id/index.php/file/get/sis/t_cp/f966d804-3a79-11ee-a6bf-000d3ac6bafe.pdf</t>
  </si>
  <si>
    <t>UC SEH</t>
  </si>
  <si>
    <t>EMPOWERMENT AND TRAINING FOR E-COMMERCE FOR SMALL AND  MEDIUM ENTERPRISES (SMES) SPECIALIZING IN TRA</t>
  </si>
  <si>
    <t>Dari mata kuliah Sustainable Tourism Management diminta untuk melakukan pengabdian masyarakat UMKM di Kampung Kue Kering Sawahan, Surabaya</t>
  </si>
  <si>
    <t>https://employee.uc.ac.id/index.php/file/get/sis/t_cp/3d3cb0e1-8ed4-42a2-9e95-2eda079c0e90.pdf</t>
  </si>
  <si>
    <t>https://employee.uc.ac.id/index.php/file/get/sis/t_cp/3d3cb0e1-8ed4-42a2-9e95-2eda079c0e90_assignmentletter.pdf</t>
  </si>
  <si>
    <t>Team Dosen STM, UMKM</t>
  </si>
  <si>
    <t>Membuat Inovasi Minuman Menggunakan Bahan Dasar Sirup Mangrove dan Inovasi Produk dengan Menggunakan</t>
  </si>
  <si>
    <t>2024-09-29</t>
  </si>
  <si>
    <t>Memperkenalkan inovasi produk olahan bandeng, limbah udang, dan jamur hioko kepada peserta UMKM di kawasan wisata Mangrove Wonorejo dan Keputih Surabaya</t>
  </si>
  <si>
    <t>https://employee.uc.ac.id/index.php/file/get/sis/t_cp/c777c773-3d66-421a-82eb-8cc4448ce81d_assignmentletter.pdf</t>
  </si>
  <si>
    <t>https://employee.uc.ac.id/index.php/file/get/sis/t_cp/c777c773-3d66-421a-82eb-8cc4448ce81d_report.pdf</t>
  </si>
  <si>
    <t>0406022210007</t>
  </si>
  <si>
    <t>Jessica Felicia Soesanto</t>
  </si>
  <si>
    <t>Lomba poster terbaik mata kuliah pancasila</t>
  </si>
  <si>
    <t>Juara 3 lomba poster mata kuliah pancasila</t>
  </si>
  <si>
    <t>https://employee.uc.ac.id/index.php/file/get/sis/t_cp/aae4a2a8-4e52-11ee-8c33-000d3ac6bafe.pdf</t>
  </si>
  <si>
    <t>0406022210008</t>
  </si>
  <si>
    <t>Kathleen Alexandra</t>
  </si>
  <si>
    <t>lomba poster terbaik mata kuliah pancasila</t>
  </si>
  <si>
    <t>juara 3 lomba poster pancasila</t>
  </si>
  <si>
    <t>https://employee.uc.ac.id/index.php/file/get/sis/t_cp/fb8dcf68-3a79-11ee-a6bf-000d3ac6bafe.pdf</t>
  </si>
  <si>
    <t>0406022210010</t>
  </si>
  <si>
    <t>Ni Putu Febriana Eka Suputri</t>
  </si>
  <si>
    <t>Penelitian dan pengabdian masyarakat di Kelurahan Keputih dan Kelurahan Wonorejo Mangrove Surabaya d</t>
  </si>
  <si>
    <t>2024-08-15</t>
  </si>
  <si>
    <t xml:space="preserve">Memberikan pelatihan kepada masyarakat kelurahan keputih dan kelurahan wonorejo mangrove surabaya mengenai pemanfaatan mangrove (bahan lokal) menjadi produk inovasi yang memiliki nilai jual dan daya tarik. </t>
  </si>
  <si>
    <t>https://employee.uc.ac.id/index.php/file/get/sis/t_cp/b8624231-aef2-480a-a814-69102e726739_assignmentletter.pdf</t>
  </si>
  <si>
    <t>https://employee.uc.ac.id/index.php/file/get/sis/t_cp/b8624231-aef2-480a-a814-69102e726739_report.pdf</t>
  </si>
  <si>
    <t xml:space="preserve">WVI </t>
  </si>
  <si>
    <t>Juara 3 Lomba Poster Pancasila</t>
  </si>
  <si>
    <t>2024-12-04</t>
  </si>
  <si>
    <t>Juara 3 Lomba Poster Pancasila periode genap 2022/2023</t>
  </si>
  <si>
    <t>https://employee.uc.ac.id/index.php/file/get/sis/t_cp/6a99857a-8a76-4f5f-a29b-39c083e1f35e.jpg</t>
  </si>
  <si>
    <t>0406022210012</t>
  </si>
  <si>
    <t>Agnes Marcella Setiono</t>
  </si>
  <si>
    <t>Pelatihan Photography dan Bento untuk UMKM Semolowaru</t>
  </si>
  <si>
    <t xml:space="preserve">Melakukan pengabdian kepada masyarakat dengan mernberikan pelatihan kepada pelaku UMKM Kelurahan Semolowaru. </t>
  </si>
  <si>
    <t>https://employee.uc.ac.id/index.php/file/get/sis/t_cp/541ab1ae-71c3-11ee-bd3f-000d3ac6bafe_assignmentletter.pdf</t>
  </si>
  <si>
    <t>https://employee.uc.ac.id/index.php/file/get/sis/t_cp/541ab1ae-71c3-11ee-bd3f-000d3ac6bafe_report.jpeg</t>
  </si>
  <si>
    <t>Olivia Gondoputranto, S.Sn., M.M.</t>
  </si>
  <si>
    <t>0406022210016</t>
  </si>
  <si>
    <t>Valencia Vanessa Timisela</t>
  </si>
  <si>
    <t>Sekretaris/Bendahara UKM UC Buddhist Community 20231</t>
  </si>
  <si>
    <t>UKM UC Buddhist Community</t>
  </si>
  <si>
    <t>Sekretaris/Bendahara UKM UC Buddhist Community 20232</t>
  </si>
  <si>
    <t>0406022210017</t>
  </si>
  <si>
    <t>Jessica Angeline Fonda</t>
  </si>
  <si>
    <t>0406022210019</t>
  </si>
  <si>
    <t>Kevin Widjojo</t>
  </si>
  <si>
    <t xml:space="preserve">Juara 3 Lomba Poster Mata Kuliah Pancasila </t>
  </si>
  <si>
    <t>https://employee.uc.ac.id/index.php/file/get/sis/t_cp/c9ad9c93-3b0d-11ee-b144-000d3ac6bafe.pdf</t>
  </si>
  <si>
    <t>0406022210025</t>
  </si>
  <si>
    <t>Nathania Phelia Gani</t>
  </si>
  <si>
    <t>Surabaya Tourism Award 2023</t>
  </si>
  <si>
    <t xml:space="preserve">Kegiatan ini untuk membantu dosen yang dipilih sebagai juri di acara ini, saya semacam asisten yang bertugas menyiapkan kertas dan beberapa keperluan untuk mencatat penilaian atau melancarkan proses penjurian tiap SWK (Sentra Wisata Kuliner) - dari Surabaya Barat sampai Surabaya Selatan. Kumpul jam </t>
  </si>
  <si>
    <t>https://employee.uc.ac.id/index.php/file/get/sis/t_cp/172eab4c-dd28-4a79-a7a8-25f4b5f14a3e.jpg</t>
  </si>
  <si>
    <t>Harian Disway</t>
  </si>
  <si>
    <t>0406022210028</t>
  </si>
  <si>
    <t>Aloysius William Pramana</t>
  </si>
  <si>
    <t>Sayembara UC Official Merch</t>
  </si>
  <si>
    <t>https://employee.uc.ac.id/index.php/file/get/sis/t_cp/a5dca6ea-5afc-4b71-9c91-4fb2c37d9163.jpg</t>
  </si>
  <si>
    <t>SC</t>
  </si>
  <si>
    <t>0406022210029</t>
  </si>
  <si>
    <t>Sherryn Sheronna</t>
  </si>
  <si>
    <t>Dialog Kebangsaan "Pancasila sebagai Ideologi Pemersatu Bangsa"</t>
  </si>
  <si>
    <t>2023-03-07</t>
  </si>
  <si>
    <t>Dialog kebangsaan bertema Pancasila sebagai
ideologi pemersatu bangsa,yang dimana
dihadiri oleh MENKOPOLHUKAM Bapak Mahfud
MD,Gubernur Jawa Timur,Sri Sultan
Hamengkubuwana X,Ketua Badan Pembinaan
Ideologi Pancasila,Panglima Kodam V/
BrawijayaWakapolda Jatim
18 November 2022-14 Januari 2023</t>
  </si>
  <si>
    <t>https://employee.uc.ac.id/index.php/file/get/sis/t_cp/d490e0e8-bcb9-11ed-aa02-000d3ac6bafe.jpg</t>
  </si>
  <si>
    <t>Univ.Dr Soetomo,Gerakan Peradaban Indonesia,BPIP</t>
  </si>
  <si>
    <t>0406022210040</t>
  </si>
  <si>
    <t>Johanes Marco Poillot</t>
  </si>
  <si>
    <t>“Membuat Inovasi Minuman Menggunakan Bahan Dasar Sirup  Mangrove dan Inovasi Produk dengan Menggunak</t>
  </si>
  <si>
    <t>Memperkenalkan inovasi produk olahan ikan bandeng, limbah udang, dan jamur hioko kepada peserta UMKM di kawasan Wisata mangrove Wonorejo dan keputih surabaya
yang di sertifikatnya kan sudah ditandatangani ketua LPPM? Perlu upload yang mana lagi?</t>
  </si>
  <si>
    <t>https://employee.uc.ac.id/index.php/file/get/sis/t_cp/2c5206dd-5692-4150-ab7f-c4082d2f25cf_assignmentletter.pdf</t>
  </si>
  <si>
    <t>https://employee.uc.ac.id/index.php/file/get/sis/t_cp/2c5206dd-5692-4150-ab7f-c4082d2f25cf_report.pdf</t>
  </si>
  <si>
    <t>Hari Minantyo, S.Pd., M.M.</t>
  </si>
  <si>
    <t>0406022210046</t>
  </si>
  <si>
    <t>Ibrahim Kamil</t>
  </si>
  <si>
    <t>Pes 21 tour</t>
  </si>
  <si>
    <t>Mahasiswa IBM RC 22 mengadakan event pes yang mana adalah tugas business managementnya</t>
  </si>
  <si>
    <t>https://forms.gle/kouvfjgvwmsmpkum8</t>
  </si>
  <si>
    <t>https://employee.uc.ac.id/index.php/file/get/sis/t_cp/4e3ad419-7e04-11ed-934e-000d3ac6bafe.jpg</t>
  </si>
  <si>
    <t>Mahasiswa IBM RC 22</t>
  </si>
  <si>
    <t>0406022210048</t>
  </si>
  <si>
    <t>Catherine Lorena Valentina Franoto</t>
  </si>
  <si>
    <t>Sekretaris UKM E-sport 20231</t>
  </si>
  <si>
    <t>UKM E-sport</t>
  </si>
  <si>
    <t>Sekretaris UKM E-sport 20232</t>
  </si>
  <si>
    <t>0406022210070</t>
  </si>
  <si>
    <t>Amalia Qatrunnada Al Farananandi</t>
  </si>
  <si>
    <t>Sekretaris/Bendahara UKM Mahatra (Pecinta Alam) 20232</t>
  </si>
  <si>
    <t>0406022210081</t>
  </si>
  <si>
    <t>Rejeki Novelia Agatha Pandiangan</t>
  </si>
  <si>
    <t>Pelatihan Photography dan Bento utk UKM Semolowaru</t>
  </si>
  <si>
    <t>https://employee.uc.ac.id/index.php/file/get/sis/t_cp/8290b987-7492-11ee-bbde-000d3ac6bafe_assignmentletter.pdf</t>
  </si>
  <si>
    <t>https://employee.uc.ac.id/index.php/file/get/sis/t_cp/8290b987-7492-11ee-bbde-000d3ac6bafe_report.jpeg</t>
  </si>
  <si>
    <t>Pelatihan Pembuatan Konten Penjualan di Kampung Kue Kering Sawahan</t>
  </si>
  <si>
    <t>Pelatihan Pembuatan Konten Penjualan di Kampung Kue Kering Sawahan. Pada kegiatan ini, saya menjadi narasumber yang menjelaskan mengenai Cara pembuatan akun sosial media kepada para ibu-ibu penjual kue kering. Selain itu, saya menjelaskan mengenai cara pembuatan konten yang menarik.</t>
  </si>
  <si>
    <t>https://www.uc.ac.id/library/mengadakan-pelatihan-</t>
  </si>
  <si>
    <t>https://employee.uc.ac.id/index.php/file/get/sis/t_cp/8101b00b-d78e-11ee-ade0-000d3ac6bafe.pdf</t>
  </si>
  <si>
    <t>https://employee.uc.ac.id/index.php/file/get/sis/t_cp/8101b00b-d78e-11ee-ade0-000d3ac6bafe_assignmentletter.pdf</t>
  </si>
  <si>
    <t>Anggota Kelompok Sustainable Management</t>
  </si>
  <si>
    <t>0406042210002</t>
  </si>
  <si>
    <t>Evelyn Goeyana</t>
  </si>
  <si>
    <t>Food Technology Program</t>
  </si>
  <si>
    <t>Ketua UKM UC Buddhist Community 20231</t>
  </si>
  <si>
    <t>Ketua UKM UC Buddhist Community 20232</t>
  </si>
  <si>
    <t>0406042210004</t>
  </si>
  <si>
    <t>Jennifer Hamdani</t>
  </si>
  <si>
    <t>Student Union FTP 2023/2024</t>
  </si>
  <si>
    <t>Sekretaris/Bendahara Student Union FTP 2023/2024</t>
  </si>
  <si>
    <t>https://employee.uc.ac.id/index.php/file/get/sis/t_cp/multi/41fa4d72-8bcc-40cd-a0c1-5db8c280607f.png</t>
  </si>
  <si>
    <t>SU FTP</t>
  </si>
  <si>
    <t>Sekretaris O-Week Batch 2 2023</t>
  </si>
  <si>
    <t>https://employee.uc.ac.id/index.php/file/get/sis/t_cp/multi/625a36c7-5104-4d0c-a0cd-92f015d9898c.png</t>
  </si>
  <si>
    <t>0406042210005</t>
  </si>
  <si>
    <t>Erica Cresentia Kurniawan</t>
  </si>
  <si>
    <t>0406042210006</t>
  </si>
  <si>
    <t>Hans Rachman</t>
  </si>
  <si>
    <t>Food Science Student Conference (FOSTER) 2023 : “Food Innovations For a Secure Future”</t>
  </si>
  <si>
    <t>2023-09-20</t>
  </si>
  <si>
    <t>Juara "Best Presenter" pada paper competition pada FOSTER 2023</t>
  </si>
  <si>
    <t>https://www.unika.ac.id/en/fakultas/ftp/food-scien</t>
  </si>
  <si>
    <t>https://employee.uc.ac.id/index.php/file/get/sis/t_cp/8e602f94-a07e-11ee-bdb5-000d3ac6bafe.pdf</t>
  </si>
  <si>
    <t>https://employee.uc.ac.id/index.php/file/get/sis/t_cp/8e602f94-a07e-11ee-bdb5-000d3ac6bafe_assignmentletter.pdf</t>
  </si>
  <si>
    <t>BEM Fakultas Teknologi Pertanian Soegijapranata Ca</t>
  </si>
  <si>
    <t>0406042210007</t>
  </si>
  <si>
    <t>Aurelio</t>
  </si>
  <si>
    <t>PomProv Jatim 2023</t>
  </si>
  <si>
    <t>2023-07-22</t>
  </si>
  <si>
    <t xml:space="preserve">Juara 3 Putra PomProv Jatim 2023 bersama tim basket Universitas Ciputra Surabaya </t>
  </si>
  <si>
    <t>https://employee.uc.ac.id/index.php/file/get/sis/t_cp/8c4c8363-2840-11ee-96e4-000d3ac6bafe.pdf</t>
  </si>
  <si>
    <t>https://employee.uc.ac.id/index.php/file/get/sis/t_cp/8c4c8363-2840-11ee-96e4-000d3ac6bafe_assignmentletter.pdf</t>
  </si>
  <si>
    <t>https://employee.uc.ac.id/index.php/file/get/sis/t_cp/8c4c8363-2840-11ee-96e4-000d3ac6bafe_documentation.JPG</t>
  </si>
  <si>
    <t>Universitas Jember, dll</t>
  </si>
  <si>
    <t>0406042210009</t>
  </si>
  <si>
    <t>Phylea Holy</t>
  </si>
  <si>
    <t>Lomba Poster Pancasila</t>
  </si>
  <si>
    <t>Lomba 1 Poster Pancasila 9 juni 2023</t>
  </si>
  <si>
    <t>https://employee.uc.ac.id/index.php/file/get/sis/t_cp/0f67d270-2489-11ee-af40-000d3ac6bafe.jpg</t>
  </si>
  <si>
    <t>0406042210011</t>
  </si>
  <si>
    <t>Levani Delsie Putri Pangalila</t>
  </si>
  <si>
    <t>FOSTER 2023</t>
  </si>
  <si>
    <t>Juara "Best Presenter" paper competition FOSTER 2023</t>
  </si>
  <si>
    <t>https://linktr.ee/fosterscu?fbclid=PAZXh0bgNhZW0CM</t>
  </si>
  <si>
    <t>https://employee.uc.ac.id/index.php/file/get/sis/t_cp/bd2aec53-cbee-4852-aff8-f8144e4e5e70.pdf</t>
  </si>
  <si>
    <t>https://employee.uc.ac.id/index.php/file/get/sis/t_cp/bd2aec53-cbee-4852-aff8-f8144e4e5e70_assignmentletter.pdf</t>
  </si>
  <si>
    <t>0406042210016</t>
  </si>
  <si>
    <t>Chelsea Angela</t>
  </si>
  <si>
    <t>Lomba Poster "Lawan Politisasi Identitas" - Mata Kuliah Pancasila</t>
  </si>
  <si>
    <t>2023-04-10</t>
  </si>
  <si>
    <t xml:space="preserve">Lomba Poster Mata Kuliah Pancasila "Lawan Politisasi Identitas". 
Link IG pengumpulan poster: https://instagram.com/p/Cq14T0TrCRR/
Link pengumuman lomba poster: https://www.instagram.com/p/CsQDdw0hq56/?igshid=MTc4MmM1YmI2Ng==
 </t>
  </si>
  <si>
    <t>https://www.instagram.com/p/CsQDdw0hq56/?igshid=MT</t>
  </si>
  <si>
    <t>https://employee.uc.ac.id/index.php/file/get/sis/t_cp/d4d31ff1-1ef5-11ee-a0b8-000d3ac6bafe.pdf</t>
  </si>
  <si>
    <t>0506012210001</t>
  </si>
  <si>
    <t>Ni Komang Mirah Indrasara</t>
  </si>
  <si>
    <t>Communication Science</t>
  </si>
  <si>
    <t>Be Aware Be Safe</t>
  </si>
  <si>
    <t>“Be Aware, Be Safe”. ‘Be Aware, Be Safe” merupakan kegiatan pembelajaran yang kami berikan bagi anak-anak di Sanggar Merah Merdeka (SMM) dengan tema “Proteksi Diri Dari Ancaman Kekerasan” dan “Proteksi Diri Dari Bahaya Dampak Negatif Media Sosial”.</t>
  </si>
  <si>
    <t>https://employee.uc.ac.id/index.php/file/get/sis/t_cp/637ae19e-e4e7-11ee-9dbe-000d3ac6bafe_assignmentletter.pdf</t>
  </si>
  <si>
    <t>https://employee.uc.ac.id/index.php/file/get/sis/t_cp/637ae19e-e4e7-11ee-9dbe-000d3ac6bafe_report.pdf</t>
  </si>
  <si>
    <t>Universitas Ciputra dan Mahasiswa FIKOM Universita</t>
  </si>
  <si>
    <t>0506012210002</t>
  </si>
  <si>
    <t>Johanes Gwyne Alvanz</t>
  </si>
  <si>
    <t>Be Aware, Be Safe</t>
  </si>
  <si>
    <t>“Be Aware, Be Safe” merupakan sebuah kegiatan pengabdian masyarakat yang kami laksanakan di Sanggar Merah Merdeka, di jalan Lebak Arum Barat nomor 21, Surabaya, sebagai bentuk proyek salah satu mata kuliah kami di Fakultas Ilmu Komunikasi dan Bisnis Media, yaitu mata kuliah Ethics. Kegiatan “Be Awar</t>
  </si>
  <si>
    <t>https://employee.uc.ac.id/index.php/file/get/sis/t_cp/7ee7f154-e4f3-11ee-9dbe-000d3ac6bafe_assignmentletter.pdf</t>
  </si>
  <si>
    <t>https://employee.uc.ac.id/index.php/file/get/sis/t_cp/7ee7f154-e4f3-11ee-9dbe-000d3ac6bafe_report.pdf</t>
  </si>
  <si>
    <t>Fakultas Ilmu Komunikasi dan Bisnis Media, Univers</t>
  </si>
  <si>
    <t>Wakil ketua Festifal Kebangsaan : Virana</t>
  </si>
  <si>
    <t>https://employee.uc.ac.id/index.php/file/get/sis/t_cp/multi/0acd52d9-3911-4b3e-bf82-7efe1ef749f7.png</t>
  </si>
  <si>
    <t>0506012210003</t>
  </si>
  <si>
    <t>Shannon Adeline</t>
  </si>
  <si>
    <t>0506012210005</t>
  </si>
  <si>
    <t>Stanney Koeve</t>
  </si>
  <si>
    <t>Juara lomba 3 Stumble Guys Rektor Cup 2022</t>
  </si>
  <si>
    <t>https://employee.uc.ac.id/index.php/file/get/sis/t_cp/multi/cb8ec800-eeda-11ed-8dcc-000d3ac6bafe.jpeg</t>
  </si>
  <si>
    <t>0506012210006</t>
  </si>
  <si>
    <t>Lie, Ellyta Geralda Christian</t>
  </si>
  <si>
    <t>Joy of NOEL : eNchanting hOllyday with Eternal Love</t>
  </si>
  <si>
    <t>2024-01-29</t>
  </si>
  <si>
    <t xml:space="preserve">Kerjasama FIKOM UC bersama mitra SSV St Louis 1 Surabaya dengan mengadakan acara JOY OF NOEL di Panti Asuhan House of Hope membawakan kebahagiaan di masa pra-natal dan memberikan pembelajaran tentang mengelola keuangan "Tabungan Ceria" pada anak di Panti Asuhan House of Hope. 
</t>
  </si>
  <si>
    <t>https://employee.uc.ac.id/index.php/file/get/sis/t_cp/71fdb38f-e4f2-11ee-9dbe-000d3ac6bafe_assignmentletter.pdf</t>
  </si>
  <si>
    <t>https://employee.uc.ac.id/index.php/file/get/sis/t_cp/71fdb38f-e4f2-11ee-9dbe-000d3ac6bafe_report.pdf</t>
  </si>
  <si>
    <t>Fakultas Ilmu Komunikasi (FIKOM) Universitas Ciput</t>
  </si>
  <si>
    <t>Book Review Video Competition - Mental Health Edition</t>
  </si>
  <si>
    <t>2024-11-24</t>
  </si>
  <si>
    <t>Juara Terbaik 1 Book Review Competition-Mental Health Edition</t>
  </si>
  <si>
    <t>https://employee.uc.ac.id/index.php/file/get/sis/t_cp/7481d101-28c2-461a-b1a9-cba72cab9ad8.jpg</t>
  </si>
  <si>
    <t>UC Library</t>
  </si>
  <si>
    <t>0506012210007</t>
  </si>
  <si>
    <t>Chrismiguel Sonatha</t>
  </si>
  <si>
    <t>0506012210008</t>
  </si>
  <si>
    <t>Antonia Nicoletta Irawan</t>
  </si>
  <si>
    <t>Speak English Easily</t>
  </si>
  <si>
    <t>https://employee.uc.ac.id/index.php/file/get/sis/t_cp/49b75a8d-e4ee-11ee-9dbe-000d3ac6bafe_assignmentletter.pdf</t>
  </si>
  <si>
    <t>https://employee.uc.ac.id/index.php/file/get/sis/t_cp/49b75a8d-e4ee-11ee-9dbe-000d3ac6bafe_report.pdf</t>
  </si>
  <si>
    <t>0506012210009</t>
  </si>
  <si>
    <t>Florence Adolya S</t>
  </si>
  <si>
    <t>Suara Anda, Sukses Anda : Public Speaking</t>
  </si>
  <si>
    <t>Event ini bekerjasama dalam bidang penyelenggaraan pendidikan, pengajaran, penelitian, dan pengabdian masyarakat, dengan memberikan edukasi mengenai percaya diri dan berkomunikasi yang baik.</t>
  </si>
  <si>
    <t>https://employee.uc.ac.id/index.php/file/get/sis/t_cp/ea0c5deb-90aa-4817-9043-62679a871e6a_assignmentletter.pdf</t>
  </si>
  <si>
    <t>https://employee.uc.ac.id/index.php/file/get/sis/t_cp/ea0c5deb-90aa-4817-9043-62679a871e6a_report.pdf</t>
  </si>
  <si>
    <t>Fakultas Ilmu Komunikasi dan Bisnis Media Universi</t>
  </si>
  <si>
    <t>0506012210010</t>
  </si>
  <si>
    <t>Manna Glory Hangoluan Hutabarat</t>
  </si>
  <si>
    <t xml:space="preserve">Pengabdian Masyarakat SSV St. Vincentius </t>
  </si>
  <si>
    <t>2023-11-26</t>
  </si>
  <si>
    <t>Pengabdian masyarakat dalam bentuk workshop kepada anak anak SSV</t>
  </si>
  <si>
    <t>https://employee.uc.ac.id/index.php/file/get/sis/t_cp/bd369e14-e5ce-11ee-9dc9-000d3ac6bafe_assignmentletter.txt</t>
  </si>
  <si>
    <t>https://employee.uc.ac.id/index.php/file/get/sis/t_cp/bd369e14-e5ce-11ee-9dc9-000d3ac6bafe_report.pdf</t>
  </si>
  <si>
    <t>0506012210012</t>
  </si>
  <si>
    <t>Calista Lukito</t>
  </si>
  <si>
    <t>Digital Impact: Workshop Sosial Media Serikat Sosial Vinsensius - SSV</t>
  </si>
  <si>
    <t>Membuat sebuah workshop tentang media sosial yang berjalan 3 kali pertemuan dengan 3 sub topik yang berbeda yaitu membangun personal branding melalui sosial media, startegi konten media sosial dan editing, dan kemanan dan etika media sosial. Kami melakukan workshop ini di sekolah St.Vincentius.</t>
  </si>
  <si>
    <t>https://employee.uc.ac.id/index.php/file/get/sis/t_cp/fede21f5-e4ea-11ee-9dbe-000d3ac6bafe_assignmentletter.pdf</t>
  </si>
  <si>
    <t>https://employee.uc.ac.id/index.php/file/get/sis/t_cp/fede21f5-e4ea-11ee-9dbe-000d3ac6bafe_report.pdf</t>
  </si>
  <si>
    <t xml:space="preserve">Serikat Sosial Vinsensius - SSV </t>
  </si>
  <si>
    <t>0506012210015</t>
  </si>
  <si>
    <t>Talitha Aurellia Awanda</t>
  </si>
  <si>
    <t>SHARING SESSION E-LITE VOICE, UNIVERSITAS BRAWIJAYA</t>
  </si>
  <si>
    <t>2023-08-13</t>
  </si>
  <si>
    <t>E-Lite Voice merupakan salah satu organisasi mahasiswa FIB Universitas Brawijaya. E-Lite Voice mengadakan pra-Acara salah satu program kerja mereka, yaitu E-Lite Voice Concert 2023. Kegiatan pra-acara tersebut adalah sesi sharing session dengan tema “Membangun Relasi dan Kerja Sama Organisasi dengan</t>
  </si>
  <si>
    <t>https://employee.uc.ac.id/index.php/file/get/sis/t_cp/8718597b-402b-11ee-a77b-000d3ac6bafe.pdf</t>
  </si>
  <si>
    <t>E-Lite Voice, Universitas Brawijaya</t>
  </si>
  <si>
    <t>0506012210017</t>
  </si>
  <si>
    <t>Delvin Angelia Yauri</t>
  </si>
  <si>
    <t>Pengabdian kepada Masyarakat kelurahan semolowaru</t>
  </si>
  <si>
    <t>Pengabdian Kepada Masyarakat (PkM) Pelatihan 
Kepada Pelaku UMKM Kelurahan Semolowaru</t>
  </si>
  <si>
    <t>https://employee.uc.ac.id/index.php/file/get/sis/t_cp/a4886381-059f-11ee-acd2-000d3ac6bafe_assignmentletter.pdf</t>
  </si>
  <si>
    <t>https://employee.uc.ac.id/index.php/file/get/sis/t_cp/a4886381-059f-11ee-acd2-000d3ac6bafe_report.pdf</t>
  </si>
  <si>
    <t>Pemuda Bijak &amp; Kreatif Visual</t>
  </si>
  <si>
    <t>2023-09-29</t>
  </si>
  <si>
    <t>https://employee.uc.ac.id/index.php/file/get/sis/t_cp/4aba0778-e4c9-11ee-9dbe-000d3ac6bafe_assignmentletter.pdf</t>
  </si>
  <si>
    <t>https://employee.uc.ac.id/index.php/file/get/sis/t_cp/4aba0778-e4c9-11ee-9dbe-000d3ac6bafe_report.pdf</t>
  </si>
  <si>
    <t>Universitas Ciputra Surabaya &amp; SSV Surabaya</t>
  </si>
  <si>
    <t>Move UPer Festival 2024</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</si>
  <si>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</si>
  <si>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</si>
  <si>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</si>
  <si>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</si>
  <si>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</si>
  <si>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0506012210020</t>
  </si>
  <si>
    <t>Felicia Audrey Elvina</t>
  </si>
  <si>
    <t>Start Up Games 2022</t>
  </si>
  <si>
    <t>Start Up Games 2022 merupakan kompetisi yang diselenggarakan oleh UC Venture. Para peserta akan dibentuk menjadi sebuah tim yang terdiri dari 3 orang untuk memberikan solusi dari masalah yang telah ditentukan. Setelah itu, peserta akan melakukan ideation pitching, pembuatan dan presentasi prototype,</t>
  </si>
  <si>
    <t>https://employee.uc.ac.id/index.php/file/get/sis/t_cp/0b1ac2f9-70a4-11ed-bf21-000d3ac6bafe.pdf</t>
  </si>
  <si>
    <t>Start Up Games</t>
  </si>
  <si>
    <t>2022-12-03</t>
  </si>
  <si>
    <t>Pemenang lomba Start Up Games</t>
  </si>
  <si>
    <t>https://employee.uc.ac.id/index.php/file/get/sis/t_cp/multi/5767f501-9ba4-11ed-b870-000d3ac6bafe.png</t>
  </si>
  <si>
    <t>https://employee.uc.ac.id/index.php/file/get/sis/t_cp/multi/5767f501-9ba4-11ed-b870-000d3ac6bafe_assignmentletter.png</t>
  </si>
  <si>
    <t>https://employee.uc.ac.id/index.php/file/get/sis/t_cp/multi/5767f501-9ba4-11ed-b870-000d3ac6bafe_documentation.pdf</t>
  </si>
  <si>
    <t>Pekan Komunikasi Universitas Indonesia 2023</t>
  </si>
  <si>
    <t>2023-05-13</t>
  </si>
  <si>
    <t xml:space="preserve">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t>
  </si>
  <si>
    <t>https://pekankomunikasiui2023.com/</t>
  </si>
  <si>
    <t>https://employee.uc.ac.id/index.php/file/get/sis/t_cp/1e68f453-2010-11ee-8fa6-000d3ac6bafe.pdf</t>
  </si>
  <si>
    <t>https://employee.uc.ac.id/index.php/file/get/sis/t_cp/1e68f453-2010-11ee-8fa6-000d3ac6bafe_assignmentletter.pdf</t>
  </si>
  <si>
    <t>https://employee.uc.ac.id/index.php/file/get/sis/t_cp/1e68f453-2010-11ee-8fa6-000d3ac6bafe_documentation.jpg</t>
  </si>
  <si>
    <t>Fakultas Ilmu Sosial dan Ilmu Politik Jurusan Ilmu</t>
  </si>
  <si>
    <t>Juara 2 Cabang lomba Basket Putri</t>
  </si>
  <si>
    <t>https://employee.uc.ac.id/index.php/file/get/sis/t_cp/multi/8874ac6b-1a44-4b70-83c6-f48a871bb6e4.png</t>
  </si>
  <si>
    <t>0506012210021</t>
  </si>
  <si>
    <t>Aaron Gojono</t>
  </si>
  <si>
    <t>Communication in 101 Ways</t>
  </si>
  <si>
    <t>2023-08-12</t>
  </si>
  <si>
    <t>Kami mengajarkan public speaking, MC, dan Konten kreator kepada anak-anak di YKBS khususnya di Sanggar Merah Merdeka (SMM) yang berfokuskan kepada anak-anak smp dan sma untuk di ajarkan kepada anak-anak yang lebih mudah di yayasan mereka. Kami juga mengadakan pentas seni untuk mereka supaya mereka d</t>
  </si>
  <si>
    <t>https://employee.uc.ac.id/index.php/file/get/sis/t_cp/648ff794-03d8-4c25-a64f-c7e458240836_assignmentletter.pdf</t>
  </si>
  <si>
    <t>https://employee.uc.ac.id/index.php/file/get/sis/t_cp/648ff794-03d8-4c25-a64f-c7e458240836_report.pdf</t>
  </si>
  <si>
    <t>Universitas Ciputra (Fikom)</t>
  </si>
  <si>
    <t>https://employee.uc.ac.id/index.php/file/get/sis/t_cp/1adc2eba-f634-4719-a864-f9b991b64ea9_assignmentletter.pdf</t>
  </si>
  <si>
    <t>https://employee.uc.ac.id/index.php/file/get/sis/t_cp/1adc2eba-f634-4719-a864-f9b991b64ea9_report.pdf</t>
  </si>
  <si>
    <t>0506012210022</t>
  </si>
  <si>
    <t>Edson Abrar Rasendria Prabaswara</t>
  </si>
  <si>
    <t>Adventurous Camp with SRK</t>
  </si>
  <si>
    <t xml:space="preserve">Survival Camping adalah acara yang diadakan secara kolaborasi antara FIKOM UC, dan SRK YKBS di Bumi Perkemahan Dlundung, Trawas. Camp ini ditujukan untuk meningkatkan jiwa kemanusiaan, mempelajari basic survival skill, serta belajar menjadi volunteer kebencanaan. Pelatihan ini tentunya dibantu oleh </t>
  </si>
  <si>
    <t>https://employee.uc.ac.id/index.php/file/get/sis/t_cp/8ccf0dd9-e4ff-11ee-9dbe-000d3ac6bafe_assignmentletter.pdf</t>
  </si>
  <si>
    <t>FIKOM UC &amp; SRK YKBS</t>
  </si>
  <si>
    <t>0506012210023</t>
  </si>
  <si>
    <t>Tiffanny Odelia Hutasoit</t>
  </si>
  <si>
    <t>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t>
  </si>
  <si>
    <t>https://pekankomunikasiui2023.com</t>
  </si>
  <si>
    <t>https://employee.uc.ac.id/index.php/file/get/sis/t_cp/08480447-5377-11ee-84a7-000d3ac6bafe.pdf</t>
  </si>
  <si>
    <t>https://employee.uc.ac.id/index.php/file/get/sis/t_cp/08480447-5377-11ee-84a7-000d3ac6bafe_assignmentletter.pdf</t>
  </si>
  <si>
    <t>https://employee.uc.ac.id/index.php/file/get/sis/t_cp/08480447-5377-11ee-84a7-000d3ac6bafe_documentation.JPG</t>
  </si>
  <si>
    <t>0506012210024</t>
  </si>
  <si>
    <t>Bella Nathania Oendoko</t>
  </si>
  <si>
    <t>Pengabdian Masyarakat ke SSV Vincentius Workshop Sosmed</t>
  </si>
  <si>
    <t>Memgadakan Pengabdian Masyarakat ke SSV Vincantius</t>
  </si>
  <si>
    <t>https://employee.uc.ac.id/index.php/file/get/sis/t_cp/3e8f5220-e21b-11ee-b370-000d3ac6bafe_assignmentletter.pdf</t>
  </si>
  <si>
    <t>https://employee.uc.ac.id/index.php/file/get/sis/t_cp/3e8f5220-e21b-11ee-b370-000d3ac6bafe_report.pdf</t>
  </si>
  <si>
    <t>0506012210025</t>
  </si>
  <si>
    <t>Tiara Permata Suans</t>
  </si>
  <si>
    <t>ELEVATE YOUR MC SKILL</t>
  </si>
  <si>
    <t>2023-12-03</t>
  </si>
  <si>
    <t>Event Elevate Your MC Skills adalah workshop pelatihan MC untuk remaja usia 15-25 tahun yang ada di Surabaya dan sekitarnya. Ini adalah bentuk kerjasama FIKOM UC dengan Serikat Sosial Vinsensius (SSV)</t>
  </si>
  <si>
    <t>https://employee.uc.ac.id/index.php/file/get/sis/t_cp/d673ba55-c860-4131-9af8-0da804d49cdf.pdf</t>
  </si>
  <si>
    <t>FIKOM UC &amp; SSV</t>
  </si>
  <si>
    <t>0506012210027</t>
  </si>
  <si>
    <t>Nurhalida Khumairoh</t>
  </si>
  <si>
    <t>Pengabdian Kepada Masyarakat Pelatihan Jangka Pendek Lokal</t>
  </si>
  <si>
    <t xml:space="preserve">Pelaksanaan Kegiatan Pengabdian Masyarakat terutama remaja pada yayasan SMM, pengabdian dilakukan melalui metode Communication in 101 Ways yang berisikan materi mengenai pengajaran yang berisikan materi mengenai pengajaran metode komunikasi seperti tata cara public speaking, mc, dan menjadi content </t>
  </si>
  <si>
    <t>https://employee.uc.ac.id/index.php/file/get/sis/t_cp/4050bcde-8813-49e6-b6e6-69870dcba26b_assignmentletter.pdf</t>
  </si>
  <si>
    <t>https://employee.uc.ac.id/index.php/file/get/sis/t_cp/4050bcde-8813-49e6-b6e6-69870dcba26b_report.pdf</t>
  </si>
  <si>
    <t>FIKOM UC DAN SANGGAR MERAH MERDEKA</t>
  </si>
  <si>
    <t>0506012210028</t>
  </si>
  <si>
    <t>Yemima Austin Matiandano Sehimpun</t>
  </si>
  <si>
    <t>KAMPUNG BEBAS SAMPAH</t>
  </si>
  <si>
    <t>PELAKSANAAN KEGIATAN PENGABDIAN KEPADA MASYARAKAT 
KAMPUNG BEBAS SAMPAH
SOCIOPRENUERSHIP</t>
  </si>
  <si>
    <t>https://employee.uc.ac.id/index.php/file/get/sis/t_cp/977f5eb1-e1cc-11ee-afe5-000d3ac6bafe.jpg</t>
  </si>
  <si>
    <t>https://employee.uc.ac.id/index.php/file/get/sis/t_cp/b9216fb8-e1cc-11ee-afe5-000d3ac6bafe_assignmentletter.pdf</t>
  </si>
  <si>
    <t>https://employee.uc.ac.id/index.php/file/get/sis/t_cp/b9216fb8-e1cc-11ee-afe5-000d3ac6bafe_report.pdf</t>
  </si>
  <si>
    <t>Prodi/Dosen</t>
  </si>
  <si>
    <t>0506012210030</t>
  </si>
  <si>
    <t>Agusta Fanny Sugianto</t>
  </si>
  <si>
    <t>https://employee.uc.ac.id/index.php/file/get/sis/t_cp/multi/c7c75a93-e1be-4676-8e7f-01c78bdd9ee6.png</t>
  </si>
  <si>
    <t>Rise Up (Elevate Your Skills)</t>
  </si>
  <si>
    <t>Membuat workshop public speaking yang dirancang untuk jenjang SMP-SMA dengan mendatangkan
pembicara ahli. Membuat rancangan study case yang dapat membantu peserta meningkatkan
kepercayaan diri, public speaking, serta kecepatan berfikir. Memberikan materi yang dapat diterima dan
dipahami siswa.</t>
  </si>
  <si>
    <t>https://www.instagram.com/p/C0Ady7Uh8wZ/?igsh=YTB5</t>
  </si>
  <si>
    <t>https://employee.uc.ac.id/index.php/file/get/sis/t_cp/f993316d-e4d0-11ee-9dbe-000d3ac6bafe_assignmentletter.pdf</t>
  </si>
  <si>
    <t>https://employee.uc.ac.id/index.php/file/get/sis/t_cp/f993316d-e4d0-11ee-9dbe-000d3ac6bafe_report.pdf</t>
  </si>
  <si>
    <t>Fakultas Ilmu Komunikasi dan Bisnis Media</t>
  </si>
  <si>
    <t>Lomba Kesenian Nasional</t>
  </si>
  <si>
    <t>2023-12-28</t>
  </si>
  <si>
    <t>2024-01-06</t>
  </si>
  <si>
    <t>https://www.instagram.com/p/C1XK7ztRipn/?igsh=NDZi</t>
  </si>
  <si>
    <t>https://employee.uc.ac.id/index.php/file/get/sis/t_cp/af850e38-c36c-11ee-a3dd-000d3ac6bafe_sertifikat.pdf</t>
  </si>
  <si>
    <t>https://employee.uc.ac.id/index.php/file/get/sis/t_cp/af850e38-c36c-11ee-a3dd-000d3ac6bafe_surat_tugas.pdf</t>
  </si>
  <si>
    <t>https://employee.uc.ac.id/index.php/file/get/sis/t_cp/af850e38-c36c-11ee-a3dd-000d3ac6bafe_dokumentasi.JPG</t>
  </si>
  <si>
    <t>Juara 1 Cabang Lomba Dance</t>
  </si>
  <si>
    <t>https://employee.uc.ac.id/index.php/file/get/sis/t_cp/multi/2fefb7da-888b-4423-b978-7d11092a3b26.png</t>
  </si>
  <si>
    <t>0506012210032</t>
  </si>
  <si>
    <t>Jovita Nathania Hendriyanto</t>
  </si>
  <si>
    <t>Pengapdian Masyarakat SSV St.Vincentius</t>
  </si>
  <si>
    <t>Pengabdian masyarakat dalam bentuk workshop public speaking</t>
  </si>
  <si>
    <t>https://employee.uc.ac.id/index.php/file/get/sis/t_cp/ff7f908f-e672-11ee-9ef7-000d3ac6bafe_assignmentletter.pdf</t>
  </si>
  <si>
    <t>https://employee.uc.ac.id/index.php/file/get/sis/t_cp/ff7f908f-e672-11ee-9ef7-000d3ac6bafe_report.pdf</t>
  </si>
  <si>
    <t>0506012210034</t>
  </si>
  <si>
    <t>Nadya Josephine Kurniawan</t>
  </si>
  <si>
    <t>Communication Ethics 101</t>
  </si>
  <si>
    <t>Pelaksanaan kegiatan pengabdian masyarakat terutama remaja pada yayasan SMM, pengabdian dilakukan melalui metode Communication in 101 ways yang berisikan materi mengenai pengajaran metode komunikasi seperti tata cara public speaking, mc, dan menjadi content creator yang baik dan benar</t>
  </si>
  <si>
    <t>https://employee.uc.ac.id/index.php/file/get/sis/t_cp/b24bcd21-56c0-41d8-8a26-02be6950a165_assignmentletter.pdf</t>
  </si>
  <si>
    <t>https://employee.uc.ac.id/index.php/file/get/sis/t_cp/b24bcd21-56c0-41d8-8a26-02be6950a165_report.pdf</t>
  </si>
  <si>
    <t>UNIVERSITAS CIPUTRA SURABAYA</t>
  </si>
  <si>
    <t xml:space="preserve">Udayana Film Festival </t>
  </si>
  <si>
    <t>2024-08-06</t>
  </si>
  <si>
    <t>https://www.instagram.com/p/C9E8uhDylk3/?igsh=Z24y</t>
  </si>
  <si>
    <t>https://employee.uc.ac.id/index.php/file/get/sis/t_cp/81225527-d84a-4d1c-9f94-b00819172e24_sertifikat.jpeg</t>
  </si>
  <si>
    <t>https://employee.uc.ac.id/index.php/file/get/sis/t_cp/81225527-d84a-4d1c-9f94-b00819172e24_surat_tugas.pdf</t>
  </si>
  <si>
    <t>https://employee.uc.ac.id/index.php/file/get/sis/t_cp/81225527-d84a-4d1c-9f94-b00819172e24_dokumentasi.jpeg</t>
  </si>
  <si>
    <t xml:space="preserve">Universitas Udayana </t>
  </si>
  <si>
    <t>0506012210037</t>
  </si>
  <si>
    <t>Laurentius Vincent Gunawan</t>
  </si>
  <si>
    <t>Mengadakan Pengabdian Masyarakat ke SSV Vincentius</t>
  </si>
  <si>
    <t>https://employee.uc.ac.id/index.php/file/get/sis/t_cp/b95fa31e-e4de-11ee-9dbe-000d3ac6bafe_assignmentletter.pdf</t>
  </si>
  <si>
    <t>https://employee.uc.ac.id/index.php/file/get/sis/t_cp/b95fa31e-e4de-11ee-9dbe-000d3ac6bafe_report.pdf</t>
  </si>
  <si>
    <t>0506012210038</t>
  </si>
  <si>
    <t>Terecya Annowaty Putri Sarana</t>
  </si>
  <si>
    <t>Workshop Self Development Yayasan Kasih Bangsa</t>
  </si>
  <si>
    <t>Workshop Self Development untuk mencegah kenakalan remaja pada desa Lebo Agung</t>
  </si>
  <si>
    <t>https://employee.uc.ac.id/index.php/file/get/sis/t_cp/9e38fbcd-e201-11ee-b370-000d3ac6bafe_assignmentletter.pdf</t>
  </si>
  <si>
    <t>https://employee.uc.ac.id/index.php/file/get/sis/t_cp/9e38fbcd-e201-11ee-b370-000d3ac6bafe_report.pdf</t>
  </si>
  <si>
    <t>Mahasiswa Prodi FIKOM angkatan 2022</t>
  </si>
  <si>
    <t>0506012210040</t>
  </si>
  <si>
    <t>Marcella Angelica</t>
  </si>
  <si>
    <t>Suara Anda, Sukses Anda: Public Speaking Sekolah Citra Berkat</t>
  </si>
  <si>
    <t>Melakukan kegiatan pengabdian masyarakat, yakni dengan mengadakan acara seminar mengenai materi public speaking and broadcasting kepada para siswa/i Sekolah Citra Berkat Surabaya. Acara diadakan di Sekolah Citra Berkat dan diikuti oleh sekitar 20+ siswa/i dengan tingkatan kelas yang berbeda. Acara n</t>
  </si>
  <si>
    <t>https://employee.uc.ac.id/index.php/file/get/sis/t_cp/2a966470-0b1e-4408-b779-0de3eb874023_assignmentletter.pdf</t>
  </si>
  <si>
    <t>https://employee.uc.ac.id/index.php/file/get/sis/t_cp/2a966470-0b1e-4408-b779-0de3eb874023_report.pdf</t>
  </si>
  <si>
    <t>FIKOM UC</t>
  </si>
  <si>
    <t>0506012210041</t>
  </si>
  <si>
    <t>Elisabeth Shallomita Tobing</t>
  </si>
  <si>
    <t>Joy of Noel</t>
  </si>
  <si>
    <t>Event Joy of Noel yang diadakan di panti asuhan House of Hope. Fikom UC bekerja sama bersama SSV St.Louis 1 untuk mengadakan acara ini. Acara yang bertujuan untuk berbagi dan mengajarkan cara menabung untuk anak-anak di panti.</t>
  </si>
  <si>
    <t>https://employee.uc.ac.id/index.php/file/get/sis/t_cp/4555a83d-e4eb-11ee-9dbe-000d3ac6bafe.pdf</t>
  </si>
  <si>
    <t>https://employee.uc.ac.id/index.php/file/get/sis/t_cp/4555a83d-e4eb-11ee-9dbe-000d3ac6bafe_assignmentletter.pdf</t>
  </si>
  <si>
    <t>https://employee.uc.ac.id/index.php/file/get/sis/t_cp/4555a83d-e4eb-11ee-9dbe-000d3ac6bafe_report.pdf</t>
  </si>
  <si>
    <t>Fikom UC dan SSV St. Louis 1</t>
  </si>
  <si>
    <t>0506012210042</t>
  </si>
  <si>
    <t>Shannen Purnomo Halim</t>
  </si>
  <si>
    <t>ELEVATE YOUR PUBLIC SPEAKING</t>
  </si>
  <si>
    <t>Menambah wawasan kepada siswa siswi Vinsensius</t>
  </si>
  <si>
    <t>https://employee.uc.ac.id/index.php/file/get/sis/t_cp/15585112-dee8-41b8-afa3-77ec430440de_assignmentletter.jpeg</t>
  </si>
  <si>
    <t>https://employee.uc.ac.id/index.php/file/get/sis/t_cp/15585112-dee8-41b8-afa3-77ec430440de_report.pdf</t>
  </si>
  <si>
    <t>UC FIKOM</t>
  </si>
  <si>
    <t>0506012210043</t>
  </si>
  <si>
    <t>Wahyu Dwie Septa Virlyansyah</t>
  </si>
  <si>
    <t>Communication in 101 ways</t>
  </si>
  <si>
    <t>https://employee.uc.ac.id/index.php/file/get/sis/t_cp/dbb1306c-e5bf-11ee-9dc9-000d3ac6bafe_report.pdf</t>
  </si>
  <si>
    <t>Fikom UC dan SMM</t>
  </si>
  <si>
    <t>0506012210044</t>
  </si>
  <si>
    <t>Grace Adelia Desyanti</t>
  </si>
  <si>
    <t>Suara Anda, Sukses Anda : Public Speaking Sekolah Citra Berkat (SCB)</t>
  </si>
  <si>
    <t>Melakukan pelaksanaan kegiatan pengabdian masyarakat terutama pada siswa generasi muda di SMA Citra Berkat Surabaya. Dimana memberikan materi dan pengajaran mengenai public speaking serta broadcasting kepada siswa yang memang memiliki minat pada bidang tersebut ataupun tertarik.</t>
  </si>
  <si>
    <t>https://employee.uc.ac.id/index.php/file/get/sis/t_cp/f114391a-0c57-469a-8891-eac12ff1f5f0_assignmentletter.pdf</t>
  </si>
  <si>
    <t>https://employee.uc.ac.id/index.php/file/get/sis/t_cp/f114391a-0c57-469a-8891-eac12ff1f5f0_report.pdf</t>
  </si>
  <si>
    <t>0506012210045</t>
  </si>
  <si>
    <t>Tao Zen</t>
  </si>
  <si>
    <t xml:space="preserve">Accounting E-Sports League MLBB	</t>
  </si>
  <si>
    <t>https://employee.uc.ac.id/index.php/file/get/sis/t_cp/multi/2581dc63-f9cf-11ed-88da-000d3ac6bafe.png</t>
  </si>
  <si>
    <t>https://employee.uc.ac.id/index.php/file/get/sis/t_cp/multi/2581dc63-f9cf-11ed-88da-000d3ac6bafe_assignmentletter.png</t>
  </si>
  <si>
    <t>https://employee.uc.ac.id/index.php/file/get/sis/t_cp/multi/2581dc63-f9cf-11ed-88da-000d3ac6bafe_documentation.png</t>
  </si>
  <si>
    <t>SU ACC 22/23</t>
  </si>
  <si>
    <t>GUEC 2023</t>
  </si>
  <si>
    <t>2023-11-28</t>
  </si>
  <si>
    <t>https://linktr.ee/ESPORTSOFUTM_2122?fbclid=PAAaZ-x</t>
  </si>
  <si>
    <t>https://employee.uc.ac.id/index.php/file/get/sis/t_cp/5f89adbc-b127-11ee-8fdd-000d3ac6bafe_sertifikat.pdf</t>
  </si>
  <si>
    <t>https://employee.uc.ac.id/index.php/file/get/sis/t_cp/5f89adbc-b127-11ee-8fdd-000d3ac6bafe_surat_tugas.pdf</t>
  </si>
  <si>
    <t>https://employee.uc.ac.id/index.php/file/get/sis/t_cp/5f89adbc-b127-11ee-8fdd-000d3ac6bafe_dokumentasi.jpeg</t>
  </si>
  <si>
    <t>Universitas Teknologi Malaysia</t>
  </si>
  <si>
    <t>YAMAHA GENERASI 125 ESPORT COMPETITION</t>
  </si>
  <si>
    <t>2023-10-08</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</si>
  <si>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</si>
  <si>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</si>
  <si>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</si>
  <si>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</si>
  <si>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</si>
  <si>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</si>
  <si>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</si>
  <si>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</si>
  <si>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</si>
  <si>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</si>
  <si>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</si>
  <si>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0506012210046</t>
  </si>
  <si>
    <t>Febrian Fauzi</t>
  </si>
  <si>
    <t>ELEVATE YOUR MC SKILLS</t>
  </si>
  <si>
    <t>2023-12-02</t>
  </si>
  <si>
    <t>KEGIATAN PENGABDIAN KEPADA MASYARAKAT ELEVATE YOUR MC SKILLS Serikat Santo Vinsensius (SSV)</t>
  </si>
  <si>
    <t>https://employee.uc.ac.id/index.php/file/get/sis/t_cp/e8002b4c-758b-4cbc-a6c5-5915785c05fe.pdf</t>
  </si>
  <si>
    <t>https://employee.uc.ac.id/index.php/file/get/sis/t_cp/e8002b4c-758b-4cbc-a6c5-5915785c05fe_assignmentletter.pdf</t>
  </si>
  <si>
    <t>https://employee.uc.ac.id/index.php/file/get/sis/t_cp/e8002b4c-758b-4cbc-a6c5-5915785c05fe_report.pdf</t>
  </si>
  <si>
    <t>COM</t>
  </si>
  <si>
    <t>0506012210047</t>
  </si>
  <si>
    <t>Avidan Jivanta</t>
  </si>
  <si>
    <t>https://employee.uc.ac.id/index.php/file/get/sis/t_cp/a8efa2ff-332d-4e0f-863f-3551a500e62d_assignmentletter.pdf</t>
  </si>
  <si>
    <t>https://employee.uc.ac.id/index.php/file/get/sis/t_cp/a8efa2ff-332d-4e0f-863f-3551a500e62d_report.pdf</t>
  </si>
  <si>
    <t>FIKOM</t>
  </si>
  <si>
    <t>0506012210048</t>
  </si>
  <si>
    <t>Schatzi Lovina Rastavanya Ardita</t>
  </si>
  <si>
    <t>Sekretaris UKM Teater Gemintang 20231</t>
  </si>
  <si>
    <t>Sekretaris UKM Teater Gemintang 20232</t>
  </si>
  <si>
    <t>Melakukan kegiatan Pengabdian Masyarakat berkerjasama dengan YKBS dalam pembuatan program "Kampung Bebas Sampah" berupa edukasi pengelolaan limbah sampah dan bisnis daur ulang dari limbah</t>
  </si>
  <si>
    <t>https://employee.uc.ac.id/index.php/file/get/sis/t_cp/d6efe374-e2a5-11ee-9fc8-000d3ac6bafe.png</t>
  </si>
  <si>
    <t>https://employee.uc.ac.id/index.php/file/get/sis/t_cp/055e1b86-e2a6-11ee-9fc8-000d3ac6bafe_assignmentletter.pdf</t>
  </si>
  <si>
    <t>https://employee.uc.ac.id/index.php/file/get/sis/t_cp/055e1b86-e2a6-11ee-9fc8-000d3ac6bafe_report.pdf</t>
  </si>
  <si>
    <t xml:space="preserve">FIKOM </t>
  </si>
  <si>
    <t>Kuliah Tobong dan Penampilan Ludruk diprogram Kuliah Tobong bersama Abah Kirun di Padepokan Seni Kirun, Madiun pada 8-10 Mei 2024</t>
  </si>
  <si>
    <t>https://employee.uc.ac.id/index.php/file/get/sis/t_cp/39f7c84e-82d2-478f-bca4-2fade230f101.jpg</t>
  </si>
  <si>
    <t>Padepokan Seni Kirun</t>
  </si>
  <si>
    <t>0506012210049</t>
  </si>
  <si>
    <t>Surya Abdillah Lucky Putera</t>
  </si>
  <si>
    <t>Joy Of Noel</t>
  </si>
  <si>
    <t>Event Joy of Noel yang diadakan di panti asuhan House of Hope. FIKOM UC bekerja sama bersama SSV St. Louis 1 untuk mengadakan acara ini.</t>
  </si>
  <si>
    <t>https://employee.uc.ac.id/index.php/file/get/sis/t_cp/e1493840-12e7-411b-be6d-5f04f6856198_assignmentletter.pdf</t>
  </si>
  <si>
    <t>https://employee.uc.ac.id/index.php/file/get/sis/t_cp/e1493840-12e7-411b-be6d-5f04f6856198_report.pdf</t>
  </si>
  <si>
    <t>FIKOM UC dan SSV St. Louis 1</t>
  </si>
  <si>
    <t>0506012210050</t>
  </si>
  <si>
    <t>Almas Soraya Najahah</t>
  </si>
  <si>
    <t>Event Beware Be Safe adalah event untuk meningjatkan perlindungan fisik dan kesejahteraan mental anak-anak di sanggar merah merdeka</t>
  </si>
  <si>
    <t>https://employee.uc.ac.id/index.php/file/get/sis/t_cp/b9a04a03-4498-403a-87b7-ec28864dacf3_assignmentletter.pdf</t>
  </si>
  <si>
    <t>https://employee.uc.ac.id/index.php/file/get/sis/t_cp/b9a04a03-4498-403a-87b7-ec28864dacf3_report.pdf</t>
  </si>
  <si>
    <t>FIKOM UC &amp; Sanggar Merah Merdeka</t>
  </si>
  <si>
    <t>0506012210051</t>
  </si>
  <si>
    <t>Jesslyn Aurelia Christanti</t>
  </si>
  <si>
    <t>Kegiatan Pelatihan Sosial Workshop Pelatihan Sosial Remaja dan Anak “Self Development dan Sinau Bare</t>
  </si>
  <si>
    <t>2023-11-14</t>
  </si>
  <si>
    <t>Workshop “Self Development dan Sinau Bareng” untuk remaja di Balai RW 02 Lebo Agung</t>
  </si>
  <si>
    <t>https://employee.uc.ac.id/index.php/file/get/sis/t_cp/fa3ac6fe-fec2-48fc-8955-1f5e1f16f1e3_assignmentletter.pdf</t>
  </si>
  <si>
    <t>https://employee.uc.ac.id/index.php/file/get/sis/t_cp/fa3ac6fe-fec2-48fc-8955-1f5e1f16f1e3_report.pdf</t>
  </si>
  <si>
    <t>0506012210053</t>
  </si>
  <si>
    <t>Christian Winata Ribowo</t>
  </si>
  <si>
    <t>SEE Speaking English EASILY</t>
  </si>
  <si>
    <t>2024-10-16</t>
  </si>
  <si>
    <t>2023-11-12</t>
  </si>
  <si>
    <t xml:space="preserve"> Melakukan Pengabdian Masyarakat “SEE : Speak English Easily”
bekerjasama dengan SSV</t>
  </si>
  <si>
    <t>https://employee.uc.ac.id/index.php/file/get/sis/t_cp/9db2188e-5c58-4efc-9f11-2b6a6f2684cf_assignmentletter.pdf</t>
  </si>
  <si>
    <t>https://employee.uc.ac.id/index.php/file/get/sis/t_cp/9db2188e-5c58-4efc-9f11-2b6a6f2684cf_report.pdf</t>
  </si>
  <si>
    <t>Fikom</t>
  </si>
  <si>
    <t>0506012210054</t>
  </si>
  <si>
    <t>Raissa Ariella Shafa Balqis</t>
  </si>
  <si>
    <t>Workshop ”Pemuda Bijak dan Kreatif Visual”</t>
  </si>
  <si>
    <t>2024-01-02</t>
  </si>
  <si>
    <t>Pengabdian Masyarakat ini diselenggarakan oleh Fakultas Ilmu Komunikasi (FIKOM) dalam rangka mata kuliah Ethics yang diampu oleh dosen pengajar. Kami bekerja sama dengan mitra komunitas Serikat Sosial Vinsensius (SSV) Surabaya. Mengingat kesulitan mereka dalam menghasilkan konten visual, kami menyel</t>
  </si>
  <si>
    <t>https://employee.uc.ac.id/index.php/file/get/sis/t_cp/3f1e31e5-b36f-4db9-b12b-7768bc27eb24_assignmentletter.pdf</t>
  </si>
  <si>
    <t>https://employee.uc.ac.id/index.php/file/get/sis/t_cp/3f1e31e5-b36f-4db9-b12b-7768bc27eb24_report.pdf</t>
  </si>
  <si>
    <t>PROGRAM STUDI ILMU KOMUNIKASI FAKULTAS ILMU KOMUNI</t>
  </si>
  <si>
    <t>Surat Pencatatan Ciptaan (HKI) Video Kampung Jahit Arumpreneur : Sesi Materi Video Marketing Melalui</t>
  </si>
  <si>
    <t>Video Kampung Jahit Arumpreneur Sesi Materi Video Marketing Melalui Public Speaking adalah salah satu luaran PPK Ormawa Student Council 2024</t>
  </si>
  <si>
    <t>https://employee.uc.ac.id/index.php/file/get/sis/t_cp/03cca776-c801-4b5f-ab3c-f369426a70f3_assignmentletter.pdf</t>
  </si>
  <si>
    <t>https://employee.uc.ac.id/index.php/file/get/sis/t_cp/03cca776-c801-4b5f-ab3c-f369426a70f3_report.pdf</t>
  </si>
  <si>
    <t>DIKTI</t>
  </si>
  <si>
    <t>HKI Video Kampung Jahit Arumpreneur Series 12 : Sesi Praktik E-Commerce dan Tiktok</t>
  </si>
  <si>
    <t>Video Kampung Jahit Arumpreneur Series 12 : Sesi Praktik E-Commerce dan Tiktok adalah salah satu luaran dari PPK Ormawa Student Council 2024</t>
  </si>
  <si>
    <t>https://employee.uc.ac.id/index.php/file/get/sis/t_cp/437cebad-0bc6-40df-92c9-ffd35cbfb52e.pdf</t>
  </si>
  <si>
    <t>Surat Pencatatan Ciptaan (HKI) Poster Kampung Jahit Arumpreneur Series 11 : Public Speaking &amp; Brandi</t>
  </si>
  <si>
    <t>Poster Kampung Jahit Arumpreneur Series 11 : Public Speaking &amp; Branding adalah salah satu luaran dari PPK Ormawa Student Council 2024</t>
  </si>
  <si>
    <t>https://employee.uc.ac.id/index.php/file/get/sis/t_cp/57dc0804-17da-45a1-936a-89f34506fbd7_assignmentletter.pdf</t>
  </si>
  <si>
    <t>https://employee.uc.ac.id/index.php/file/get/sis/t_cp/57dc0804-17da-45a1-936a-89f34506fbd7_report.pdf</t>
  </si>
  <si>
    <t>Surat Pencatatan Ciptaan (HKI) Video Kampung Jahit Arumpreneur Series 14 : Sesi Materi Video Produk</t>
  </si>
  <si>
    <t>2024-09-12</t>
  </si>
  <si>
    <t>Surat Pencatatan Ciptaan (HKI) Video Kampung Jahit Arumpreneur Series 14 : Sesi Materi Video Produk adalah salah satu luaran dari PPK Ormawa Student Council 2024</t>
  </si>
  <si>
    <t>https://employee.uc.ac.id/index.php/file/get/sis/t_cp/c9b39f6d-4ac9-40ac-aa99-8ed4ba819764_assignmentletter.pdf</t>
  </si>
  <si>
    <t>https://employee.uc.ac.id/index.php/file/get/sis/t_cp/c9b39f6d-4ac9-40ac-aa99-8ed4ba819764_report.pdf</t>
  </si>
  <si>
    <t>0506012210056</t>
  </si>
  <si>
    <t>Muhammad Iqbal Wajiihan Kabiiran</t>
  </si>
  <si>
    <t>Kampung Bebas Sampah</t>
  </si>
  <si>
    <t>Melakukan kegiatan workshop kampung bebas sampah. Kompetisi kreatifitas mendaur ulang barang bekas, dan menghias tong sampah</t>
  </si>
  <si>
    <t>https://employee.uc.ac.id/index.php/file/get/sis/t_cp/2a764cb5-170e-44d8-ace7-ce57a5d7ea53_assignmentletter.pdf</t>
  </si>
  <si>
    <t>https://employee.uc.ac.id/index.php/file/get/sis/t_cp/2a764cb5-170e-44d8-ace7-ce57a5d7ea53_report.pdf</t>
  </si>
  <si>
    <t>0506012210057</t>
  </si>
  <si>
    <t>Rizky Maulana Aulya</t>
  </si>
  <si>
    <t xml:space="preserve">Pengabdian  kepada masyarakat pelatihan jangka pendek lokal </t>
  </si>
  <si>
    <t>Pelaksanaan kegiatan pengabdian masyarakat terutama remaja pada yayasan SMM, pengabdian dilakukan melalui metode Communication in 101 ways yang berisikan materi mengenai pengajaran metode komunikasi seperti tata cara public speaking, mc, dan menjadi content creator yang baik dan benar</t>
  </si>
  <si>
    <t>https://employee.uc.ac.id/index.php/file/get/sis/t_cp/08547dfc-7c68-4f90-9460-756352e601cd_assignmentletter.pdf</t>
  </si>
  <si>
    <t>https://employee.uc.ac.id/index.php/file/get/sis/t_cp/08547dfc-7c68-4f90-9460-756352e601cd_report.pdf</t>
  </si>
  <si>
    <t>FIKOM UC DAN SANGGAR MERAH MERDEKA (SMM)</t>
  </si>
  <si>
    <t>0506012210058</t>
  </si>
  <si>
    <t>Shafia Salsabila</t>
  </si>
  <si>
    <t>0606012210001</t>
  </si>
  <si>
    <t>Jonsen Subagio</t>
  </si>
  <si>
    <t>Medical</t>
  </si>
  <si>
    <t>Juara 2 lomba band Rektor Cup 2022</t>
  </si>
  <si>
    <t>https://employee.uc.ac.id/index.php/file/get/sis/t_cp/multi/405cd897-f25b-11ed-8b2e-000d3ac6bafe.jpeg</t>
  </si>
  <si>
    <t>Juara 1 lomba PKM Rektor Cup 2022</t>
  </si>
  <si>
    <t>https://employee.uc.ac.id/index.php/file/get/sis/t_cp/multi/315e2fd7-f553-11ed-9e31-000d3ac6bafe.jpeg</t>
  </si>
  <si>
    <t>JUARA 3 LOMBA POSTER "CERVICAL CANCER"</t>
  </si>
  <si>
    <t>2023-01-07</t>
  </si>
  <si>
    <t>https://employee.uc.ac.id/index.php/file/get/sis/t_cp/multi/5a3c9e9c-d54e-11ee-9f8c-000d3ac6bafe.png</t>
  </si>
  <si>
    <t xml:space="preserve">SU MED </t>
  </si>
  <si>
    <t>Lomba Poster dengan tema “Cervical Cencer” oleh SYNEPCO FK UC</t>
  </si>
  <si>
    <t>2023-01-28</t>
  </si>
  <si>
    <t>https://www.instagram.com/synepco.fkuc/</t>
  </si>
  <si>
    <t>https://employee.uc.ac.id/index.php/file/get/sis/t_cp/eb023996-b8a9-11ed-8f6f-000d3ac6bafe.png</t>
  </si>
  <si>
    <t>https://employee.uc.ac.id/index.php/file/get/sis/t_cp/eb023996-b8a9-11ed-8f6f-000d3ac6bafe_assignmentletter.pdf</t>
  </si>
  <si>
    <t>https://employee.uc.ac.id/index.php/file/get/sis/t_cp/eb023996-b8a9-11ed-8f6f-000d3ac6bafe_documentation.jpeg</t>
  </si>
  <si>
    <t>Student Union of Faculty of Medicine, University o</t>
  </si>
  <si>
    <t>Dekan Cup 2.0 FK</t>
  </si>
  <si>
    <t>juara 2 lomba debat Dekan Cup 2.0 FK</t>
  </si>
  <si>
    <t>https://employee.uc.ac.id/index.php/file/get/sis/t_cp/multi/93270a86-8489-11ee-ac09-000d3ac6bafe.jpeg</t>
  </si>
  <si>
    <t>SU MED 22/23</t>
  </si>
  <si>
    <t>PKM MGMP Biologi  Sidoarjo: Pendampingan Konsep dan Olimpiade</t>
  </si>
  <si>
    <t>SITUASI Para Guru Biologi SMA di kota Sidoarjo memiliki perkumpulan guru mata pelajaran biologi tingkat kota, yaitu Musyawarah Guru Mata Pelajaran Biologi atau disingkat MGMP Biologi. MGMP Biologi SMA di kota Sidoarjo memiliki 99 guru biologi. Kerjasama tim pengabdi dengan MGMP sudah berjalan 6 tahu</t>
  </si>
  <si>
    <t>https://employee.uc.ac.id/index.php/file/get/sis/t_cp/c3621948-d391-11ee-b109-000d3ac6bafe_assignmentletter.pdf</t>
  </si>
  <si>
    <t>https://employee.uc.ac.id/index.php/file/get/sis/t_cp/c3621948-d391-11ee-b109-000d3ac6bafe_report.pdf</t>
  </si>
  <si>
    <t>POTENSI EKSTRAK DAUN JERUK PURUT (Citrus hystrix D.C) SEBAGAI INSECT GROWTH REGULATOR TERHADAP LARVA</t>
  </si>
  <si>
    <t>Publikasi artikel Ilmiah sebagai Luaran wajib PKM-RE 2024</t>
  </si>
  <si>
    <t>https://employee.uc.ac.id/index.php/file/get/sis/t_cp/0c7b36f2-6c6a-47d5-b672-e19f3277019c_assignmentletter.pdf</t>
  </si>
  <si>
    <t>https://employee.uc.ac.id/index.php/file/get/sis/t_cp/0c7b36f2-6c6a-47d5-b672-e19f3277019c_report.pdf</t>
  </si>
  <si>
    <t>PREPOTIF : JURNAL KESEHATAN MASYARAKAT</t>
  </si>
  <si>
    <t>Skrining Bayi Baru Lahir Generasi Sehat Indonesia!</t>
  </si>
  <si>
    <t>Nama Dosen &amp; Mahasiswa
1 dr. Areta Idarto
2 Vajra Yeshie Kusala
3 Jonsen Subagio
4 Dewi Lestari Wibowo
5 Nabita Nirla Sevina</t>
  </si>
  <si>
    <t>https://pdspatklin.or.id/post/lomba-video-edukasi-</t>
  </si>
  <si>
    <t>https://employee.uc.ac.id/index.php/file/get/sis/t_cp/dc9f0a9b-8154-4f5d-82d5-65d48a40d64d_assignmentletter.pdf</t>
  </si>
  <si>
    <t>https://employee.uc.ac.id/index.php/file/get/sis/t_cp/dc9f0a9b-8154-4f5d-82d5-65d48a40d64d_report.pdf</t>
  </si>
  <si>
    <t>IDAI, PDS PatKLIn dan PATELKI</t>
  </si>
  <si>
    <t>PKM Riset Eksakta</t>
  </si>
  <si>
    <t>2024-08-08</t>
  </si>
  <si>
    <t>Nama Dosen dan Nama Mahasiswa
1 Jonsen Subagio
2 Anacy Simproza Melania Themone
3 Rivo Christian Kutanggas
4 Sharon Tan
5 Hebert Adrianto</t>
  </si>
  <si>
    <t>https://simbelmawa.kemdikbud.go.id/portal/index.ph</t>
  </si>
  <si>
    <t>https://employee.uc.ac.id/index.php/file/get/sis/t_cp/c37961dc-0f1c-48fc-91f5-8b30654b9ca3_assignmentletter.pdf</t>
  </si>
  <si>
    <t>https://employee.uc.ac.id/index.php/file/get/sis/t_cp/c37961dc-0f1c-48fc-91f5-8b30654b9ca3_report.pdf</t>
  </si>
  <si>
    <t xml:space="preserve">Direktorat Jenderal Pendidikan Tinggi, Riset, dan </t>
  </si>
  <si>
    <t>0606012210005</t>
  </si>
  <si>
    <t>Vanesa Aprilia Lembata</t>
  </si>
  <si>
    <t xml:space="preserve">pendaftaran hak kekayaan intelektual </t>
  </si>
  <si>
    <t>pendaftaran hak kekayaan intelektual terhadap poster perilaku hidup bersih dan sehat untuk anak-anak siswa siswi di sekolah</t>
  </si>
  <si>
    <t>https://employee.uc.ac.id/index.php/file/get/sis/t_cp/5b4f9e4e-68cc-4427-84c7-19546ce12f59.jpg</t>
  </si>
  <si>
    <t xml:space="preserve">direktorat jenderal kekayaan intelektual </t>
  </si>
  <si>
    <t>0606012210008</t>
  </si>
  <si>
    <t>Ni Luh Komang Dea Pradnya Paramitha</t>
  </si>
  <si>
    <t>0606012210009</t>
  </si>
  <si>
    <t>Jennifer Alicia Gunawan</t>
  </si>
  <si>
    <t xml:space="preserve">Pharmind 5th hidden sparkle pharmacist </t>
  </si>
  <si>
    <t>2024-04-04</t>
  </si>
  <si>
    <t>2024-04-05</t>
  </si>
  <si>
    <t>https://www.instagram.com/pharmindubaya</t>
  </si>
  <si>
    <t>https://employee.uc.ac.id/index.php/file/get/sis/t_cp/a24d279e-6f40-48f6-b5db-765880cd0cc1_sertifikat.pdf</t>
  </si>
  <si>
    <t>https://employee.uc.ac.id/index.php/file/get/sis/t_cp/a24d279e-6f40-48f6-b5db-765880cd0cc1_surat_tugas.pdf</t>
  </si>
  <si>
    <t>https://employee.uc.ac.id/index.php/file/get/sis/t_cp/a24d279e-6f40-48f6-b5db-765880cd0cc1_dokumentasi.jpeg</t>
  </si>
  <si>
    <t>Ubaya Fakultas Farmasi</t>
  </si>
  <si>
    <t>0606012210010</t>
  </si>
  <si>
    <t>Winata Yantono Widarto</t>
  </si>
  <si>
    <t>Sekretaris UKM Basket 20231</t>
  </si>
  <si>
    <t>Sekretaris UKM Basket 20232</t>
  </si>
  <si>
    <t>0606012210012</t>
  </si>
  <si>
    <t>Dharma Sultan</t>
  </si>
  <si>
    <t>Juara 3 Cabang Lomba Debat</t>
  </si>
  <si>
    <t>https://employee.uc.ac.id/index.php/file/get/sis/t_cp/multi/ea58626a-665e-49ec-9414-e6ce152085d4.png</t>
  </si>
  <si>
    <t>0606012210013</t>
  </si>
  <si>
    <t>Nabita Nirla Sevina</t>
  </si>
  <si>
    <t>Lomba Presentasi Poster Oral dan Karya Ilmiah</t>
  </si>
  <si>
    <t>2023-06-24</t>
  </si>
  <si>
    <t>2023-06-25</t>
  </si>
  <si>
    <t>https://employee.uc.ac.id/index.php/file/get/sis/t_cp/017351f4-72dd-11ee-b20d-000d3ac6bafe.pdf</t>
  </si>
  <si>
    <t>https://employee.uc.ac.id/index.php/file/get/sis/t_cp/017351f4-72dd-11ee-b20d-000d3ac6bafe_assignmentletter.pdf</t>
  </si>
  <si>
    <t>https://employee.uc.ac.id/index.php/file/get/sis/t_cp/017351f4-72dd-11ee-b20d-000d3ac6bafe_documentation.jpeg</t>
  </si>
  <si>
    <t>Kongres Nasional PKD3MI dan Musyawarah Nasional BK</t>
  </si>
  <si>
    <t>Lomba Karya MKU</t>
  </si>
  <si>
    <t>2024-06-14</t>
  </si>
  <si>
    <t>https://employee.uc.ac.id/index.php/file/get/sis/t_cp/88dffcae-9363-4fd3-9f3c-47937cf6f5c8.pdf</t>
  </si>
  <si>
    <t>0606012210015</t>
  </si>
  <si>
    <t>Cheryl Lucita Prabowo</t>
  </si>
  <si>
    <t>0606012210016</t>
  </si>
  <si>
    <t>Komang Ayu Vanessa Dharma</t>
  </si>
  <si>
    <t>0606012210017</t>
  </si>
  <si>
    <t>Dewi Elysia Kongtesa</t>
  </si>
  <si>
    <t>Pengabdian Masyarakat “Pengobatan Gratis” di Desa Jombok Ngantang</t>
  </si>
  <si>
    <t>Kami melakukan pegabdian masyarakat dengan memberikan pengobatan gratis kepada warga sekitar desa jombok ngantang, kecamatan ngantang</t>
  </si>
  <si>
    <t>https://employee.uc.ac.id/index.php/file/get/sis/t_cp/49124d04-ab88-11ee-8797-000d3ac6bafe_assignmentletter.pdf</t>
  </si>
  <si>
    <t>https://employee.uc.ac.id/index.php/file/get/sis/t_cp/49124d04-ab88-11ee-8797-000d3ac6bafe_report.pdf</t>
  </si>
  <si>
    <t>Yayasan Bahtera Surya Baru</t>
  </si>
  <si>
    <t>Lomba Karya Terbaik Mata Kuliah Kewarganegaraan</t>
  </si>
  <si>
    <t>2024-02-28</t>
  </si>
  <si>
    <t>Lomba karya terbaik yang diadakan mata kuliah kewarganegaraan.</t>
  </si>
  <si>
    <t>https://www.instagram.com/p/C8BhpEqy_N2/?igsh=MXJl</t>
  </si>
  <si>
    <t>https://employee.uc.ac.id/index.php/file/get/sis/t_cp/7c8c8ce8-22a3-4150-badd-eeccd6d8446f.jpeg</t>
  </si>
  <si>
    <t>Mata kuliah Pancasila</t>
  </si>
  <si>
    <t>0606012210018</t>
  </si>
  <si>
    <t>William Nata</t>
  </si>
  <si>
    <t>0606012210020</t>
  </si>
  <si>
    <t>Andrew Jose Lin</t>
  </si>
  <si>
    <t>Juara 2 Cabang Lomba Futsal</t>
  </si>
  <si>
    <t>https://employee.uc.ac.id/index.php/file/get/sis/t_cp/multi/029fa17c-3b35-41f9-82f5-f991a9473ec2.png</t>
  </si>
  <si>
    <t>0606012210021</t>
  </si>
  <si>
    <t>Puput Mar`atus Sholihah</t>
  </si>
  <si>
    <t>0606012210022</t>
  </si>
  <si>
    <t>Rivo Christian Kutanggas</t>
  </si>
  <si>
    <t>UC Got Talent</t>
  </si>
  <si>
    <t>https://employee.uc.ac.id/index.php/file/get/sis/t_cp/multi/35a55e4e-3c45-11ee-923c-000d3ac6bafe.png</t>
  </si>
  <si>
    <t>Pengabdian Masyarakat “Pengobatan Gratis” Desa Jombok Ngantang, Kecamatan Ngantang, Kabupaten Malang</t>
  </si>
  <si>
    <t>Kegiatan Pengabdian Masyarakat yang dilakukan oleh kami adalah melakukan pemeriksaan dan pengobatan gratis bagi warga desa Jombok Ngantang, Kabupaten Malang, Jawa Timur.</t>
  </si>
  <si>
    <t>https://employee.uc.ac.id/index.php/file/get/sis/t_cp/c947b937-ab8a-11ee-8797-000d3ac6bafe_assignmentletter.pdf</t>
  </si>
  <si>
    <t>https://employee.uc.ac.id/index.php/file/get/sis/t_cp/c947b937-ab8a-11ee-8797-000d3ac6bafe_report.pdf</t>
  </si>
  <si>
    <t>0606012210023</t>
  </si>
  <si>
    <t>Vianca Jennifer Lohita</t>
  </si>
  <si>
    <t>Juara 2 lomba dance Rektor Cup 2022</t>
  </si>
  <si>
    <t>https://employee.uc.ac.id/index.php/file/get/sis/t_cp/multi/d88ecf73-f553-11ed-9e31-000d3ac6bafe.jpeg</t>
  </si>
  <si>
    <t>juara 3 lomba Muskuloskeletal Dekan Cup 2.0 FK</t>
  </si>
  <si>
    <t>https://employee.uc.ac.id/index.php/file/get/sis/t_cp/multi/5b457831-8496-11ee-ac09-000d3ac6bafe.jpeg</t>
  </si>
  <si>
    <t>Dekan cup medical</t>
  </si>
  <si>
    <t>https://instagram.com/su.fkuc?igshid=YmMyMTA2M2Y=</t>
  </si>
  <si>
    <t>https://employee.uc.ac.id/index.php/file/get/sis/t_cp/72958dd5-b38b-11ed-ae8d-000d3ac6bafe.jpg</t>
  </si>
  <si>
    <t>Student Union FK UC</t>
  </si>
  <si>
    <t xml:space="preserve">Juara 3 Cabang Lomba Dance </t>
  </si>
  <si>
    <t>https://employee.uc.ac.id/index.php/file/get/sis/t_cp/multi/1c75122d-4254-4646-be5e-e8538e95bd23.png</t>
  </si>
  <si>
    <t>0606012210025</t>
  </si>
  <si>
    <t>Naldi Ledo</t>
  </si>
  <si>
    <t>Lomba karya terbaik mata kuliah kewarganegaraan</t>
  </si>
  <si>
    <t>Lomba ini di adakan oleh mata kuliah kewarganegaraan periode genap 20234-2024, Universitas Ciputra Surabaya</t>
  </si>
  <si>
    <t>https://www.instagram.com/p/C73AATAytVh/?igsh=MWZp</t>
  </si>
  <si>
    <t>https://employee.uc.ac.id/index.php/file/get/sis/t_cp/214bfd2c-b4ed-43ba-b663-acb31bf29063.pdf</t>
  </si>
  <si>
    <t>UC SEH ( School of Entrepreneurship and Humanities</t>
  </si>
  <si>
    <t>0606012210027</t>
  </si>
  <si>
    <t>Thea Elvina Claresta Samuel</t>
  </si>
  <si>
    <t>https://employee.uc.ac.id/index.php/file/get/sis/t_cp/multi/2c76f786-177b-4bd6-bf37-dace8e0f0dcf.png</t>
  </si>
  <si>
    <t>Pengabdian Masyarakat "Pengobatan Gratis" di Desa Jombok, Ngantang</t>
  </si>
  <si>
    <t>Kegiatan Pengabdian Masyarakat dilakukan di daerah desa Jombok, Ngantang, Kabupaten Malang. Kegiatan ini memberikan pengobatan gratis kepada masyarakat sekitar agar dapat membantu mereka mengakses layanan kesehatan dengan mudah.</t>
  </si>
  <si>
    <t>https://employee.uc.ac.id/index.php/file/get/sis/t_cp/a9543de5-abaf-11ee-8797-000d3ac6bafe_assignmentletter.pdf</t>
  </si>
  <si>
    <t>https://employee.uc.ac.id/index.php/file/get/sis/t_cp/a9543de5-abaf-11ee-8797-000d3ac6bafe_report.pdf</t>
  </si>
  <si>
    <t xml:space="preserve">Lomba Karya Terbaik Mata Kuliah Kewarganegaraan
</t>
  </si>
  <si>
    <t>Lomba Karya Terbaik Mata Kuliah Kewarganegaraan
Periode Genap 2023-2024 Universitas Ciputra Surabaya</t>
  </si>
  <si>
    <t>https://employee.uc.ac.id/index.php/file/get/sis/t_cp/6e8bdf41-b7e1-47c6-b279-6ad9a12f5348.jpg</t>
  </si>
  <si>
    <t>civitas Mata Kuliah Kewarganegaraan UC Surabaya</t>
  </si>
  <si>
    <t>0606012210029</t>
  </si>
  <si>
    <t>Jovanca Patricia</t>
  </si>
  <si>
    <t>dekan cup 2.0 2022</t>
  </si>
  <si>
    <t>https://instagram.com/su.fkuc?igshid=MDM4ZDc5MmU=</t>
  </si>
  <si>
    <t>https://employee.uc.ac.id/index.php/file/get/sis/t_cp/d5d554cd-b38b-11ed-ae8d-000d3ac6bafe.jpg</t>
  </si>
  <si>
    <t>medical student union</t>
  </si>
  <si>
    <t>0606012210031</t>
  </si>
  <si>
    <t>Maria Michelle Angelina Susanto</t>
  </si>
  <si>
    <t>Juara 1 lomba debat Rektor Cup 2022</t>
  </si>
  <si>
    <t>https://employee.uc.ac.id/index.php/file/get/sis/t_cp/multi/074e9925-eee3-11ed-8dcc-000d3ac6bafe.jpeg</t>
  </si>
  <si>
    <t>Memberikan kemudahan kepada masyarakat desa Jombok, Ngantang kabupaten Malang untuk meperoleh akses layanan kesehatan, dengan cara memberikan pengobatan gratis.</t>
  </si>
  <si>
    <t>https://employee.uc.ac.id/index.php/file/get/sis/t_cp/37f09a70-ab8b-11ee-8797-000d3ac6bafe_assignmentletter.pdf</t>
  </si>
  <si>
    <t>https://employee.uc.ac.id/index.php/file/get/sis/t_cp/37f09a70-ab8b-11ee-8797-000d3ac6bafe_report.pdf</t>
  </si>
  <si>
    <t>Dekan Cup 4.0</t>
  </si>
  <si>
    <t>2024-11-10</t>
  </si>
  <si>
    <t>Lomba tahunan yang diikuti oleh mahasiswa dan dosen/staff FK UC</t>
  </si>
  <si>
    <t>https://www.instagram.com/p/C54wEZtBCd6/?igsh=MTRr</t>
  </si>
  <si>
    <t>https://employee.uc.ac.id/index.php/file/get/sis/t_cp/d5a08b52-39de-452a-854e-8942153c6e94.jpg</t>
  </si>
  <si>
    <t>SU FKUC</t>
  </si>
  <si>
    <t>0606012210032</t>
  </si>
  <si>
    <t>Sasanti Dewi</t>
  </si>
  <si>
    <t>0606012210033</t>
  </si>
  <si>
    <t>Nisyavira Anam Meilia</t>
  </si>
  <si>
    <t>0606012210034</t>
  </si>
  <si>
    <t>Vieny Christian Happy</t>
  </si>
  <si>
    <t>Bakti Sosial di Desa Ardimulyo Kecamatan Singosari Kabupaten Malang</t>
  </si>
  <si>
    <t>2024-06-27</t>
  </si>
  <si>
    <t>Memberikan penyuluhan, melakukan pemeriksaan gratis, dan melakukan konseling kesehatan di Desa Ardimulyo Kecamatan Singosari Kabupaten Malang</t>
  </si>
  <si>
    <t>https://employee.uc.ac.id/index.php/file/get/sis/t_cp/585cbf55-acd1-45a0-b4f9-05a316eedf2c_assignmentletter.pdf</t>
  </si>
  <si>
    <t>https://employee.uc.ac.id/index.php/file/get/sis/t_cp/585cbf55-acd1-45a0-b4f9-05a316eedf2c_report.pdf</t>
  </si>
  <si>
    <t>0606012210037</t>
  </si>
  <si>
    <t>Cyrena Theophania Harijanto</t>
  </si>
  <si>
    <t>Pengabdian masyarakat “Pengobatan Gratis” di desa Jombok Ngantang</t>
  </si>
  <si>
    <t>Memberika Penyuluhan, melakukan pemeriksaan kesehatan dan melakukan konseling kesehatan di Desa Jombok Ngantang</t>
  </si>
  <si>
    <t>https://employee.uc.ac.id/index.php/file/get/sis/t_cp/734d4540-ac54-11ee-b2a3-000d3ac6bafe_assignmentletter.pdf</t>
  </si>
  <si>
    <t>https://employee.uc.ac.id/index.php/file/get/sis/t_cp/734d4540-ac54-11ee-b2a3-000d3ac6bafe_report.pdf</t>
  </si>
  <si>
    <t>0606012210041</t>
  </si>
  <si>
    <t>Vajra Yeshie Kusala</t>
  </si>
  <si>
    <t>Duta Inspirasi Indonesia</t>
  </si>
  <si>
    <t>Duta Inspirasi terpilih Kalimantan Utara dari Duta Inspirasi Indonesia tahun 2022 dan Kemenpora</t>
  </si>
  <si>
    <t>https://instagram.com/dutainspirasi.indonesia?igsh</t>
  </si>
  <si>
    <t>https://employee.uc.ac.id/index.php/file/get/sis/t_cp/72378e48-75ec-11ed-a457-000d3ac6bafe.jpeg</t>
  </si>
  <si>
    <t>https://employee.uc.ac.id/index.php/file/get/sis/t_cp/72378e48-75ec-11ed-a457-000d3ac6bafe_assignmentletter.pdf</t>
  </si>
  <si>
    <t>https://employee.uc.ac.id/index.php/file/get/sis/t_cp/72378e48-75ec-11ed-a457-000d3ac6bafe_documentation.jpeg</t>
  </si>
  <si>
    <t>Duta Inspirasi Indonesia dan Kemenpora</t>
  </si>
  <si>
    <t>LOMBA POSTER “Cervical Cencer”</t>
  </si>
  <si>
    <t>Lomba Poster yang diselenggarakan oleh SU FKUC dengan tema “Cervical Cencer” yang diikuti oleh seluruh mahasiswa se-Indonesia</t>
  </si>
  <si>
    <t>https://instagram.com/synepco.fkuc?igshid=YmMyMTA2</t>
  </si>
  <si>
    <t>https://employee.uc.ac.id/index.php/file/get/sis/t_cp/8b34d8de-a5ed-11ed-aa1a-000d3ac6bafe.jpg</t>
  </si>
  <si>
    <t>https://employee.uc.ac.id/index.php/file/get/sis/t_cp/8ca075f3-a5ed-11ed-aa1a-000d3ac6bafe_assignmentletter.jpg</t>
  </si>
  <si>
    <t>https://employee.uc.ac.id/index.php/file/get/sis/t_cp/95bbb785-a5ed-11ed-aa1a-000d3ac6bafe_documentation.jpg</t>
  </si>
  <si>
    <t>STOP BULLYING- Live Instagram Duta Kesehatan Mental Indonesia</t>
  </si>
  <si>
    <t>Live Instagram Duta Kesehatan Mental Indonesia dengan tema “Stop Bullying” mengenali Bullying sedini mungkin dan bagaimana mencegahnya. Event Live ini mengundang Narasumber Vajra Yeshie Kusala sebagai Pemateri</t>
  </si>
  <si>
    <t>https://www.instagram.com/tv/CtEnr1TKhzv/?igshid=M</t>
  </si>
  <si>
    <t>https://employee.uc.ac.id/index.php/file/get/sis/t_cp/378ab227-02ee-11ee-a50e-000d3ac6bafe.jpg</t>
  </si>
  <si>
    <t>https://employee.uc.ac.id/index.php/file/get/sis/t_cp/378ab227-02ee-11ee-a50e-000d3ac6bafe_assignmentletter.pdf</t>
  </si>
  <si>
    <t>Duta Kesehatan Mental Indonesia</t>
  </si>
  <si>
    <t>0606012210042</t>
  </si>
  <si>
    <t>Christopher Angello</t>
  </si>
  <si>
    <t>Kami melakukan pengabdian masyarakat dengan memberiman pengobatan gratis kepada warga sekitar sekalgius pengecekan kesehatan di desa Jombok, kecamatan Ngantang</t>
  </si>
  <si>
    <t>https://employee.uc.ac.id/index.php/file/get/sis/t_cp/d7ea3761-ac54-11ee-b2a3-000d3ac6bafe_assignmentletter.pdf</t>
  </si>
  <si>
    <t>https://employee.uc.ac.id/index.php/file/get/sis/t_cp/d7ea3761-ac54-11ee-b2a3-000d3ac6bafe_report.pdf</t>
  </si>
  <si>
    <t>0606012210050</t>
  </si>
  <si>
    <t>Rhandy Bane Umbu Dongu Deddi</t>
  </si>
  <si>
    <t xml:space="preserve">Juara 3 lomba futsal Rektor Cup 2022
</t>
  </si>
  <si>
    <t>https://employee.uc.ac.id/index.php/file/get/sis/t_cp/multi/304f62d2-f53b-11ed-9e31-000d3ac6bafe.jpeg</t>
  </si>
  <si>
    <t>0606012210051</t>
  </si>
  <si>
    <t>Audy Tjandrawan</t>
  </si>
  <si>
    <t>0606012210056</t>
  </si>
  <si>
    <t>Hendrik Hanok Lenggu</t>
  </si>
  <si>
    <t>Duta Inspirasi Indonesia oleh Kemenpora</t>
  </si>
  <si>
    <t>2022-12-15</t>
  </si>
  <si>
    <t>Juara 1 Tingkat Provinsi pemilihan Duta Inspirasi Indonesia mewakili Nusa Tenggara Timur</t>
  </si>
  <si>
    <t>https://deputi1.kemenpora.go.id</t>
  </si>
  <si>
    <t>https://employee.uc.ac.id/index.php/file/get/sis/t_cp/cac805ea-7c32-11ed-a633-000d3ac6bafe.png</t>
  </si>
  <si>
    <t>https://employee.uc.ac.id/index.php/file/get/sis/t_cp/4eb16891-7c33-11ed-a633-000d3ac6bafe_assignmentletter.jpg</t>
  </si>
  <si>
    <t>Duta Inspirasi dan Kementrian Pemuda dan Olahraga</t>
  </si>
  <si>
    <t>Duta Pariwisata Hotel and Tourism Business Jawa Timur 2023</t>
  </si>
  <si>
    <t>Juara 2 pemilihan Duta Pariwisata HTB tingkat Provinsi Jawa Timur 2023. pemilihan ini berlangsung selama 1 minggu untuk proses karantina duta, dengan final pada hari minggu, 15 Januari 2023. Pemilihan ini mewakili kota Surabaya di tingkat Provinsi</t>
  </si>
  <si>
    <t>http://bit.ly/DutaPariwisataHolisticFest</t>
  </si>
  <si>
    <t>https://employee.uc.ac.id/index.php/file/get/sis/t_cp/24d32441-9f20-11ed-b9cf-000d3ac6bafe.jpg</t>
  </si>
  <si>
    <t>https://employee.uc.ac.id/index.php/file/get/sis/t_cp/2d3bc253-9f20-11ed-b9cf-000d3ac6bafe_assignmentletter.jpg</t>
  </si>
  <si>
    <t>https://employee.uc.ac.id/index.php/file/get/sis/t_cp/39b98329-9f20-11ed-b9cf-000d3ac6bafe_documentation.jpg</t>
  </si>
  <si>
    <t xml:space="preserve">School of Creative Industry Universitas Ciputra </t>
  </si>
  <si>
    <t>Lomba Debat Internal Universitas Muria Kudus</t>
  </si>
  <si>
    <t>2023-07-18</t>
  </si>
  <si>
    <t>Juri utama pada lomba debat internal Universitas Muria Kudus, sabtu 15 Juli 2023 pkl 08.00 - selesai</t>
  </si>
  <si>
    <t>https://employee.uc.ac.id/index.php/file/get/sis/t_cp/ae0e8160-2553-11ee-9325-000d3ac6bafe.jpg</t>
  </si>
  <si>
    <t>Universitas Muria Kudus</t>
  </si>
  <si>
    <t>Wakil Ketua UKM Universitas Ciputra Debate Society (UCDS) 20231</t>
  </si>
  <si>
    <t>Kompetisi Debat Mahasiswa Indonesia 2023</t>
  </si>
  <si>
    <t>Mendapatkan penghargaan juri terakreditasi dalam Kompetisi Debat Mahasiswa Indonesia 2023 yang diselenggarakan oleh DIKTI sejak 12 - 17 September 2023</t>
  </si>
  <si>
    <t>https://employee.uc.ac.id/index.php/file/get/sis/t_cp/152de914-7489-11ee-bbde-000d3ac6bafe.jpg</t>
  </si>
  <si>
    <t>https://employee.uc.ac.id/index.php/file/get/sis/t_cp/193ac5f1-7489-11ee-bbde-000d3ac6bafe_assignmentletter.jpg</t>
  </si>
  <si>
    <t>Wakil Ketua UKM Universitas Ciputra Debate Society (UCDS) 20232</t>
  </si>
  <si>
    <t>0606012210057</t>
  </si>
  <si>
    <t>Dewi Lestari Wibowo</t>
  </si>
  <si>
    <t>2023-08-25</t>
  </si>
  <si>
    <t>Pengabdian masyarakat ini di laksanakan di petemon kuburan gereja JKI Elim-Surabaya. Pengabdian masyarakat ini mencangkup pemeriksaan kesehatan kepada para warga disana terutama para lansi dan Ibu ibu bapak bapak. Terdapat pemeriksaan gula darah, kolesterol, dan pemeriksaan dokter dan juga pemberian</t>
  </si>
  <si>
    <t>https://employee.uc.ac.id/index.php/file/get/sis/t_cp/35714d96-d05a-11ee-ab7b-000d3ac6bafe_assignmentletter.pdf</t>
  </si>
  <si>
    <t>https://employee.uc.ac.id/index.php/file/get/sis/t_cp/35714d96-d05a-11ee-ab7b-000d3ac6bafe_report.jpeg</t>
  </si>
  <si>
    <t>Instagram Reels Challenge "Sa Anak Biak, Sa Happy Sekolah di Biak"</t>
  </si>
  <si>
    <t xml:space="preserve">Instagram Reels Challenge "Sa Anak Biak, Sa Happy Sekolah di Biak", di adakan oleh Dinas pendidikan Biak Numfor Papua dalam rangka festival biak pintar </t>
  </si>
  <si>
    <t>https://www.instagram.com/p/CrdhgqyJ0mW/?igsh=MXFp</t>
  </si>
  <si>
    <t>https://employee.uc.ac.id/index.php/file/get/sis/t_cp/359f49fa-d05c-11ee-ab7b-000d3ac6bafe.jpeg</t>
  </si>
  <si>
    <t>https://employee.uc.ac.id/index.php/file/get/sis/t_cp/359f49fa-d05c-11ee-ab7b-000d3ac6bafe_assignmentletter.pdf</t>
  </si>
  <si>
    <t>https://employee.uc.ac.id/index.php/file/get/sis/t_cp/359f49fa-d05c-11ee-ab7b-000d3ac6bafe_documentation.jpeg</t>
  </si>
  <si>
    <t>Dinas pendidikan Biak Numfor Papua</t>
  </si>
  <si>
    <t>https://employee.uc.ac.id/index.php/file/get/sis/t_cp/multi/0efe9833-3c44-11ee-923c-000d3ac6bafe.png</t>
  </si>
  <si>
    <t>0606012210058</t>
  </si>
  <si>
    <t>Veysha Delia Izdihar</t>
  </si>
  <si>
    <t>Closing of Entrepreneurship Innovation</t>
  </si>
  <si>
    <t>2023-06-26</t>
  </si>
  <si>
    <t>Grup Inovasi Sosial kami yang bernama No-Nya meraih juara dalam kategori Best Business Model Innovation</t>
  </si>
  <si>
    <t>https://employee.uc.ac.id/index.php/file/get/sis/t_cp/abffba0e-1403-11ee-9afd-000d3ac6bafe.jpg</t>
  </si>
  <si>
    <t>0606012210059</t>
  </si>
  <si>
    <t>Rachel Theresia Stephanie Saputra</t>
  </si>
  <si>
    <t>0606012210062</t>
  </si>
  <si>
    <t>Ferdyanto Setyo Wibowo</t>
  </si>
  <si>
    <t>0606012210066</t>
  </si>
  <si>
    <t>Ulfiah</t>
  </si>
  <si>
    <t>0606012210068</t>
  </si>
  <si>
    <t>Dinda Aziza Bryllianna</t>
  </si>
  <si>
    <t>0606012210069</t>
  </si>
  <si>
    <t>Adam Haidar Sang Rofi Rizq Moelyanto</t>
  </si>
  <si>
    <t>Juara 3 lomba PUBG Rektor Cup 2022</t>
  </si>
  <si>
    <t>https://employee.uc.ac.id/index.php/file/get/sis/t_cp/multi/c9d8f44f-f540-11ed-9e31-000d3ac6bafe.jpeg</t>
  </si>
  <si>
    <t>Wakil Ketua UKM Tabletop (Game) 20231</t>
  </si>
  <si>
    <t>Wakil Ketua UKM Tabletop (Game) 20232</t>
  </si>
  <si>
    <t>0606012210070</t>
  </si>
  <si>
    <t>Oka Suputra Yasa</t>
  </si>
  <si>
    <t>0606012210071</t>
  </si>
  <si>
    <t>Irsa Azzahra Salsabila</t>
  </si>
  <si>
    <t>0606012210074</t>
  </si>
  <si>
    <t>Salwa Salsabila</t>
  </si>
  <si>
    <t>0606012210080</t>
  </si>
  <si>
    <t>Bilal Fahim Aslam</t>
  </si>
  <si>
    <t>0607012210002</t>
  </si>
  <si>
    <t>Eirene Putri Febriani Pratama Bueya</t>
  </si>
  <si>
    <t>Medical Doctor Profession Education</t>
  </si>
  <si>
    <t>Paper Competition: Innovative research</t>
  </si>
  <si>
    <t>2023-06-21</t>
  </si>
  <si>
    <t>Innovative Research and Critical Review for Medical Advancement</t>
  </si>
  <si>
    <t>https://employee.uc.ac.id/index.php/file/get/sis/t_cp/841378a6-0fef-11ee-984c-000d3ac6bafe.jpg</t>
  </si>
  <si>
    <t>0706012210002</t>
  </si>
  <si>
    <t>Shelfinna</t>
  </si>
  <si>
    <t>Informatics</t>
  </si>
  <si>
    <t>Pelatihan Gerakan PANDAI dalam Mempersiapkan Micro-Teaching Berbasis Computational Thinking untuk Gu</t>
  </si>
  <si>
    <t>2023-10-06</t>
  </si>
  <si>
    <t>2023-10-05</t>
  </si>
  <si>
    <t>Pelatihan Gerakan PANDAI dalam Mempersiapkan Micro-Teaching Berbasis Computational Thinking untuk Guru-Guru SMA/SMK MGMP Informatika se-Jawa Timur Tahun 2023 oleh BEBRAS BIRO UC</t>
  </si>
  <si>
    <t>https://employee.uc.ac.id/index.php/file/get/sis/t_cp/5a95f895-8a75-11ee-83a5-000d3ac6bafe_assignmentletter.pdf</t>
  </si>
  <si>
    <t>https://employee.uc.ac.id/index.php/file/get/sis/t_cp/5a95f895-8a75-11ee-83a5-000d3ac6bafe_report.pdf</t>
  </si>
  <si>
    <t>BEBRAS BIRO UC</t>
  </si>
  <si>
    <t>TechVolution 2023</t>
  </si>
  <si>
    <t>2024-03-25</t>
  </si>
  <si>
    <t>Menjadi Panitia Acara TechVolution dengan Tema “Shaping the future with Artificial Intelligence and Full Stack Development”</t>
  </si>
  <si>
    <t>https://employee.uc.ac.id/index.php/file/get/sis/t_cp/1786cf23-e0fc-11ee-8ef8-000d3ac6bafe_assignmentletter.pdf</t>
  </si>
  <si>
    <t>https://employee.uc.ac.id/index.php/file/get/sis/t_cp/1786cf23-e0fc-11ee-8ef8-000d3ac6bafe_report.pdf</t>
  </si>
  <si>
    <t>Fakultas Teknologi Informasi Universitas Ciputra S</t>
  </si>
  <si>
    <t>0706012210003</t>
  </si>
  <si>
    <t>Yobel Nathaniel Filipus</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</si>
  <si>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</si>
  <si>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</si>
  <si>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</si>
  <si>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</si>
  <si>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Sekretaris Student Union 2023/2024</t>
  </si>
  <si>
    <t>https://employee.uc.ac.id/index.php/file/get/sis/t_cp/multi/9f9e8b0c-3171-4587-b69c-1acd5c597101.png</t>
  </si>
  <si>
    <t>Pengabdian Masyarakat Pelatihan Bebras Computational Thinking (CT) untuk Guru MGMP Informatika se-Ja</t>
  </si>
  <si>
    <t>Bebras adalah organisasi internasional yang fokus pada pendidikan Computational Thinking bagi anak-anak dan remaja di seluruh dunia. Universitas Ciputra Surabaya bergabung dengan Biro Bebras Indonesia pada 2019 untuk membantu penyebaran pendidikan tersebut di Indonesia melalui pelatihan guru dan sis</t>
  </si>
  <si>
    <t>https://employee.uc.ac.id/index.php/file/get/sis/t_cp/8c476fb4-8879-11ee-b91a-000d3ac6bafe_assignmentletter.pdf</t>
  </si>
  <si>
    <t>https://employee.uc.ac.id/index.php/file/get/sis/t_cp/8c476fb4-8879-11ee-b91a-000d3ac6bafe_report.pdf</t>
  </si>
  <si>
    <t>Biro Bebras UC</t>
  </si>
  <si>
    <t>"AI for Impact" Innovation Challenge</t>
  </si>
  <si>
    <t>https://events.westernsydney.edu.au/ai-innovationc</t>
  </si>
  <si>
    <t>https://employee.uc.ac.id/index.php/file/get/sis/t_cp/46fb18b2-9cdb-11ee-b903-000d3ac6bafe_sertifikat.pdf</t>
  </si>
  <si>
    <t>https://employee.uc.ac.id/index.php/file/get/sis/t_cp/46fb18b2-9cdb-11ee-b903-000d3ac6bafe_surat_tugas.pdf</t>
  </si>
  <si>
    <t>https://employee.uc.ac.id/index.php/file/get/sis/t_cp/46fb18b2-9cdb-11ee-b903-000d3ac6bafe_dokumentasi.jpg</t>
  </si>
  <si>
    <t>Launchpad by Western Sydney University</t>
  </si>
  <si>
    <t>Codefest ICP Hub Indonesia Hackathon 7.0</t>
  </si>
  <si>
    <t>https://www.instagram.com/p/DAxtUgRzxcX/?igsh=MWR4</t>
  </si>
  <si>
    <t>https://employee.uc.ac.id/index.php/file/get/sis/t_cp/a408e0fe-a4b0-4d11-abcd-c86580a183ba_sertifikat.pdf</t>
  </si>
  <si>
    <t>https://employee.uc.ac.id/index.php/file/get/sis/t_cp/f66c63b6-fd70-4fcc-bd57-535cfdb3a411_surat_tugas.pdf</t>
  </si>
  <si>
    <t>https://employee.uc.ac.id/index.php/file/get/sis/t_cp/f66c63b6-fd70-4fcc-bd57-535cfdb3a411_dokumentasi.jpg</t>
  </si>
  <si>
    <t>@disruptive_indonesia</t>
  </si>
  <si>
    <t>0706012210004</t>
  </si>
  <si>
    <t>Daniel Fernando Herawan</t>
  </si>
  <si>
    <t>Pelatihan Gerakan PANDAI Computational Thinking untuk Guru-Guru SMA/SMK MGMP Informatika se-Jawa Tim</t>
  </si>
  <si>
    <t>https://employee.uc.ac.id/index.php/file/get/sis/t_cp/c0275845-8822-11ee-ae4d-000d3ac6bafe_assignmentletter.pdf</t>
  </si>
  <si>
    <t>https://employee.uc.ac.id/index.php/file/get/sis/t_cp/c0275845-8822-11ee-ae4d-000d3ac6bafe_report.pdf</t>
  </si>
  <si>
    <t>BIRO BEBRAS UC</t>
  </si>
  <si>
    <t>0706012210005</t>
  </si>
  <si>
    <t>Louis Mario Wijaya</t>
  </si>
  <si>
    <t>Dean's CUP SIFT</t>
  </si>
  <si>
    <t>2022-10-31</t>
  </si>
  <si>
    <t>Juara 2 lomba Dean's CUP SIFT</t>
  </si>
  <si>
    <t>https://employee.uc.ac.id/index.php/file/get/sis/t_cp/multi/ada50090-04f1-11ee-8e8c-000d3ac6bafe.jpeg</t>
  </si>
  <si>
    <t>SU IMT dan ISB 22/23</t>
  </si>
  <si>
    <t>SIFT Dean's Cup 2022</t>
  </si>
  <si>
    <t>2022-10-14</t>
  </si>
  <si>
    <t>Juara 2 Lomba Valorant Dean's Cup 2022 yang diselenggarakan oleh SIFT</t>
  </si>
  <si>
    <t>https://employee.uc.ac.id/index.php/file/get/sis/t_cp/multi/cc946af0-d953-11ed-9422-000d3ac6bafe.png</t>
  </si>
  <si>
    <t>SU IMT &amp; SU ISB</t>
  </si>
  <si>
    <t>https://employee.uc.ac.id/index.php/file/get/sis/t_cp/288f5f5f-882a-11ee-ae4d-000d3ac6bafe.pdf</t>
  </si>
  <si>
    <t>https://employee.uc.ac.id/index.php/file/get/sis/t_cp/288f5f5f-882a-11ee-ae4d-000d3ac6bafe_assignmentletter.pdf</t>
  </si>
  <si>
    <t>https://employee.uc.ac.id/index.php/file/get/sis/t_cp/288f5f5f-882a-11ee-ae4d-000d3ac6bafe_report.pdf</t>
  </si>
  <si>
    <t>0706012210006</t>
  </si>
  <si>
    <t>Louis Fernando</t>
  </si>
  <si>
    <t>TechVolution 2023 (Shaping the future with Artificial Intelligence and Full Stack Development)</t>
  </si>
  <si>
    <t>Teknologi Kecerdasan buatan (Artificial Intelligence/Al) dan Full Stack Development (FSD) saat ini menjadi dua hal yang paling diminati dalam
dunia teknologi. Al menawarkan solusi otomatisasi dan pemecahan masalah yang kompleks, sedangkan FSD menawarkan kemampuan untuk membangun aplikasi web dan mo</t>
  </si>
  <si>
    <t>https://employee.uc.ac.id/index.php/file/get/sis/t_cp/c3908f49-d208-11ee-865d-000d3ac6bafe_assignmentletter.pdf</t>
  </si>
  <si>
    <t>https://employee.uc.ac.id/index.php/file/get/sis/t_cp/c3908f49-d208-11ee-865d-000d3ac6bafe_report.pdf</t>
  </si>
  <si>
    <t xml:space="preserve">Internal Jurusan IMT </t>
  </si>
  <si>
    <t>0706012210007</t>
  </si>
  <si>
    <t>Brian Mulyadi</t>
  </si>
  <si>
    <t>Pemenang Juara 2 Start Up Games</t>
  </si>
  <si>
    <t>https://employee.uc.ac.id/index.php/file/get/sis/t_cp/multi/9b67effe-9ba4-11ed-b870-000d3ac6bafe.png</t>
  </si>
  <si>
    <t>https://employee.uc.ac.id/index.php/file/get/sis/t_cp/multi/9b67effe-9ba4-11ed-b870-000d3ac6bafe_assignmentletter.png</t>
  </si>
  <si>
    <t>https://employee.uc.ac.id/index.php/file/get/sis/t_cp/multi/9b67effe-9ba4-11ed-b870-000d3ac6bafe_documentation.pdf</t>
  </si>
  <si>
    <t>0706012210009</t>
  </si>
  <si>
    <t>Christian Tanjung Wirjoatmodjo</t>
  </si>
  <si>
    <t>Technopreneurship Workshop</t>
  </si>
  <si>
    <t>2022-10-09</t>
  </si>
  <si>
    <t>Juara 1 Technopreneurship Workshop (Pitching ide bisnis)</t>
  </si>
  <si>
    <t>https://employee.uc.ac.id/index.php/file/get/sis/t_cp/014c1dcf-48a2-11ed-a5dc-000d3ac6bafe.jpg</t>
  </si>
  <si>
    <t>Student Union IMT</t>
  </si>
  <si>
    <t>Figma Workshop Petra 2</t>
  </si>
  <si>
    <t>https://employee.uc.ac.id/index.php/file/get/sis/t_cp/292bf707-ee66-4f1e-996d-694c61156203_assignmentletter.pdf</t>
  </si>
  <si>
    <t>https://employee.uc.ac.id/index.php/file/get/sis/t_cp/292bf707-ee66-4f1e-996d-694c61156203_report.pdf</t>
  </si>
  <si>
    <t>Prodi Informatika</t>
  </si>
  <si>
    <t>“Workshop Implemantasi Google Site untuk Portofolio Siswa/i SMU (SMU Petra kelas X)”</t>
  </si>
  <si>
    <t>2023-12-07</t>
  </si>
  <si>
    <t>https://employee.uc.ac.id/index.php/file/get/sis/t_cp/f94beceb-37da-4bc5-b464-4e215871a366_assignmentletter.pdf</t>
  </si>
  <si>
    <t>https://employee.uc.ac.id/index.php/file/get/sis/t_cp/f94beceb-37da-4bc5-b464-4e215871a366_report.pdf</t>
  </si>
  <si>
    <t>Juara 1 Cabang Lomba Catur</t>
  </si>
  <si>
    <t>https://employee.uc.ac.id/index.php/file/get/sis/t_cp/multi/014d6f6f-3d47-4828-97a0-c79c62babed6.png</t>
  </si>
  <si>
    <t>0706012210011</t>
  </si>
  <si>
    <t>Lie, Samuel Miracle Kristanto</t>
  </si>
  <si>
    <t>0706012210013</t>
  </si>
  <si>
    <t>Jason Miracle Gunawan</t>
  </si>
  <si>
    <t>https://employee.uc.ac.id/index.php/file/get/sis/t_cp/multi/9186c987-9af1-404f-abaa-1d9a497c9e2f.png</t>
  </si>
  <si>
    <t>2023-11-06</t>
  </si>
  <si>
    <t>https://employee.uc.ac.id/index.php/file/get/sis/t_cp/03539cfe-8823-11ee-ae4d-000d3ac6bafe_assignmentletter.pdf</t>
  </si>
  <si>
    <t>https://employee.uc.ac.id/index.php/file/get/sis/t_cp/03539cfe-8823-11ee-ae4d-000d3ac6bafe_report.pdf</t>
  </si>
  <si>
    <t>SLDR/C 2024</t>
  </si>
  <si>
    <t>2024-06-26</t>
  </si>
  <si>
    <t>https://employee.uc.ac.id/index.php/file/get/sis/t_cp/a897abc0-2397-4d84-a33f-f024fd165398.jpg</t>
  </si>
  <si>
    <t>https://employee.uc.ac.id/index.php/file/get/sis/t_cp/a897abc0-2397-4d84-a33f-f024fd165398_assignmentletter.jpg</t>
  </si>
  <si>
    <t>0706012210015</t>
  </si>
  <si>
    <t>Ida Bagus Radhita Putra Keniten</t>
  </si>
  <si>
    <t>0706012210018</t>
  </si>
  <si>
    <t>Nicholas Christopher Santoso</t>
  </si>
  <si>
    <t>0706012210019</t>
  </si>
  <si>
    <t>Kimi Harisen</t>
  </si>
  <si>
    <t>0706012210020</t>
  </si>
  <si>
    <t>Claudia Charlin Leo</t>
  </si>
  <si>
    <t>Technopreneurship workshop program</t>
  </si>
  <si>
    <t>2022-10-02</t>
  </si>
  <si>
    <t>Lomba mengenai pembuatan aplikasi yang berdasarkan SDG dan membantu masyarakat.</t>
  </si>
  <si>
    <t>https://employee.uc.ac.id/index.php/file/get/sis/t_cp/b2b3cd5d-c008-11ed-9ba3-000d3ac6bafe.jpg</t>
  </si>
  <si>
    <t>SU IMT</t>
  </si>
  <si>
    <t>TechVolution 2023 - [Workshop Full Stack Development] - Shaping the future with Artificial Intelligence and Full Stack Development Sekolah SMU SeJawa Timur</t>
  </si>
  <si>
    <t>https://employee.uc.ac.id/index.php/file/get/sis/t_cp/22c99138-4f65-436f-9395-5cb213ff6d02_assignmentletter.pdf</t>
  </si>
  <si>
    <t>https://employee.uc.ac.id/index.php/file/get/sis/t_cp/22c99138-4f65-436f-9395-5cb213ff6d02_report.pdf</t>
  </si>
  <si>
    <t>UC-ComDev20240043</t>
  </si>
  <si>
    <t>0706012210021</t>
  </si>
  <si>
    <t>Hiroshi Hartono</t>
  </si>
  <si>
    <t>0706012210023</t>
  </si>
  <si>
    <t>Maverick Fernando Ong</t>
  </si>
  <si>
    <t>0706012210024</t>
  </si>
  <si>
    <t>Ali Zaenal Abidin</t>
  </si>
  <si>
    <t>2023-10-15</t>
  </si>
  <si>
    <t>Pelatihan Gerakan Pandai INFORMATIKA untk guru informatika Sekolah mojokerto sekitarnya (MGMP) Tahun 2023 - BEBRAS BIRO UC</t>
  </si>
  <si>
    <t>https://bebras.uc.ac.id/</t>
  </si>
  <si>
    <t>https://employee.uc.ac.id/index.php/file/get/sis/t_cp/24349169-0dc4-4f84-a957-2af064e4a2de_assignmentletter.pdf</t>
  </si>
  <si>
    <t>https://employee.uc.ac.id/index.php/file/get/sis/t_cp/24349169-0dc4-4f84-a957-2af064e4a2de_report.pdf</t>
  </si>
  <si>
    <t>UC SIFT</t>
  </si>
  <si>
    <t>0706012210026</t>
  </si>
  <si>
    <t>Gerald Gavin Lienardi</t>
  </si>
  <si>
    <t>Workshop UI/UX menggunakan Figma bagi Siswa/i iSMU</t>
  </si>
  <si>
    <t>2023-06-22</t>
  </si>
  <si>
    <t>2023-07-04</t>
  </si>
  <si>
    <t>Workshop Design UI/UX dengan Figma sebagai Tools yand diadakan padi hari open day UC.</t>
  </si>
  <si>
    <t>https://employee.uc.ac.id/index.php/file/get/sis/t_cp/620b5972-1e13-11ee-b97f-000d3ac6bafe_assignmentletter.pdf</t>
  </si>
  <si>
    <t>https://employee.uc.ac.id/index.php/file/get/sis/t_cp/620b5972-1e13-11ee-b97f-000d3ac6bafe_report.pdf</t>
  </si>
  <si>
    <t>Techvolution "Shaping the future with Artificial Interlligence and Full Stack Development"</t>
  </si>
  <si>
    <t>menjadi MC untuk awal acara Techvolution</t>
  </si>
  <si>
    <t>https://employee.uc.ac.id/index.php/file/get/sis/t_cp/f0728569-db7d-11ee-bde9-000d3ac6bafe_assignmentletter.pdf</t>
  </si>
  <si>
    <t>https://employee.uc.ac.id/index.php/file/get/sis/t_cp/f0728569-db7d-11ee-bde9-000d3ac6bafe_report.pdf</t>
  </si>
  <si>
    <t>0706012210027</t>
  </si>
  <si>
    <t>Prayogo Kosasih. W</t>
  </si>
  <si>
    <t>Techvolution “Shaping the future with Artificial Intelligence and Full Stack Development”</t>
  </si>
  <si>
    <t>https://employee.uc.ac.id/index.php/file/get/sis/t_cp/6ecb4c98-d83c-11ee-b701-000d3ac6bafe_assignmentletter.pdf</t>
  </si>
  <si>
    <t>https://employee.uc.ac.id/index.php/file/get/sis/t_cp/6ecb4c98-d83c-11ee-b701-000d3ac6bafe_report.pdf</t>
  </si>
  <si>
    <t>fakultas teknologi informasi</t>
  </si>
  <si>
    <t>0706012210029</t>
  </si>
  <si>
    <t>Rafi Abhista Naya</t>
  </si>
  <si>
    <t>Juara 1 dalam Kegiatan Technopreneurship Workshop Program Studi Informatika Tahun Ajaran 2022/2023 yang diselenggarakan pada 1 - 2 Oktober 2022 di Universitas Ciputra dan Palimanan Resto and Cafe, Surabaya.</t>
  </si>
  <si>
    <t>bit.ly/technoshopWorkshop</t>
  </si>
  <si>
    <t>https://employee.uc.ac.id/index.php/file/get/sis/t_cp/cde0ebc0-4881-11ed-a5dc-000d3ac6bafe.jpg</t>
  </si>
  <si>
    <t>0706012210030</t>
  </si>
  <si>
    <t>Derend Marvel Hanson Prionggo</t>
  </si>
  <si>
    <t>0706012210031</t>
  </si>
  <si>
    <t>Steffany Florence Sugiarto Mulijono</t>
  </si>
  <si>
    <t>https://employee.uc.ac.id/index.php/file/get/sis/t_cp/78e16c7c-6fd3-11ed-9640-000d3ac6bafe.pdf</t>
  </si>
  <si>
    <t>https://employee.uc.ac.id/index.php/file/get/sis/t_cp/416b147c-1fc7-11ee-8fa6-000d3ac6bafe.pdf</t>
  </si>
  <si>
    <t>BPH Student Union 2023/2024</t>
  </si>
  <si>
    <t>https://employee.uc.ac.id/index.php/file/get/sis/t_cp/multi/5227ceb1-289d-4474-86ba-645367df22af.png</t>
  </si>
  <si>
    <t>DevFest GDG Surabaya 2023</t>
  </si>
  <si>
    <t>https://employee.uc.ac.id/index.php/file/get/sis/t_cp/69813331-8978-4e11-9328-fe2ee74a560a_assignmentletter.pdf</t>
  </si>
  <si>
    <t>https://employee.uc.ac.id/index.php/file/get/sis/t_cp/69813331-8978-4e11-9328-fe2ee74a560a_report.pdf</t>
  </si>
  <si>
    <t>Google Developer Group Surabaya</t>
  </si>
  <si>
    <t>0706012210032</t>
  </si>
  <si>
    <t>Michael David Sin</t>
  </si>
  <si>
    <t>Pelatihan Gerakan PANDAI Computational Thinking untuk guru-guru SMA/smk MGMP Informatika se-Jawa Tim</t>
  </si>
  <si>
    <t>https://employee.uc.ac.id/index.php/file/get/sis/t_cp/57cae2c1-8839-11ee-ae4d-000d3ac6bafe_assignmentletter.pdf</t>
  </si>
  <si>
    <t>https://employee.uc.ac.id/index.php/file/get/sis/t_cp/57cae2c1-8839-11ee-ae4d-000d3ac6bafe_report.pdf</t>
  </si>
  <si>
    <t>0706012210033</t>
  </si>
  <si>
    <t>Kindly Nathaniel</t>
  </si>
  <si>
    <t>Technopreneurship Workshop Program</t>
  </si>
  <si>
    <t>Team 9 sebagai juara 1 dari perlombaan Technopreneurship Workshop Program.</t>
  </si>
  <si>
    <t>https://technopreneurship.workshop.techradar.space</t>
  </si>
  <si>
    <t>https://employee.uc.ac.id/index.php/file/get/sis/t_cp/30977e74-4880-11ed-a5dc-000d3ac6bafe.jpg</t>
  </si>
  <si>
    <t>0706012210034</t>
  </si>
  <si>
    <t>Nathan Darrell</t>
  </si>
  <si>
    <t>Juara I lomba Dean's CUP SIFT</t>
  </si>
  <si>
    <t>https://employee.uc.ac.id/index.php/file/get/sis/t_cp/multi/f93fa4a5-04ef-11ee-8e8c-000d3ac6bafe.jpeg</t>
  </si>
  <si>
    <t>Technopreneur Workshop 2022</t>
  </si>
  <si>
    <t>Juara 3 technoshop 2022</t>
  </si>
  <si>
    <t>https://employee.uc.ac.id/index.php/file/get/sis/t_cp/9c300157-486b-11ed-a5dc-000d3ac6bafe.jpg</t>
  </si>
  <si>
    <t>SU IMT, Stephanus Eko W., ST., M.Mm.</t>
  </si>
  <si>
    <t>Juara 1 Lomba Valorant Dean's Cup 2022 yang diselenggarakan oleh SIFT</t>
  </si>
  <si>
    <t>https://employee.uc.ac.id/index.php/file/get/sis/t_cp/multi/60ec418f-d953-11ed-9422-000d3ac6bafe.png</t>
  </si>
  <si>
    <t>Workshop UI/UX menggunakan figma bagi siswa/i SMU</t>
  </si>
  <si>
    <t>Workshop UI/UX menggunakan figma sebagai tools yang diadakan pada hari open day UC</t>
  </si>
  <si>
    <t>https://employee.uc.ac.id/index.php/file/get/sis/t_cp/ebe901cd-7935-11ee-8973-000d3ac6bafe.jpg</t>
  </si>
  <si>
    <t>https://employee.uc.ac.id/index.php/file/get/sis/t_cp/ebe901cd-7935-11ee-8973-000d3ac6bafe_assignmentletter.pdf</t>
  </si>
  <si>
    <t>Workshop UI/UX menggunakan figma</t>
  </si>
  <si>
    <t>https://employee.uc.ac.id/index.php/file/get/sis/t_cp/8697ec4b-7222-11ee-b231-000d3ac6bafe_report.pdf</t>
  </si>
  <si>
    <t>0706012210035</t>
  </si>
  <si>
    <t>Richie Reuben Hermanto</t>
  </si>
  <si>
    <t>https://employee.uc.ac.id/index.php/file/get/sis/t_cp/3c4f3aba-883d-11ee-ae4d-000d3ac6bafe_assignmentletter.pdf</t>
  </si>
  <si>
    <t>https://employee.uc.ac.id/index.php/file/get/sis/t_cp/3c4f3aba-883d-11ee-ae4d-000d3ac6bafe_report.pdf</t>
  </si>
  <si>
    <t>0706012210037</t>
  </si>
  <si>
    <t>Benedict Kaai Suhanda</t>
  </si>
  <si>
    <t>Technopreneurship</t>
  </si>
  <si>
    <t>2022-12-11</t>
  </si>
  <si>
    <t xml:space="preserve">Juara 1 Kegiatan Technopreneurship Workshop Program Studi Informatika </t>
  </si>
  <si>
    <t>https://employee.uc.ac.id/index.php/file/get/sis/t_cp/e04029a4-7954-11ed-addc-000d3ac6bafe.jpg</t>
  </si>
  <si>
    <t>SU Informatika</t>
  </si>
  <si>
    <t>0706012210038</t>
  </si>
  <si>
    <t>Louis Setyandaru Tri Ananda</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</si>
  <si>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</si>
  <si>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</si>
  <si>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</si>
  <si>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Pelatihan Gerakan PANDAI Computational Thinking untuk Guru-guru SMA/SMK MGMP Informatika se-Jawa Tim</t>
  </si>
  <si>
    <t>Bebras merupakan pelatihan terkait teknologi seperti komputasional Thinking dan lain-lain kepada guru-guru di Jawa Timur.</t>
  </si>
  <si>
    <t>https://employee.uc.ac.id/index.php/file/get/sis/t_cp/9ff5d217-879a-11ee-8025-000d3ac6bafe_assignmentletter.pdf</t>
  </si>
  <si>
    <t>https://employee.uc.ac.id/index.php/file/get/sis/t_cp/9ff5d217-879a-11ee-8025-000d3ac6bafe_report.pdf</t>
  </si>
  <si>
    <t>0706012210040</t>
  </si>
  <si>
    <t>Bernicko Raphael Sugito</t>
  </si>
  <si>
    <t>Workshop Petra 1 Kelas X-5 SMUK Petra 1 Surabaya SMUK Petra 1 Surabaya</t>
  </si>
  <si>
    <t xml:space="preserve">Workshop Implemantasi Google Site untuk Portofolio Siswa/i SMU (SMU Petra kelas X), Menjadi mentor dalam mengajari siswa &amp; siswi Petra dalam memembuat dan mengoperasikan Google Sites. </t>
  </si>
  <si>
    <t>https://employee.uc.ac.id/index.php/file/get/sis/t_cp/52752f05-0f40-4224-b58e-755aabdaea71_assignmentletter.pdf</t>
  </si>
  <si>
    <t>https://employee.uc.ac.id/index.php/file/get/sis/t_cp/52752f05-0f40-4224-b58e-755aabdaea71_report.pdf</t>
  </si>
  <si>
    <t>Juara 3 Cabang lomba Band</t>
  </si>
  <si>
    <t>https://employee.uc.ac.id/index.php/file/get/sis/t_cp/multi/b7dbe445-5780-4b79-9dba-8e4f2a6ff5cd.png</t>
  </si>
  <si>
    <t>0706012210041</t>
  </si>
  <si>
    <t>Joren Alexander Toding</t>
  </si>
  <si>
    <t>0706012210042</t>
  </si>
  <si>
    <t>Steven Gonawan</t>
  </si>
  <si>
    <t>“Shaping the future with Artificial Intelligence and Full Stack Development”</t>
  </si>
  <si>
    <t>https://employee.uc.ac.id/index.php/file/get/sis/t_cp/4bfaf94f-d213-11ee-865d-000d3ac6bafe.png</t>
  </si>
  <si>
    <t>https://employee.uc.ac.id/index.php/file/get/sis/t_cp/4bfaf94f-d213-11ee-865d-000d3ac6bafe_assignmentletter.pdf</t>
  </si>
  <si>
    <t>https://employee.uc.ac.id/index.php/file/get/sis/t_cp/4bfaf94f-d213-11ee-865d-000d3ac6bafe_report.pdf</t>
  </si>
  <si>
    <t>Fakultas Teknologi Informasi</t>
  </si>
  <si>
    <t>0706012210046</t>
  </si>
  <si>
    <t>Patrick Steven Kent Sugiarto</t>
  </si>
  <si>
    <t>https://employee.uc.ac.id/index.php/file/get/sis/t_cp/db5f459a-883c-11ee-ae4d-000d3ac6bafe_assignmentletter.pdf</t>
  </si>
  <si>
    <t>https://employee.uc.ac.id/index.php/file/get/sis/t_cp/db5f459a-883c-11ee-ae4d-000d3ac6bafe_report.pdf</t>
  </si>
  <si>
    <t>0706012210048</t>
  </si>
  <si>
    <t>Gabriela Putri Jelita Sihutomo</t>
  </si>
  <si>
    <t>Workshop Implemantasi Google Site untuk Portfolio Siswa/i SMA Kristen Petra 1</t>
  </si>
  <si>
    <t>Workshop yang memberikan bekal pengetahuan kepada para siswa/i ilmu dalam bidang Informatika; khususnya tentang Full Stack Development (FSD).</t>
  </si>
  <si>
    <t>https://employee.uc.ac.id/index.php/file/get/sis/t_cp/0e00d59d-eb8c-4462-9f0b-5a5b7d7e9924_assignmentletter.pdf</t>
  </si>
  <si>
    <t>https://employee.uc.ac.id/index.php/file/get/sis/t_cp/0e00d59d-eb8c-4462-9f0b-5a5b7d7e9924_report.pdf</t>
  </si>
  <si>
    <t>Universitas Ciputra Program Studi Informatika (IMT</t>
  </si>
  <si>
    <t>0706012210049</t>
  </si>
  <si>
    <t>Willas Daniel Rorrong Lumban Tobing</t>
  </si>
  <si>
    <t>Pelatihan Gerakan PANDAI Computal Thinking untuk Guru-Guru SMA/SMK MGMP Informatika se-Jawa Timur Ta</t>
  </si>
  <si>
    <t>https://employee.uc.ac.id/index.php/file/get/sis/t_cp/f1535068-85d9-11ee-9c28-000d3ac6bafe_assignmentletter.pdf</t>
  </si>
  <si>
    <t>https://employee.uc.ac.id/index.php/file/get/sis/t_cp/f1535068-85d9-11ee-9c28-000d3ac6bafe_report.pdf</t>
  </si>
  <si>
    <t xml:space="preserve">BEBRAS BIRO UC </t>
  </si>
  <si>
    <t xml:space="preserve">Workshop SMUK Petra 1 Surabaya </t>
  </si>
  <si>
    <t>2023-12-11</t>
  </si>
  <si>
    <t>workshop mengenai mengajar anak - anak SMA untuk membuat website menggunakan google sites dan memberikan cara membuat UI/UX mobile</t>
  </si>
  <si>
    <t>https://employee.uc.ac.id/index.php/file/get/sis/t_cp/7c5503c0-9d61-47f1-8b64-d922d959a781_assignmentletter.pdf</t>
  </si>
  <si>
    <t>https://employee.uc.ac.id/index.php/file/get/sis/t_cp/7c5503c0-9d61-47f1-8b64-d922d959a781_report.pdf</t>
  </si>
  <si>
    <t>IMT UC</t>
  </si>
  <si>
    <t>0706012210050</t>
  </si>
  <si>
    <t>Dicky Al Fayed Baghja Suhendra</t>
  </si>
  <si>
    <t>JCI Kim Hackathon 2023</t>
  </si>
  <si>
    <t>2023-09-22</t>
  </si>
  <si>
    <t>2023-09-24</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</si>
  <si>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</si>
  <si>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https://jcieastjava.or.id/view/945</t>
  </si>
  <si>
    <t>https://employee.uc.ac.id/index.php/file/get/sis/t_cp/84658009-6809-11ee-876c-000d3ac6bafe.pdf</t>
  </si>
  <si>
    <t>https://employee.uc.ac.id/index.php/file/get/sis/t_cp/84658009-6809-11ee-876c-000d3ac6bafe_assignmentletter.pdf</t>
  </si>
  <si>
    <t>https://employee.uc.ac.id/index.php/file/get/sis/t_cp/84658009-6809-11ee-876c-000d3ac6bafe_documentation.jpg</t>
  </si>
  <si>
    <t>JCI4TECH</t>
  </si>
  <si>
    <t>0706012210052</t>
  </si>
  <si>
    <t>Hayya U</t>
  </si>
  <si>
    <t>Juara 1 Lomba Pop Dean's Cup 2022 yang diselenggarakan oleh SIFT</t>
  </si>
  <si>
    <t>https://employee.uc.ac.id/index.php/file/get/sis/t_cp/multi/f43708e6-d82e-11ed-a359-000d3ac6bafe.png</t>
  </si>
  <si>
    <t>Pelatihan Jangka Pendek Tingkat Nasional UC-ComDev20230353</t>
  </si>
  <si>
    <t>Bebras adalah pelatihan terkait teknologi seperti komputasional thingking dan lain lain kepada guru guru di jawa timur.</t>
  </si>
  <si>
    <t>https://employee.uc.ac.id/index.php/file/get/sis/t_cp/c4ecf0dd-8774-11ee-8025-000d3ac6bafe_report.pdf</t>
  </si>
  <si>
    <t>Juara 3 Cabang Lomba Dand</t>
  </si>
  <si>
    <t>https://employee.uc.ac.id/index.php/file/get/sis/t_cp/multi/a5ebd5a4-6083-416d-ba9b-e7ba3520acbc.png</t>
  </si>
  <si>
    <t>0706012210055</t>
  </si>
  <si>
    <t>Aprilius Satrio Adi Pamungkas</t>
  </si>
  <si>
    <t>Wakil Ketua UKM Futsal 20222</t>
  </si>
  <si>
    <t>2023-06-03</t>
  </si>
  <si>
    <t>UKM Futsal</t>
  </si>
  <si>
    <t>0706012210056</t>
  </si>
  <si>
    <t>Marshanda</t>
  </si>
  <si>
    <t>Juara 3 lomba Dean's CUP SIFT</t>
  </si>
  <si>
    <t>https://employee.uc.ac.id/index.php/file/get/sis/t_cp/multi/38ed28e7-04f5-11ee-8e8c-000d3ac6bafe.jpeg</t>
  </si>
  <si>
    <t>Juara 3 Lomba Baca Puisi Dean's Cup 2022 yang diselenggarakan oleh SIFT</t>
  </si>
  <si>
    <t>https://employee.uc.ac.id/index.php/file/get/sis/t_cp/multi/10d05383-d826-11ed-a359-000d3ac6bafe.png</t>
  </si>
  <si>
    <t>SIFT Dean's Cup</t>
  </si>
  <si>
    <t>2022-10-17</t>
  </si>
  <si>
    <t>SIFT Dean's Cup merupakan salah satu ajang kompetisi PESIKMINAS, E-SPORT, dan SPORT yang diselenggarakan oleh SIFT yang tergabung antara 2 jurusan yaitu IMT dan ISB.</t>
  </si>
  <si>
    <t xml:space="preserve">https://www.instagram.com/siftdeanscup2022/ </t>
  </si>
  <si>
    <t>https://employee.uc.ac.id/index.php/file/get/sis/t_cp/1a9a5a91-70a7-11ed-bf21-000d3ac6bafe.jpg</t>
  </si>
  <si>
    <t>SIFT</t>
  </si>
  <si>
    <t>0706012210057</t>
  </si>
  <si>
    <t>Owen Orlando</t>
  </si>
  <si>
    <t>0706012210058</t>
  </si>
  <si>
    <t>Sophia Madlentsy Tambunan</t>
  </si>
  <si>
    <t>0706012210061</t>
  </si>
  <si>
    <t>Bryan Samuel</t>
  </si>
  <si>
    <t>Technoperneur Workshop</t>
  </si>
  <si>
    <t>Pemenang kelompok "Best Idea" acara technopreneurship workshop</t>
  </si>
  <si>
    <t>https://employee.uc.ac.id/index.php/file/get/sis/t_cp/bf2fae95-4a4e-11ed-be79-000d3ac6bafe.png</t>
  </si>
  <si>
    <t>Student Union Universitas Ciputra</t>
  </si>
  <si>
    <t>https://employee.uc.ac.id/index.php/file/get/sis/t_cp/2ae5423f-860b-11ee-9c28-000d3ac6bafe_assignmentletter.pdf</t>
  </si>
  <si>
    <t>https://employee.uc.ac.id/index.php/file/get/sis/t_cp/2ae5423f-860b-11ee-9c28-000d3ac6bafe_report.pdf</t>
  </si>
  <si>
    <t>0706012210062</t>
  </si>
  <si>
    <t>Ferrio Gent Landy</t>
  </si>
  <si>
    <t>0706022210001</t>
  </si>
  <si>
    <t>Kwandy Chandra</t>
  </si>
  <si>
    <t>Information System</t>
  </si>
  <si>
    <t>EPIC INTERNATIONAL 2024</t>
  </si>
  <si>
    <t>2024-05-07</t>
  </si>
  <si>
    <t>2024-05-11</t>
  </si>
  <si>
    <t>https://www.instagram.com/p/C5SwYqVrCe1/?utm_sourc</t>
  </si>
  <si>
    <t>https://employee.uc.ac.id/index.php/file/get/sis/t_cp/1a94388f-f22e-4c96-8afc-27a7d670cac9_sertifikat.pdf</t>
  </si>
  <si>
    <t>https://employee.uc.ac.id/index.php/file/get/sis/t_cp/1a94388f-f22e-4c96-8afc-27a7d670cac9_surat_tugas.pdf</t>
  </si>
  <si>
    <t>https://employee.uc.ac.id/index.php/file/get/sis/t_cp/1a94388f-f22e-4c96-8afc-27a7d670cac9_dokumentasi.pdf</t>
  </si>
  <si>
    <t>0706022210003</t>
  </si>
  <si>
    <t>Angel Aprilia Putri Lo</t>
  </si>
  <si>
    <t>Pembuatan Program Sistem Informasi Pengelolaan Penjualan dan Inventaris untuk UMKM Sam's Burger</t>
  </si>
  <si>
    <t>https://employee.uc.ac.id/index.php/file/get/sis/t_cp/c3a47e83-4ab4-4436-94c4-8628f4645ed6_assignmentletter.pdf</t>
  </si>
  <si>
    <t>https://employee.uc.ac.id/index.php/file/get/sis/t_cp/c3a47e83-4ab4-4436-94c4-8628f4645ed6_report.pdf</t>
  </si>
  <si>
    <t>0706022210004</t>
  </si>
  <si>
    <t>Vincentia Jennifer Evelyn Tjioe</t>
  </si>
  <si>
    <t>Kampung Jahit Arumpreneur Series 1 : Segmenting, Targeting, Dan Positioning</t>
  </si>
  <si>
    <t>2024-12-09</t>
  </si>
  <si>
    <t>Judul Ciptaan : Kampung Jahit Arumpreneur Series 1 : Segmenting, Targeting, Dan Positioning
Pencipta : Sri Nathasya Br Sitepu, Helena Sidharta, Ferdinand Edbert, Vincentia Jennifer Evelyn Tjioe, Sharron Tiffany Nathania</t>
  </si>
  <si>
    <t>https://employee.uc.ac.id/index.php/file/get/sis/t_cp/ffc0b0c4-77a8-4dd2-a60e-b82eb90d6772_report.pdf</t>
  </si>
  <si>
    <t>Video Kampung Jahit Arumpreneur Series 14 : Sesi Materi Video  Produk</t>
  </si>
  <si>
    <t>Judul Ciptaan: Video Kampung Jahit Arumpreneur Series 14 : Sesi Materi Video Produk
Pencipta: Sri Nathasya Br Sitepu, Vincentia Jennifer Evelyn Tjioe, Neola Omar Avizenna, Charlotte Natasha Chenix Sutanto, Raissa Ariella Shafa Balqis</t>
  </si>
  <si>
    <t>https://employee.uc.ac.id/index.php/file/get/sis/t_cp/ba9b2821-323d-4e56-9ad0-759f099e6692_report.pdf</t>
  </si>
  <si>
    <t>Poster Kampung Jahit Arumpreneur Series 14 : Video Produk</t>
  </si>
  <si>
    <t>Judul Ciptaan: Poster Kampung Jahit Arumpreneur Series 14 : Video Produk
Pencipta: Sri Nathasya Br Sitepu, Vincentia Jennifer Evelyn Tjioe, Janice Gracia Jedidiah Idayat, Michelle Nathania Edeline</t>
  </si>
  <si>
    <t>https://employee.uc.ac.id/index.php/file/get/sis/t_cp/c91121cc-57f4-43f8-9ff8-eb49c1820198_report.pdf</t>
  </si>
  <si>
    <t>Judul Jurnal: Pendampingan Pendidikan Teknik Desain Berkualitas bagi Ibu-Ibu Penjahit sebagai Implementasi Sustainable Development Goals
Penulis: Teresa Samantha Satyanegara, Vincentia Jennifer Evelyn Tjioe, Sri Nathasya Br Sitepu</t>
  </si>
  <si>
    <t>https://employee.uc.ac.id/index.php/file/get/sis/t_cp/e1524ba0-41f6-4ab1-9767-736f6f5a5fb6_report.pdf</t>
  </si>
  <si>
    <t>0706022210005</t>
  </si>
  <si>
    <t>Ricky Jonathan Harianto Tjahjono</t>
  </si>
  <si>
    <t xml:space="preserve">Pembuatan Program Sistem Informasi Pengelolaan Penjualan dan Inventaris untuk UMKM Tuku Tempeh Tuku </t>
  </si>
  <si>
    <t>Pembuatan Program Sistem Informasi Pengelolaan Penjualan dan
Inventaris untuk UMKM Tuku Tempeh</t>
  </si>
  <si>
    <t>https://employee.uc.ac.id/index.php/file/get/sis/t_cp/ab96e985-ce37-4401-a492-9d522f4b499b_assignmentletter.pdf</t>
  </si>
  <si>
    <t>https://employee.uc.ac.id/index.php/file/get/sis/t_cp/ab96e985-ce37-4401-a492-9d522f4b499b_report.pdf</t>
  </si>
  <si>
    <t>Prodi ISB</t>
  </si>
  <si>
    <t>0706022210006</t>
  </si>
  <si>
    <t>Kezia Elice Yulianto</t>
  </si>
  <si>
    <t xml:space="preserve">Pembuatan Program Sistem Informasi Pengelolaan Penjualan dan Inventaris untuk UMKM Bebek Lumer Mbak </t>
  </si>
  <si>
    <t>Menjadi Tim Pengembang Pembuatan Program Sistem Informasi Pengelolaan Penjualan dan Inventaris untuk UMKM Bebek Lumer Mbak Siti</t>
  </si>
  <si>
    <t>https://employee.uc.ac.id/index.php/file/get/sis/t_cp/305c64bb-d383-4833-81af-20ce3263d38c_assignmentletter.pdf</t>
  </si>
  <si>
    <t>https://employee.uc.ac.id/index.php/file/get/sis/t_cp/305c64bb-d383-4833-81af-20ce3263d38c_report.pdf</t>
  </si>
  <si>
    <t>School of Information Technology</t>
  </si>
  <si>
    <t>2024-08-12</t>
  </si>
  <si>
    <t>Judul Jurnal: Sustainable Development Goals (SDGS) Melalui Edukasi Riset Tren dan Industri Busana Muslim Pada Ibu-Ibu Penjahit
Penulis: Kezia Elice Yulianto, Brian Timothy Santoso, Teresa Samantha Satyanegara, Sri Nathasya Br Sitepu</t>
  </si>
  <si>
    <t>https://employee.uc.ac.id/index.php/file/get/sis/t_cp/23d9152f-24a5-47fe-b6ee-b5bcd5421a5c_report.pdf</t>
  </si>
  <si>
    <t>2024-08-26</t>
  </si>
  <si>
    <t>Judul Jurnal: Pelatihan Branding Bisnis Bagi Penjahit Pakaian Di Desa Glagaharum Kecamatan Porong
Penulis: Bill Smith Sayuti, Beatrix Adelaide Herijanto, Kezia Elice Yulianto, Sri Nathasya Br Sitepu</t>
  </si>
  <si>
    <t>https://employee.uc.ac.id/index.php/file/get/sis/t_cp/a1bcaa3f-a281-428d-a177-737d8cbd319c_report.pdf</t>
  </si>
  <si>
    <t xml:space="preserve">Kampung Jahit Arumpreneur Series 4 : Brand Dan Logo Kampung  Jahit Arumpreneur Series 4 : Brand Dan </t>
  </si>
  <si>
    <t>Judul Ciptaan: Kampung Jahit Arumpreneur Series 4 : Brand Dan Logo Kampung Jahit Arumpreneur Series 4 : Brand Dan Logo
Pencipta: Sri Nathasya Br Sitepu, Kazia Laturette, Khaizuran Asyraaf Rabbani, Kezia Elice Yulianto</t>
  </si>
  <si>
    <t>https://employee.uc.ac.id/index.php/file/get/sis/t_cp/57888613-811d-47e5-8c2c-f4d9a94f72c0_report.pdf</t>
  </si>
  <si>
    <t>Poster Kampung Jahit Arumpreneur Series 12 : E-Commerce</t>
  </si>
  <si>
    <t>Judul Ciptaan: Poster Kampung Jahit Arumpreneur Series 12 : E-Commerce
Pencipta: Sri Nathasya Br Sitepu, Kezia Elice Yulianto, Vincentia Jennifer Evelyn Tjioe, Michelle Nathania Edeline, Janice Gracia Jedidiah Idayat</t>
  </si>
  <si>
    <t>https://employee.uc.ac.id/index.php/file/get/sis/t_cp/50aa8cc8-8f2d-4e5d-8850-e2bac0682341_report.pdf</t>
  </si>
  <si>
    <t>Poster Kampung Jahit Arumpreneur Series 13 : Worksheet</t>
  </si>
  <si>
    <t>Judul Ciptaan: Poster Kampung Jahit Arumpreneur Series 13 : Worksheet
Pencipta: Sri Nathasya Br Sitepu, Kezia Elice Yulianto, Janice Gracia Jedidiah Idayat, Michelle Nathania Edeline</t>
  </si>
  <si>
    <t>https://employee.uc.ac.id/index.php/file/get/sis/t_cp/32f85907-4ea5-4255-be51-e571b554f30c_report.pdf</t>
  </si>
  <si>
    <t>Poster Kampung Jahit Arumpreneur Series 15 : Foto Produk</t>
  </si>
  <si>
    <t>Judul Ciptaan: Poster Kampung Jahit Arumpreneur Series 15 : Foto Produk
Pencipta: Sri Nathasya Br Sitepu, Louis The, Kezia Elice Yulianto, Janice Gracia Jedidiah Idayat, Michelle Nathania Edeline</t>
  </si>
  <si>
    <t>https://employee.uc.ac.id/index.php/file/get/sis/t_cp/626c0447-d8d4-4f6b-b100-a5c07e042c17_report.pdf</t>
  </si>
  <si>
    <t>0706022210007</t>
  </si>
  <si>
    <t>Valencia Melita Christy</t>
  </si>
  <si>
    <t>Pembuatan Program Sistem Informasi Pengelolaan Penjualan dan Inventaris untuk UMKM Shake-Shake</t>
  </si>
  <si>
    <t>https://employee.uc.ac.id/index.php/file/get/sis/t_cp/909d1024-e74b-4655-9597-44851f5eb06c_assignmentletter.pdf</t>
  </si>
  <si>
    <t>https://employee.uc.ac.id/index.php/file/get/sis/t_cp/909d1024-e74b-4655-9597-44851f5eb06c_report.pdf</t>
  </si>
  <si>
    <t>https://employee.uc.ac.id/index.php/file/get/sis/t_cp/multi/6b48398b-071c-4552-afcd-999f3d881823.png</t>
  </si>
  <si>
    <t>https://employee.uc.ac.id/index.php/file/get/sis/t_cp/multi/6b48398b-071c-4552-afcd-999f3d881823_assignmentletter.png</t>
  </si>
  <si>
    <t>0706022210008</t>
  </si>
  <si>
    <t>Edward Suwandi</t>
  </si>
  <si>
    <t>0706022210011</t>
  </si>
  <si>
    <t>Juan Sebastian Prasetyo</t>
  </si>
  <si>
    <t>0706022210012</t>
  </si>
  <si>
    <t>Alfred Hans Witono</t>
  </si>
  <si>
    <t>Juara 3 Lomba Valorant Dean's Cup 2022 yang diselenggarakan oleh SIFT</t>
  </si>
  <si>
    <t>https://employee.uc.ac.id/index.php/file/get/sis/t_cp/multi/2e68241f-d954-11ed-9422-000d3ac6bafe.png</t>
  </si>
  <si>
    <t>Juara 2 lomba ML Rektor Cup 2022</t>
  </si>
  <si>
    <t>https://employee.uc.ac.id/index.php/file/get/sis/t_cp/multi/3808489f-f549-11ed-9e31-000d3ac6bafe.jpeg</t>
  </si>
  <si>
    <t xml:space="preserve">Juara 2 Cabang Lomba Mobile Legends
</t>
  </si>
  <si>
    <t>https://employee.uc.ac.id/index.php/file/get/sis/t_cp/multi/b153f851-9162-45e3-b8b2-e48120e88a80.png</t>
  </si>
  <si>
    <t>0706022210013</t>
  </si>
  <si>
    <t>Juan Hubert Liem</t>
  </si>
  <si>
    <t>StartUp Games</t>
  </si>
  <si>
    <t xml:space="preserve">Lomba membuat ide bisnis </t>
  </si>
  <si>
    <t>https://employee.uc.ac.id/index.php/file/get/sis/t_cp/d5ce58d2-6f2c-11ed-99eb-000d3ac6bafe.pdf</t>
  </si>
  <si>
    <t xml:space="preserve">UC Ventures </t>
  </si>
  <si>
    <t>Pengembangan Pembuatan Program Sistem Informasi Pengelolaan Penjualan dan Inventaris untuk UMKM Tuku</t>
  </si>
  <si>
    <t>Membuat sistem informasi  Pengelolaan Penjualan dan Inventaris untuk UMKM Tuku Tempeh</t>
  </si>
  <si>
    <t>https://employee.uc.ac.id/index.php/file/get/sis/t_cp/679be4cb-115b-47d8-a0a5-6d5301751929_assignmentletter.pdf</t>
  </si>
  <si>
    <t>https://employee.uc.ac.id/index.php/file/get/sis/t_cp/679be4cb-115b-47d8-a0a5-6d5301751929_report.pdf</t>
  </si>
  <si>
    <t>Pengabdian Masyarakat Pelatihan Artificial Intellegence (AI) untuk Siswa SMA Cita Hati Samarinda</t>
  </si>
  <si>
    <t>Menjadi panitia pelaksana dalam melakukan pengabdian masyarakat pelatihan AI untuk siswa SMA Cita Hati Samarinda</t>
  </si>
  <si>
    <t>https://employee.uc.ac.id/index.php/file/get/sis/t_cp/beebab19-aace-11ee-978d-000d3ac6bafe_assignmentletter.pdf</t>
  </si>
  <si>
    <t>https://employee.uc.ac.id/index.php/file/get/sis/t_cp/beebab19-aace-11ee-978d-000d3ac6bafe_report.pdf</t>
  </si>
  <si>
    <t>0706022210014</t>
  </si>
  <si>
    <t>Belinda Putri Adi Permana</t>
  </si>
  <si>
    <t>SAD UMKM Collab</t>
  </si>
  <si>
    <t>https://employee.uc.ac.id/index.php/file/get/sis/t_cp/875e2882-0a08-4eb1-9b88-9fa03186f3aa_assignmentletter.pdf</t>
  </si>
  <si>
    <t>https://employee.uc.ac.id/index.php/file/get/sis/t_cp/875e2882-0a08-4eb1-9b88-9fa03186f3aa_report.pdf</t>
  </si>
  <si>
    <t>SAD ISB</t>
  </si>
  <si>
    <t>0706022210015</t>
  </si>
  <si>
    <t>Valent Rafael Somangkey</t>
  </si>
  <si>
    <t>0706022210017</t>
  </si>
  <si>
    <t>Wilbert Bryan Wibowo</t>
  </si>
  <si>
    <t>Seminar Nasional Universitas Machung 2024</t>
  </si>
  <si>
    <t>2024-07-23</t>
  </si>
  <si>
    <t>Narasumber dalam publikasi dengan judul: Penerapan Model CRISP-DM pada Analisis Pendapatan Menggunakan Metode Klasifikasi</t>
  </si>
  <si>
    <t>https://employee.uc.ac.id/index.php/file/get/sis/t_cp/d75910f6-c2ce-436d-b433-67f7d9d59fe3.pdf</t>
  </si>
  <si>
    <t>https://employee.uc.ac.id/index.php/file/get/sis/t_cp/d75910f6-c2ce-436d-b433-67f7d9d59fe3_assignmentletter.pdf</t>
  </si>
  <si>
    <t>Universitas Ma Chung</t>
  </si>
  <si>
    <t>0706022210018</t>
  </si>
  <si>
    <t>Jason Christopher Liendo</t>
  </si>
  <si>
    <t>0706022210021</t>
  </si>
  <si>
    <t>Benito Priyasha Amadeo</t>
  </si>
  <si>
    <t>0706022210022</t>
  </si>
  <si>
    <t>Bryan Christoper</t>
  </si>
  <si>
    <t>Menjadi tim software developer dalam pembuatan program Aplikasi Penjualan, Pembelian,dan Pencatatan</t>
  </si>
  <si>
    <t>nama : Bryan Christoper 
nama dosen : Dr. Andreas Jodhinata, S.Kom., M.Kom</t>
  </si>
  <si>
    <t>https://employee.uc.ac.id/index.php/file/get/sis/t_cp/b0b5812d-a3e3-41bc-b425-3a24636aa55c_assignmentletter.pdf</t>
  </si>
  <si>
    <t>https://employee.uc.ac.id/index.php/file/get/sis/t_cp/b0b5812d-a3e3-41bc-b425-3a24636aa55c_report.pdf</t>
  </si>
  <si>
    <t>Dr. Andreas Jodhinata, S.Kom., M.Kom</t>
  </si>
  <si>
    <t>0706022210024</t>
  </si>
  <si>
    <t>Richard Alberto</t>
  </si>
  <si>
    <t>0706022210025</t>
  </si>
  <si>
    <t>Joyceline Andriany Suryanto</t>
  </si>
  <si>
    <t>Pengembangan  Pembuatan Program Sistem Informasi Pengelolaan Penjualan dan Inventaris UMKM Tuku Temp</t>
  </si>
  <si>
    <t>Membuat sistem informasi pengelolaan penjualan dan inventaris untuk UMKM Tuku Tempeh</t>
  </si>
  <si>
    <t>https://employee.uc.ac.id/index.php/file/get/sis/t_cp/abce081b-d3a0-4138-978a-e87b203f164b_assignmentletter.pdf</t>
  </si>
  <si>
    <t>https://employee.uc.ac.id/index.php/file/get/sis/t_cp/abce081b-d3a0-4138-978a-e87b203f164b_report.pdf</t>
  </si>
  <si>
    <t>Peningkatan kualitas penjaminan mutu program studi pendidikan bahasa dan sastra indonesia FKIP</t>
  </si>
  <si>
    <t>2023-09-19</t>
  </si>
  <si>
    <t>https://employee.uc.ac.id/index.php/file/get/sis/t_cp/65bae1b7-42b6-4e86-804a-f85412cf7186.jpeg</t>
  </si>
  <si>
    <t>https://employee.uc.ac.id/index.php/file/get/sis/t_cp/65bae1b7-42b6-4e86-804a-f85412cf7186_report.pdf</t>
  </si>
  <si>
    <t>Dosen PA</t>
  </si>
  <si>
    <t>0706022210026</t>
  </si>
  <si>
    <t>Billy Reksodikromo</t>
  </si>
  <si>
    <t>Mezink Academy workshop: Basic Product Videography</t>
  </si>
  <si>
    <t>2023-03-12</t>
  </si>
  <si>
    <t>Sebuah videography untuk mempromosikan di sosial media</t>
  </si>
  <si>
    <t>https://employee.uc.ac.id/index.php/file/get/sis/t_cp/96b93c94-c20f-11ed-aeb7-000d3ac6bafe.pdf</t>
  </si>
  <si>
    <t xml:space="preserve">Mezink </t>
  </si>
  <si>
    <t>0706022210028</t>
  </si>
  <si>
    <t>Megan Rochella</t>
  </si>
  <si>
    <t>Pembuatan Program Website UMKM Ayam ABE</t>
  </si>
  <si>
    <t>Pelaksanaan Kegiatan Pengabdian Masyarakat dengan Membuat Website untuk UMKM Ayam ABE</t>
  </si>
  <si>
    <t>https://employee.uc.ac.id/index.php/file/get/sis/t_cp/00f67430-15f5-4372-811a-5c3648b1e9bd_assignmentletter.pdf</t>
  </si>
  <si>
    <t>https://employee.uc.ac.id/index.php/file/get/sis/t_cp/00f67430-15f5-4372-811a-5c3648b1e9bd_report.pdf</t>
  </si>
  <si>
    <t>0706022210030</t>
  </si>
  <si>
    <t>Ali Azhar Damarrosydi</t>
  </si>
  <si>
    <t>Lomba Memperingati Hari Pahlawan Nasional</t>
  </si>
  <si>
    <t>Saya jadi juri lomba menyanyi dan mewarnai dalam rangka memperingati hari pahlawan di Pasar Ndeso Nyi Pandan Sari yang dikelola oleh Bappedalitbang Kota Surabaya.</t>
  </si>
  <si>
    <t>https://employee.uc.ac.id/index.php/file/get/sis/t_cp/61a51ee9-9158-437f-ab9d-0854bcc09c66.jpg</t>
  </si>
  <si>
    <t>Fikom UC</t>
  </si>
  <si>
    <t>0706022210032</t>
  </si>
  <si>
    <t>Immanuel Nissi Krissianto</t>
  </si>
  <si>
    <t>Juara 3 Lomba Basket Dean's Cup 2022 yang diselenggarakan oleh SIFT</t>
  </si>
  <si>
    <t>https://employee.uc.ac.id/index.php/file/get/sis/t_cp/multi/5e9ed0f5-d947-11ed-9422-000d3ac6bafe.png</t>
  </si>
  <si>
    <t>SAD UMKM COLLAB</t>
  </si>
  <si>
    <t>https://employee.uc.ac.id/index.php/file/get/sis/t_cp/0615369d-7cc8-48d2-a6cd-3e395a0a7e43_assignmentletter.pdf</t>
  </si>
  <si>
    <t>https://employee.uc.ac.id/index.php/file/get/sis/t_cp/0615369d-7cc8-48d2-a6cd-3e395a0a7e43_report.pdf</t>
  </si>
  <si>
    <t>Juara 3 Cabang Lomba Basket Putri</t>
  </si>
  <si>
    <t>https://employee.uc.ac.id/index.php/file/get/sis/t_cp/multi/d098beb9-eb8c-4ae0-8f6c-013176b0d472.png</t>
  </si>
  <si>
    <t>0706022210034</t>
  </si>
  <si>
    <t>Gio Vanni Elbert Wisman</t>
  </si>
  <si>
    <t>Pengabdian Masyarakat</t>
  </si>
  <si>
    <t xml:space="preserve">Nama: Gio Vanni Elbert Wisman 
Dosen : Dr. Andreas Jodhinata, S.Kom., M.Kom.
</t>
  </si>
  <si>
    <t>https://employee.uc.ac.id/index.php/file/get/sis/t_cp/c4b248e7-11a2-45b0-ba6c-2b8268b7bbcd_assignmentletter.pdf</t>
  </si>
  <si>
    <t>https://employee.uc.ac.id/index.php/file/get/sis/t_cp/c4b248e7-11a2-45b0-ba6c-2b8268b7bbcd_report.pdf</t>
  </si>
  <si>
    <t>Dr. Andreas Jodhinata, S.Kom., M.Kom.</t>
  </si>
  <si>
    <t>0706022210035</t>
  </si>
  <si>
    <t>Cevin Jonathan Liep</t>
  </si>
  <si>
    <t>regocnition of creating a software application</t>
  </si>
  <si>
    <t>nama mahasiswa :  Cevin Jonathan Liep
nama dosen : Dr. Andreas Jodhinata, S.Kom., M.Kom</t>
  </si>
  <si>
    <t>https://employee.uc.ac.id/index.php/file/get/sis/t_cp/7a7ee8bb-8e6d-47ee-b1e4-8ab58e418607.png</t>
  </si>
  <si>
    <t>https://employee.uc.ac.id/index.php/file/get/sis/t_cp/7baaf159-7f3d-40fb-b694-ed58f7c5d93a_assignmentletter.pdf</t>
  </si>
  <si>
    <t>https://employee.uc.ac.id/index.php/file/get/sis/t_cp/7baaf159-7f3d-40fb-b694-ed58f7c5d93a_report.pdf</t>
  </si>
  <si>
    <t>Dr. Andreas Jodhinata, S.Kom., M.Kom</t>
  </si>
  <si>
    <t>0706022210036</t>
  </si>
  <si>
    <t>Valencia Elcheiana Irawan</t>
  </si>
  <si>
    <t>0706022210037</t>
  </si>
  <si>
    <t>Eka Suwandi Yuliantho</t>
  </si>
  <si>
    <t>2023-02-21</t>
  </si>
  <si>
    <t>https://employee.uc.ac.id/index.php/file/get/sis/t_cp/22789311-0ad3-11ee-bf38-000d3ac6bafe_assignmentletter.pdf</t>
  </si>
  <si>
    <t>https://employee.uc.ac.id/index.php/file/get/sis/t_cp/22789311-0ad3-11ee-bf38-000d3ac6bafe_report.pdf</t>
  </si>
  <si>
    <t>Olivia Gondoputranto, S.Sn., M.M</t>
  </si>
  <si>
    <t>0706022210039</t>
  </si>
  <si>
    <t>Marvel Hans Surjana</t>
  </si>
  <si>
    <t>https://employee.uc.ac.id/index.php/file/get/sis/t_cp/95951ab0-0070-4222-a811-e5421741ac37_assignmentletter.pdf</t>
  </si>
  <si>
    <t>https://employee.uc.ac.id/index.php/file/get/sis/t_cp/95951ab0-0070-4222-a811-e5421741ac37_report.pdf</t>
  </si>
  <si>
    <t>0706022210040</t>
  </si>
  <si>
    <t>William Sanjaya Kesuma</t>
  </si>
  <si>
    <t>Pembuatan Program Sistem Informasi Pengelolaan Penjualan dan Inventaris untuk  UMKM Sam's Burger Sam</t>
  </si>
  <si>
    <t xml:space="preserve">Pembuatan Program Sistem Informasi Pengelolaan Penjualan dan Inventaris untuk UMKM Sam's Burger </t>
  </si>
  <si>
    <t>https://employee.uc.ac.id/index.php/file/get/sis/t_cp/bed034af-e360-425c-becf-8138ac35894f_assignmentletter.pdf</t>
  </si>
  <si>
    <t>https://employee.uc.ac.id/index.php/file/get/sis/t_cp/bed034af-e360-425c-becf-8138ac35894f_report.pdf</t>
  </si>
  <si>
    <t>0706022210041</t>
  </si>
  <si>
    <t>Livanty Efatania Dendy</t>
  </si>
  <si>
    <t>Penulisan Paper Jurnal Teknik Informatika dan Sistem Informasi Bisnis</t>
  </si>
  <si>
    <t>2022-12-31</t>
  </si>
  <si>
    <t>Analysis of Perceived Usefulness, Perceived Ease of Use, and Self-Service Technology of Student Mobile Application in University. Link: 
https://jurnal.mdp.ac.id/index.php/jatisi/article/view/6405</t>
  </si>
  <si>
    <t>https://jurnal.mdp.ac.id/index.php/jatisi/article/</t>
  </si>
  <si>
    <t>https://employee.uc.ac.id/index.php/file/get/sis/t_cp/8e013a86-e309-4047-b177-a6e829390dfd_assignmentletter.pdf</t>
  </si>
  <si>
    <t>https://employee.uc.ac.id/index.php/file/get/sis/t_cp/8e013a86-e309-4047-b177-a6e829390dfd_report.pdf</t>
  </si>
  <si>
    <t>STMK Global Informatika MDP</t>
  </si>
  <si>
    <t>MONSOON 101: EXPERIENCE REAL WORLD BUSINESS ENVIRONMENT WITH ERP WORKSHOP</t>
  </si>
  <si>
    <t xml:space="preserve">Kegiatan workshop Monsoon 101 ini diadakan di Sekolah SMA Citra Berkat pada tanggal 22 September 2023. Acara workshop ini dilaksanakan dengan metode experiential learning. Dimana acara
dilakukan dengan pemaparan materi dari pembicara dan simulasi proses bisnis menggunakan MonsoonSIM. Simulasi yang </t>
  </si>
  <si>
    <t>https://employee.uc.ac.id/index.php/file/get/sis/t_cp/8581edf7-e10a-11ee-8538-000d3ac6bafe.png</t>
  </si>
  <si>
    <t>https://employee.uc.ac.id/index.php/file/get/sis/t_cp/8581edf7-e10a-11ee-8538-000d3ac6bafe_assignmentletter.zip</t>
  </si>
  <si>
    <t>https://employee.uc.ac.id/index.php/file/get/sis/t_cp/8581edf7-e10a-11ee-8538-000d3ac6bafe_report.zip</t>
  </si>
  <si>
    <t>0706022210042</t>
  </si>
  <si>
    <t>Celinka Eira Jove</t>
  </si>
  <si>
    <t>Penulis Paper Jurnal Teknik Informatika dan Sistem Informasi Bisnis</t>
  </si>
  <si>
    <t>Analysis of Perceived Usefulness, Perceived Ease of Use, and Self-Service Technology of Student Mobile Application in University. Link: https://jurnal.mdp.ac.id/index.php/jatisi/article/view/6405</t>
  </si>
  <si>
    <t>https://employee.uc.ac.id/index.php/file/get/sis/t_cp/b59164c7-7984-47aa-8c25-d232df4b7709_assignmentletter.pdf</t>
  </si>
  <si>
    <t>https://employee.uc.ac.id/index.php/file/get/sis/t_cp/b59164c7-7984-47aa-8c25-d232df4b7709_report.pdf</t>
  </si>
  <si>
    <t>https://employee.uc.ac.id/index.php/file/get/sis/t_cp/e0da29f3-a3e7-48ff-be95-fa478d648b55_assignmentletter.pdf</t>
  </si>
  <si>
    <t>https://employee.uc.ac.id/index.php/file/get/sis/t_cp/e0da29f3-a3e7-48ff-be95-fa478d648b55_report.pdf</t>
  </si>
  <si>
    <t>0706022210043</t>
  </si>
  <si>
    <t>Kevin Sunur</t>
  </si>
  <si>
    <t>pembuatan program aplikasi penjualan,pembelian, pencatatan nota toko sinar mutiara</t>
  </si>
  <si>
    <t>pada kegiatan ini kami membuat program aplikasi untuk membantu pencatatan penjualan, pencatatan nota tiko sinar mutiara</t>
  </si>
  <si>
    <t>https://employee.uc.ac.id/index.php/file/get/sis/t_cp/1164c468-b2ef-40c5-8242-308acb41ba15_assignmentletter.pdf</t>
  </si>
  <si>
    <t>https://employee.uc.ac.id/index.php/file/get/sis/t_cp/1164c468-b2ef-40c5-8242-308acb41ba15_report.pdf</t>
  </si>
  <si>
    <t>PROGRAM STUDI SISTEM INFORMASI UNIVERSITAS CIPUTRA</t>
  </si>
  <si>
    <t>0706022210044</t>
  </si>
  <si>
    <t>Juan Carlos Valeron Wijaya</t>
  </si>
  <si>
    <t>Pembuatan program website katalog dan manajemen inventori Inside Out Carwash</t>
  </si>
  <si>
    <t>Menjadi tim software developer dalam Melakukan pembuatan program website katalog dan manajemen inventori untuk Inside Out Carwash sebagai UMKM</t>
  </si>
  <si>
    <t>https://employee.uc.ac.id/index.php/file/get/sis/t_cp/76fae12a-a2c6-45e9-8fc1-93b02f242897_assignmentletter.pdf</t>
  </si>
  <si>
    <t>https://employee.uc.ac.id/index.php/file/get/sis/t_cp/76fae12a-a2c6-45e9-8fc1-93b02f242897_report.pdf</t>
  </si>
  <si>
    <t>Program studi sistem informasi Universitas Ciputra</t>
  </si>
  <si>
    <t>0706022210046</t>
  </si>
  <si>
    <t>Felicia Stevany Lewa</t>
  </si>
  <si>
    <t>https://employee.uc.ac.id/index.php/file/get/sis/t_cp/e6b54223-ef02-44c5-a69d-4c1e657eaf7a_assignmentletter.pdf</t>
  </si>
  <si>
    <t>https://employee.uc.ac.id/index.php/file/get/sis/t_cp/e6b54223-ef02-44c5-a69d-4c1e657eaf7a_report.pdf</t>
  </si>
  <si>
    <t>SAD ISB UC</t>
  </si>
  <si>
    <t>0706022210047</t>
  </si>
  <si>
    <t>Jessica Theijer</t>
  </si>
  <si>
    <t>Juara 3 Lomba Pop Dean's Cup 2022 yang diselenggarakan oleh SIFT</t>
  </si>
  <si>
    <t>https://employee.uc.ac.id/index.php/file/get/sis/t_cp/multi/6e159fb7-d82f-11ed-a359-000d3ac6bafe.png</t>
  </si>
  <si>
    <t>Surabaya Singing Competition</t>
  </si>
  <si>
    <t>https://www.instagram.com/p/CynM7E1RcM1/?igshid=Mz</t>
  </si>
  <si>
    <t>https://employee.uc.ac.id/index.php/file/get/sis/t_cp/2082cfe2-951c-11ee-a8d9-000d3ac6bafe_sertifikat.pdf</t>
  </si>
  <si>
    <t>https://employee.uc.ac.id/index.php/file/get/sis/t_cp/4e3229e1-901b-11ee-9103-000d3ac6bafe_surat_tugas.pdf</t>
  </si>
  <si>
    <t>https://employee.uc.ac.id/index.php/file/get/sis/t_cp/4e3229e1-901b-11ee-9103-000d3ac6bafe_dokumentasi.jpeg</t>
  </si>
  <si>
    <t>0706022210048</t>
  </si>
  <si>
    <t>Stanley Tan Ibrahim</t>
  </si>
  <si>
    <t xml:space="preserve">membikin program kasir dan manajemen untuk umkm ayam abe </t>
  </si>
  <si>
    <t>2024-10-29</t>
  </si>
  <si>
    <t>membikin program kasir dan manajemen buat umkn abe</t>
  </si>
  <si>
    <t>https://employee.uc.ac.id/index.php/file/get/sis/t_cp/7fb4eddc-bf35-4644-856d-1eb55c8cb3ec.png</t>
  </si>
  <si>
    <t>https://employee.uc.ac.id/index.php/file/get/sis/t_cp/2cb43b24-3054-4b87-92ed-136dd8acee49_assignmentletter.pdf</t>
  </si>
  <si>
    <t>https://employee.uc.ac.id/index.php/file/get/sis/t_cp/2cb43b24-3054-4b87-92ed-136dd8acee49_report.pdf</t>
  </si>
  <si>
    <t>prodi sistem informasi universitas ciputra</t>
  </si>
  <si>
    <t>0706022210050</t>
  </si>
  <si>
    <t>Sulthan Ahmed Yassin Bagdadi</t>
  </si>
  <si>
    <t>KEJURPROV KICKBOXING JAWA TIMUR</t>
  </si>
  <si>
    <t>2022-11-27</t>
  </si>
  <si>
    <t>Menang juara 1 Creative Form Open Hand Junior Putra. Dalam event Kejurprov yang diselenggarakan di GOR Merdeka Jombang.</t>
  </si>
  <si>
    <t>https://www.instagram.com/p/CkNS1v4JTrS/?igshid=Nz</t>
  </si>
  <si>
    <t>https://employee.uc.ac.id/index.php/file/get/sis/t_cp/ea74bbec-6ffd-11ed-9640-000d3ac6bafe.jpg</t>
  </si>
  <si>
    <t>https://employee.uc.ac.id/index.php/file/get/sis/t_cp/ea74bbec-6ffd-11ed-9640-000d3ac6bafe_assignmentletter.pdf</t>
  </si>
  <si>
    <t>https://employee.uc.ac.id/index.php/file/get/sis/t_cp/ea74bbec-6ffd-11ed-9640-000d3ac6bafe_documentation.jpeg</t>
  </si>
  <si>
    <t>Pengurus Provinsi Kickboxing Jawa Timur</t>
  </si>
  <si>
    <t>Saya memainkan 2 kelas di event yang sama dan sama-sama mendapatkan emas. Dan yang ini adalah kelas kategori Creative Form “Team” Junior Putra.</t>
  </si>
  <si>
    <t>https://employee.uc.ac.id/index.php/file/get/sis/t_cp/15f0d7bb-7000-11ed-9640-000d3ac6bafe.jpg</t>
  </si>
  <si>
    <t>https://employee.uc.ac.id/index.php/file/get/sis/t_cp/15f0d7bb-7000-11ed-9640-000d3ac6bafe_assignmentletter.pdf</t>
  </si>
  <si>
    <t>https://employee.uc.ac.id/index.php/file/get/sis/t_cp/15f0d7bb-7000-11ed-9640-000d3ac6bafe_documentation.jpeg</t>
  </si>
  <si>
    <t>KICKBOXING JATIM FIGHT FEST</t>
  </si>
  <si>
    <t>2023-03-11</t>
  </si>
  <si>
    <t>KEJUARAAN KICKBOXING yang dilaksanakan oleh PPKBI JATIM serta team wira. Diadakan di SUTOS dan bermain di bagian creative form open hand senior putra mendapatkan juara 1.</t>
  </si>
  <si>
    <t>https://employee.uc.ac.id/index.php/file/get/sis/t_cp/de260e2a-f084-11ed-badd-000d3ac6bafe.jpeg</t>
  </si>
  <si>
    <t>https://employee.uc.ac.id/index.php/file/get/sis/t_cp/de260e2a-f084-11ed-badd-000d3ac6bafe_assignmentletter.pdf</t>
  </si>
  <si>
    <t>https://employee.uc.ac.id/index.php/file/get/sis/t_cp/de260e2a-f084-11ed-badd-000d3ac6bafe_documentation.jpeg</t>
  </si>
  <si>
    <t>PPKBI JAWA TIMUR dan TEAM WIRA</t>
  </si>
  <si>
    <t>Rambo 4294 kickboxing open championship II 2023</t>
  </si>
  <si>
    <t>2023-03-17</t>
  </si>
  <si>
    <t>2023-03-19</t>
  </si>
  <si>
    <t>kejuaraan kickboxing terbuka yang dapat diikuti oleh seluruh indonesia yang diadakan di semarang. saya main di kelas creative form open hand</t>
  </si>
  <si>
    <t>https://www.instagram.com/rambomuaythai4294/</t>
  </si>
  <si>
    <t>https://employee.uc.ac.id/index.php/file/get/sis/t_cp/c74ad6dc-f0ab-11ed-badd-000d3ac6bafe.jpeg</t>
  </si>
  <si>
    <t>https://employee.uc.ac.id/index.php/file/get/sis/t_cp/c74ad6dc-f0ab-11ed-badd-000d3ac6bafe_assignmentletter.pdf</t>
  </si>
  <si>
    <t>https://employee.uc.ac.id/index.php/file/get/sis/t_cp/c74ad6dc-f0ab-11ed-badd-000d3ac6bafe_documentation.jpeg</t>
  </si>
  <si>
    <t>PPKBI JAWA Tengah dan RAMBO 4294</t>
  </si>
  <si>
    <t>0706022210051</t>
  </si>
  <si>
    <t>Theo Filus Handy Syahputra</t>
  </si>
  <si>
    <t>Pembuatan Program Sistem Informasi Pengelolaan Penjualan dan Inventaris untuk UMKM Bebek Lumer Mbak Siti Bebek Lumer Mbak Siti</t>
  </si>
  <si>
    <t>https://employee.uc.ac.id/index.php/file/get/sis/t_cp/f9e6a5ee-2959-465a-bc01-afa81f3fc49f_assignmentletter.pdf</t>
  </si>
  <si>
    <t>https://employee.uc.ac.id/index.php/file/get/sis/t_cp/f9e6a5ee-2959-465a-bc01-afa81f3fc49f_report.pdf</t>
  </si>
  <si>
    <t>Prodi Sistem Informasi Universitas Ciputra</t>
  </si>
  <si>
    <t>0706022210053</t>
  </si>
  <si>
    <t>Nathan Gunawan</t>
  </si>
  <si>
    <t>Vice President Student Union 2023/2024</t>
  </si>
  <si>
    <t>Wakil Ketua Organisasi Kemahasiswaan</t>
  </si>
  <si>
    <t>https://employee.uc.ac.id/index.php/file/get/sis/t_cp/multi/cc6d9dea-2c11-45d1-8ecc-d1158940725e.png</t>
  </si>
  <si>
    <t>Program Studi</t>
  </si>
  <si>
    <t>0706022210054</t>
  </si>
  <si>
    <t>Alberto Halim Limantoro</t>
  </si>
  <si>
    <t>Juara 2 Lomba Melukis Dean's Cup 2022 yang diselenggarakan oleh SIFT</t>
  </si>
  <si>
    <t>https://employee.uc.ac.id/index.php/file/get/sis/t_cp/multi/ba742781-d823-11ed-a359-000d3ac6bafe.png</t>
  </si>
  <si>
    <t>Kyou Hiiro</t>
  </si>
  <si>
    <t>Kyou Hiiro adalah acara yang dilaksanakan oleh UKM TFS, Acaranya berupa kegiatan yang melakukan pengabdian masyarakat dalam bentuk Workshop kepada Masyarakat kelurahan (lingkup masyarakat) mengenai 2 topik yang berbeda topik tersebut yaitu “Make Easy Japanese Bento and Food Photography”.</t>
  </si>
  <si>
    <t>https://employee.uc.ac.id/index.php/file/get/sis/t_cp/ba2b7ae0-0fa0-11ee-bb52-000d3ac6bafe_assignmentletter.pdf</t>
  </si>
  <si>
    <t>https://employee.uc.ac.id/index.php/file/get/sis/t_cp/ba2b7ae0-0fa0-11ee-bb52-000d3ac6bafe_report.pdf</t>
  </si>
  <si>
    <t>0706022210056</t>
  </si>
  <si>
    <t>Bernadus Sergio Halim</t>
  </si>
  <si>
    <t>Pembuatan Program Sistem Informasi Pengelolaan Penjualan dan Inventaris untuk UMKM Limerence</t>
  </si>
  <si>
    <t>Mitra saat ini menghadapi permasalahan dalam manajemen stok karena masih menggunakan sistem manual, yang menyebabkan pemborosan waktu dan tenaga, keterlambatan pengiriman, serta risiko overstock dan understock. Untuk mengatasi masalah tersebut, solusi yang ditawarkan adalah pengembangan dua website.</t>
  </si>
  <si>
    <t>https://employee.uc.ac.id/index.php/file/get/sis/t_cp/4ff22c90-a942-47ae-b6fd-901834ef2fb9.pdf</t>
  </si>
  <si>
    <t>https://employee.uc.ac.id/index.php/file/get/sis/t_cp/4ff22c90-a942-47ae-b6fd-901834ef2fb9_assignmentletter.pdf</t>
  </si>
  <si>
    <t>https://employee.uc.ac.id/index.php/file/get/sis/t_cp/4ff22c90-a942-47ae-b6fd-901834ef2fb9_report.pdf</t>
  </si>
  <si>
    <t xml:space="preserve">PROGRAM STUDI SISTEM INFORMASI FAKULTAS TEKNOLOGI </t>
  </si>
  <si>
    <t>0706022210057</t>
  </si>
  <si>
    <t>Maulana Mahatir Amrullah</t>
  </si>
  <si>
    <t>Pembuatan program kasir dan manajemen sederhana untuk umkm Fruities</t>
  </si>
  <si>
    <t xml:space="preserve">Pembuatan program kasir dan pengaturan manajemen untuk Fruities, untuk memudahkan mobilitas serta efektifitas dari usaha yang terkait. </t>
  </si>
  <si>
    <t>https://employee.uc.ac.id/index.php/file/get/sis/t_cp/10da3c76-41fe-401e-8312-c9a60636d899_assignmentletter.pdf</t>
  </si>
  <si>
    <t>https://employee.uc.ac.id/index.php/file/get/sis/t_cp/10da3c76-41fe-401e-8312-c9a60636d899_report.pdf</t>
  </si>
  <si>
    <t>Prodi sistem informasi Universitas Ciputra</t>
  </si>
  <si>
    <t>0706022210059</t>
  </si>
  <si>
    <t>Takemasa Shinkai</t>
  </si>
  <si>
    <t>0706022210060</t>
  </si>
  <si>
    <t>Daniel Yohanis Oematan</t>
  </si>
  <si>
    <t>Pembuatan program aplikasi desktop pencatatan transaksi florette,s onecore</t>
  </si>
  <si>
    <t>Pembuatan program aplikasi desktop pencatatan transaksi untuk UMKM florette,s onecore untuk memudahkan proses perhitungan.</t>
  </si>
  <si>
    <t>https://employee.uc.ac.id/index.php/file/get/sis/t_cp/6e971901-d6a5-4767-a2d3-b30625931a13_assignmentletter.pdf</t>
  </si>
  <si>
    <t>https://employee.uc.ac.id/index.php/file/get/sis/t_cp/6e971901-d6a5-4767-a2d3-b30625931a13_report.pdf</t>
  </si>
  <si>
    <t>0706022210061</t>
  </si>
  <si>
    <t>Eugene Abigail Setiawan</t>
  </si>
  <si>
    <t>https://employee.uc.ac.id/index.php/file/get/sis/t_cp/72d7d15f-0db6-11ee-a4a7-000d3ac6bafe_assignmentletter.jpg</t>
  </si>
  <si>
    <t>https://employee.uc.ac.id/index.php/file/get/sis/t_cp/72d7d15f-0db6-11ee-a4a7-000d3ac6bafe_report.pdf</t>
  </si>
  <si>
    <t>UKM Tfs</t>
  </si>
  <si>
    <t>0706022210065</t>
  </si>
  <si>
    <t>Malvin Japnanto</t>
  </si>
  <si>
    <t>Criteria</t>
  </si>
  <si>
    <t>Score</t>
  </si>
  <si>
    <t>Placement</t>
  </si>
  <si>
    <t>Field</t>
  </si>
  <si>
    <t>Type</t>
  </si>
  <si>
    <t>Bendahara</t>
  </si>
  <si>
    <t>Karir Organisasi</t>
  </si>
  <si>
    <t>Kab/Kota/PT</t>
  </si>
  <si>
    <t>Buku Ber-ISBN Penulis Kedua dst</t>
  </si>
  <si>
    <t>Hasil Karya</t>
  </si>
  <si>
    <t>Finalis Lomba/Kompetisi</t>
  </si>
  <si>
    <t>Kompetisi</t>
  </si>
  <si>
    <t>Pengakuan</t>
  </si>
  <si>
    <t>Jurnal Terindeks Sinta 1-2</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</si>
  <si>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</si>
  <si>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</si>
  <si>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</si>
  <si>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</si>
  <si>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</si>
  <si>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</si>
  <si>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</si>
  <si>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</si>
  <si>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</si>
  <si>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</si>
  <si>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</si>
  <si>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</si>
  <si>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</si>
  <si>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</si>
  <si>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</si>
  <si>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</si>
  <si>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</si>
  <si>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Tanda Jasa</t>
  </si>
  <si>
    <t>Wakil Ketua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</si>
</sst>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3" fillId="0" borderId="0" xfId="0" applyFont="1" applyAlignment="1">
      <alignment wrapText="1"/>
    </xf>
    <xf numFmtId="0" fontId="3" fillId="2" borderId="1" xfId="0" applyFont="1" applyFill="1" applyBorder="1" applyAlignment="1">
      <alignment wrapText="1"/>
    </xf>
    <xf numFmtId="0" fontId="0" fillId="0" borderId="0" xfId="0" applyAlignment="1">
      <alignment wrapText="1"/>
    </xf>
    <xf numFmtId="0" fontId="4" fillId="0" borderId="0" xfId="0" applyFont="1" applyAlignment="1">
      <alignment wrapText="1"/>
    </xf>
    <xf numFmtId="0" fontId="5" fillId="0" borderId="0" xfId="0" applyFont="1"/>
    <xf numFmtId="0" fontId="0" fillId="0" borderId="1" xfId="0"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2" borderId="4" xfId="0" applyFont="1" applyFill="1" applyBorder="1"/>
    <xf numFmtId="0" fontId="2" fillId="2" borderId="5" xfId="0" applyFont="1" applyFill="1" applyBorder="1"/>
    <xf numFmtId="0" fontId="5" fillId="2" borderId="4" xfId="0" applyFont="1" applyFill="1" applyBorder="1"/>
    <xf numFmtId="0" fontId="5" fillId="2" borderId="5" xfId="0" applyFont="1" applyFill="1" applyBorder="1"/>
    <xf numFmtId="0" fontId="0" fillId="2" borderId="5" xfId="0" applyFill="1" applyBorder="1"/>
    <xf numFmtId="0" fontId="2" fillId="2" borderId="2" xfId="0" applyFont="1" applyFill="1" applyBorder="1"/>
    <xf numFmtId="0" fontId="2" fillId="2" borderId="3" xfId="0" applyFont="1" applyFill="1" applyBorder="1"/>
    <xf numFmtId="0" fontId="2" fillId="3" borderId="0" xfId="0" applyFont="1" applyFill="1"/>
    <xf numFmtId="0" fontId="5" fillId="2" borderId="0" xfId="0" applyFont="1" applyFill="1"/>
    <xf numFmtId="0" fontId="0" fillId="2" borderId="0" xfId="0" applyFill="1"/>
    <xf numFmtId="0" fontId="2" fillId="2" borderId="0" xfId="0" applyFont="1" applyFill="1"/>
    <xf numFmtId="0" fontId="2" fillId="2" borderId="1" xfId="0" applyFont="1" applyFill="1" applyBorder="1"/>
    <xf numFmtId="0" fontId="1" fillId="0" borderId="0" xfId="0" applyFont="1" applyAlignment="1">
      <alignment wrapText="1"/>
    </xf>
  </cellXfs>
  <cellStyles count="1">
    <cellStyle name="Normal" xfId="0" builtinId="0"/>
  </cellStyles>
  <dxfs count="7">
    <dxf>
      <font>
        <color theme="1"/>
        <family val="2"/>
      </font>
      <numFmt numFmtId="0" formatCode="General"/>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12E942-9D83-4B84-B77A-A3098BE41835}" name="rubric" displayName="rubric" ref="A1:F194" totalsRowShown="0" dataDxfId="6">
  <autoFilter ref="A1:F194" xr:uid="{AF088A53-36D5-4C24-8532-E853820BF34D}"/>
  <sortState xmlns:xlrd2="http://schemas.microsoft.com/office/spreadsheetml/2017/richdata2" ref="A2:F170">
    <sortCondition ref="A1:A170"/>
  </sortState>
  <tableColumns count="6">
    <tableColumn id="1" xr3:uid="{A48B6A03-05F0-466F-976A-8DEBACAC39E9}" name="Placement" dataDxfId="5"/>
    <tableColumn id="2" xr3:uid="{61093DE7-1C39-4C5F-8F55-59350B216EE0}" name="Field" dataDxfId="4"/>
    <tableColumn id="3" xr3:uid="{74F2092D-0A8D-4043-9BCB-BC61105BF533}" name="Category" dataDxfId="3"/>
    <tableColumn id="4" xr3:uid="{C85DD86F-89B3-4A1F-977E-05C154F75FB3}" name="Type" dataDxfId="2"/>
    <tableColumn id="6" xr3:uid="{FF27B8C0-B959-4DB6-AB9C-59B0FA39EE67}" name="Score" dataDxfId="1"/>
    <tableColumn id="8" xr3:uid="{16A3A842-F279-41F4-A4DA-16BE569F84D5}" name="Criteria" dataDxfId="0">
      <calculatedColumnFormula>CLEAN(TRIM(rubric[[#This Row],[Placement]] &amp;  "|" &amp; rubric[[#This Row],[Category]] &amp; "|" &amp; rubric[[#This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mployee.uc.ac.id/index.php/file/get/sis/t_cp/multi/66ef820b-82bc-11ee-8a78-000d3ac6bafe_report.zip" TargetMode="External"/><Relationship Id="rId170" Type="http://schemas.openxmlformats.org/officeDocument/2006/relationships/hyperlink" Target="https://employee.uc.ac.id/index.php/file/get/sis/t_cp/multi/2cde1b66-57b6-411b-b807-314da1d3ecc5_assignmentletter.pdf" TargetMode="External"/><Relationship Id="rId987" Type="http://schemas.openxmlformats.org/officeDocument/2006/relationships/hyperlink" Target="https://employee.uc.ac.id/index.php/file/get/sis/t_cp/bce3d4f3-94e3-11ee-bdd6-000d3ac6bafe_report.pdf" TargetMode="External"/><Relationship Id="rId2668" Type="http://schemas.openxmlformats.org/officeDocument/2006/relationships/hyperlink" Target="https://employee.uc.ac.id/index.php/file/get/sis/t_cp/57cae2c1-8839-11ee-ae4d-000d3ac6bafe_report.pdf" TargetMode="External"/><Relationship Id="rId2875" Type="http://schemas.openxmlformats.org/officeDocument/2006/relationships/hyperlink" Target="https://employee.uc.ac.id/index.php/file/get/sis/t_cp/d2abb763-89e8-11ee-a2c7-000d3ac6bafe_dokumentasi.jpeg" TargetMode="External"/><Relationship Id="rId847" Type="http://schemas.openxmlformats.org/officeDocument/2006/relationships/hyperlink" Target="https://employee.uc.ac.id/index.php/file/get/sis/t_cp/multi/44388237-9417-11ee-bd04-000d3ac6bafe.png" TargetMode="External"/><Relationship Id="rId1477" Type="http://schemas.openxmlformats.org/officeDocument/2006/relationships/hyperlink" Target="https://employee.uc.ac.id/index.php/file/get/sis/t_cp/82340ecc-baf1-11ed-8264-000d3ac6bafe_assignmentletter.jpg" TargetMode="External"/><Relationship Id="rId1684" Type="http://schemas.openxmlformats.org/officeDocument/2006/relationships/hyperlink" Target="https://employee.uc.ac.id/index.php/file/get/sis/t_cp/e149060a-2b06-4655-95e2-ec5eb0bbcab3_dokumentasi.jpeg" TargetMode="External"/><Relationship Id="rId1891" Type="http://schemas.openxmlformats.org/officeDocument/2006/relationships/hyperlink" Target="https://employee.uc.ac.id/index.php/file/get/sis/t_cp/2b7783bc-49ff-4ef3-9f60-6dead3edcc19_assignmentletter.pdf" TargetMode="External"/><Relationship Id="rId2528" Type="http://schemas.openxmlformats.org/officeDocument/2006/relationships/hyperlink" Target="https://employee.uc.ac.id/index.php/file/get/sis/t_cp/multi/074e9925-eee3-11ed-8dcc-000d3ac6bafe.jpeg" TargetMode="External"/><Relationship Id="rId2735" Type="http://schemas.openxmlformats.org/officeDocument/2006/relationships/hyperlink" Target="https://employee.uc.ac.id/index.php/file/get/sis/t_cp/multi/c77a0b11-9336-11ee-859c-000d3ac6bafe_assignmentletter.png" TargetMode="External"/><Relationship Id="rId2942" Type="http://schemas.openxmlformats.org/officeDocument/2006/relationships/hyperlink" Target="https://employee.uc.ac.id/index.php/file/get/sis/t_cp/e6b54223-ef02-44c5-a69d-4c1e657eaf7a_assignmentletter.pdf" TargetMode="External"/><Relationship Id="rId707" Type="http://schemas.openxmlformats.org/officeDocument/2006/relationships/hyperlink" Target="https://employee.uc.ac.id/index.php/file/get/sis/t_cp/multi/82679825-b502-4ed4-b04e-cedaabd8059f.png" TargetMode="External"/><Relationship Id="rId914" Type="http://schemas.openxmlformats.org/officeDocument/2006/relationships/hyperlink" Target="https://employee.uc.ac.id/index.php/file/get/sis/t_cp/multi/bd029cef-b9b5-11ee-bfa0-000d3ac6bafe_report.png" TargetMode="External"/><Relationship Id="rId1337" Type="http://schemas.openxmlformats.org/officeDocument/2006/relationships/hyperlink" Target="https://employee.uc.ac.id/index.php/file/get/sis/t_cp/aae49f6b-2eda-4a12-a8be-9bf4c7e63494.jpeg" TargetMode="External"/><Relationship Id="rId1544" Type="http://schemas.openxmlformats.org/officeDocument/2006/relationships/hyperlink" Target="https://employee.uc.ac.id/index.php/file/get/sis/t_cp/3cdc3c46-ee7b-11ed-80dd-000d3ac6bafe.jpg" TargetMode="External"/><Relationship Id="rId1751" Type="http://schemas.openxmlformats.org/officeDocument/2006/relationships/hyperlink" Target="https://employee.uc.ac.id/index.php/file/get/sis/t_cp/multi/717c2a9c-1222-4329-9ff3-a282f0043566.jpg" TargetMode="External"/><Relationship Id="rId2802" Type="http://schemas.openxmlformats.org/officeDocument/2006/relationships/hyperlink" Target="https://employee.uc.ac.id/index.php/file/get/sis/t_cp/multi/717c2a9c-1222-4329-9ff3-a282f0043566_assignmentletter.jpg" TargetMode="External"/><Relationship Id="rId43" Type="http://schemas.openxmlformats.org/officeDocument/2006/relationships/hyperlink" Target="https://employee.uc.ac.id/index.php/file/get/sis/t_cp/multi/2cde1b66-57b6-411b-b807-314da1d3ecc5_assignmentletter.pdf" TargetMode="External"/><Relationship Id="rId1404" Type="http://schemas.openxmlformats.org/officeDocument/2006/relationships/hyperlink" Target="https://journals.aserspublishing.eu/jemt/article/v" TargetMode="External"/><Relationship Id="rId1611" Type="http://schemas.openxmlformats.org/officeDocument/2006/relationships/hyperlink" Target="https://employee.uc.ac.id/index.php/file/get/sis/t_cp/multi/043cb52b-6cd4-11ee-bdc1-000d3ac6bafe_assignmentletter.jpeg" TargetMode="External"/><Relationship Id="rId497" Type="http://schemas.openxmlformats.org/officeDocument/2006/relationships/hyperlink" Target="https://employee.uc.ac.id/index.php/file/get/sis/t_cp/multi/44388237-9417-11ee-bd04-000d3ac6bafe.png" TargetMode="External"/><Relationship Id="rId2178" Type="http://schemas.openxmlformats.org/officeDocument/2006/relationships/hyperlink" Target="https://employee.uc.ac.id/index.php/file/get/sis/t_cp/f966d804-3a79-11ee-a6bf-000d3ac6bafe.pdf" TargetMode="External"/><Relationship Id="rId2385" Type="http://schemas.openxmlformats.org/officeDocument/2006/relationships/hyperlink" Target="https://employee.uc.ac.id/index.php/file/get/sis/t_cp/e1493840-12e7-411b-be6d-5f04f6856198_assignmentletter.pdf" TargetMode="External"/><Relationship Id="rId357" Type="http://schemas.openxmlformats.org/officeDocument/2006/relationships/hyperlink" Target="https://employee.uc.ac.id/index.php/file/get/sis/t_cp/d80b1ebc-3bec-4fe2-afe6-59421da14639_surat_tugas.pdf" TargetMode="External"/><Relationship Id="rId1194" Type="http://schemas.openxmlformats.org/officeDocument/2006/relationships/hyperlink" Target="https://www.instagram.com/p/DBirN0pvwmk/?utm_sourc" TargetMode="External"/><Relationship Id="rId2038" Type="http://schemas.openxmlformats.org/officeDocument/2006/relationships/hyperlink" Target="https://employee.uc.ac.id/index.php/file/get/sis/t_cp/multi/c77a0b11-9336-11ee-859c-000d3ac6bafe_assignmentletter.png" TargetMode="External"/><Relationship Id="rId2592" Type="http://schemas.openxmlformats.org/officeDocument/2006/relationships/hyperlink" Target="https://employee.uc.ac.id/index.php/file/get/sis/t_cp/a408e0fe-a4b0-4d11-abcd-c86580a183ba_sertifikat.pdf" TargetMode="External"/><Relationship Id="rId217" Type="http://schemas.openxmlformats.org/officeDocument/2006/relationships/hyperlink" Target="https://journal.ilininstitute.com/index.php/caradde/article/view/2504/894" TargetMode="External"/><Relationship Id="rId564" Type="http://schemas.openxmlformats.org/officeDocument/2006/relationships/hyperlink" Target="https://employee.uc.ac.id/index.php/file/get/sis/t_cp/0732af5b-5d89-461b-a9ce-14bffc12c660_report.pdf" TargetMode="External"/><Relationship Id="rId771" Type="http://schemas.openxmlformats.org/officeDocument/2006/relationships/hyperlink" Target="https://employee.uc.ac.id/index.php/file/get/sis/t_cp/multi/c4cc1cf4-2036-42ad-9906-12fad2f0f5dc_report.pdf" TargetMode="External"/><Relationship Id="rId2245" Type="http://schemas.openxmlformats.org/officeDocument/2006/relationships/hyperlink" Target="https://employee.uc.ac.id/index.php/file/get/sis/t_cp/71fdb38f-e4f2-11ee-9dbe-000d3ac6bafe_assignmentletter.pdf" TargetMode="External"/><Relationship Id="rId2452" Type="http://schemas.openxmlformats.org/officeDocument/2006/relationships/hyperlink" Target="https://employee.uc.ac.id/index.php/file/get/sis/t_cp/017351f4-72dd-11ee-b20d-000d3ac6bafe_documentation.jpeg" TargetMode="External"/><Relationship Id="rId424" Type="http://schemas.openxmlformats.org/officeDocument/2006/relationships/hyperlink" Target="https://employee.uc.ac.id/index.php/file/get/sis/t_cp/664e0bc8-7e18-11ed-934e-000d3ac6bafe.jpg" TargetMode="External"/><Relationship Id="rId631" Type="http://schemas.openxmlformats.org/officeDocument/2006/relationships/hyperlink" Target="https://employee.uc.ac.id/index.php/file/get/sis/t_cp/multi/9901de32-5218-4b10-82ef-f0b2cfab9b17_assignmentletter.pdf" TargetMode="External"/><Relationship Id="rId1054" Type="http://schemas.openxmlformats.org/officeDocument/2006/relationships/hyperlink" Target="https://employee.uc.ac.id/index.php/file/get/sis/t_cp/6dd3e747-2478-11ee-af40-000d3ac6bafe.jpeg" TargetMode="External"/><Relationship Id="rId1261" Type="http://schemas.openxmlformats.org/officeDocument/2006/relationships/hyperlink" Target="https://employee.uc.ac.id/index.php/file/get/sis/t_cp/c7b6af81-882b-4e53-98fb-658c482815c8_report.pdf" TargetMode="External"/><Relationship Id="rId2105" Type="http://schemas.openxmlformats.org/officeDocument/2006/relationships/hyperlink" Target="https://employee.uc.ac.id/index.php/file/get/sis/t_cp/multi/efdc4568-06a0-4bbd-afbc-e766f1521301_documentation.jpg" TargetMode="External"/><Relationship Id="rId2312" Type="http://schemas.openxmlformats.org/officeDocument/2006/relationships/hyperlink" Target="https://employee.uc.ac.id/index.php/file/get/sis/t_cp/b9216fb8-e1cc-11ee-afe5-000d3ac6bafe_report.pdf" TargetMode="External"/><Relationship Id="rId1121" Type="http://schemas.openxmlformats.org/officeDocument/2006/relationships/hyperlink" Target="https://employee.uc.ac.id/index.php/file/get/sis/t_cp/872e05fd-cefe-11ee-b910-000d3ac6bafe_report.pdf" TargetMode="External"/><Relationship Id="rId1938" Type="http://schemas.openxmlformats.org/officeDocument/2006/relationships/hyperlink" Target="https://employee.uc.ac.id/index.php/file/get/sis/t_cp/multi/4cb38454-1fac-11ee-8fa6-000d3ac6bafe_report.pdf" TargetMode="External"/><Relationship Id="rId281" Type="http://schemas.openxmlformats.org/officeDocument/2006/relationships/hyperlink" Target="https://employee.uc.ac.id/index.php/file/get/sis/t_cp/multi/771830bf-a4fb-4c18-89f9-a9b881fffee5_assignmentletter.pdf" TargetMode="External"/><Relationship Id="rId3013" Type="http://schemas.openxmlformats.org/officeDocument/2006/relationships/hyperlink" Target="https://employee.uc.ac.id/index.php/file/get/sis/t_cp/10da3c76-41fe-401e-8312-c9a60636d899_report.pdf" TargetMode="External"/><Relationship Id="rId141" Type="http://schemas.openxmlformats.org/officeDocument/2006/relationships/hyperlink" Target="https://employee.uc.ac.id/index.php/file/get/sis/t_cp/multi/2cde1b66-57b6-411b-b807-314da1d3ecc5_report.pdf" TargetMode="External"/><Relationship Id="rId7" Type="http://schemas.openxmlformats.org/officeDocument/2006/relationships/hyperlink" Target="https://employee.uc.ac.id/index.php/file/get/sis/t_cp/multi/2cde1b66-57b6-411b-b807-314da1d3ecc5_assignmentletter.pdf" TargetMode="External"/><Relationship Id="rId2779" Type="http://schemas.openxmlformats.org/officeDocument/2006/relationships/hyperlink" Target="https://employee.uc.ac.id/index.php/file/get/sis/t_cp/1a94388f-f22e-4c96-8afc-27a7d670cac9_sertifikat.pdf" TargetMode="External"/><Relationship Id="rId2986" Type="http://schemas.openxmlformats.org/officeDocument/2006/relationships/hyperlink" Target="https://employee.uc.ac.id/index.php/file/get/sis/t_cp/multi/b153f851-9162-45e3-b8b2-e48120e88a80.png" TargetMode="External"/><Relationship Id="rId958" Type="http://schemas.openxmlformats.org/officeDocument/2006/relationships/hyperlink" Target="https://employee.uc.ac.id/index.php/file/get/sis/t_cp/63167462-986a-4ea7-a8a1-c1e84bc1799c_sertifikat.pdf" TargetMode="External"/><Relationship Id="rId1588" Type="http://schemas.openxmlformats.org/officeDocument/2006/relationships/hyperlink" Target="https://employee.uc.ac.id/index.php/file/get/sis/t_cp/c7cafcfd-71fb-11ed-a71d-000d3ac6bafe_assignmentletter.pdf" TargetMode="External"/><Relationship Id="rId1795" Type="http://schemas.openxmlformats.org/officeDocument/2006/relationships/hyperlink" Target="https://employee.uc.ac.id/index.php/file/get/sis/t_cp/multi/a6c6520a-10d4-11ee-8ea5-000d3ac6bafe.png" TargetMode="External"/><Relationship Id="rId2639" Type="http://schemas.openxmlformats.org/officeDocument/2006/relationships/hyperlink" Target="https://employee.uc.ac.id/index.php/file/get/sis/t_cp/multi/9b67effe-9ba4-11ed-b870-000d3ac6bafe_assignmentletter.png" TargetMode="External"/><Relationship Id="rId2846" Type="http://schemas.openxmlformats.org/officeDocument/2006/relationships/hyperlink" Target="https://employee.uc.ac.id/index.php/file/get/sis/t_cp/1a94388f-f22e-4c96-8afc-27a7d670cac9_dokumentasi.pdf" TargetMode="External"/><Relationship Id="rId87" Type="http://schemas.openxmlformats.org/officeDocument/2006/relationships/hyperlink" Target="https://employee.uc.ac.id/index.php/file/get/sis/t_cp/multi/2cde1b66-57b6-411b-b807-314da1d3ecc5_report.pdf" TargetMode="External"/><Relationship Id="rId818" Type="http://schemas.openxmlformats.org/officeDocument/2006/relationships/hyperlink" Target="https://employee.uc.ac.id/index.php/file/get/sis/t_cp/multi/44388237-9417-11ee-bd04-000d3ac6bafe.png" TargetMode="External"/><Relationship Id="rId1448" Type="http://schemas.openxmlformats.org/officeDocument/2006/relationships/hyperlink" Target="https://employee.uc.ac.id/index.php/file/get/sis/t_cp/dea5c583-26dc-11ee-b6ff-000d3ac6bafe_report.pdf" TargetMode="External"/><Relationship Id="rId1655" Type="http://schemas.openxmlformats.org/officeDocument/2006/relationships/hyperlink" Target="https://employee.uc.ac.id/index.php/file/get/sis/t_cp/bcade61d-a55d-4a25-b803-f526c335456e_surat_tugas.pdf" TargetMode="External"/><Relationship Id="rId2706" Type="http://schemas.openxmlformats.org/officeDocument/2006/relationships/hyperlink" Target="https://employee.uc.ac.id/index.php/file/get/sis/t_cp/db5f459a-883c-11ee-ae4d-000d3ac6bafe_assignmentletter.pdf" TargetMode="External"/><Relationship Id="rId1308" Type="http://schemas.openxmlformats.org/officeDocument/2006/relationships/hyperlink" Target="https://employee.uc.ac.id/index.php/file/get/sis/t_cp/c5ea18ad-66ac-41d8-8f66-dfc32e74ddc9.jpg" TargetMode="External"/><Relationship Id="rId1862" Type="http://schemas.openxmlformats.org/officeDocument/2006/relationships/hyperlink" Target="https://employee.uc.ac.id/index.php/file/get/sis/t_cp/multi/30b83580-6c99-11ee-bdc1-000d3ac6bafe_report.png" TargetMode="External"/><Relationship Id="rId2913" Type="http://schemas.openxmlformats.org/officeDocument/2006/relationships/hyperlink" Target="https://employee.uc.ac.id/index.php/file/get/sis/t_cp/e3685265-911d-11ee-9fdc-000d3ac6bafe_surat_tugas.pdf" TargetMode="External"/><Relationship Id="rId1515" Type="http://schemas.openxmlformats.org/officeDocument/2006/relationships/hyperlink" Target="https://atrium.ukdw.ac.id/index.php/jurnalarsitekt" TargetMode="External"/><Relationship Id="rId1722" Type="http://schemas.openxmlformats.org/officeDocument/2006/relationships/hyperlink" Target="https://employee.uc.ac.id/index.php/file/get/sis/t_cp/multi/b36d08ca-5852-11ee-86ec-000d3ac6bafe_assignmentletter.png" TargetMode="External"/><Relationship Id="rId14" Type="http://schemas.openxmlformats.org/officeDocument/2006/relationships/hyperlink" Target="https://employee.uc.ac.id/index.php/file/get/sis/t_cp/multi/c4cc1cf4-2036-42ad-9906-12fad2f0f5dc_report.pdf" TargetMode="External"/><Relationship Id="rId2289" Type="http://schemas.openxmlformats.org/officeDocument/2006/relationships/hyperlink" Target="https://employee.uc.ac.id/index.php/file/get/sis/t_cp/08480447-5377-11ee-84a7-000d3ac6bafe.pdf" TargetMode="External"/><Relationship Id="rId2496" Type="http://schemas.openxmlformats.org/officeDocument/2006/relationships/hyperlink" Target="https://employee.uc.ac.id/index.php/file/get/sis/t_cp/d5a08b52-39de-452a-854e-8942153c6e94.jpg" TargetMode="External"/><Relationship Id="rId468" Type="http://schemas.openxmlformats.org/officeDocument/2006/relationships/hyperlink" Target="https://employee.uc.ac.id/index.php/file/get/sis/t_cp/16ab6866-d2db-11ee-bbb1-000d3ac6bafe_assignmentletter.pdf" TargetMode="External"/><Relationship Id="rId675" Type="http://schemas.openxmlformats.org/officeDocument/2006/relationships/hyperlink" Target="https://employee.uc.ac.id/index.php/file/get/sis/t_cp/multi/44388237-9417-11ee-bd04-000d3ac6bafe.png" TargetMode="External"/><Relationship Id="rId882" Type="http://schemas.openxmlformats.org/officeDocument/2006/relationships/hyperlink" Target="https://employee.uc.ac.id/index.php/file/get/sis/t_cp/multi/2cde1b66-57b6-411b-b807-314da1d3ecc5_report.pdf" TargetMode="External"/><Relationship Id="rId1098" Type="http://schemas.openxmlformats.org/officeDocument/2006/relationships/hyperlink" Target="https://employee.uc.ac.id/index.php/file/get/sis/t_cp/1484da09-fb59-4893-b580-a49f97791b20_assignmentletter.pdf" TargetMode="External"/><Relationship Id="rId2149" Type="http://schemas.openxmlformats.org/officeDocument/2006/relationships/hyperlink" Target="https://employee.uc.ac.id/index.php/file/get/sis/t_cp/multi/8b6e0708-9fc1-4208-a9b6-17c1a7d8d3ec_report.pdf" TargetMode="External"/><Relationship Id="rId2356" Type="http://schemas.openxmlformats.org/officeDocument/2006/relationships/hyperlink" Target="https://employee.uc.ac.id/index.php/file/get/sis/t_cp/multi/2581dc63-f9cf-11ed-88da-000d3ac6bafe_documentation.png" TargetMode="External"/><Relationship Id="rId2563" Type="http://schemas.openxmlformats.org/officeDocument/2006/relationships/hyperlink" Target="https://icoen.org/" TargetMode="External"/><Relationship Id="rId2770" Type="http://schemas.openxmlformats.org/officeDocument/2006/relationships/hyperlink" Target="https://employee.uc.ac.id/index.php/file/get/sis/t_cp/multi/efdc4568-06a0-4bbd-afbc-e766f1521301.jpg" TargetMode="External"/><Relationship Id="rId328" Type="http://schemas.openxmlformats.org/officeDocument/2006/relationships/hyperlink" Target="https://employee.uc.ac.id/index.php/file/get/sis/t_cp/multi/2cde1b66-57b6-411b-b807-314da1d3ecc5_assignmentletter.pdf" TargetMode="External"/><Relationship Id="rId535" Type="http://schemas.openxmlformats.org/officeDocument/2006/relationships/hyperlink" Target="https://employee.uc.ac.id/index.php/file/get/sis/t_cp/multi/49c1ea87-57b9-11ee-bb1a-000d3ac6bafe_report.jpeg" TargetMode="External"/><Relationship Id="rId742" Type="http://schemas.openxmlformats.org/officeDocument/2006/relationships/hyperlink" Target="https://employee.uc.ac.id/index.php/file/get/sis/t_cp/multi/2cde1b66-57b6-411b-b807-314da1d3ecc5_assignmentletter.pdf" TargetMode="External"/><Relationship Id="rId1165" Type="http://schemas.openxmlformats.org/officeDocument/2006/relationships/hyperlink" Target="https://employee.uc.ac.id/index.php/file/get/sis/t_cp/1a377d26-98b0-11ee-96bc-000d3ac6bafe.pdf" TargetMode="External"/><Relationship Id="rId1372" Type="http://schemas.openxmlformats.org/officeDocument/2006/relationships/hyperlink" Target="https://employee.uc.ac.id/index.php/file/get/sis/t_cp/9e78ce25-d178-11ee-a3dd-000d3ac6bafe.pdf" TargetMode="External"/><Relationship Id="rId2009" Type="http://schemas.openxmlformats.org/officeDocument/2006/relationships/hyperlink" Target="https://employee.uc.ac.id/index.php/file/get/sis/t_cp/multi/66ef820b-82bc-11ee-8a78-000d3ac6bafe_report.zip" TargetMode="External"/><Relationship Id="rId2216" Type="http://schemas.openxmlformats.org/officeDocument/2006/relationships/hyperlink" Target="https://employee.uc.ac.id/index.php/file/get/sis/t_cp/multi/6c2b941b-08a6-4190-88f6-5f96a1095ee6.png" TargetMode="External"/><Relationship Id="rId2423" Type="http://schemas.openxmlformats.org/officeDocument/2006/relationships/hyperlink" Target="https://employee.uc.ac.id/index.php/file/get/sis/t_cp/eb023996-b8a9-11ed-8f6f-000d3ac6bafe.png" TargetMode="External"/><Relationship Id="rId2630" Type="http://schemas.openxmlformats.org/officeDocument/2006/relationships/hyperlink" Target="https://employee.uc.ac.id/index.php/file/get/sis/t_cp/multi/cc946af0-d953-11ed-9422-000d3ac6bafe.png" TargetMode="External"/><Relationship Id="rId602" Type="http://schemas.openxmlformats.org/officeDocument/2006/relationships/hyperlink" Target="https://employee.uc.ac.id/index.php/file/get/sis/t_cp/14bf03c1-d55f-11ee-b67e-000d3ac6bafe_assignmentletter.pdf" TargetMode="External"/><Relationship Id="rId1025" Type="http://schemas.openxmlformats.org/officeDocument/2006/relationships/hyperlink" Target="https://employee.uc.ac.id/index.php/file/get/sis/t_cp/a80bdfbd-5304-11ee-b3d1-000d3ac6bafe_assignmentletter.pdf" TargetMode="External"/><Relationship Id="rId1232" Type="http://schemas.openxmlformats.org/officeDocument/2006/relationships/hyperlink" Target="https://employee.uc.ac.id/index.php/file/get/sis/t_cp/f056b76d-ffec-40b3-8f64-c2a0bc29e972_report.pdf" TargetMode="External"/><Relationship Id="rId185" Type="http://schemas.openxmlformats.org/officeDocument/2006/relationships/hyperlink" Target="https://employee.uc.ac.id/index.php/file/get/sis/t_cp/multi/2cde1b66-57b6-411b-b807-314da1d3ecc5_report.pdf" TargetMode="External"/><Relationship Id="rId1909" Type="http://schemas.openxmlformats.org/officeDocument/2006/relationships/hyperlink" Target="https://employee.uc.ac.id/index.php/file/get/sis/t_cp/8d5bd380-5d1b-4a6a-b4aa-11f440b602e7_report.pdf" TargetMode="External"/><Relationship Id="rId392" Type="http://schemas.openxmlformats.org/officeDocument/2006/relationships/hyperlink" Target="https://icoen.org/" TargetMode="External"/><Relationship Id="rId2073" Type="http://schemas.openxmlformats.org/officeDocument/2006/relationships/hyperlink" Target="https://employee.uc.ac.id/index.php/file/get/sis/t_cp/multi/8f911702-f548-11ed-9e31-000d3ac6bafe.jpeg" TargetMode="External"/><Relationship Id="rId2280" Type="http://schemas.openxmlformats.org/officeDocument/2006/relationships/hyperlink" Target="https://employee.uc.ac.id/index.php/file/get/sis/t_cp/648ff794-03d8-4c25-a64f-c7e458240836_assignmentletter.pdf" TargetMode="External"/><Relationship Id="rId252" Type="http://schemas.openxmlformats.org/officeDocument/2006/relationships/hyperlink" Target="https://employee.uc.ac.id/index.php/file/get/sis/t_cp/multi/44388237-9417-11ee-bd04-000d3ac6bafe.png" TargetMode="External"/><Relationship Id="rId2140" Type="http://schemas.openxmlformats.org/officeDocument/2006/relationships/hyperlink" Target="https://employee.uc.ac.id/index.php/file/get/sis/t_cp/multi/8b6e0708-9fc1-4208-a9b6-17c1a7d8d3ec_assignmentletter.png" TargetMode="External"/><Relationship Id="rId112" Type="http://schemas.openxmlformats.org/officeDocument/2006/relationships/hyperlink" Target="https://employee.uc.ac.id/index.php/file/get/sis/t_cp/multi/2cde1b66-57b6-411b-b807-314da1d3ecc5_report.pdf" TargetMode="External"/><Relationship Id="rId1699" Type="http://schemas.openxmlformats.org/officeDocument/2006/relationships/hyperlink" Target="https://employee.uc.ac.id/index.php/file/get/sis/t_cp/multi/1227593c-6091-4243-bd44-7536970c551c_assignmentletter.png" TargetMode="External"/><Relationship Id="rId2000" Type="http://schemas.openxmlformats.org/officeDocument/2006/relationships/hyperlink" Target="https://employee.uc.ac.id/index.php/file/get/sis/t_cp/multi/30b83580-6c99-11ee-bdc1-000d3ac6bafe_assignmentletter.png" TargetMode="External"/><Relationship Id="rId2957" Type="http://schemas.openxmlformats.org/officeDocument/2006/relationships/hyperlink" Target="https://www.instagram.com/p/CkNS1v4JTrS/?igshid=Nz" TargetMode="External"/><Relationship Id="rId929" Type="http://schemas.openxmlformats.org/officeDocument/2006/relationships/hyperlink" Target="https://employee.uc.ac.id/index.php/file/get/sis/t_cp/multi/7cd14dbc-f9bd-4412-b40e-f92f243c6aa0_assignmentletter.pdf" TargetMode="External"/><Relationship Id="rId1559" Type="http://schemas.openxmlformats.org/officeDocument/2006/relationships/hyperlink" Target="https://employee.uc.ac.id/index.php/file/get/sis/t_cp/multi/1227593c-6091-4243-bd44-7536970c551c_assignmentletter.png" TargetMode="External"/><Relationship Id="rId1766" Type="http://schemas.openxmlformats.org/officeDocument/2006/relationships/hyperlink" Target="https://employee.uc.ac.id/index.php/file/get/sis/t_cp/multi/2702f04f-6e2a-45ce-a71d-82a4de6d9ba3_report.pdf" TargetMode="External"/><Relationship Id="rId1973" Type="http://schemas.openxmlformats.org/officeDocument/2006/relationships/hyperlink" Target="https://employee.uc.ac.id/index.php/file/get/sis/t_cp/1f333b04-6c57-4637-862b-31d729005245_sertifikat.pdf" TargetMode="External"/><Relationship Id="rId2817" Type="http://schemas.openxmlformats.org/officeDocument/2006/relationships/hyperlink" Target="https://employee.uc.ac.id/index.php/file/get/sis/t_cp/1a94388f-f22e-4c96-8afc-27a7d670cac9_dokumentasi.pdf" TargetMode="External"/><Relationship Id="rId58" Type="http://schemas.openxmlformats.org/officeDocument/2006/relationships/hyperlink" Target="https://employee.uc.ac.id/index.php/file/get/sis/t_cp/multi/44388237-9417-11ee-bd04-000d3ac6bafe.png" TargetMode="External"/><Relationship Id="rId1419" Type="http://schemas.openxmlformats.org/officeDocument/2006/relationships/hyperlink" Target="https://employee.uc.ac.id/index.php/file/get/sis/t_cp/d892b5ad-0e61-11ee-849f-000d3ac6bafe_assignmentletter.pdf" TargetMode="External"/><Relationship Id="rId1626" Type="http://schemas.openxmlformats.org/officeDocument/2006/relationships/hyperlink" Target="https://employee.uc.ac.id/index.php/file/get/sis/t_cp/3d286141-6407-4057-a863-636902c0da18_dokumentasi.jpg" TargetMode="External"/><Relationship Id="rId1833" Type="http://schemas.openxmlformats.org/officeDocument/2006/relationships/hyperlink" Target="https://employee.uc.ac.id/index.php/file/get/sis/t_cp/multi/03ce80f6-5852-11ee-86ec-000d3ac6bafe_report.png" TargetMode="External"/><Relationship Id="rId1900" Type="http://schemas.openxmlformats.org/officeDocument/2006/relationships/hyperlink" Target="https://employee.uc.ac.id/index.php/file/get/sis/t_cp/multi/c77a0b11-9336-11ee-859c-000d3ac6bafe_assignmentletter.png" TargetMode="External"/><Relationship Id="rId579" Type="http://schemas.openxmlformats.org/officeDocument/2006/relationships/hyperlink" Target="https://employee.uc.ac.id/index.php/file/get/sis/t_cp/multi/44388237-9417-11ee-bd04-000d3ac6bafe.png" TargetMode="External"/><Relationship Id="rId786" Type="http://schemas.openxmlformats.org/officeDocument/2006/relationships/hyperlink" Target="https://employee.uc.ac.id/index.php/file/get/sis/t_cp/multi/717c2a9c-1222-4329-9ff3-a282f0043566_assignmentletter.jpg" TargetMode="External"/><Relationship Id="rId993" Type="http://schemas.openxmlformats.org/officeDocument/2006/relationships/hyperlink" Target="https://employee.uc.ac.id/index.php/file/get/sis/t_cp/3150bc80-5761-4195-b37c-187ed02cd416_report.pdf" TargetMode="External"/><Relationship Id="rId2467" Type="http://schemas.openxmlformats.org/officeDocument/2006/relationships/hyperlink" Target="https://employee.uc.ac.id/index.php/file/get/sis/t_cp/multi/c77a0b11-9336-11ee-859c-000d3ac6bafe.png" TargetMode="External"/><Relationship Id="rId2674" Type="http://schemas.openxmlformats.org/officeDocument/2006/relationships/hyperlink" Target="https://employee.uc.ac.id/index.php/file/get/sis/t_cp/ebe901cd-7935-11ee-8973-000d3ac6bafe.jpg" TargetMode="External"/><Relationship Id="rId439" Type="http://schemas.openxmlformats.org/officeDocument/2006/relationships/hyperlink" Target="https://employee.uc.ac.id/index.php/file/get/sis/t_cp/multi/44388237-9417-11ee-bd04-000d3ac6bafe.png" TargetMode="External"/><Relationship Id="rId646" Type="http://schemas.openxmlformats.org/officeDocument/2006/relationships/hyperlink" Target="https://employee.uc.ac.id/index.php/file/get/sis/t_cp/multi/0f90d2d2-0bfd-11ee-825c-000d3ac6bafe.jpeg" TargetMode="External"/><Relationship Id="rId1069" Type="http://schemas.openxmlformats.org/officeDocument/2006/relationships/hyperlink" Target="https://employee.uc.ac.id/index.php/file/get/sis/t_cp/71862ff2-d0ab-11ee-ab7b-000d3ac6bafe_assignmentletter.pdf" TargetMode="External"/><Relationship Id="rId1276" Type="http://schemas.openxmlformats.org/officeDocument/2006/relationships/hyperlink" Target="https://www.instagram.com/p/DBirN0pvwmk/?utm_sourc" TargetMode="External"/><Relationship Id="rId1483" Type="http://schemas.openxmlformats.org/officeDocument/2006/relationships/hyperlink" Target="https://atrium.ukdw.ac.id/index.php/jurnalarsitekt" TargetMode="External"/><Relationship Id="rId2327" Type="http://schemas.openxmlformats.org/officeDocument/2006/relationships/hyperlink" Target="https://www.instagram.com/p/C7q-AmVPJqh/?utm_sourc" TargetMode="External"/><Relationship Id="rId2881" Type="http://schemas.openxmlformats.org/officeDocument/2006/relationships/hyperlink" Target="https://www.instagram.com/p/C68hq-GvcI_/?igsh=bGNz" TargetMode="External"/><Relationship Id="rId506" Type="http://schemas.openxmlformats.org/officeDocument/2006/relationships/hyperlink" Target="https://employee.uc.ac.id/index.php/file/get/sis/t_cp/e1cf7674-4809-4579-bb04-31ba64ed9d5b_dokumentasi.jpg" TargetMode="External"/><Relationship Id="rId853" Type="http://schemas.openxmlformats.org/officeDocument/2006/relationships/hyperlink" Target="https://employee.uc.ac.id/index.php/file/get/sis/t_cp/multi/82679825-b502-4ed4-b04e-cedaabd8059f.png" TargetMode="External"/><Relationship Id="rId1136" Type="http://schemas.openxmlformats.org/officeDocument/2006/relationships/hyperlink" Target="https://employee.uc.ac.id/index.php/file/get/sis/t_cp/multi/b2cbdb74-6e4b-11ee-9d9a-000d3ac6bafe_assignmentletter.pdf" TargetMode="External"/><Relationship Id="rId1690" Type="http://schemas.openxmlformats.org/officeDocument/2006/relationships/hyperlink" Target="https://employee.uc.ac.id/index.php/file/get/sis/t_cp/fb82c043-ee7a-11ed-80dd-000d3ac6bafe_documentation.jpg" TargetMode="External"/><Relationship Id="rId2534" Type="http://schemas.openxmlformats.org/officeDocument/2006/relationships/hyperlink" Target="https://employee.uc.ac.id/index.php/file/get/sis/t_cp/2d3bc253-9f20-11ed-b9cf-000d3ac6bafe_assignmentletter.jpg" TargetMode="External"/><Relationship Id="rId2741" Type="http://schemas.openxmlformats.org/officeDocument/2006/relationships/hyperlink" Target="https://employee.uc.ac.id/index.php/file/get/sis/t_cp/2ae5423f-860b-11ee-9c28-000d3ac6bafe_report.pdf" TargetMode="External"/><Relationship Id="rId713" Type="http://schemas.openxmlformats.org/officeDocument/2006/relationships/hyperlink" Target="https://employee.uc.ac.id/index.php/file/get/sis/t_cp/ccc9b0b5-1036-410c-9600-6eba3ea5b25f_sertifikat.pdf" TargetMode="External"/><Relationship Id="rId920" Type="http://schemas.openxmlformats.org/officeDocument/2006/relationships/hyperlink" Target="https://icoen.org/" TargetMode="External"/><Relationship Id="rId1343" Type="http://schemas.openxmlformats.org/officeDocument/2006/relationships/hyperlink" Target="https://employee.uc.ac.id/index.php/file/get/sis/t_cp/b067652e-8b36-11ee-a0af-000d3ac6bafe.jpg" TargetMode="External"/><Relationship Id="rId1550" Type="http://schemas.openxmlformats.org/officeDocument/2006/relationships/hyperlink" Target="https://employee.uc.ac.id/index.php/file/get/sis/t_cp/62b370c0-9fd1-412a-af6d-915bdd1f9252_report.pdf" TargetMode="External"/><Relationship Id="rId2601" Type="http://schemas.openxmlformats.org/officeDocument/2006/relationships/hyperlink" Target="https://employee.uc.ac.id/index.php/file/get/sis/t_cp/288f5f5f-882a-11ee-ae4d-000d3ac6bafe_report.pdf" TargetMode="External"/><Relationship Id="rId1203" Type="http://schemas.openxmlformats.org/officeDocument/2006/relationships/hyperlink" Target="https://employee.uc.ac.id/index.php/file/get/sis/t_cp/01ffe595-0aeb-45ea-9b67-98d87de16f78_assignmentletter.pdf" TargetMode="External"/><Relationship Id="rId1410" Type="http://schemas.openxmlformats.org/officeDocument/2006/relationships/hyperlink" Target="https://employee.uc.ac.id/index.php/file/get/sis/t_cp/e656739c-8beb-4639-afc8-6099d784979b.pdf" TargetMode="External"/><Relationship Id="rId296" Type="http://schemas.openxmlformats.org/officeDocument/2006/relationships/hyperlink" Target="https://employee.uc.ac.id/index.php/file/get/sis/t_cp/multi/44388237-9417-11ee-bd04-000d3ac6bafe.png" TargetMode="External"/><Relationship Id="rId2184" Type="http://schemas.openxmlformats.org/officeDocument/2006/relationships/hyperlink" Target="https://employee.uc.ac.id/index.php/file/get/sis/t_cp/fb8dcf68-3a79-11ee-a6bf-000d3ac6bafe.pdf" TargetMode="External"/><Relationship Id="rId2391" Type="http://schemas.openxmlformats.org/officeDocument/2006/relationships/hyperlink" Target="https://employee.uc.ac.id/index.php/file/get/sis/t_cp/81225527-d84a-4d1c-9f94-b00819172e24_surat_tugas.pdf" TargetMode="External"/><Relationship Id="rId156" Type="http://schemas.openxmlformats.org/officeDocument/2006/relationships/hyperlink" Target="https://icoen.org/" TargetMode="External"/><Relationship Id="rId363" Type="http://schemas.openxmlformats.org/officeDocument/2006/relationships/hyperlink" Target="https://icoen.org/" TargetMode="External"/><Relationship Id="rId570" Type="http://schemas.openxmlformats.org/officeDocument/2006/relationships/hyperlink" Target="https://employee.uc.ac.id/index.php/file/get/sis/t_cp/98d5a93c-1236-44a3-a46c-df98c102822f_report.pdf" TargetMode="External"/><Relationship Id="rId2044" Type="http://schemas.openxmlformats.org/officeDocument/2006/relationships/hyperlink" Target="https://employee.uc.ac.id/index.php/file/get/sis/t_cp/bf6ac97f-2ab8-11ee-ad49-000d3ac6bafe_report.pdf" TargetMode="External"/><Relationship Id="rId2251" Type="http://schemas.openxmlformats.org/officeDocument/2006/relationships/hyperlink" Target="https://employee.uc.ac.id/index.php/file/get/sis/t_cp/8c52c603-8ceb-4204-a352-028b887c3f58_surat_tugas.pdf" TargetMode="External"/><Relationship Id="rId223" Type="http://schemas.openxmlformats.org/officeDocument/2006/relationships/hyperlink" Target="https://employee.uc.ac.id/index.php/file/get/sis/t_cp/24291df9-099a-4b97-a9e2-45db96ddf628_assignmentletter.pdf" TargetMode="External"/><Relationship Id="rId430" Type="http://schemas.openxmlformats.org/officeDocument/2006/relationships/hyperlink" Target="https://employee.uc.ac.id/index.php/file/get/sis/t_cp/multi/44388237-9417-11ee-bd04-000d3ac6bafe.png" TargetMode="External"/><Relationship Id="rId1060" Type="http://schemas.openxmlformats.org/officeDocument/2006/relationships/hyperlink" Target="https://employee.uc.ac.id/index.php/file/get/sis/t_cp/dab199ec-9ca3-434c-8935-bb852eaccec0_report.pdf" TargetMode="External"/><Relationship Id="rId2111" Type="http://schemas.openxmlformats.org/officeDocument/2006/relationships/hyperlink" Target="https://employee.uc.ac.id/index.php/file/get/sis/t_cp/fb92c486-f945-11ed-beb7-000d3ac6bafe_assignmentletter.jpg" TargetMode="External"/><Relationship Id="rId1877" Type="http://schemas.openxmlformats.org/officeDocument/2006/relationships/hyperlink" Target="https://employee.uc.ac.id/index.php/file/get/sis/t_cp/3e519fa0-ad62-11ee-91e5-000d3ac6bafe_assignmentletter.pdf" TargetMode="External"/><Relationship Id="rId2928" Type="http://schemas.openxmlformats.org/officeDocument/2006/relationships/hyperlink" Target="https://employee.uc.ac.id/index.php/file/get/sis/t_cp/8581edf7-e10a-11ee-8538-000d3ac6bafe_report.zip" TargetMode="External"/><Relationship Id="rId1737" Type="http://schemas.openxmlformats.org/officeDocument/2006/relationships/hyperlink" Target="https://employee.uc.ac.id/index.php/file/get/sis/t_cp/be150615-c3cd-11ed-ad23-000d3ac6bafe.pdf" TargetMode="External"/><Relationship Id="rId1944" Type="http://schemas.openxmlformats.org/officeDocument/2006/relationships/hyperlink" Target="https://employee.uc.ac.id/index.php/file/get/sis/t_cp/multi/c77a0b11-9336-11ee-859c-000d3ac6bafe.png" TargetMode="External"/><Relationship Id="rId29" Type="http://schemas.openxmlformats.org/officeDocument/2006/relationships/hyperlink" Target="https://employee.uc.ac.id/index.php/file/get/sis/t_cp/ebe28d63-c313-4461-aac0-50a84345b801_assignmentletter.pdf" TargetMode="External"/><Relationship Id="rId1804" Type="http://schemas.openxmlformats.org/officeDocument/2006/relationships/hyperlink" Target="https://employee.uc.ac.id/index.php/file/get/sis/t_cp/26fc2100-c511-11ed-bea1-000d3ac6bafe.jpg" TargetMode="External"/><Relationship Id="rId897" Type="http://schemas.openxmlformats.org/officeDocument/2006/relationships/hyperlink" Target="https://employee.uc.ac.id/index.php/file/get/sis/t_cp/multi/44388237-9417-11ee-bd04-000d3ac6bafe_assignmentletter.png" TargetMode="External"/><Relationship Id="rId2578" Type="http://schemas.openxmlformats.org/officeDocument/2006/relationships/hyperlink" Target="https://employee.uc.ac.id/index.php/file/get/sis/t_cp/5a95f895-8a75-11ee-83a5-000d3ac6bafe_report.pdf" TargetMode="External"/><Relationship Id="rId2785" Type="http://schemas.openxmlformats.org/officeDocument/2006/relationships/hyperlink" Target="https://employee.uc.ac.id/index.php/file/get/sis/t_cp/051a4a88-28cc-4409-b35c-a87874efe2ae_sertifikat.pdf" TargetMode="External"/><Relationship Id="rId2992" Type="http://schemas.openxmlformats.org/officeDocument/2006/relationships/hyperlink" Target="https://employee.uc.ac.id/index.php/file/get/sis/t_cp/5f89adbc-b127-11ee-8fdd-000d3ac6bafe_sertifikat.pdf" TargetMode="External"/><Relationship Id="rId757" Type="http://schemas.openxmlformats.org/officeDocument/2006/relationships/hyperlink" Target="https://employee.uc.ac.id/index.php/file/get/sis/t_cp/multi/6c2b941b-08a6-4190-88f6-5f96a1095ee6.png" TargetMode="External"/><Relationship Id="rId964" Type="http://schemas.openxmlformats.org/officeDocument/2006/relationships/hyperlink" Target="https://employee.uc.ac.id/index.php/file/get/sis/t_cp/95067139-1a98-439e-9673-d6c55e4fd548_dokumentasi.jpg" TargetMode="External"/><Relationship Id="rId1387" Type="http://schemas.openxmlformats.org/officeDocument/2006/relationships/hyperlink" Target="https://employee.uc.ac.id/index.php/file/get/sis/t_cp/a3a84de2-b056-11ee-b848-000d3ac6bafe_assignmentletter.png" TargetMode="External"/><Relationship Id="rId1594" Type="http://schemas.openxmlformats.org/officeDocument/2006/relationships/hyperlink" Target="https://employee.uc.ac.id/index.php/file/get/sis/t_cp/998cb484-e145-11ee-bb96-000d3ac6bafe_dokumentasi.JPG" TargetMode="External"/><Relationship Id="rId2438" Type="http://schemas.openxmlformats.org/officeDocument/2006/relationships/hyperlink" Target="https://employee.uc.ac.id/index.php/file/get/sis/t_cp/c37961dc-0f1c-48fc-91f5-8b30654b9ca3_assignmentletter.pdf" TargetMode="External"/><Relationship Id="rId2645" Type="http://schemas.openxmlformats.org/officeDocument/2006/relationships/hyperlink" Target="https://employee.uc.ac.id/index.php/file/get/sis/t_cp/620b5972-1e13-11ee-b97f-000d3ac6bafe_report.pdf" TargetMode="External"/><Relationship Id="rId2852" Type="http://schemas.openxmlformats.org/officeDocument/2006/relationships/hyperlink" Target="https://employee.uc.ac.id/index.php/file/get/sis/t_cp/abce081b-d3a0-4138-978a-e87b203f164b_assignmentletter.pdf" TargetMode="External"/><Relationship Id="rId93" Type="http://schemas.openxmlformats.org/officeDocument/2006/relationships/hyperlink" Target="https://employee.uc.ac.id/index.php/file/get/sis/t_cp/736e4d76-4226-11ee-b836-000d3ac6bafe.jpeg" TargetMode="External"/><Relationship Id="rId617" Type="http://schemas.openxmlformats.org/officeDocument/2006/relationships/hyperlink" Target="https://employee.uc.ac.id/index.php/file/get/sis/t_cp/multi/2cde1b66-57b6-411b-b807-314da1d3ecc5_report.pdf" TargetMode="External"/><Relationship Id="rId824" Type="http://schemas.openxmlformats.org/officeDocument/2006/relationships/hyperlink" Target="https://employee.uc.ac.id/index.php/file/get/sis/t_cp/multi/b835e0ec-90b0-4fa3-bb3f-b18db393cf11.png" TargetMode="External"/><Relationship Id="rId1247" Type="http://schemas.openxmlformats.org/officeDocument/2006/relationships/hyperlink" Target="https://employee.uc.ac.id/index.php/file/get/sis/t_cp/c80a0700-ea25-4cf9-841e-35253fdf86ff_assignmentletter.pdf" TargetMode="External"/><Relationship Id="rId1454" Type="http://schemas.openxmlformats.org/officeDocument/2006/relationships/hyperlink" Target="https://linktr.ee/WEX2024?fbclid=PAZXh0bgNhZW0CMTE" TargetMode="External"/><Relationship Id="rId1661" Type="http://schemas.openxmlformats.org/officeDocument/2006/relationships/hyperlink" Target="https://employee.uc.ac.id/index.php/file/get/sis/t_cp/multi/e5bf78fc-6cd4-11ee-bdc1-000d3ac6bafe_assignmentletter.jpeg" TargetMode="External"/><Relationship Id="rId2505" Type="http://schemas.openxmlformats.org/officeDocument/2006/relationships/hyperlink" Target="https://employee.uc.ac.id/index.php/file/get/sis/t_cp/734d4540-ac54-11ee-b2a3-000d3ac6bafe_assignmentletter.pdf" TargetMode="External"/><Relationship Id="rId2712" Type="http://schemas.openxmlformats.org/officeDocument/2006/relationships/hyperlink" Target="https://employee.uc.ac.id/index.php/file/get/sis/t_cp/f1535068-85d9-11ee-9c28-000d3ac6bafe_assignmentletter.pdf" TargetMode="External"/><Relationship Id="rId1107" Type="http://schemas.openxmlformats.org/officeDocument/2006/relationships/hyperlink" Target="https://employee.uc.ac.id/index.php/file/get/sis/t_cp/6d61e49c-b3a3-11ee-8890-000d3ac6bafe_dokumentasi.jpg" TargetMode="External"/><Relationship Id="rId1314" Type="http://schemas.openxmlformats.org/officeDocument/2006/relationships/hyperlink" Target="https://employee.uc.ac.id/index.php/file/get/sis/t_cp/a7c037af-5748-471f-8331-afa146bff7a5_assignmentletter.pdf" TargetMode="External"/><Relationship Id="rId1521" Type="http://schemas.openxmlformats.org/officeDocument/2006/relationships/hyperlink" Target="https://employee.uc.ac.id/index.php/file/get/sis/t_cp/6fad8adc-350c-4cfa-b940-e3f85c08d785_assignmentletter.pdf" TargetMode="External"/><Relationship Id="rId20" Type="http://schemas.openxmlformats.org/officeDocument/2006/relationships/hyperlink" Target="https://employee.uc.ac.id/index.php/file/get/sis/t_cp/multi/2cde1b66-57b6-411b-b807-314da1d3ecc5_assignmentletter.pdf" TargetMode="External"/><Relationship Id="rId2088" Type="http://schemas.openxmlformats.org/officeDocument/2006/relationships/hyperlink" Target="https://employee.uc.ac.id/index.php/file/get/sis/t_cp/multi/4cb38454-1fac-11ee-8fa6-000d3ac6bafe_assignmentletter.jpeg" TargetMode="External"/><Relationship Id="rId2295" Type="http://schemas.openxmlformats.org/officeDocument/2006/relationships/hyperlink" Target="https://employee.uc.ac.id/index.php/file/get/sis/t_cp/07e9d5d0-0293-47d5-a99d-c2159db08d73_surat_tugas.pdf" TargetMode="External"/><Relationship Id="rId267" Type="http://schemas.openxmlformats.org/officeDocument/2006/relationships/hyperlink" Target="https://employee.uc.ac.id/index.php/file/get/sis/t_cp/multi/2cde1b66-57b6-411b-b807-314da1d3ecc5_report.pdf" TargetMode="External"/><Relationship Id="rId474" Type="http://schemas.openxmlformats.org/officeDocument/2006/relationships/hyperlink" Target="https://www.instagram.com/p/CsK_DdnrqZJ/?igshid=Mz" TargetMode="External"/><Relationship Id="rId2155" Type="http://schemas.openxmlformats.org/officeDocument/2006/relationships/hyperlink" Target="https://employee.uc.ac.id/index.php/file/get/sis/t_cp/eb37c3e5-b6c2-11ee-aaf7-000d3ac6bafe.jpg" TargetMode="External"/><Relationship Id="rId127" Type="http://schemas.openxmlformats.org/officeDocument/2006/relationships/hyperlink" Target="https://employee.uc.ac.id/index.php/file/get/sis/t_cp/df6bc843-dcb1-4d91-8da5-519bc84e1caa.pdf" TargetMode="External"/><Relationship Id="rId681" Type="http://schemas.openxmlformats.org/officeDocument/2006/relationships/hyperlink" Target="https://employee.uc.ac.id/index.php/file/get/sis/t_cp/multi/44388237-9417-11ee-bd04-000d3ac6bafe_assignmentletter.png" TargetMode="External"/><Relationship Id="rId2362" Type="http://schemas.openxmlformats.org/officeDocument/2006/relationships/hyperlink" Target="https://employee.uc.ac.id/index.php/file/get/sis/t_cp/d2abb763-89e8-11ee-a2c7-000d3ac6bafe_sertifikat.jpeg" TargetMode="External"/><Relationship Id="rId334" Type="http://schemas.openxmlformats.org/officeDocument/2006/relationships/hyperlink" Target="https://employee.uc.ac.id/index.php/file/get/sis/t_cp/multi/241861d5-7c89-49ac-a97f-450bbb5398a4.jpg" TargetMode="External"/><Relationship Id="rId541" Type="http://schemas.openxmlformats.org/officeDocument/2006/relationships/hyperlink" Target="https://employee.uc.ac.id/index.php/file/get/sis/t_cp/multi/2cde1b66-57b6-411b-b807-314da1d3ecc5_assignmentletter.pdf" TargetMode="External"/><Relationship Id="rId1171" Type="http://schemas.openxmlformats.org/officeDocument/2006/relationships/hyperlink" Target="https://employee.uc.ac.id/index.php/file/get/sis/t_cp/fef397a4-5fd3-4bfc-bc82-7648b9bfad16_report.pdf" TargetMode="External"/><Relationship Id="rId2015" Type="http://schemas.openxmlformats.org/officeDocument/2006/relationships/hyperlink" Target="https://employee.uc.ac.id/index.php/file/get/sis/t_cp/multi/30b83580-6c99-11ee-bdc1-000d3ac6bafe_assignmentletter.png" TargetMode="External"/><Relationship Id="rId2222" Type="http://schemas.openxmlformats.org/officeDocument/2006/relationships/hyperlink" Target="https://employee.uc.ac.id/index.php/file/get/sis/t_cp/8c4c8363-2840-11ee-96e4-000d3ac6bafe_documentation.JPG" TargetMode="External"/><Relationship Id="rId401" Type="http://schemas.openxmlformats.org/officeDocument/2006/relationships/hyperlink" Target="https://employee.uc.ac.id/index.php/file/get/sis/t_cp/a1263e7d-1b09-11ee-bf52-000d3ac6bafe_report.jpg" TargetMode="External"/><Relationship Id="rId1031" Type="http://schemas.openxmlformats.org/officeDocument/2006/relationships/hyperlink" Target="https://employee.uc.ac.id/index.php/file/get/sis/t_cp/ba971ffc-c3db-45b6-8df6-66e1dc7d8d5d_sertifikat.pdf" TargetMode="External"/><Relationship Id="rId1988" Type="http://schemas.openxmlformats.org/officeDocument/2006/relationships/hyperlink" Target="https://employee.uc.ac.id/index.php/file/get/sis/t_cp/0e631b0d-6b4d-4698-8acd-c575f815c204_surat_tugas.pdf" TargetMode="External"/><Relationship Id="rId1848" Type="http://schemas.openxmlformats.org/officeDocument/2006/relationships/hyperlink" Target="https://employee.uc.ac.id/index.php/file/get/sis/t_cp/multi/66ef820b-82bc-11ee-8a78-000d3ac6bafe_assignmentletter.pdf" TargetMode="External"/><Relationship Id="rId191" Type="http://schemas.openxmlformats.org/officeDocument/2006/relationships/hyperlink" Target="https://employee.uc.ac.id/index.php/file/get/sis/t_cp/multi/efdc4568-06a0-4bbd-afbc-e766f1521301.jpg" TargetMode="External"/><Relationship Id="rId1708" Type="http://schemas.openxmlformats.org/officeDocument/2006/relationships/hyperlink" Target="https://employee.uc.ac.id/index.php/file/get/sis/t_cp/multi/e5bf78fc-6cd4-11ee-bdc1-000d3ac6bafe_report.jpeg" TargetMode="External"/><Relationship Id="rId1915" Type="http://schemas.openxmlformats.org/officeDocument/2006/relationships/hyperlink" Target="https://employee.uc.ac.id/index.php/file/get/sis/t_cp/93f4599b-a451-47f8-a17d-9e0d074eb6dd_report.pdf" TargetMode="External"/><Relationship Id="rId2689" Type="http://schemas.openxmlformats.org/officeDocument/2006/relationships/hyperlink" Target="https://employee.uc.ac.id/index.php/file/get/sis/t_cp/9ff5d217-879a-11ee-8025-000d3ac6bafe_report.pdf" TargetMode="External"/><Relationship Id="rId2896" Type="http://schemas.openxmlformats.org/officeDocument/2006/relationships/hyperlink" Target="https://employee.uc.ac.id/index.php/file/get/sis/t_cp/multi/38ed28e7-04f5-11ee-8e8c-000d3ac6bafe.jpeg" TargetMode="External"/><Relationship Id="rId868" Type="http://schemas.openxmlformats.org/officeDocument/2006/relationships/hyperlink" Target="https://employee.uc.ac.id/index.php/file/get/sis/t_cp/multi/f8fd6682-f257-11ed-8b2e-000d3ac6bafe.jpeg" TargetMode="External"/><Relationship Id="rId1498" Type="http://schemas.openxmlformats.org/officeDocument/2006/relationships/hyperlink" Target="https://employee.uc.ac.id/index.php/file/get/sis/t_cp/b8e00bcc-2a2e-11ee-a2f3-000d3ac6bafe_assignmentletter.pdf" TargetMode="External"/><Relationship Id="rId2549" Type="http://schemas.openxmlformats.org/officeDocument/2006/relationships/hyperlink" Target="https://employee.uc.ac.id/index.php/file/get/sis/t_cp/multi/5a3c9e9c-d54e-11ee-9f8c-000d3ac6bafe.png" TargetMode="External"/><Relationship Id="rId2756" Type="http://schemas.openxmlformats.org/officeDocument/2006/relationships/hyperlink" Target="https://employee.uc.ac.id/index.php/file/get/sis/t_cp/234fe4ed-eacd-45c0-a06a-9fe931d45c36_surat_tugas.pdf" TargetMode="External"/><Relationship Id="rId2963" Type="http://schemas.openxmlformats.org/officeDocument/2006/relationships/hyperlink" Target="https://employee.uc.ac.id/index.php/file/get/sis/t_cp/de260e2a-f084-11ed-badd-000d3ac6bafe_documentation.jpeg" TargetMode="External"/><Relationship Id="rId728" Type="http://schemas.openxmlformats.org/officeDocument/2006/relationships/hyperlink" Target="https://employee.uc.ac.id/index.php/file/get/sis/t_cp/multi/44388237-9417-11ee-bd04-000d3ac6bafe_assignmentletter.png" TargetMode="External"/><Relationship Id="rId935" Type="http://schemas.openxmlformats.org/officeDocument/2006/relationships/hyperlink" Target="https://employee.uc.ac.id/index.php/file/get/sis/t_cp/a21475b5-84ef-11ee-8b9b-000d3ac6bafe_assignmentletter.pdf" TargetMode="External"/><Relationship Id="rId1358" Type="http://schemas.openxmlformats.org/officeDocument/2006/relationships/hyperlink" Target="https://employee.uc.ac.id/index.php/file/get/sis/t_cp/606f6fdd-14aa-11ee-bcb1-000d3ac6bafe.pdf" TargetMode="External"/><Relationship Id="rId1565" Type="http://schemas.openxmlformats.org/officeDocument/2006/relationships/hyperlink" Target="https://employee.uc.ac.id/index.php/file/get/sis/t_cp/multi/50b94912-8d4f-4084-a3e0-c716fcf786c0_assignmentletter.png" TargetMode="External"/><Relationship Id="rId1772" Type="http://schemas.openxmlformats.org/officeDocument/2006/relationships/hyperlink" Target="https://employee.uc.ac.id/index.php/file/get/sis/t_cp/multi/a6c6520a-10d4-11ee-8ea5-000d3ac6bafe.png" TargetMode="External"/><Relationship Id="rId2409" Type="http://schemas.openxmlformats.org/officeDocument/2006/relationships/hyperlink" Target="https://employee.uc.ac.id/index.php/file/get/sis/t_cp/81225527-d84a-4d1c-9f94-b00819172e24_sertifikat.jpeg" TargetMode="External"/><Relationship Id="rId2616" Type="http://schemas.openxmlformats.org/officeDocument/2006/relationships/hyperlink" Target="https://employee.uc.ac.id/index.php/file/get/sis/t_cp/multi/014d6f6f-3d47-4828-97a0-c79c62babed6.png" TargetMode="External"/><Relationship Id="rId64" Type="http://schemas.openxmlformats.org/officeDocument/2006/relationships/hyperlink" Target="https://employee.uc.ac.id/index.php/file/get/sis/t_cp/a1e04cc5-1e68-11ee-a7b5-000d3ac6bafe_assignmentletter.pdf" TargetMode="External"/><Relationship Id="rId1218" Type="http://schemas.openxmlformats.org/officeDocument/2006/relationships/hyperlink" Target="https://journal.uc.ac.id/index.php/JAEF/article/vi" TargetMode="External"/><Relationship Id="rId1425" Type="http://schemas.openxmlformats.org/officeDocument/2006/relationships/hyperlink" Target="https://employee.uc.ac.id/index.php/file/get/sis/t_cp/31e58a11-4bbd-11ee-9c81-000d3ac6bafe_assignmentletter.pdf" TargetMode="External"/><Relationship Id="rId2823" Type="http://schemas.openxmlformats.org/officeDocument/2006/relationships/hyperlink" Target="https://employee.uc.ac.id/index.php/file/get/sis/t_cp/multi/2e68241f-d954-11ed-9422-000d3ac6bafe.png" TargetMode="External"/><Relationship Id="rId1632" Type="http://schemas.openxmlformats.org/officeDocument/2006/relationships/hyperlink" Target="https://vcdartx.framer.website/" TargetMode="External"/><Relationship Id="rId2199" Type="http://schemas.openxmlformats.org/officeDocument/2006/relationships/hyperlink" Target="https://forms.gle/kouvfjgvwmsmpkum8" TargetMode="External"/><Relationship Id="rId378" Type="http://schemas.openxmlformats.org/officeDocument/2006/relationships/hyperlink" Target="https://employee.uc.ac.id/index.php/file/get/sis/t_cp/11d4bce4-7857-11ed-9bb7-000d3ac6bafe_assignmentletter.pdf" TargetMode="External"/><Relationship Id="rId585" Type="http://schemas.openxmlformats.org/officeDocument/2006/relationships/hyperlink" Target="https://employee.uc.ac.id/index.php/file/get/sis/t_cp/e1cf7674-4809-4579-bb04-31ba64ed9d5b_dokumentasi.jpg" TargetMode="External"/><Relationship Id="rId792" Type="http://schemas.openxmlformats.org/officeDocument/2006/relationships/hyperlink" Target="https://employee.uc.ac.id/index.php/file/get/sis/t_cp/multi/2cde1b66-57b6-411b-b807-314da1d3ecc5_assignmentletter.pdf" TargetMode="External"/><Relationship Id="rId2059" Type="http://schemas.openxmlformats.org/officeDocument/2006/relationships/hyperlink" Target="https://employee.uc.ac.id/index.php/file/get/sis/t_cp/multi/8b6e0708-9fc1-4208-a9b6-17c1a7d8d3ec_report.pdf" TargetMode="External"/><Relationship Id="rId2266" Type="http://schemas.openxmlformats.org/officeDocument/2006/relationships/hyperlink" Target="https://www.instagram.com/p/C7OCUP7hXIW/?igsh=MXNw" TargetMode="External"/><Relationship Id="rId2473" Type="http://schemas.openxmlformats.org/officeDocument/2006/relationships/hyperlink" Target="https://employee.uc.ac.id/index.php/file/get/sis/t_cp/c947b937-ab8a-11ee-8797-000d3ac6bafe_assignmentletter.pdf" TargetMode="External"/><Relationship Id="rId2680" Type="http://schemas.openxmlformats.org/officeDocument/2006/relationships/hyperlink" Target="https://employee.uc.ac.id/index.php/file/get/sis/t_cp/998cb484-e145-11ee-bb96-000d3ac6bafe_dokumentasi.JPG" TargetMode="External"/><Relationship Id="rId238" Type="http://schemas.openxmlformats.org/officeDocument/2006/relationships/hyperlink" Target="https://employee.uc.ac.id/index.php/file/get/sis/t_cp/multi/717c2a9c-1222-4329-9ff3-a282f0043566.jpg" TargetMode="External"/><Relationship Id="rId445" Type="http://schemas.openxmlformats.org/officeDocument/2006/relationships/hyperlink" Target="https://employee.uc.ac.id/index.php/file/get/sis/t_cp/multi/7eda6d02-573d-4efa-8a9d-d11beafd731d_assignmentletter.pdf" TargetMode="External"/><Relationship Id="rId652" Type="http://schemas.openxmlformats.org/officeDocument/2006/relationships/hyperlink" Target="https://employee.uc.ac.id/index.php/file/get/sis/t_cp/multi/44388237-9417-11ee-bd04-000d3ac6bafe_assignmentletter.png" TargetMode="External"/><Relationship Id="rId1075" Type="http://schemas.openxmlformats.org/officeDocument/2006/relationships/hyperlink" Target="https://employee.uc.ac.id/index.php/file/get/sis/t_cp/multi/9a52b3e9-0b53-4d6f-afc8-6d86f7dcc1f1_assignmentletter.png" TargetMode="External"/><Relationship Id="rId1282" Type="http://schemas.openxmlformats.org/officeDocument/2006/relationships/hyperlink" Target="https://employee.uc.ac.id/index.php/file/get/sis/t_cp/bbf9ca48-82ab-4e5b-98ad-ffb09a202cad_report.pdf" TargetMode="External"/><Relationship Id="rId2126" Type="http://schemas.openxmlformats.org/officeDocument/2006/relationships/hyperlink" Target="https://employee.uc.ac.id/index.php/file/get/sis/t_cp/multi/8b6e0708-9fc1-4208-a9b6-17c1a7d8d3ec_report.pdf" TargetMode="External"/><Relationship Id="rId2333" Type="http://schemas.openxmlformats.org/officeDocument/2006/relationships/hyperlink" Target="https://employee.uc.ac.id/index.php/file/get/sis/t_cp/81225527-d84a-4d1c-9f94-b00819172e24_surat_tugas.pdf" TargetMode="External"/><Relationship Id="rId2540" Type="http://schemas.openxmlformats.org/officeDocument/2006/relationships/hyperlink" Target="https://employee.uc.ac.id/index.php/file/get/sis/t_cp/193ac5f1-7489-11ee-bbde-000d3ac6bafe_assignmentletter.jpg" TargetMode="External"/><Relationship Id="rId305" Type="http://schemas.openxmlformats.org/officeDocument/2006/relationships/hyperlink" Target="https://employee.uc.ac.id/index.php/file/get/sis/t_cp/multi/2702f04f-6e2a-45ce-a71d-82a4de6d9ba3_assignmentletter.pdf" TargetMode="External"/><Relationship Id="rId512" Type="http://schemas.openxmlformats.org/officeDocument/2006/relationships/hyperlink" Target="https://employee.uc.ac.id/index.php/file/get/sis/t_cp/26c29878-feb1-4ea8-8a1c-75c7bfff9b2d_assignmentletter.pdf" TargetMode="External"/><Relationship Id="rId1142" Type="http://schemas.openxmlformats.org/officeDocument/2006/relationships/hyperlink" Target="https://employee.uc.ac.id/index.php/file/get/sis/t_cp/585c42dd-a480-4635-97fd-4170f9ac6b4f_assignmentletter.pdf" TargetMode="External"/><Relationship Id="rId2400" Type="http://schemas.openxmlformats.org/officeDocument/2006/relationships/hyperlink" Target="https://employee.uc.ac.id/index.php/file/get/sis/t_cp/03cca776-c801-4b5f-ab3c-f369426a70f3_report.pdf" TargetMode="External"/><Relationship Id="rId1002" Type="http://schemas.openxmlformats.org/officeDocument/2006/relationships/hyperlink" Target="https://employee.uc.ac.id/index.php/file/get/sis/t_cp/85a20f15-4f36-4718-88fc-4ebe6058aee2_report.pdf" TargetMode="External"/><Relationship Id="rId1959" Type="http://schemas.openxmlformats.org/officeDocument/2006/relationships/hyperlink" Target="https://employee.uc.ac.id/index.php/file/get/sis/t_cp/multi/c77a0b11-9336-11ee-859c-000d3ac6bafe.png" TargetMode="External"/><Relationship Id="rId1819" Type="http://schemas.openxmlformats.org/officeDocument/2006/relationships/hyperlink" Target="https://employee.uc.ac.id/index.php/file/get/sis/t_cp/multi/6e1e3e4f-5b11-40ff-b752-85f7ee958c4b.png" TargetMode="External"/><Relationship Id="rId2190" Type="http://schemas.openxmlformats.org/officeDocument/2006/relationships/hyperlink" Target="https://employee.uc.ac.id/index.php/file/get/sis/t_cp/multi/3b6cb809-8193-490b-b39a-4237c6103ccb.png" TargetMode="External"/><Relationship Id="rId162" Type="http://schemas.openxmlformats.org/officeDocument/2006/relationships/hyperlink" Target="https://employee.uc.ac.id/index.php/file/get/sis/t_cp/multi/44388237-9417-11ee-bd04-000d3ac6bafe_assignmentletter.png" TargetMode="External"/><Relationship Id="rId2050" Type="http://schemas.openxmlformats.org/officeDocument/2006/relationships/hyperlink" Target="https://employee.uc.ac.id/index.php/file/get/sis/t_cp/multi/f496a713-2452-11ee-af40-000d3ac6bafe.jpeg" TargetMode="External"/><Relationship Id="rId979" Type="http://schemas.openxmlformats.org/officeDocument/2006/relationships/hyperlink" Target="https://employee.uc.ac.id/index.php/file/get/sis/t_cp/bb9bd745-2d88-11ee-b930-000d3ac6bafe_documentation.jpg" TargetMode="External"/><Relationship Id="rId839" Type="http://schemas.openxmlformats.org/officeDocument/2006/relationships/hyperlink" Target="https://employee.uc.ac.id/index.php/file/get/sis/t_cp/multi/44388237-9417-11ee-bd04-000d3ac6bafe_assignmentletter.png" TargetMode="External"/><Relationship Id="rId1469" Type="http://schemas.openxmlformats.org/officeDocument/2006/relationships/hyperlink" Target="https://employee.uc.ac.id/index.php/file/get/sis/t_cp/8b552b55-2452-11ee-af40-000d3ac6bafe.png" TargetMode="External"/><Relationship Id="rId2867" Type="http://schemas.openxmlformats.org/officeDocument/2006/relationships/hyperlink" Target="https://employee.uc.ac.id/index.php/file/get/sis/t_cp/0615369d-7cc8-48d2-a6cd-3e395a0a7e43_report.pdf" TargetMode="External"/><Relationship Id="rId1676" Type="http://schemas.openxmlformats.org/officeDocument/2006/relationships/hyperlink" Target="https://lokreatif.org/" TargetMode="External"/><Relationship Id="rId1883" Type="http://schemas.openxmlformats.org/officeDocument/2006/relationships/hyperlink" Target="https://employee.uc.ac.id/index.php/file/get/sis/t_cp/multi/66ef820b-82bc-11ee-8a78-000d3ac6bafe_report.zip" TargetMode="External"/><Relationship Id="rId2727" Type="http://schemas.openxmlformats.org/officeDocument/2006/relationships/hyperlink" Target="https://employee.uc.ac.id/index.php/file/get/sis/t_cp/a408e0fe-a4b0-4d11-abcd-c86580a183ba_sertifikat.pdf" TargetMode="External"/><Relationship Id="rId2934" Type="http://schemas.openxmlformats.org/officeDocument/2006/relationships/hyperlink" Target="https://employee.uc.ac.id/index.php/file/get/sis/t_cp/e0da29f3-a3e7-48ff-be95-fa478d648b55_assignmentletter.pdf" TargetMode="External"/><Relationship Id="rId906" Type="http://schemas.openxmlformats.org/officeDocument/2006/relationships/hyperlink" Target="https://icoen.org/" TargetMode="External"/><Relationship Id="rId1329" Type="http://schemas.openxmlformats.org/officeDocument/2006/relationships/hyperlink" Target="https://employee.uc.ac.id/index.php/file/get/sis/t_cp/1c61227c-b9ae-4209-8412-22cb8e496afe.pdf" TargetMode="External"/><Relationship Id="rId1536" Type="http://schemas.openxmlformats.org/officeDocument/2006/relationships/hyperlink" Target="https://employee.uc.ac.id/index.php/file/get/sis/t_cp/4d91b36a-c211-11ed-aeb7-000d3ac6bafe.jpg" TargetMode="External"/><Relationship Id="rId1743" Type="http://schemas.openxmlformats.org/officeDocument/2006/relationships/hyperlink" Target="https://employee.uc.ac.id/index.php/file/get/sis/t_cp/multi/b36d08ca-5852-11ee-86ec-000d3ac6bafe_report.png" TargetMode="External"/><Relationship Id="rId1950" Type="http://schemas.openxmlformats.org/officeDocument/2006/relationships/hyperlink" Target="https://employee.uc.ac.id/index.php/file/get/sis/t_cp/ecf08402-e87a-4bef-b92b-2c918e0ee37f_report.pdf" TargetMode="External"/><Relationship Id="rId35" Type="http://schemas.openxmlformats.org/officeDocument/2006/relationships/hyperlink" Target="https://employee.uc.ac.id/index.php/file/get/sis/t_cp/2a2cd345-4a13-4a79-8271-659bdc962b00_assignmentletter.pdf" TargetMode="External"/><Relationship Id="rId1603" Type="http://schemas.openxmlformats.org/officeDocument/2006/relationships/hyperlink" Target="https://employee.uc.ac.id/index.php/file/get/sis/t_cp/multi/5c178b83-f224-11ed-8b2e-000d3ac6bafe.jpeg" TargetMode="External"/><Relationship Id="rId1810" Type="http://schemas.openxmlformats.org/officeDocument/2006/relationships/hyperlink" Target="https://employee.uc.ac.id/index.php/file/get/sis/t_cp/multi/a6c6520a-10d4-11ee-8ea5-000d3ac6bafe.png" TargetMode="External"/><Relationship Id="rId489" Type="http://schemas.openxmlformats.org/officeDocument/2006/relationships/hyperlink" Target="https://employee.uc.ac.id/index.php/file/get/sis/t_cp/multi/9901de32-5218-4b10-82ef-f0b2cfab9b17_assignmentletter.pdf" TargetMode="External"/><Relationship Id="rId696" Type="http://schemas.openxmlformats.org/officeDocument/2006/relationships/hyperlink" Target="https://employee.uc.ac.id/index.php/file/get/sis/t_cp/8c52c603-8ceb-4204-a352-028b887c3f58_surat_tugas.pdf" TargetMode="External"/><Relationship Id="rId2377" Type="http://schemas.openxmlformats.org/officeDocument/2006/relationships/hyperlink" Target="https://employee.uc.ac.id/index.php/file/get/sis/t_cp/81225527-d84a-4d1c-9f94-b00819172e24_surat_tugas.pdf" TargetMode="External"/><Relationship Id="rId2584" Type="http://schemas.openxmlformats.org/officeDocument/2006/relationships/hyperlink" Target="https://employee.uc.ac.id/index.php/file/get/sis/t_cp/multi/9f9e8b0c-3171-4587-b69c-1acd5c597101.png" TargetMode="External"/><Relationship Id="rId2791" Type="http://schemas.openxmlformats.org/officeDocument/2006/relationships/hyperlink" Target="https://employee.uc.ac.id/index.php/file/get/sis/t_cp/234fe4ed-eacd-45c0-a06a-9fe931d45c36_dokumentasi.jpeg" TargetMode="External"/><Relationship Id="rId349" Type="http://schemas.openxmlformats.org/officeDocument/2006/relationships/hyperlink" Target="https://employee.uc.ac.id/index.php/file/get/sis/t_cp/0bdc2a33-9517-11ee-a8d9-000d3ac6bafe_dokumentasi.jpeg" TargetMode="External"/><Relationship Id="rId556" Type="http://schemas.openxmlformats.org/officeDocument/2006/relationships/hyperlink" Target="https://employee.uc.ac.id/index.php/file/get/sis/t_cp/e947c294-78a3-11ee-a0ef-000d3ac6bafe_assignmentletter.pdf" TargetMode="External"/><Relationship Id="rId763" Type="http://schemas.openxmlformats.org/officeDocument/2006/relationships/hyperlink" Target="https://employee.uc.ac.id/index.php/file/get/sis/t_cp/multi/44388237-9417-11ee-bd04-000d3ac6bafe.png" TargetMode="External"/><Relationship Id="rId1186" Type="http://schemas.openxmlformats.org/officeDocument/2006/relationships/hyperlink" Target="https://employee.uc.ac.id/index.php/file/get/sis/t_cp/73e0878d-110e-44d6-95d0-be19a05d4553_assignmentletter.pdf" TargetMode="External"/><Relationship Id="rId1393" Type="http://schemas.openxmlformats.org/officeDocument/2006/relationships/hyperlink" Target="http://ejournal.kopertais4.or.id/tapalkuda/index.p" TargetMode="External"/><Relationship Id="rId2237" Type="http://schemas.openxmlformats.org/officeDocument/2006/relationships/hyperlink" Target="https://employee.uc.ac.id/index.php/file/get/sis/t_cp/7ee7f154-e4f3-11ee-9dbe-000d3ac6bafe_report.pdf" TargetMode="External"/><Relationship Id="rId2444" Type="http://schemas.openxmlformats.org/officeDocument/2006/relationships/hyperlink" Target="https://www.instagram.com/pharmindubaya" TargetMode="External"/><Relationship Id="rId209" Type="http://schemas.openxmlformats.org/officeDocument/2006/relationships/hyperlink" Target="https://employee.uc.ac.id/index.php/file/get/sis/t_cp/051a4a88-28cc-4409-b35c-a87874efe2ae_dokumentasi.png" TargetMode="External"/><Relationship Id="rId416" Type="http://schemas.openxmlformats.org/officeDocument/2006/relationships/hyperlink" Target="https://icoen.org/" TargetMode="External"/><Relationship Id="rId970" Type="http://schemas.openxmlformats.org/officeDocument/2006/relationships/hyperlink" Target="https://employee.uc.ac.id/index.php/file/get/sis/t_cp/49d4fceb-53d3-4531-9864-dcb3bedfa9a9_report.pdf" TargetMode="External"/><Relationship Id="rId1046" Type="http://schemas.openxmlformats.org/officeDocument/2006/relationships/hyperlink" Target="https://www.instagram.com/lacampusleague?igsh=NWU2" TargetMode="External"/><Relationship Id="rId1253" Type="http://schemas.openxmlformats.org/officeDocument/2006/relationships/hyperlink" Target="https://employee.uc.ac.id/index.php/file/get/sis/t_cp/b3572b44-01de-49f1-866b-b1fcbded7311.pdf" TargetMode="External"/><Relationship Id="rId2651" Type="http://schemas.openxmlformats.org/officeDocument/2006/relationships/hyperlink" Target="https://lokreatif.org/" TargetMode="External"/><Relationship Id="rId623" Type="http://schemas.openxmlformats.org/officeDocument/2006/relationships/hyperlink" Target="https://employee.uc.ac.id/index.php/file/get/sis/t_cp/7aa6c4b5-3d25-11ee-8e81-000d3ac6bafe.pdf" TargetMode="External"/><Relationship Id="rId830" Type="http://schemas.openxmlformats.org/officeDocument/2006/relationships/hyperlink" Target="https://employee.uc.ac.id/index.php/file/get/sis/t_cp/multi/44388237-9417-11ee-bd04-000d3ac6bafe_assignmentletter.png" TargetMode="External"/><Relationship Id="rId1460" Type="http://schemas.openxmlformats.org/officeDocument/2006/relationships/hyperlink" Target="https://employee.uc.ac.id/index.php/file/get/sis/t_cp/5f766a6b-4c73-11ee-b5be-000d3ac6bafe_assignmentletter.pdf" TargetMode="External"/><Relationship Id="rId2304" Type="http://schemas.openxmlformats.org/officeDocument/2006/relationships/hyperlink" Target="https://employee.uc.ac.id/index.php/file/get/sis/t_cp/4050bcde-8813-49e6-b6e6-69870dcba26b_assignmentletter.pdf" TargetMode="External"/><Relationship Id="rId2511" Type="http://schemas.openxmlformats.org/officeDocument/2006/relationships/hyperlink" Target="https://employee.uc.ac.id/index.php/file/get/sis/t_cp/multi/5a3c9e9c-d54e-11ee-9f8c-000d3ac6bafe.png" TargetMode="External"/><Relationship Id="rId1113" Type="http://schemas.openxmlformats.org/officeDocument/2006/relationships/hyperlink" Target="https://employee.uc.ac.id/index.php/file/get/sis/t_cp/3d286141-6407-4057-a863-636902c0da18_sertifikat.pdf" TargetMode="External"/><Relationship Id="rId1320" Type="http://schemas.openxmlformats.org/officeDocument/2006/relationships/hyperlink" Target="https://employee.uc.ac.id/index.php/file/get/sis/t_cp/multi/b2cbdb74-6e4b-11ee-9d9a-000d3ac6bafe_assignmentletter.pdf" TargetMode="External"/><Relationship Id="rId2094" Type="http://schemas.openxmlformats.org/officeDocument/2006/relationships/hyperlink" Target="https://employee.uc.ac.id/index.php/file/get/sis/t_cp/72a51a14-e03b-11ee-9835-000d3ac6bafe.jpg" TargetMode="External"/><Relationship Id="rId273" Type="http://schemas.openxmlformats.org/officeDocument/2006/relationships/hyperlink" Target="https://employee.uc.ac.id/index.php/file/get/sis/t_cp/multi/2cde1b66-57b6-411b-b807-314da1d3ecc5_report.pdf" TargetMode="External"/><Relationship Id="rId480" Type="http://schemas.openxmlformats.org/officeDocument/2006/relationships/hyperlink" Target="https://employee.uc.ac.id/index.php/file/get/sis/t_cp/multi/44388237-9417-11ee-bd04-000d3ac6bafe_assignmentletter.png" TargetMode="External"/><Relationship Id="rId2161" Type="http://schemas.openxmlformats.org/officeDocument/2006/relationships/hyperlink" Target="https://employee.uc.ac.id/index.php/file/get/sis/t_cp/multi/8b6e0708-9fc1-4208-a9b6-17c1a7d8d3ec_report.pdf" TargetMode="External"/><Relationship Id="rId3005" Type="http://schemas.openxmlformats.org/officeDocument/2006/relationships/hyperlink" Target="https://employee.uc.ac.id/index.php/file/get/sis/t_cp/multi/ba742781-d823-11ed-a359-000d3ac6bafe.png" TargetMode="External"/><Relationship Id="rId133" Type="http://schemas.openxmlformats.org/officeDocument/2006/relationships/hyperlink" Target="https://employee.uc.ac.id/index.php/file/get/sis/t_cp/multi/d8d3af99-7516-4fc6-a414-34a8e078ddab_report.pdf" TargetMode="External"/><Relationship Id="rId340" Type="http://schemas.openxmlformats.org/officeDocument/2006/relationships/hyperlink" Target="https://employee.uc.ac.id/index.php/file/get/sis/t_cp/multi/44388237-9417-11ee-bd04-000d3ac6bafe_assignmentletter.png" TargetMode="External"/><Relationship Id="rId2021" Type="http://schemas.openxmlformats.org/officeDocument/2006/relationships/hyperlink" Target="https://employee.uc.ac.id/index.php/file/get/sis/t_cp/multi/30b83580-6c99-11ee-bdc1-000d3ac6bafe_report.png" TargetMode="External"/><Relationship Id="rId200" Type="http://schemas.openxmlformats.org/officeDocument/2006/relationships/hyperlink" Target="https://icoen.org/" TargetMode="External"/><Relationship Id="rId2978" Type="http://schemas.openxmlformats.org/officeDocument/2006/relationships/hyperlink" Target="https://employee.uc.ac.id/index.php/file/get/sis/t_cp/d2abb763-89e8-11ee-a2c7-000d3ac6bafe_sertifikat.jpeg" TargetMode="External"/><Relationship Id="rId1787" Type="http://schemas.openxmlformats.org/officeDocument/2006/relationships/hyperlink" Target="https://employee.uc.ac.id/index.php/file/get/sis/t_cp/multi/e350ef19-9421-45e8-8d85-d4c245c655b9.png" TargetMode="External"/><Relationship Id="rId1994" Type="http://schemas.openxmlformats.org/officeDocument/2006/relationships/hyperlink" Target="https://www.instagram.com/eds.polsri?igsh=ZDNuc2N0" TargetMode="External"/><Relationship Id="rId2838" Type="http://schemas.openxmlformats.org/officeDocument/2006/relationships/hyperlink" Target="https://employee.uc.ac.id/index.php/file/get/sis/t_cp/multi/9442ba19-67cb-4716-b87a-65a59286eae8.pdf" TargetMode="External"/><Relationship Id="rId79" Type="http://schemas.openxmlformats.org/officeDocument/2006/relationships/hyperlink" Target="https://employee.uc.ac.id/index.php/file/get/sis/t_cp/multi/44388237-9417-11ee-bd04-000d3ac6bafe.png" TargetMode="External"/><Relationship Id="rId1647" Type="http://schemas.openxmlformats.org/officeDocument/2006/relationships/hyperlink" Target="https://employee.uc.ac.id/index.php/file/get/sis/t_cp/4051bbb2-7538-11ed-8def-000d3ac6bafe.jpg" TargetMode="External"/><Relationship Id="rId1854" Type="http://schemas.openxmlformats.org/officeDocument/2006/relationships/hyperlink" Target="https://employee.uc.ac.id/index.php/file/get/sis/t_cp/multi/c77a0b11-9336-11ee-859c-000d3ac6bafe_assignmentletter.png" TargetMode="External"/><Relationship Id="rId2905" Type="http://schemas.openxmlformats.org/officeDocument/2006/relationships/hyperlink" Target="https://employee.uc.ac.id/index.php/file/get/sis/t_cp/5f89adbc-b127-11ee-8fdd-000d3ac6bafe_sertifikat.pdf" TargetMode="External"/><Relationship Id="rId1507" Type="http://schemas.openxmlformats.org/officeDocument/2006/relationships/hyperlink" Target="https://employee.uc.ac.id/index.php/file/get/sis/t_cp/f0dff940-de3f-4812-94a5-fe1c853c20db_report.png" TargetMode="External"/><Relationship Id="rId1714" Type="http://schemas.openxmlformats.org/officeDocument/2006/relationships/hyperlink" Target="https://employee.uc.ac.id/index.php/file/get/sis/t_cp/multi/e5bf78fc-6cd4-11ee-bdc1-000d3ac6bafe_assignmentletter.jpeg" TargetMode="External"/><Relationship Id="rId1921" Type="http://schemas.openxmlformats.org/officeDocument/2006/relationships/hyperlink" Target="https://employee.uc.ac.id/index.php/file/get/sis/t_cp/multi/30b83580-6c99-11ee-bdc1-000d3ac6bafe_assignmentletter.png" TargetMode="External"/><Relationship Id="rId2488" Type="http://schemas.openxmlformats.org/officeDocument/2006/relationships/hyperlink" Target="https://employee.uc.ac.id/index.php/file/get/sis/t_cp/6e8bdf41-b7e1-47c6-b279-6ad9a12f5348.jpg" TargetMode="External"/><Relationship Id="rId1297" Type="http://schemas.openxmlformats.org/officeDocument/2006/relationships/hyperlink" Target="https://employee.uc.ac.id/index.php/file/get/sis/t_cp/a6cc9b70-9fc7-11ee-9e96-000d3ac6bafe.pdf" TargetMode="External"/><Relationship Id="rId2695" Type="http://schemas.openxmlformats.org/officeDocument/2006/relationships/hyperlink" Target="https://employee.uc.ac.id/index.php/file/get/sis/t_cp/30e3c62f-9576-11ee-b583-000d3ac6bafe_dokumentasi.jpeg" TargetMode="External"/><Relationship Id="rId667" Type="http://schemas.openxmlformats.org/officeDocument/2006/relationships/hyperlink" Target="https://employee.uc.ac.id/index.php/file/get/sis/t_cp/0bdc2a33-9517-11ee-a8d9-000d3ac6bafe_dokumentasi.jpeg" TargetMode="External"/><Relationship Id="rId874" Type="http://schemas.openxmlformats.org/officeDocument/2006/relationships/hyperlink" Target="https://employee.uc.ac.id/index.php/file/get/sis/t_cp/bcade61d-a55d-4a25-b803-f526c335456e_sertifikat.pdf" TargetMode="External"/><Relationship Id="rId2348" Type="http://schemas.openxmlformats.org/officeDocument/2006/relationships/hyperlink" Target="https://www.instagram.com/lo.kreatif/" TargetMode="External"/><Relationship Id="rId2555" Type="http://schemas.openxmlformats.org/officeDocument/2006/relationships/hyperlink" Target="https://employee.uc.ac.id/index.php/file/get/sis/t_cp/359f49fa-d05c-11ee-ab7b-000d3ac6bafe_documentation.jpeg" TargetMode="External"/><Relationship Id="rId2762" Type="http://schemas.openxmlformats.org/officeDocument/2006/relationships/hyperlink" Target="https://www.instagram.com/p/C65vZv2L2Fh/?utm_sourc" TargetMode="External"/><Relationship Id="rId527" Type="http://schemas.openxmlformats.org/officeDocument/2006/relationships/hyperlink" Target="https://employee.uc.ac.id/index.php/file/get/sis/t_cp/multi/4bc573bc-ae6d-4b3d-88ac-9e10b8767987_documentation.png" TargetMode="External"/><Relationship Id="rId734" Type="http://schemas.openxmlformats.org/officeDocument/2006/relationships/hyperlink" Target="https://employee.uc.ac.id/index.php/file/get/sis/t_cp/multi/44388237-9417-11ee-bd04-000d3ac6bafe.png" TargetMode="External"/><Relationship Id="rId941" Type="http://schemas.openxmlformats.org/officeDocument/2006/relationships/hyperlink" Target="https://employee.uc.ac.id/index.php/file/get/sis/t_cp/multi/df3a2fba-14da-48a0-85ac-2f900e61243a.png" TargetMode="External"/><Relationship Id="rId1157" Type="http://schemas.openxmlformats.org/officeDocument/2006/relationships/hyperlink" Target="https://employee.uc.ac.id/index.php/file/get/sis/t_cp/multi/4cb38454-1fac-11ee-8fa6-000d3ac6bafe_assignmentletter.jpeg" TargetMode="External"/><Relationship Id="rId1364" Type="http://schemas.openxmlformats.org/officeDocument/2006/relationships/hyperlink" Target="https://employee.uc.ac.id/index.php/file/get/sis/t_cp/9f7b9aa9-785e-4760-b0d8-197360b6ff16.pdf" TargetMode="External"/><Relationship Id="rId1571" Type="http://schemas.openxmlformats.org/officeDocument/2006/relationships/hyperlink" Target="https://employee.uc.ac.id/index.php/file/get/sis/t_cp/443e1507-b5e1-11ee-83a6-000d3ac6bafe_surat_tugas.pdf" TargetMode="External"/><Relationship Id="rId2208" Type="http://schemas.openxmlformats.org/officeDocument/2006/relationships/hyperlink" Target="https://www.uc.ac.id/library/mengadakan-pelatihan-" TargetMode="External"/><Relationship Id="rId2415" Type="http://schemas.openxmlformats.org/officeDocument/2006/relationships/hyperlink" Target="https://employee.uc.ac.id/index.php/file/get/sis/t_cp/81225527-d84a-4d1c-9f94-b00819172e24_sertifikat.jpeg" TargetMode="External"/><Relationship Id="rId2622" Type="http://schemas.openxmlformats.org/officeDocument/2006/relationships/hyperlink" Target="https://employee.uc.ac.id/index.php/file/get/sis/t_cp/03539cfe-8823-11ee-ae4d-000d3ac6bafe_assignmentletter.pdf" TargetMode="External"/><Relationship Id="rId70" Type="http://schemas.openxmlformats.org/officeDocument/2006/relationships/hyperlink" Target="https://employee.uc.ac.id/index.php/file/get/sis/t_cp/ded65c3a-cccb-11ee-9786-000d3ac6bafe_report.jpg" TargetMode="External"/><Relationship Id="rId801" Type="http://schemas.openxmlformats.org/officeDocument/2006/relationships/hyperlink" Target="https://employee.uc.ac.id/index.php/file/get/sis/t_cp/multi/44388237-9417-11ee-bd04-000d3ac6bafe.png" TargetMode="External"/><Relationship Id="rId1017" Type="http://schemas.openxmlformats.org/officeDocument/2006/relationships/hyperlink" Target="https://share.petra.ac.id/index.php/share/article/" TargetMode="External"/><Relationship Id="rId1224" Type="http://schemas.openxmlformats.org/officeDocument/2006/relationships/hyperlink" Target="https://jurnal.politeknik-kebumen.ac.id/E-Bis/arti" TargetMode="External"/><Relationship Id="rId1431" Type="http://schemas.openxmlformats.org/officeDocument/2006/relationships/hyperlink" Target="https://employee.uc.ac.id/index.php/file/get/sis/t_cp/7b107b40-2a9a-11ee-ad49-000d3ac6bafe_report.jpg" TargetMode="External"/><Relationship Id="rId177" Type="http://schemas.openxmlformats.org/officeDocument/2006/relationships/hyperlink" Target="https://employee.uc.ac.id/index.php/file/get/sis/t_cp/multi/efdc4568-06a0-4bbd-afbc-e766f1521301.jpg" TargetMode="External"/><Relationship Id="rId384" Type="http://schemas.openxmlformats.org/officeDocument/2006/relationships/hyperlink" Target="https://employee.uc.ac.id/index.php/file/get/sis/t_cp/multi/1d8ccc34-f477-460a-8075-2e363b5e5438.png" TargetMode="External"/><Relationship Id="rId591" Type="http://schemas.openxmlformats.org/officeDocument/2006/relationships/hyperlink" Target="https://icoen.org/" TargetMode="External"/><Relationship Id="rId2065" Type="http://schemas.openxmlformats.org/officeDocument/2006/relationships/hyperlink" Target="https://employee.uc.ac.id/index.php/file/get/sis/t_cp/multi/8b6e0708-9fc1-4208-a9b6-17c1a7d8d3ec_assignmentletter.png" TargetMode="External"/><Relationship Id="rId2272" Type="http://schemas.openxmlformats.org/officeDocument/2006/relationships/hyperlink" Target="https://employee.uc.ac.id/index.php/file/get/sis/t_cp/multi/5767f501-9ba4-11ed-b870-000d3ac6bafe_assignmentletter.png" TargetMode="External"/><Relationship Id="rId244" Type="http://schemas.openxmlformats.org/officeDocument/2006/relationships/hyperlink" Target="https://employee.uc.ac.id/index.php/file/get/sis/t_cp/d60c7bb9-f459-4330-b4d1-94ef6095a47f_dokumentasi.pdf" TargetMode="External"/><Relationship Id="rId1081" Type="http://schemas.openxmlformats.org/officeDocument/2006/relationships/hyperlink" Target="https://employee.uc.ac.id/index.php/file/get/sis/t_cp/multi/4cb38454-1fac-11ee-8fa6-000d3ac6bafe_assignmentletter.jpeg" TargetMode="External"/><Relationship Id="rId451" Type="http://schemas.openxmlformats.org/officeDocument/2006/relationships/hyperlink" Target="https://employee.uc.ac.id/index.php/file/get/sis/t_cp/multi/c77a0b11-9336-11ee-859c-000d3ac6bafe_assignmentletter.png" TargetMode="External"/><Relationship Id="rId2132" Type="http://schemas.openxmlformats.org/officeDocument/2006/relationships/hyperlink" Target="https://employee.uc.ac.id/index.php/file/get/sis/t_cp/multi/efdc4568-06a0-4bbd-afbc-e766f1521301.jpg" TargetMode="External"/><Relationship Id="rId104" Type="http://schemas.openxmlformats.org/officeDocument/2006/relationships/hyperlink" Target="https://employee.uc.ac.id/index.php/file/get/sis/t_cp/a73d2709-7ea3-4d2f-b8de-e90111a9a47a_assignmentletter.pdf" TargetMode="External"/><Relationship Id="rId311" Type="http://schemas.openxmlformats.org/officeDocument/2006/relationships/hyperlink" Target="https://employee.uc.ac.id/index.php/file/get/sis/t_cp/multi/2cde1b66-57b6-411b-b807-314da1d3ecc5_report.pdf" TargetMode="External"/><Relationship Id="rId1898" Type="http://schemas.openxmlformats.org/officeDocument/2006/relationships/hyperlink" Target="https://icoen.org/" TargetMode="External"/><Relationship Id="rId2949" Type="http://schemas.openxmlformats.org/officeDocument/2006/relationships/hyperlink" Target="https://employee.uc.ac.id/index.php/file/get/sis/t_cp/4e3229e1-901b-11ee-9103-000d3ac6bafe_dokumentasi.jpeg" TargetMode="External"/><Relationship Id="rId1758" Type="http://schemas.openxmlformats.org/officeDocument/2006/relationships/hyperlink" Target="https://employee.uc.ac.id/index.php/file/get/sis/t_cp/67eb178f-58ad-4d3b-b3e0-a5dd51107c3c_assignmentletter.pdf" TargetMode="External"/><Relationship Id="rId2809" Type="http://schemas.openxmlformats.org/officeDocument/2006/relationships/hyperlink" Target="https://employee.uc.ac.id/index.php/file/get/sis/t_cp/multi/6b48398b-071c-4552-afcd-999f3d881823_assignmentletter.png" TargetMode="External"/><Relationship Id="rId1965" Type="http://schemas.openxmlformats.org/officeDocument/2006/relationships/hyperlink" Target="https://employee.uc.ac.id/index.php/file/get/sis/t_cp/a68fbeea-1647-11ee-908d-000d3ac6bafe_report.pdf" TargetMode="External"/><Relationship Id="rId1618" Type="http://schemas.openxmlformats.org/officeDocument/2006/relationships/hyperlink" Target="https://employee.uc.ac.id/index.php/file/get/sis/t_cp/6d61e49c-b3a3-11ee-8890-000d3ac6bafe_dokumentasi.jpg" TargetMode="External"/><Relationship Id="rId1825" Type="http://schemas.openxmlformats.org/officeDocument/2006/relationships/hyperlink" Target="https://employee.uc.ac.id/index.php/file/get/sis/t_cp/multi/66ef820b-82bc-11ee-8a78-000d3ac6bafe.zip" TargetMode="External"/><Relationship Id="rId2599" Type="http://schemas.openxmlformats.org/officeDocument/2006/relationships/hyperlink" Target="https://employee.uc.ac.id/index.php/file/get/sis/t_cp/288f5f5f-882a-11ee-ae4d-000d3ac6bafe.pdf" TargetMode="External"/><Relationship Id="rId778" Type="http://schemas.openxmlformats.org/officeDocument/2006/relationships/hyperlink" Target="https://www.instagram.com/p/C6JDDfexQRe/" TargetMode="External"/><Relationship Id="rId985" Type="http://schemas.openxmlformats.org/officeDocument/2006/relationships/hyperlink" Target="https://employee.uc.ac.id/index.php/file/get/sis/t_cp/ea6dfa20-4f65-11ed-97d9-000d3ac6bafe.jpeg" TargetMode="External"/><Relationship Id="rId2459" Type="http://schemas.openxmlformats.org/officeDocument/2006/relationships/hyperlink" Target="https://employee.uc.ac.id/index.php/file/get/sis/t_cp/a24d279e-6f40-48f6-b5db-765880cd0cc1_sertifikat.pdf" TargetMode="External"/><Relationship Id="rId2666" Type="http://schemas.openxmlformats.org/officeDocument/2006/relationships/hyperlink" Target="https://employee.uc.ac.id/index.php/file/get/sis/t_cp/69813331-8978-4e11-9328-fe2ee74a560a_report.pdf" TargetMode="External"/><Relationship Id="rId2873" Type="http://schemas.openxmlformats.org/officeDocument/2006/relationships/hyperlink" Target="https://employee.uc.ac.id/index.php/file/get/sis/t_cp/d2abb763-89e8-11ee-a2c7-000d3ac6bafe_sertifikat.jpeg" TargetMode="External"/><Relationship Id="rId638" Type="http://schemas.openxmlformats.org/officeDocument/2006/relationships/hyperlink" Target="https://employee.uc.ac.id/index.php/file/get/sis/t_cp/multi/2f123ccd-913e-47cf-9146-9b0167ca3ffd.png" TargetMode="External"/><Relationship Id="rId845" Type="http://schemas.openxmlformats.org/officeDocument/2006/relationships/hyperlink" Target="https://employee.uc.ac.id/index.php/file/get/sis/t_cp/multi/44388237-9417-11ee-bd04-000d3ac6bafe_assignmentletter.png" TargetMode="External"/><Relationship Id="rId1268" Type="http://schemas.openxmlformats.org/officeDocument/2006/relationships/hyperlink" Target="https://employee.uc.ac.id/index.php/file/get/sis/t_cp/397685ff-a362-4af2-8bf9-170d9eaf8e45_report.pdf" TargetMode="External"/><Relationship Id="rId1475" Type="http://schemas.openxmlformats.org/officeDocument/2006/relationships/hyperlink" Target="https://employee.uc.ac.id/index.php/file/get/sis/t_cp/a7d485b3-b468-4393-9b7d-428ef0c590df_assignmentletter.pdf" TargetMode="External"/><Relationship Id="rId1682" Type="http://schemas.openxmlformats.org/officeDocument/2006/relationships/hyperlink" Target="https://employee.uc.ac.id/index.php/file/get/sis/t_cp/e149060a-2b06-4655-95e2-ec5eb0bbcab3_sertifikat.pdf" TargetMode="External"/><Relationship Id="rId2319" Type="http://schemas.openxmlformats.org/officeDocument/2006/relationships/hyperlink" Target="https://employee.uc.ac.id/index.php/file/get/sis/t_cp/af850e38-c36c-11ee-a3dd-000d3ac6bafe_surat_tugas.pdf" TargetMode="External"/><Relationship Id="rId2526" Type="http://schemas.openxmlformats.org/officeDocument/2006/relationships/hyperlink" Target="https://employee.uc.ac.id/index.php/file/get/sis/t_cp/multi/d88ecf73-f553-11ed-9e31-000d3ac6bafe.jpeg" TargetMode="External"/><Relationship Id="rId2733" Type="http://schemas.openxmlformats.org/officeDocument/2006/relationships/hyperlink" Target="https://icoen.org/" TargetMode="External"/><Relationship Id="rId705" Type="http://schemas.openxmlformats.org/officeDocument/2006/relationships/hyperlink" Target="https://employee.uc.ac.id/index.php/file/get/sis/t_cp/ccc9b0b5-1036-410c-9600-6eba3ea5b25f_surat_tugas.pdf" TargetMode="External"/><Relationship Id="rId1128" Type="http://schemas.openxmlformats.org/officeDocument/2006/relationships/hyperlink" Target="https://employee.uc.ac.id/index.php/file/get/sis/t_cp/4088282c-ce41-4619-b9f4-cdc5249563e3.jpg" TargetMode="External"/><Relationship Id="rId1335" Type="http://schemas.openxmlformats.org/officeDocument/2006/relationships/hyperlink" Target="https://employee.uc.ac.id/index.php/file/get/sis/t_cp/9619e8bc-d191-4a6b-9203-3f628d59ebd9_assignmentletter.jpeg" TargetMode="External"/><Relationship Id="rId1542" Type="http://schemas.openxmlformats.org/officeDocument/2006/relationships/hyperlink" Target="https://employee.uc.ac.id/index.php/file/get/sis/t_cp/multi/e5bf78fc-6cd4-11ee-bdc1-000d3ac6bafe_report.jpeg" TargetMode="External"/><Relationship Id="rId2940" Type="http://schemas.openxmlformats.org/officeDocument/2006/relationships/hyperlink" Target="https://employee.uc.ac.id/index.php/file/get/sis/t_cp/76fae12a-a2c6-45e9-8fc1-93b02f242897_assignmentletter.pdf" TargetMode="External"/><Relationship Id="rId912" Type="http://schemas.openxmlformats.org/officeDocument/2006/relationships/hyperlink" Target="https://employee.uc.ac.id/index.php/file/get/sis/t_cp/multi/7eda6d02-573d-4efa-8a9d-d11beafd731d_report.pdf" TargetMode="External"/><Relationship Id="rId2800" Type="http://schemas.openxmlformats.org/officeDocument/2006/relationships/hyperlink" Target="https://employee.uc.ac.id/index.php/file/get/sis/t_cp/multi/efdc4568-06a0-4bbd-afbc-e766f1521301_documentation.jpg" TargetMode="External"/><Relationship Id="rId41" Type="http://schemas.openxmlformats.org/officeDocument/2006/relationships/hyperlink" Target="https://employee.uc.ac.id/index.php/file/get/sis/t_cp/multi/717c2a9c-1222-4329-9ff3-a282f0043566_documentation.jpg" TargetMode="External"/><Relationship Id="rId1402" Type="http://schemas.openxmlformats.org/officeDocument/2006/relationships/hyperlink" Target="https://employee.uc.ac.id/index.php/file/get/sis/t_cp/560a5e43-b05d-11ee-a3b3-000d3ac6bafe.pdf" TargetMode="External"/><Relationship Id="rId288" Type="http://schemas.openxmlformats.org/officeDocument/2006/relationships/hyperlink" Target="https://employee.uc.ac.id/index.php/file/get/sis/t_cp/multi/44388237-9417-11ee-bd04-000d3ac6bafe_assignmentletter.png" TargetMode="External"/><Relationship Id="rId495" Type="http://schemas.openxmlformats.org/officeDocument/2006/relationships/hyperlink" Target="https://employee.uc.ac.id/index.php/file/get/sis/t_cp/multi/44388237-9417-11ee-bd04-000d3ac6bafe_assignmentletter.png" TargetMode="External"/><Relationship Id="rId2176" Type="http://schemas.openxmlformats.org/officeDocument/2006/relationships/hyperlink" Target="https://employee.uc.ac.id/index.php/file/get/sis/t_cp/7a4aacc7-0dc5-4def-be74-9a13f9b94432_assignmentletter.pdf" TargetMode="External"/><Relationship Id="rId2383" Type="http://schemas.openxmlformats.org/officeDocument/2006/relationships/hyperlink" Target="https://employee.uc.ac.id/index.php/file/get/sis/t_cp/055e1b86-e2a6-11ee-9fc8-000d3ac6bafe_report.pdf" TargetMode="External"/><Relationship Id="rId2590" Type="http://schemas.openxmlformats.org/officeDocument/2006/relationships/hyperlink" Target="https://employee.uc.ac.id/index.php/file/get/sis/t_cp/46fb18b2-9cdb-11ee-b903-000d3ac6bafe_dokumentasi.jpg" TargetMode="External"/><Relationship Id="rId148" Type="http://schemas.openxmlformats.org/officeDocument/2006/relationships/hyperlink" Target="https://employee.uc.ac.id/index.php/file/get/sis/t_cp/7e162299-feab-11ed-920d-000d3ac6bafe.jpg" TargetMode="External"/><Relationship Id="rId355" Type="http://schemas.openxmlformats.org/officeDocument/2006/relationships/hyperlink" Target="https://www.instagram.com/p/C4-EZVsSupw/?igsh=NG05" TargetMode="External"/><Relationship Id="rId562" Type="http://schemas.openxmlformats.org/officeDocument/2006/relationships/hyperlink" Target="https://employee.uc.ac.id/index.php/file/get/sis/t_cp/7582502d-8118-4caf-9819-c4b5376529b7_dokumentasi.pdf" TargetMode="External"/><Relationship Id="rId1192" Type="http://schemas.openxmlformats.org/officeDocument/2006/relationships/hyperlink" Target="https://employee.uc.ac.id/index.php/file/get/sis/t_cp/ffd3da5f-3c95-42c1-8d37-3240a000024f_assignmentletter.pdf" TargetMode="External"/><Relationship Id="rId2036" Type="http://schemas.openxmlformats.org/officeDocument/2006/relationships/hyperlink" Target="https://icoen.org/" TargetMode="External"/><Relationship Id="rId2243" Type="http://schemas.openxmlformats.org/officeDocument/2006/relationships/hyperlink" Target="https://employee.uc.ac.id/index.php/file/get/sis/t_cp/multi/cb8ec800-eeda-11ed-8dcc-000d3ac6bafe.jpeg" TargetMode="External"/><Relationship Id="rId2450" Type="http://schemas.openxmlformats.org/officeDocument/2006/relationships/hyperlink" Target="https://employee.uc.ac.id/index.php/file/get/sis/t_cp/017351f4-72dd-11ee-b20d-000d3ac6bafe.pdf" TargetMode="External"/><Relationship Id="rId215" Type="http://schemas.openxmlformats.org/officeDocument/2006/relationships/hyperlink" Target="https://employee.uc.ac.id/index.php/file/get/sis/t_cp/234fe4ed-eacd-45c0-a06a-9fe931d45c36_surat_tugas.pdf" TargetMode="External"/><Relationship Id="rId422" Type="http://schemas.openxmlformats.org/officeDocument/2006/relationships/hyperlink" Target="https://employee.uc.ac.id/index.php/file/get/sis/t_cp/multi/44388237-9417-11ee-bd04-000d3ac6bafe.png" TargetMode="External"/><Relationship Id="rId1052" Type="http://schemas.openxmlformats.org/officeDocument/2006/relationships/hyperlink" Target="https://employee.uc.ac.id/index.php/file/get/sis/t_cp/a26734cd-aa20-446d-bba6-536b347c99b2_surat_tugas.pdf" TargetMode="External"/><Relationship Id="rId2103" Type="http://schemas.openxmlformats.org/officeDocument/2006/relationships/hyperlink" Target="https://employee.uc.ac.id/index.php/file/get/sis/t_cp/multi/efdc4568-06a0-4bbd-afbc-e766f1521301.jpg" TargetMode="External"/><Relationship Id="rId2310" Type="http://schemas.openxmlformats.org/officeDocument/2006/relationships/hyperlink" Target="https://employee.uc.ac.id/index.php/file/get/sis/t_cp/977f5eb1-e1cc-11ee-afe5-000d3ac6bafe.jpg" TargetMode="External"/><Relationship Id="rId1869" Type="http://schemas.openxmlformats.org/officeDocument/2006/relationships/hyperlink" Target="https://employee.uc.ac.id/index.php/file/get/sis/t_cp/multi/30b83580-6c99-11ee-bdc1-000d3ac6bafe_assignmentletter.png" TargetMode="External"/><Relationship Id="rId1729" Type="http://schemas.openxmlformats.org/officeDocument/2006/relationships/hyperlink" Target="https://employee.uc.ac.id/index.php/file/get/sis/t_cp/b0b31ca3-bd56-11ed-af2f-000d3ac6bafe.jpg" TargetMode="External"/><Relationship Id="rId1936" Type="http://schemas.openxmlformats.org/officeDocument/2006/relationships/hyperlink" Target="https://employee.uc.ac.id/index.php/file/get/sis/t_cp/multi/b2cbdb74-6e4b-11ee-9d9a-000d3ac6bafe_report.pdf" TargetMode="External"/><Relationship Id="rId3011" Type="http://schemas.openxmlformats.org/officeDocument/2006/relationships/hyperlink" Target="https://employee.uc.ac.id/index.php/file/get/sis/t_cp/multi/d098beb9-eb8c-4ae0-8f6c-013176b0d472.png" TargetMode="External"/><Relationship Id="rId5" Type="http://schemas.openxmlformats.org/officeDocument/2006/relationships/hyperlink" Target="https://employee.uc.ac.id/index.php/file/get/sis/t_cp/multi/2cde1b66-57b6-411b-b807-314da1d3ecc5_assignmentletter.pdf" TargetMode="External"/><Relationship Id="rId889" Type="http://schemas.openxmlformats.org/officeDocument/2006/relationships/hyperlink" Target="https://employee.uc.ac.id/index.php/file/get/sis/t_cp/1ae979f1-8778-11ee-8025-000d3ac6bafe.pdf" TargetMode="External"/><Relationship Id="rId2777" Type="http://schemas.openxmlformats.org/officeDocument/2006/relationships/hyperlink" Target="https://employee.uc.ac.id/index.php/file/get/sis/t_cp/ab96e985-ce37-4401-a492-9d522f4b499b_report.pdf" TargetMode="External"/><Relationship Id="rId749" Type="http://schemas.openxmlformats.org/officeDocument/2006/relationships/hyperlink" Target="https://employee.uc.ac.id/index.php/file/get/sis/t_cp/multi/44388237-9417-11ee-bd04-000d3ac6bafe.png" TargetMode="External"/><Relationship Id="rId1379" Type="http://schemas.openxmlformats.org/officeDocument/2006/relationships/hyperlink" Target="https://employee.uc.ac.id/index.php/file/get/sis/t_cp/851115d0-77b2-11ee-bdcd-000d3ac6bafe_assignmentletter.jpeg" TargetMode="External"/><Relationship Id="rId1586" Type="http://schemas.openxmlformats.org/officeDocument/2006/relationships/hyperlink" Target="https://www.instagram.com/p/CjkuqL0LEI_/?igshid=Zm" TargetMode="External"/><Relationship Id="rId2984" Type="http://schemas.openxmlformats.org/officeDocument/2006/relationships/hyperlink" Target="https://employee.uc.ac.id/index.php/file/get/sis/t_cp/multi/771830bf-a4fb-4c18-89f9-a9b881fffee5_assignmentletter.pdf" TargetMode="External"/><Relationship Id="rId609" Type="http://schemas.openxmlformats.org/officeDocument/2006/relationships/hyperlink" Target="https://employee.uc.ac.id/index.php/file/get/sis/t_cp/7b56df10-9ee5-11ee-a41a-000d3ac6bafe_dokumentasi.jpeg" TargetMode="External"/><Relationship Id="rId956" Type="http://schemas.openxmlformats.org/officeDocument/2006/relationships/hyperlink" Target="https://employee.uc.ac.id/index.php/file/get/sis/t_cp/6cd18e2c-1fd1-4fd3-b380-e8306c1149b3_dokumentasi.jpg" TargetMode="External"/><Relationship Id="rId1239" Type="http://schemas.openxmlformats.org/officeDocument/2006/relationships/hyperlink" Target="https://employee.uc.ac.id/index.php/file/get/sis/t_cp/697035b2-4270-4861-9acd-f1aaed022ce0.pdf" TargetMode="External"/><Relationship Id="rId1793" Type="http://schemas.openxmlformats.org/officeDocument/2006/relationships/hyperlink" Target="https://employee.uc.ac.id/index.php/file/get/sis/t_cp/multi/788bf208-d6dc-11ee-bd6c-000d3ac6bafe_assignmentletter.png" TargetMode="External"/><Relationship Id="rId2637" Type="http://schemas.openxmlformats.org/officeDocument/2006/relationships/hyperlink" Target="https://employee.uc.ac.id/index.php/file/get/sis/t_cp/multi/cc946af0-d953-11ed-9422-000d3ac6bafe.png" TargetMode="External"/><Relationship Id="rId2844" Type="http://schemas.openxmlformats.org/officeDocument/2006/relationships/hyperlink" Target="https://employee.uc.ac.id/index.php/file/get/sis/t_cp/1a94388f-f22e-4c96-8afc-27a7d670cac9_sertifikat.pdf" TargetMode="External"/><Relationship Id="rId85" Type="http://schemas.openxmlformats.org/officeDocument/2006/relationships/hyperlink" Target="https://employee.uc.ac.id/index.php/file/get/sis/t_cp/multi/37f0e5fc-181b-48c6-8a44-2361038b8de4.png" TargetMode="External"/><Relationship Id="rId816" Type="http://schemas.openxmlformats.org/officeDocument/2006/relationships/hyperlink" Target="https://employee.uc.ac.id/index.php/file/get/sis/t_cp/multi/44388237-9417-11ee-bd04-000d3ac6bafe_assignmentletter.png" TargetMode="External"/><Relationship Id="rId1446" Type="http://schemas.openxmlformats.org/officeDocument/2006/relationships/hyperlink" Target="https://employee.uc.ac.id/index.php/file/get/sis/t_cp/2cd9e2bf-1af7-11ee-bf52-000d3ac6bafe_report.pdf" TargetMode="External"/><Relationship Id="rId1653" Type="http://schemas.openxmlformats.org/officeDocument/2006/relationships/hyperlink" Target="https://www.instagram.com/lo.kreatif/" TargetMode="External"/><Relationship Id="rId1860" Type="http://schemas.openxmlformats.org/officeDocument/2006/relationships/hyperlink" Target="https://employee.uc.ac.id/index.php/file/get/sis/t_cp/0a60d162-e7df-451d-a285-502cca415fc7_report.pdf" TargetMode="External"/><Relationship Id="rId2704" Type="http://schemas.openxmlformats.org/officeDocument/2006/relationships/hyperlink" Target="https://employee.uc.ac.id/index.php/file/get/sis/t_cp/4bfaf94f-d213-11ee-865d-000d3ac6bafe_assignmentletter.pdf" TargetMode="External"/><Relationship Id="rId2911" Type="http://schemas.openxmlformats.org/officeDocument/2006/relationships/hyperlink" Target="https://employee.uc.ac.id/index.php/file/get/sis/t_cp/d2abb763-89e8-11ee-a2c7-000d3ac6bafe_dokumentasi.jpeg" TargetMode="External"/><Relationship Id="rId1306" Type="http://schemas.openxmlformats.org/officeDocument/2006/relationships/hyperlink" Target="https://employee.uc.ac.id/index.php/file/get/sis/t_cp/multi/79a7fccb-0b6d-4fb5-ae83-f54976113590.png" TargetMode="External"/><Relationship Id="rId1513" Type="http://schemas.openxmlformats.org/officeDocument/2006/relationships/hyperlink" Target="https://employee.uc.ac.id/index.php/file/get/sis/t_cp/2bd75eed-1b9f-11ee-b3e9-000d3ac6bafe_report.pdf" TargetMode="External"/><Relationship Id="rId1720" Type="http://schemas.openxmlformats.org/officeDocument/2006/relationships/hyperlink" Target="https://employee.uc.ac.id/index.php/file/get/sis/t_cp/62a1c31d-66c2-46db-b937-eb40e8b65def_surat_tugas.pdf" TargetMode="External"/><Relationship Id="rId12" Type="http://schemas.openxmlformats.org/officeDocument/2006/relationships/hyperlink" Target="https://employee.uc.ac.id/index.php/file/get/sis/t_cp/multi/7cd14dbc-f9bd-4412-b40e-f92f243c6aa0_report.pdf" TargetMode="External"/><Relationship Id="rId399" Type="http://schemas.openxmlformats.org/officeDocument/2006/relationships/hyperlink" Target="https://employee.uc.ac.id/index.php/file/get/sis/t_cp/multi/2cde1b66-57b6-411b-b807-314da1d3ecc5_report.pdf" TargetMode="External"/><Relationship Id="rId2287" Type="http://schemas.openxmlformats.org/officeDocument/2006/relationships/hyperlink" Target="https://employee.uc.ac.id/index.php/file/get/sis/t_cp/multi/5767f501-9ba4-11ed-b870-000d3ac6bafe_documentation.pdf" TargetMode="External"/><Relationship Id="rId2494" Type="http://schemas.openxmlformats.org/officeDocument/2006/relationships/hyperlink" Target="https://employee.uc.ac.id/index.php/file/get/sis/t_cp/37f09a70-ab8b-11ee-8797-000d3ac6bafe_report.pdf" TargetMode="External"/><Relationship Id="rId259" Type="http://schemas.openxmlformats.org/officeDocument/2006/relationships/hyperlink" Target="https://icoen.org/" TargetMode="External"/><Relationship Id="rId466" Type="http://schemas.openxmlformats.org/officeDocument/2006/relationships/hyperlink" Target="https://employee.uc.ac.id/index.php/file/get/sis/t_cp/3dc31604-af7a-41ab-811c-eef13aadb32d_surat_tugas.pdf" TargetMode="External"/><Relationship Id="rId673" Type="http://schemas.openxmlformats.org/officeDocument/2006/relationships/hyperlink" Target="https://employee.uc.ac.id/index.php/file/get/sis/t_cp/multi/c15ab80d-7c81-11ee-aca7-000d3ac6bafe_assignmentletter.png" TargetMode="External"/><Relationship Id="rId880" Type="http://schemas.openxmlformats.org/officeDocument/2006/relationships/hyperlink" Target="https://employee.uc.ac.id/index.php/file/get/sis/t_cp/multi/771830bf-a4fb-4c18-89f9-a9b881fffee5_report.pdf" TargetMode="External"/><Relationship Id="rId1096" Type="http://schemas.openxmlformats.org/officeDocument/2006/relationships/hyperlink" Target="https://employee.uc.ac.id/index.php/file/get/sis/t_cp/multi/8127a00c-f095-48cd-be6d-03fd11f44f56_assignmentletter.pdf" TargetMode="External"/><Relationship Id="rId2147" Type="http://schemas.openxmlformats.org/officeDocument/2006/relationships/hyperlink" Target="https://employee.uc.ac.id/index.php/file/get/sis/t_cp/multi/66ef820b-82bc-11ee-8a78-000d3ac6bafe_report.zip" TargetMode="External"/><Relationship Id="rId2354" Type="http://schemas.openxmlformats.org/officeDocument/2006/relationships/hyperlink" Target="https://employee.uc.ac.id/index.php/file/get/sis/t_cp/multi/2581dc63-f9cf-11ed-88da-000d3ac6bafe.png" TargetMode="External"/><Relationship Id="rId2561" Type="http://schemas.openxmlformats.org/officeDocument/2006/relationships/hyperlink" Target="https://employee.uc.ac.id/index.php/file/get/sis/t_cp/multi/c77a0b11-9336-11ee-859c-000d3ac6bafe.png" TargetMode="External"/><Relationship Id="rId119" Type="http://schemas.openxmlformats.org/officeDocument/2006/relationships/hyperlink" Target="https://icoen.org/" TargetMode="External"/><Relationship Id="rId326" Type="http://schemas.openxmlformats.org/officeDocument/2006/relationships/hyperlink" Target="https://employee.uc.ac.id/index.php/file/get/sis/t_cp/multi/44388237-9417-11ee-bd04-000d3ac6bafe.png" TargetMode="External"/><Relationship Id="rId533" Type="http://schemas.openxmlformats.org/officeDocument/2006/relationships/hyperlink" Target="https://employee.uc.ac.id/index.php/file/get/sis/t_cp/2967af3d-c8b9-11ee-b5ac-000d3ac6bafe_assignmentletter.pdf" TargetMode="External"/><Relationship Id="rId1163" Type="http://schemas.openxmlformats.org/officeDocument/2006/relationships/hyperlink" Target="https://employee.uc.ac.id/index.php/file/get/sis/t_cp/36564a0c-f85d-44a1-81b6-f158fec38bbf_report.pdf" TargetMode="External"/><Relationship Id="rId1370" Type="http://schemas.openxmlformats.org/officeDocument/2006/relationships/hyperlink" Target="https://employee.uc.ac.id/index.php/file/get/sis/t_cp/33bfbe8d-1b38-11ee-bf52-000d3ac6bafe_assignmentletter.jpg" TargetMode="External"/><Relationship Id="rId2007" Type="http://schemas.openxmlformats.org/officeDocument/2006/relationships/hyperlink" Target="https://employee.uc.ac.id/index.php/file/get/sis/t_cp/multi/66ef820b-82bc-11ee-8a78-000d3ac6bafe.zip" TargetMode="External"/><Relationship Id="rId2214" Type="http://schemas.openxmlformats.org/officeDocument/2006/relationships/hyperlink" Target="https://employee.uc.ac.id/index.php/file/get/sis/t_cp/multi/85064b21-8125-417f-8b8c-11a5f143ac91_assignmentletter.png" TargetMode="External"/><Relationship Id="rId740" Type="http://schemas.openxmlformats.org/officeDocument/2006/relationships/hyperlink" Target="https://employee.uc.ac.id/index.php/file/get/sis/t_cp/multi/44388237-9417-11ee-bd04-000d3ac6bafe_assignmentletter.png" TargetMode="External"/><Relationship Id="rId1023" Type="http://schemas.openxmlformats.org/officeDocument/2006/relationships/hyperlink" Target="https://employee.uc.ac.id/index.php/file/get/sis/t_cp/multi/49c1ea87-57b9-11ee-bb1a-000d3ac6bafe_assignmentletter.jpeg" TargetMode="External"/><Relationship Id="rId2421" Type="http://schemas.openxmlformats.org/officeDocument/2006/relationships/hyperlink" Target="https://employee.uc.ac.id/index.php/file/get/sis/t_cp/multi/5a3c9e9c-d54e-11ee-9f8c-000d3ac6bafe.png" TargetMode="External"/><Relationship Id="rId600" Type="http://schemas.openxmlformats.org/officeDocument/2006/relationships/hyperlink" Target="https://employee.uc.ac.id/index.php/file/get/sis/t_cp/multi/2cde1b66-57b6-411b-b807-314da1d3ecc5_assignmentletter.pdf" TargetMode="External"/><Relationship Id="rId1230" Type="http://schemas.openxmlformats.org/officeDocument/2006/relationships/hyperlink" Target="https://employee.uc.ac.id/index.php/file/get/sis/t_cp/bd58d426-72e3-48d3-8dd1-2c5cb9e03412_report.pdf" TargetMode="External"/><Relationship Id="rId183" Type="http://schemas.openxmlformats.org/officeDocument/2006/relationships/hyperlink" Target="https://employee.uc.ac.id/index.php/file/get/sis/t_cp/multi/fce1ff4c-19a8-4563-a19d-a5a38f289f97.png" TargetMode="External"/><Relationship Id="rId390" Type="http://schemas.openxmlformats.org/officeDocument/2006/relationships/hyperlink" Target="https://employee.uc.ac.id/index.php/file/get/sis/t_cp/multi/f72156d4-0bff-11ee-825c-000d3ac6bafe.jpeg" TargetMode="External"/><Relationship Id="rId1907" Type="http://schemas.openxmlformats.org/officeDocument/2006/relationships/hyperlink" Target="https://employee.uc.ac.id/index.php/file/get/sis/t_cp/multi/15f67431-5929-11ee-ab89-000d3ac6bafe.jpeg" TargetMode="External"/><Relationship Id="rId2071" Type="http://schemas.openxmlformats.org/officeDocument/2006/relationships/hyperlink" Target="https://employee.uc.ac.id/index.php/file/get/sis/t_cp/20cc5d94-dc4c-11ee-a221-000d3ac6bafe.jpg" TargetMode="External"/><Relationship Id="rId250" Type="http://schemas.openxmlformats.org/officeDocument/2006/relationships/hyperlink" Target="https://employee.uc.ac.id/index.php/file/get/sis/t_cp/multi/2cde1b66-57b6-411b-b807-314da1d3ecc5_report.pdf" TargetMode="External"/><Relationship Id="rId110" Type="http://schemas.openxmlformats.org/officeDocument/2006/relationships/hyperlink" Target="https://employee.uc.ac.id/index.php/file/get/sis/t_cp/9a29359f-3f27-11ee-8f1c-000d3ac6bafe_documentation.jpeg" TargetMode="External"/><Relationship Id="rId2888" Type="http://schemas.openxmlformats.org/officeDocument/2006/relationships/hyperlink" Target="https://employee.uc.ac.id/index.php/file/get/sis/t_cp/multi/2e68241f-d954-11ed-9422-000d3ac6bafe.png" TargetMode="External"/><Relationship Id="rId1697" Type="http://schemas.openxmlformats.org/officeDocument/2006/relationships/hyperlink" Target="https://employee.uc.ac.id/index.php/file/get/sis/t_cp/multi/ea2ba900-2df0-421c-9d42-99e7a8166fa4_assignmentletter.png" TargetMode="External"/><Relationship Id="rId2748" Type="http://schemas.openxmlformats.org/officeDocument/2006/relationships/hyperlink" Target="https://employee.uc.ac.id/index.php/file/get/sis/t_cp/c3a47e83-4ab4-4436-94c4-8628f4645ed6_assignmentletter.pdf" TargetMode="External"/><Relationship Id="rId2955" Type="http://schemas.openxmlformats.org/officeDocument/2006/relationships/hyperlink" Target="https://employee.uc.ac.id/index.php/file/get/sis/t_cp/ea74bbec-6ffd-11ed-9640-000d3ac6bafe_assignmentletter.pdf" TargetMode="External"/><Relationship Id="rId927" Type="http://schemas.openxmlformats.org/officeDocument/2006/relationships/hyperlink" Target="https://employee.uc.ac.id/index.php/file/get/sis/t_cp/de3727e4-1dab-11ee-ab97-000d3ac6bafe.pdf" TargetMode="External"/><Relationship Id="rId1557" Type="http://schemas.openxmlformats.org/officeDocument/2006/relationships/hyperlink" Target="https://employee.uc.ac.id/index.php/file/get/sis/t_cp/multi/1227593c-6091-4243-bd44-7536970c551c_assignmentletter.png" TargetMode="External"/><Relationship Id="rId1764" Type="http://schemas.openxmlformats.org/officeDocument/2006/relationships/hyperlink" Target="https://employee.uc.ac.id/index.php/file/get/sis/t_cp/multi/387c94b5-2f8b-47fd-8e7a-016138a7b232.xlsx" TargetMode="External"/><Relationship Id="rId1971" Type="http://schemas.openxmlformats.org/officeDocument/2006/relationships/hyperlink" Target="https://employee.uc.ac.id/index.php/file/get/sis/t_cp/58d57241-ba81-11ee-a414-000d3ac6bafe_dokumentasi.jpg" TargetMode="External"/><Relationship Id="rId2608" Type="http://schemas.openxmlformats.org/officeDocument/2006/relationships/hyperlink" Target="https://employee.uc.ac.id/index.php/file/get/sis/t_cp/multi/9b67effe-9ba4-11ed-b870-000d3ac6bafe.png" TargetMode="External"/><Relationship Id="rId2815" Type="http://schemas.openxmlformats.org/officeDocument/2006/relationships/hyperlink" Target="https://employee.uc.ac.id/index.php/file/get/sis/t_cp/1a94388f-f22e-4c96-8afc-27a7d670cac9_sertifikat.pdf" TargetMode="External"/><Relationship Id="rId56" Type="http://schemas.openxmlformats.org/officeDocument/2006/relationships/hyperlink" Target="https://employee.uc.ac.id/index.php/file/get/sis/t_cp/multi/2cde1b66-57b6-411b-b807-314da1d3ecc5_report.pdf" TargetMode="External"/><Relationship Id="rId1417" Type="http://schemas.openxmlformats.org/officeDocument/2006/relationships/hyperlink" Target="https://employee.uc.ac.id/index.php/file/get/sis/t_cp/07e73d66-2cdd-43d6-a2a2-c8b092c2f1d6.jpg" TargetMode="External"/><Relationship Id="rId1624" Type="http://schemas.openxmlformats.org/officeDocument/2006/relationships/hyperlink" Target="https://employee.uc.ac.id/index.php/file/get/sis/t_cp/3d286141-6407-4057-a863-636902c0da18_sertifikat.pdf" TargetMode="External"/><Relationship Id="rId1831" Type="http://schemas.openxmlformats.org/officeDocument/2006/relationships/hyperlink" Target="https://employee.uc.ac.id/index.php/file/get/sis/t_cp/multi/30b83580-6c99-11ee-bdc1-000d3ac6bafe_report.png" TargetMode="External"/><Relationship Id="rId2398" Type="http://schemas.openxmlformats.org/officeDocument/2006/relationships/hyperlink" Target="https://employee.uc.ac.id/index.php/file/get/sis/t_cp/3f1e31e5-b36f-4db9-b12b-7768bc27eb24_report.pdf" TargetMode="External"/><Relationship Id="rId577" Type="http://schemas.openxmlformats.org/officeDocument/2006/relationships/hyperlink" Target="https://employee.uc.ac.id/index.php/file/get/sis/t_cp/multi/6b1cff90-f262-11ed-8b2e-000d3ac6bafe.jpeg" TargetMode="External"/><Relationship Id="rId2258" Type="http://schemas.openxmlformats.org/officeDocument/2006/relationships/hyperlink" Target="https://employee.uc.ac.id/index.php/file/get/sis/t_cp/bd369e14-e5ce-11ee-9dc9-000d3ac6bafe_report.pdf" TargetMode="External"/><Relationship Id="rId784" Type="http://schemas.openxmlformats.org/officeDocument/2006/relationships/hyperlink" Target="https://employee.uc.ac.id/index.php/file/get/sis/t_cp/multi/efdc4568-06a0-4bbd-afbc-e766f1521301_documentation.jpg" TargetMode="External"/><Relationship Id="rId991" Type="http://schemas.openxmlformats.org/officeDocument/2006/relationships/hyperlink" Target="https://employee.uc.ac.id/index.php/file/get/sis/t_cp/97aa0684-8774-4ef7-b965-87bf7052065f_report.pdf" TargetMode="External"/><Relationship Id="rId1067" Type="http://schemas.openxmlformats.org/officeDocument/2006/relationships/hyperlink" Target="https://employee.uc.ac.id/index.php/file/get/sis/t_cp/multi/95f57100-ac9d-4bb0-9e75-7353b0adc00a.png" TargetMode="External"/><Relationship Id="rId2465" Type="http://schemas.openxmlformats.org/officeDocument/2006/relationships/hyperlink" Target="https://employee.uc.ac.id/index.php/file/get/sis/t_cp/7c8c8ce8-22a3-4150-badd-eeccd6d8446f.jpeg" TargetMode="External"/><Relationship Id="rId2672" Type="http://schemas.openxmlformats.org/officeDocument/2006/relationships/hyperlink" Target="https://employee.uc.ac.id/index.php/file/get/sis/t_cp/9c300157-486b-11ed-a5dc-000d3ac6bafe.jpg" TargetMode="External"/><Relationship Id="rId437" Type="http://schemas.openxmlformats.org/officeDocument/2006/relationships/hyperlink" Target="https://employee.uc.ac.id/index.php/file/get/sis/t_cp/multi/d90c4dca-7c72-11ee-939c-000d3ac6bafe.png" TargetMode="External"/><Relationship Id="rId644" Type="http://schemas.openxmlformats.org/officeDocument/2006/relationships/hyperlink" Target="https://employee.uc.ac.id/index.php/file/get/sis/t_cp/multi/44388237-9417-11ee-bd04-000d3ac6bafe_assignmentletter.png" TargetMode="External"/><Relationship Id="rId851" Type="http://schemas.openxmlformats.org/officeDocument/2006/relationships/hyperlink" Target="https://employee.uc.ac.id/index.php/file/get/sis/t_cp/multi/44388237-9417-11ee-bd04-000d3ac6bafe_assignmentletter.png" TargetMode="External"/><Relationship Id="rId1274" Type="http://schemas.openxmlformats.org/officeDocument/2006/relationships/hyperlink" Target="https://employee.uc.ac.id/index.php/file/get/sis/t_cp/d171ef4c-ea5f-45da-91d7-0cfb4c644045_assignmentletter.pdf" TargetMode="External"/><Relationship Id="rId1481" Type="http://schemas.openxmlformats.org/officeDocument/2006/relationships/hyperlink" Target="https://employee.uc.ac.id/index.php/file/get/sis/t_cp/8ca194d9-197e-11ee-891a-000d3ac6bafe_assignmentletter.jpg" TargetMode="External"/><Relationship Id="rId2118" Type="http://schemas.openxmlformats.org/officeDocument/2006/relationships/hyperlink" Target="https://employee.uc.ac.id/index.php/file/get/sis/t_cp/2937fe83-dd79-4349-b550-74cabb9e056a_sertifikat.pdf" TargetMode="External"/><Relationship Id="rId2325" Type="http://schemas.openxmlformats.org/officeDocument/2006/relationships/hyperlink" Target="https://employee.uc.ac.id/index.php/file/get/sis/t_cp/b24bcd21-56c0-41d8-8a26-02be6950a165_assignmentletter.pdf" TargetMode="External"/><Relationship Id="rId2532" Type="http://schemas.openxmlformats.org/officeDocument/2006/relationships/hyperlink" Target="http://bit.ly/DutaPariwisataHolisticFest" TargetMode="External"/><Relationship Id="rId504" Type="http://schemas.openxmlformats.org/officeDocument/2006/relationships/hyperlink" Target="https://employee.uc.ac.id/index.php/file/get/sis/t_cp/6108a46f-1953-46e4-a0e2-48f4d2897dd8_sertifikat.pdf" TargetMode="External"/><Relationship Id="rId711" Type="http://schemas.openxmlformats.org/officeDocument/2006/relationships/hyperlink" Target="https://employee.uc.ac.id/index.php/file/get/sis/t_cp/multi/44388237-9417-11ee-bd04-000d3ac6bafe_assignmentletter.png" TargetMode="External"/><Relationship Id="rId1134" Type="http://schemas.openxmlformats.org/officeDocument/2006/relationships/hyperlink" Target="https://employee.uc.ac.id/index.php/file/get/sis/t_cp/multi/4cb38454-1fac-11ee-8fa6-000d3ac6bafe_assignmentletter.jpeg" TargetMode="External"/><Relationship Id="rId1341" Type="http://schemas.openxmlformats.org/officeDocument/2006/relationships/hyperlink" Target="https://employee.uc.ac.id/index.php/file/get/sis/t_cp/1cf187db-b514-11ee-aeaf-000d3ac6bafe.pdf" TargetMode="External"/><Relationship Id="rId1201" Type="http://schemas.openxmlformats.org/officeDocument/2006/relationships/hyperlink" Target="https://employee.uc.ac.id/index.php/file/get/sis/t_cp/7cf38a4b-efce-4967-a78d-7a4fedf64f43_assignmentletter.pdf" TargetMode="External"/><Relationship Id="rId294" Type="http://schemas.openxmlformats.org/officeDocument/2006/relationships/hyperlink" Target="https://employee.uc.ac.id/index.php/file/get/sis/t_cp/f1ad6804-98c7-11ee-96bc-000d3ac6bafe_report.pdf" TargetMode="External"/><Relationship Id="rId2182" Type="http://schemas.openxmlformats.org/officeDocument/2006/relationships/hyperlink" Target="https://employee.uc.ac.id/index.php/file/get/sis/t_cp/c777c773-3d66-421a-82eb-8cc4448ce81d_report.pdf" TargetMode="External"/><Relationship Id="rId154" Type="http://schemas.openxmlformats.org/officeDocument/2006/relationships/hyperlink" Target="https://employee.uc.ac.id/index.php/file/get/sis/t_cp/multi/2cde1b66-57b6-411b-b807-314da1d3ecc5_assignmentletter.pdf" TargetMode="External"/><Relationship Id="rId361" Type="http://schemas.openxmlformats.org/officeDocument/2006/relationships/hyperlink" Target="https://employee.uc.ac.id/index.php/file/get/sis/t_cp/98558bfe-6378-47dd-95ad-0c7923b541d6_surat_tugas.pdf" TargetMode="External"/><Relationship Id="rId2042" Type="http://schemas.openxmlformats.org/officeDocument/2006/relationships/hyperlink" Target="https://employee.uc.ac.id/index.php/file/get/sis/t_cp/6e8adf35-d552-11ee-9f8c-000d3ac6bafe.jpg" TargetMode="External"/><Relationship Id="rId2999" Type="http://schemas.openxmlformats.org/officeDocument/2006/relationships/hyperlink" Target="https://employee.uc.ac.id/index.php/file/get/sis/t_cp/14cb29d8-9ca8-11ee-b903-000d3ac6bafe_sertifikat.jpeg" TargetMode="External"/><Relationship Id="rId221" Type="http://schemas.openxmlformats.org/officeDocument/2006/relationships/hyperlink" Target="https://employee.uc.ac.id/index.php/file/get/sis/t_cp/0597a928-7023-42e2-8d55-d458577c00b8_assignmentletter.pdf" TargetMode="External"/><Relationship Id="rId2859" Type="http://schemas.openxmlformats.org/officeDocument/2006/relationships/hyperlink" Target="https://employee.uc.ac.id/index.php/file/get/sis/t_cp/61a51ee9-9158-437f-ab9d-0854bcc09c66.jpg" TargetMode="External"/><Relationship Id="rId1668" Type="http://schemas.openxmlformats.org/officeDocument/2006/relationships/hyperlink" Target="https://employee.uc.ac.id/index.php/file/get/sis/t_cp/multi/043cb52b-6cd4-11ee-bdc1-000d3ac6bafe_report.jpeg" TargetMode="External"/><Relationship Id="rId1875" Type="http://schemas.openxmlformats.org/officeDocument/2006/relationships/hyperlink" Target="https://employee.uc.ac.id/index.php/file/get/sis/t_cp/a327b405-ef01-11ed-8dcc-000d3ac6bafe_report.pdf" TargetMode="External"/><Relationship Id="rId2719" Type="http://schemas.openxmlformats.org/officeDocument/2006/relationships/hyperlink" Target="https://employee.uc.ac.id/index.php/file/get/sis/t_cp/84658009-6809-11ee-876c-000d3ac6bafe.pdf" TargetMode="External"/><Relationship Id="rId1528" Type="http://schemas.openxmlformats.org/officeDocument/2006/relationships/hyperlink" Target="https://employee.uc.ac.id/index.php/file/get/sis/t_cp/multi/d47fc57f-73b2-4956-abb7-8ee88d931cb7.png" TargetMode="External"/><Relationship Id="rId2926" Type="http://schemas.openxmlformats.org/officeDocument/2006/relationships/hyperlink" Target="https://employee.uc.ac.id/index.php/file/get/sis/t_cp/8581edf7-e10a-11ee-8538-000d3ac6bafe.png" TargetMode="External"/><Relationship Id="rId1735" Type="http://schemas.openxmlformats.org/officeDocument/2006/relationships/hyperlink" Target="https://employee.uc.ac.id/index.php/file/get/sis/t_cp/multi/cc9f0cb3-787c-11ee-a0ef-000d3ac6bafe.jpg" TargetMode="External"/><Relationship Id="rId1942" Type="http://schemas.openxmlformats.org/officeDocument/2006/relationships/hyperlink" Target="https://employee.uc.ac.id/index.php/file/get/sis/t_cp/multi/66ef820b-82bc-11ee-8a78-000d3ac6bafe_report.zip" TargetMode="External"/><Relationship Id="rId27" Type="http://schemas.openxmlformats.org/officeDocument/2006/relationships/hyperlink" Target="https://employee.uc.ac.id/index.php/file/get/sis/t_cp/cace2fc4-9630-48b1-8b71-26898bf1bdb2_assignmentletter.pdf" TargetMode="External"/><Relationship Id="rId1802" Type="http://schemas.openxmlformats.org/officeDocument/2006/relationships/hyperlink" Target="https://employee.uc.ac.id/index.php/file/get/sis/t_cp/multi/788bf208-d6dc-11ee-bd6c-000d3ac6bafe_report.png" TargetMode="External"/><Relationship Id="rId688" Type="http://schemas.openxmlformats.org/officeDocument/2006/relationships/hyperlink" Target="https://icoen.org/" TargetMode="External"/><Relationship Id="rId895" Type="http://schemas.openxmlformats.org/officeDocument/2006/relationships/hyperlink" Target="https://icoen.org/" TargetMode="External"/><Relationship Id="rId2369" Type="http://schemas.openxmlformats.org/officeDocument/2006/relationships/hyperlink" Target="https://employee.uc.ac.id/index.php/file/get/sis/t_cp/98558bfe-6378-47dd-95ad-0c7923b541d6_sertifikat.jpeg" TargetMode="External"/><Relationship Id="rId2576" Type="http://schemas.openxmlformats.org/officeDocument/2006/relationships/hyperlink" Target="https://employee.uc.ac.id/index.php/file/get/sis/t_cp/841378a6-0fef-11ee-984c-000d3ac6bafe.jpg" TargetMode="External"/><Relationship Id="rId2783" Type="http://schemas.openxmlformats.org/officeDocument/2006/relationships/hyperlink" Target="https://employee.uc.ac.id/index.php/file/get/sis/t_cp/305c64bb-d383-4833-81af-20ce3263d38c_report.pdf" TargetMode="External"/><Relationship Id="rId2990" Type="http://schemas.openxmlformats.org/officeDocument/2006/relationships/hyperlink" Target="https://employee.uc.ac.id/index.php/file/get/sis/t_cp/multi/cc6d9dea-2c11-45d1-8ecc-d1158940725e.png" TargetMode="External"/><Relationship Id="rId548" Type="http://schemas.openxmlformats.org/officeDocument/2006/relationships/hyperlink" Target="https://employee.uc.ac.id/index.php/file/get/sis/t_cp/7b56df10-9ee5-11ee-a41a-000d3ac6bafe_surat_tugas.pdf" TargetMode="External"/><Relationship Id="rId755" Type="http://schemas.openxmlformats.org/officeDocument/2006/relationships/hyperlink" Target="https://employee.uc.ac.id/index.php/file/get/sis/t_cp/multi/44388237-9417-11ee-bd04-000d3ac6bafe_assignmentletter.png" TargetMode="External"/><Relationship Id="rId962" Type="http://schemas.openxmlformats.org/officeDocument/2006/relationships/hyperlink" Target="https://employee.uc.ac.id/index.php/file/get/sis/t_cp/95067139-1a98-439e-9673-d6c55e4fd548_sertifikat.pdf" TargetMode="External"/><Relationship Id="rId1178" Type="http://schemas.openxmlformats.org/officeDocument/2006/relationships/hyperlink" Target="https://employee.uc.ac.id/index.php/file/get/sis/t_cp/08b04c3d-47e0-11ee-8f0a-000d3ac6bafe_assignmentletter.pdf" TargetMode="External"/><Relationship Id="rId1385" Type="http://schemas.openxmlformats.org/officeDocument/2006/relationships/hyperlink" Target="https://employee.uc.ac.id/index.php/file/get/sis/t_cp/c8adc9a5-b058-11ee-a3b3-000d3ac6bafe_report.pdf" TargetMode="External"/><Relationship Id="rId1592" Type="http://schemas.openxmlformats.org/officeDocument/2006/relationships/hyperlink" Target="https://employee.uc.ac.id/index.php/file/get/sis/t_cp/998cb484-e145-11ee-bb96-000d3ac6bafe_sertifikat.pdf" TargetMode="External"/><Relationship Id="rId2229" Type="http://schemas.openxmlformats.org/officeDocument/2006/relationships/hyperlink" Target="https://linktr.ee/fosterscu?fbclid=PAZXh0bgNhZW0CM" TargetMode="External"/><Relationship Id="rId2436" Type="http://schemas.openxmlformats.org/officeDocument/2006/relationships/hyperlink" Target="https://employee.uc.ac.id/index.php/file/get/sis/t_cp/dc9f0a9b-8154-4f5d-82d5-65d48a40d64d_report.pdf" TargetMode="External"/><Relationship Id="rId2643" Type="http://schemas.openxmlformats.org/officeDocument/2006/relationships/hyperlink" Target="https://employee.uc.ac.id/index.php/file/get/sis/t_cp/24349169-0dc4-4f84-a957-2af064e4a2de_report.pdf" TargetMode="External"/><Relationship Id="rId2850" Type="http://schemas.openxmlformats.org/officeDocument/2006/relationships/hyperlink" Target="https://employee.uc.ac.id/index.php/file/get/sis/t_cp/multi/38ed28e7-04f5-11ee-8e8c-000d3ac6bafe.jpeg" TargetMode="External"/><Relationship Id="rId91" Type="http://schemas.openxmlformats.org/officeDocument/2006/relationships/hyperlink" Target="https://employee.uc.ac.id/index.php/file/get/sis/t_cp/multi/3a7db356-3c46-11ee-923c-000d3ac6bafe.png" TargetMode="External"/><Relationship Id="rId408" Type="http://schemas.openxmlformats.org/officeDocument/2006/relationships/hyperlink" Target="https://employee.uc.ac.id/index.php/file/get/sis/t_cp/multi/2cde1b66-57b6-411b-b807-314da1d3ecc5_assignmentletter.pdf" TargetMode="External"/><Relationship Id="rId615" Type="http://schemas.openxmlformats.org/officeDocument/2006/relationships/hyperlink" Target="https://employee.uc.ac.id/index.php/file/get/sis/t_cp/1146ec35-9b4b-43dc-a608-77251c56f992_dokumentasi.jpeg" TargetMode="External"/><Relationship Id="rId822" Type="http://schemas.openxmlformats.org/officeDocument/2006/relationships/hyperlink" Target="https://employee.uc.ac.id/index.php/file/get/sis/t_cp/multi/bd029cef-b9b5-11ee-bfa0-000d3ac6bafe_assignmentletter.png" TargetMode="External"/><Relationship Id="rId1038" Type="http://schemas.openxmlformats.org/officeDocument/2006/relationships/hyperlink" Target="https://employee.uc.ac.id/index.php/file/get/sis/t_cp/44f214a0-a090-11ee-bdb5-000d3ac6bafe.jpeg" TargetMode="External"/><Relationship Id="rId1245" Type="http://schemas.openxmlformats.org/officeDocument/2006/relationships/hyperlink" Target="https://employee.uc.ac.id/index.php/file/get/sis/t_cp/de985b73-f913-4035-81de-81ba8eda426f_assignmentletter.pdf" TargetMode="External"/><Relationship Id="rId1452" Type="http://schemas.openxmlformats.org/officeDocument/2006/relationships/hyperlink" Target="https://employee.uc.ac.id/index.php/file/get/sis/t_cp/57328748-1981-11ee-8afe-000d3ac6bafe_assignmentletter.pdf" TargetMode="External"/><Relationship Id="rId2503" Type="http://schemas.openxmlformats.org/officeDocument/2006/relationships/hyperlink" Target="https://employee.uc.ac.id/index.php/file/get/sis/t_cp/585cbf55-acd1-45a0-b4f9-05a316eedf2c_report.pdf" TargetMode="External"/><Relationship Id="rId1105" Type="http://schemas.openxmlformats.org/officeDocument/2006/relationships/hyperlink" Target="https://employee.uc.ac.id/index.php/file/get/sis/t_cp/6d61e49c-b3a3-11ee-8890-000d3ac6bafe_sertifikat.jpg" TargetMode="External"/><Relationship Id="rId1312" Type="http://schemas.openxmlformats.org/officeDocument/2006/relationships/hyperlink" Target="https://employee.uc.ac.id/index.php/file/get/sis/t_cp/e88be856-98af-11ee-96bc-000d3ac6bafe_assignmentletter.pdf" TargetMode="External"/><Relationship Id="rId2710" Type="http://schemas.openxmlformats.org/officeDocument/2006/relationships/hyperlink" Target="https://employee.uc.ac.id/index.php/file/get/sis/t_cp/multi/f93fa4a5-04ef-11ee-8e8c-000d3ac6bafe.jpeg" TargetMode="External"/><Relationship Id="rId198" Type="http://schemas.openxmlformats.org/officeDocument/2006/relationships/hyperlink" Target="https://employee.uc.ac.id/index.php/file/get/sis/t_cp/multi/44388237-9417-11ee-bd04-000d3ac6bafe.png" TargetMode="External"/><Relationship Id="rId2086" Type="http://schemas.openxmlformats.org/officeDocument/2006/relationships/hyperlink" Target="https://employee.uc.ac.id/index.php/file/get/sis/t_cp/8095ad60-e8a4-11ed-81bd-000d3ac6bafe_assignmentletter.png" TargetMode="External"/><Relationship Id="rId2293" Type="http://schemas.openxmlformats.org/officeDocument/2006/relationships/hyperlink" Target="https://www.instagram.com/p/C0jMnUOP-pT/?igsh=MTZ1" TargetMode="External"/><Relationship Id="rId265" Type="http://schemas.openxmlformats.org/officeDocument/2006/relationships/hyperlink" Target="https://employee.uc.ac.id/index.php/file/get/sis/t_cp/7315e67b-0b52-11ee-80dd-000d3ac6bafe_report.pdf" TargetMode="External"/><Relationship Id="rId472" Type="http://schemas.openxmlformats.org/officeDocument/2006/relationships/hyperlink" Target="https://employee.uc.ac.id/index.php/file/get/sis/t_cp/multi/2cde1b66-57b6-411b-b807-314da1d3ecc5_assignmentletter.pdf" TargetMode="External"/><Relationship Id="rId2153" Type="http://schemas.openxmlformats.org/officeDocument/2006/relationships/hyperlink" Target="https://employee.uc.ac.id/index.php/file/get/sis/t_cp/c544467d-d551-11ee-9f8c-000d3ac6bafe.jpeg" TargetMode="External"/><Relationship Id="rId2360" Type="http://schemas.openxmlformats.org/officeDocument/2006/relationships/hyperlink" Target="https://employee.uc.ac.id/index.php/file/get/sis/t_cp/5f89adbc-b127-11ee-8fdd-000d3ac6bafe_dokumentasi.jpeg" TargetMode="External"/><Relationship Id="rId125" Type="http://schemas.openxmlformats.org/officeDocument/2006/relationships/hyperlink" Target="https://employee.uc.ac.id/index.php/file/get/sis/t_cp/f8ceec8f-9996-11ee-ad3c-000d3ac6bafe_dokumentasi.jpeg" TargetMode="External"/><Relationship Id="rId332" Type="http://schemas.openxmlformats.org/officeDocument/2006/relationships/hyperlink" Target="https://employee.uc.ac.id/index.php/file/get/sis/t_cp/60a4446f-b8cc-11ee-a24e-000d3ac6bafe_assignmentletter.jpeg" TargetMode="External"/><Relationship Id="rId2013" Type="http://schemas.openxmlformats.org/officeDocument/2006/relationships/hyperlink" Target="https://employee.uc.ac.id/index.php/file/get/sis/t_cp/5f56b773-86e5-11ee-8579-000d3ac6bafe.jpg" TargetMode="External"/><Relationship Id="rId2220" Type="http://schemas.openxmlformats.org/officeDocument/2006/relationships/hyperlink" Target="https://employee.uc.ac.id/index.php/file/get/sis/t_cp/8c4c8363-2840-11ee-96e4-000d3ac6bafe.pdf" TargetMode="External"/><Relationship Id="rId1779" Type="http://schemas.openxmlformats.org/officeDocument/2006/relationships/hyperlink" Target="https://employee.uc.ac.id/index.php/file/get/sis/t_cp/ffe34674-6ca5-11ee-bdc1-000d3ac6bafe_documentation.png" TargetMode="External"/><Relationship Id="rId1986" Type="http://schemas.openxmlformats.org/officeDocument/2006/relationships/hyperlink" Target="https://employee.uc.ac.id/index.php/file/get/sis/t_cp/a036119c-db9e-4df6-bf98-2736a34b7c2c_dokumentasi.jpg" TargetMode="External"/><Relationship Id="rId1639" Type="http://schemas.openxmlformats.org/officeDocument/2006/relationships/hyperlink" Target="https://www.instagram.com/p/CjAR9y_rSup/?igshid=Yz" TargetMode="External"/><Relationship Id="rId1846" Type="http://schemas.openxmlformats.org/officeDocument/2006/relationships/hyperlink" Target="https://employee.uc.ac.id/index.php/file/get/sis/t_cp/multi/15f67431-5929-11ee-ab89-000d3ac6bafe.jpeg" TargetMode="External"/><Relationship Id="rId1706" Type="http://schemas.openxmlformats.org/officeDocument/2006/relationships/hyperlink" Target="https://employee.uc.ac.id/index.php/file/get/sis/t_cp/multi/043cb52b-6cd4-11ee-bdc1-000d3ac6bafe_report.jpeg" TargetMode="External"/><Relationship Id="rId1913" Type="http://schemas.openxmlformats.org/officeDocument/2006/relationships/hyperlink" Target="https://employee.uc.ac.id/index.php/file/get/sis/t_cp/1858a619-f7f3-4aeb-ab91-7bdd89697747_assignmentletter.pdf" TargetMode="External"/><Relationship Id="rId799" Type="http://schemas.openxmlformats.org/officeDocument/2006/relationships/hyperlink" Target="https://employee.uc.ac.id/index.php/file/get/sis/t_cp/multi/717c2a9c-1222-4329-9ff3-a282f0043566_documentation.jpg" TargetMode="External"/><Relationship Id="rId2687" Type="http://schemas.openxmlformats.org/officeDocument/2006/relationships/hyperlink" Target="https://employee.uc.ac.id/index.php/file/get/sis/t_cp/30e3c62f-9576-11ee-b583-000d3ac6bafe_dokumentasi.jpeg" TargetMode="External"/><Relationship Id="rId2894" Type="http://schemas.openxmlformats.org/officeDocument/2006/relationships/hyperlink" Target="https://employee.uc.ac.id/index.php/file/get/sis/t_cp/22789311-0ad3-11ee-bf38-000d3ac6bafe_assignmentletter.pdf" TargetMode="External"/><Relationship Id="rId659" Type="http://schemas.openxmlformats.org/officeDocument/2006/relationships/hyperlink" Target="https://icoen.org/" TargetMode="External"/><Relationship Id="rId866" Type="http://schemas.openxmlformats.org/officeDocument/2006/relationships/hyperlink" Target="https://employee.uc.ac.id/index.php/file/get/sis/t_cp/multi/2cde1b66-57b6-411b-b807-314da1d3ecc5_report.pdf" TargetMode="External"/><Relationship Id="rId1289" Type="http://schemas.openxmlformats.org/officeDocument/2006/relationships/hyperlink" Target="https://employee.uc.ac.id/index.php/file/get/sis/t_cp/bd688722-d7a7-11ee-ade0-000d3ac6bafe_assignmentletter.pdf" TargetMode="External"/><Relationship Id="rId1496" Type="http://schemas.openxmlformats.org/officeDocument/2006/relationships/hyperlink" Target="https://employee.uc.ac.id/index.php/file/get/sis/t_cp/9df58287-1d93-11ee-ab97-000d3ac6bafe_report.pdf" TargetMode="External"/><Relationship Id="rId2547" Type="http://schemas.openxmlformats.org/officeDocument/2006/relationships/hyperlink" Target="https://employee.uc.ac.id/index.php/file/get/sis/t_cp/6cd18e2c-1fd1-4fd3-b380-e8306c1149b3_surat_tugas.pdf" TargetMode="External"/><Relationship Id="rId519" Type="http://schemas.openxmlformats.org/officeDocument/2006/relationships/hyperlink" Target="https://employee.uc.ac.id/index.php/file/get/sis/t_cp/b39b84f1-2c97-4e5d-8cd5-930891ecdc4a_report.pdf" TargetMode="External"/><Relationship Id="rId1149" Type="http://schemas.openxmlformats.org/officeDocument/2006/relationships/hyperlink" Target="https://employee.uc.ac.id/index.php/file/get/sis/t_cp/e78c533a-9c9a-11ee-b903-000d3ac6bafe.jpg" TargetMode="External"/><Relationship Id="rId1356" Type="http://schemas.openxmlformats.org/officeDocument/2006/relationships/hyperlink" Target="https://employee.uc.ac.id/index.php/file/get/sis/t_cp/3014eb69-d033-4a54-889d-8b2c289f24c9.jpeg" TargetMode="External"/><Relationship Id="rId2754" Type="http://schemas.openxmlformats.org/officeDocument/2006/relationships/hyperlink" Target="https://www.instagram.com/p/C65vZv2L2Fh/?utm_sourc" TargetMode="External"/><Relationship Id="rId2961" Type="http://schemas.openxmlformats.org/officeDocument/2006/relationships/hyperlink" Target="https://employee.uc.ac.id/index.php/file/get/sis/t_cp/de260e2a-f084-11ed-badd-000d3ac6bafe.jpeg" TargetMode="External"/><Relationship Id="rId726" Type="http://schemas.openxmlformats.org/officeDocument/2006/relationships/hyperlink" Target="https://icoen.org/" TargetMode="External"/><Relationship Id="rId933" Type="http://schemas.openxmlformats.org/officeDocument/2006/relationships/hyperlink" Target="https://pusatprestasinasional.kemdikbud.go.id/even" TargetMode="External"/><Relationship Id="rId1009" Type="http://schemas.openxmlformats.org/officeDocument/2006/relationships/hyperlink" Target="https://employee.uc.ac.id/index.php/file/get/sis/t_cp/multi/717c2a9c-1222-4329-9ff3-a282f0043566_documentation.jpg" TargetMode="External"/><Relationship Id="rId1563" Type="http://schemas.openxmlformats.org/officeDocument/2006/relationships/hyperlink" Target="https://employee.uc.ac.id/index.php/file/get/sis/t_cp/84872b46-78af-11ee-a0ef-000d3ac6bafe_assignmentletter.pdf" TargetMode="External"/><Relationship Id="rId1770" Type="http://schemas.openxmlformats.org/officeDocument/2006/relationships/hyperlink" Target="https://employee.uc.ac.id/index.php/file/get/sis/t_cp/multi/a6c6520a-10d4-11ee-8ea5-000d3ac6bafe.png" TargetMode="External"/><Relationship Id="rId2407" Type="http://schemas.openxmlformats.org/officeDocument/2006/relationships/hyperlink" Target="https://employee.uc.ac.id/index.php/file/get/sis/t_cp/2a764cb5-170e-44d8-ace7-ce57a5d7ea53_report.pdf" TargetMode="External"/><Relationship Id="rId2614" Type="http://schemas.openxmlformats.org/officeDocument/2006/relationships/hyperlink" Target="https://employee.uc.ac.id/index.php/file/get/sis/t_cp/f94beceb-37da-4bc5-b464-4e215871a366_assignmentletter.pdf" TargetMode="External"/><Relationship Id="rId2821" Type="http://schemas.openxmlformats.org/officeDocument/2006/relationships/hyperlink" Target="https://employee.uc.ac.id/index.php/file/get/sis/t_cp/1a94388f-f22e-4c96-8afc-27a7d670cac9_dokumentasi.pdf" TargetMode="External"/><Relationship Id="rId62" Type="http://schemas.openxmlformats.org/officeDocument/2006/relationships/hyperlink" Target="https://employee.uc.ac.id/index.php/file/get/sis/t_cp/d8af2c3a-abc2-4e35-9a36-45e3b3869f4c.jpg" TargetMode="External"/><Relationship Id="rId1216" Type="http://schemas.openxmlformats.org/officeDocument/2006/relationships/hyperlink" Target="https://employee.uc.ac.id/index.php/file/get/sis/t_cp/1db3775a-b128-11ee-8fdd-000d3ac6bafe_assignmentletter.pdf" TargetMode="External"/><Relationship Id="rId1423" Type="http://schemas.openxmlformats.org/officeDocument/2006/relationships/hyperlink" Target="https://employee.uc.ac.id/index.php/file/get/sis/t_cp/a3b0d988-02e8-11ee-a50e-000d3ac6bafe_documentation.jpg" TargetMode="External"/><Relationship Id="rId1630" Type="http://schemas.openxmlformats.org/officeDocument/2006/relationships/hyperlink" Target="https://employee.uc.ac.id/index.php/file/get/sis/t_cp/3b5e06bf-0996-11ee-8035-000d3ac6bafe_documentation.jpg" TargetMode="External"/><Relationship Id="rId2197" Type="http://schemas.openxmlformats.org/officeDocument/2006/relationships/hyperlink" Target="https://employee.uc.ac.id/index.php/file/get/sis/t_cp/2c5206dd-5692-4150-ab7f-c4082d2f25cf_assignmentletter.pdf" TargetMode="External"/><Relationship Id="rId169" Type="http://schemas.openxmlformats.org/officeDocument/2006/relationships/hyperlink" Target="https://employee.uc.ac.id/index.php/file/get/sis/t_cp/multi/44388237-9417-11ee-bd04-000d3ac6bafe_assignmentletter.png" TargetMode="External"/><Relationship Id="rId376" Type="http://schemas.openxmlformats.org/officeDocument/2006/relationships/hyperlink" Target="https://employee.uc.ac.id/index.php/file/get/sis/t_cp/multi/44388237-9417-11ee-bd04-000d3ac6bafe_assignmentletter.png" TargetMode="External"/><Relationship Id="rId583" Type="http://schemas.openxmlformats.org/officeDocument/2006/relationships/hyperlink" Target="https://employee.uc.ac.id/index.php/file/get/sis/t_cp/6108a46f-1953-46e4-a0e2-48f4d2897dd8_sertifikat.pdf" TargetMode="External"/><Relationship Id="rId790" Type="http://schemas.openxmlformats.org/officeDocument/2006/relationships/hyperlink" Target="https://employee.uc.ac.id/index.php/file/get/sis/t_cp/multi/bd029cef-b9b5-11ee-bfa0-000d3ac6bafe_assignmentletter.png" TargetMode="External"/><Relationship Id="rId2057" Type="http://schemas.openxmlformats.org/officeDocument/2006/relationships/hyperlink" Target="https://employee.uc.ac.id/index.php/file/get/sis/t_cp/266005fb-cd53-11ed-853b-000d3ac6bafeCertificate_UCTC" TargetMode="External"/><Relationship Id="rId2264" Type="http://schemas.openxmlformats.org/officeDocument/2006/relationships/hyperlink" Target="https://employee.uc.ac.id/index.php/file/get/sis/t_cp/4aba0778-e4c9-11ee-9dbe-000d3ac6bafe_assignmentletter.pdf" TargetMode="External"/><Relationship Id="rId2471" Type="http://schemas.openxmlformats.org/officeDocument/2006/relationships/hyperlink" Target="https://employee.uc.ac.id/index.php/file/get/sis/t_cp/multi/315e2fd7-f553-11ed-9e31-000d3ac6bafe.jpeg" TargetMode="External"/><Relationship Id="rId236" Type="http://schemas.openxmlformats.org/officeDocument/2006/relationships/hyperlink" Target="https://employee.uc.ac.id/index.php/file/get/sis/t_cp/multi/efdc4568-06a0-4bbd-afbc-e766f1521301_assignmentletter.jpg" TargetMode="External"/><Relationship Id="rId443" Type="http://schemas.openxmlformats.org/officeDocument/2006/relationships/hyperlink" Target="https://employee.uc.ac.id/index.php/file/get/sis/t_cp/multi/2cde1b66-57b6-411b-b807-314da1d3ecc5_assignmentletter.pdf" TargetMode="External"/><Relationship Id="rId650" Type="http://schemas.openxmlformats.org/officeDocument/2006/relationships/hyperlink" Target="https://icoen.org/" TargetMode="External"/><Relationship Id="rId1073" Type="http://schemas.openxmlformats.org/officeDocument/2006/relationships/hyperlink" Target="https://employee.uc.ac.id/index.php/file/get/sis/t_cp/multi/4cb38454-1fac-11ee-8fa6-000d3ac6bafe_assignmentletter.jpeg" TargetMode="External"/><Relationship Id="rId1280" Type="http://schemas.openxmlformats.org/officeDocument/2006/relationships/hyperlink" Target="https://employee.uc.ac.id/index.php/file/get/sis/t_cp/9a3c95b7-acef-4fbb-a1a4-fda80f55c84a.pdf" TargetMode="External"/><Relationship Id="rId2124" Type="http://schemas.openxmlformats.org/officeDocument/2006/relationships/hyperlink" Target="https://employee.uc.ac.id/index.php/file/get/sis/t_cp/16bf1a6d-d118-11ed-8722-000d3ac6bafe_documentation.jpg" TargetMode="External"/><Relationship Id="rId2331" Type="http://schemas.openxmlformats.org/officeDocument/2006/relationships/hyperlink" Target="https://www.instagram.com/p/C9E8uhDylk3/?igsh=Z24y" TargetMode="External"/><Relationship Id="rId303" Type="http://schemas.openxmlformats.org/officeDocument/2006/relationships/hyperlink" Target="https://employee.uc.ac.id/index.php/file/get/sis/t_cp/54a36564-6277-442e-a574-59f15b5c6eb3_surat_tugas.pdf" TargetMode="External"/><Relationship Id="rId1140" Type="http://schemas.openxmlformats.org/officeDocument/2006/relationships/hyperlink" Target="https://employee.uc.ac.id/index.php/file/get/sis/t_cp/69f4ac65-a47c-4a98-b6fb-a5774be9691b_assignmentletter.pdf" TargetMode="External"/><Relationship Id="rId510" Type="http://schemas.openxmlformats.org/officeDocument/2006/relationships/hyperlink" Target="https://employee.uc.ac.id/index.php/file/get/sis/t_cp/multi/2cde1b66-57b6-411b-b807-314da1d3ecc5_report.pdf" TargetMode="External"/><Relationship Id="rId1000" Type="http://schemas.openxmlformats.org/officeDocument/2006/relationships/hyperlink" Target="https://employee.uc.ac.id/index.php/file/get/sis/t_cp/82e2f72d-6fe9-4d15-87fe-644c3a6bf4c6_report.pdf" TargetMode="External"/><Relationship Id="rId1957" Type="http://schemas.openxmlformats.org/officeDocument/2006/relationships/hyperlink" Target="https://employee.uc.ac.id/index.php/file/get/sis/t_cp/0ac5369e-ca20-4c61-8f12-262331bcfca4.png" TargetMode="External"/><Relationship Id="rId1817" Type="http://schemas.openxmlformats.org/officeDocument/2006/relationships/hyperlink" Target="https://employee.uc.ac.id/index.php/file/get/sis/t_cp/multi/a6c6520a-10d4-11ee-8ea5-000d3ac6bafe.png" TargetMode="External"/><Relationship Id="rId160" Type="http://schemas.openxmlformats.org/officeDocument/2006/relationships/hyperlink" Target="https://icoen.org/" TargetMode="External"/><Relationship Id="rId2798" Type="http://schemas.openxmlformats.org/officeDocument/2006/relationships/hyperlink" Target="https://employee.uc.ac.id/index.php/file/get/sis/t_cp/multi/efdc4568-06a0-4bbd-afbc-e766f1521301.jpg" TargetMode="External"/><Relationship Id="rId977" Type="http://schemas.openxmlformats.org/officeDocument/2006/relationships/hyperlink" Target="https://employee.uc.ac.id/index.php/file/get/sis/t_cp/bb9bd745-2d88-11ee-b930-000d3ac6bafe.pdf" TargetMode="External"/><Relationship Id="rId2658" Type="http://schemas.openxmlformats.org/officeDocument/2006/relationships/hyperlink" Target="https://employee.uc.ac.id/index.php/file/get/sis/t_cp/998cb484-e145-11ee-bb96-000d3ac6bafe_dokumentasi.JPG" TargetMode="External"/><Relationship Id="rId2865" Type="http://schemas.openxmlformats.org/officeDocument/2006/relationships/hyperlink" Target="https://employee.uc.ac.id/index.php/file/get/sis/t_cp/multi/2581dc63-f9cf-11ed-88da-000d3ac6bafe_documentation.png" TargetMode="External"/><Relationship Id="rId837" Type="http://schemas.openxmlformats.org/officeDocument/2006/relationships/hyperlink" Target="https://icoen.org/" TargetMode="External"/><Relationship Id="rId1467" Type="http://schemas.openxmlformats.org/officeDocument/2006/relationships/hyperlink" Target="https://employee.uc.ac.id/index.php/file/get/sis/t_cp/ab79782a-19a5-11ee-b0f3-000d3ac6bafe_assignmentletter.pdf" TargetMode="External"/><Relationship Id="rId1674" Type="http://schemas.openxmlformats.org/officeDocument/2006/relationships/hyperlink" Target="https://employee.uc.ac.id/index.php/file/get/sis/t_cp/62a1c31d-66c2-46db-b937-eb40e8b65def_surat_tugas.pdf" TargetMode="External"/><Relationship Id="rId1881" Type="http://schemas.openxmlformats.org/officeDocument/2006/relationships/hyperlink" Target="https://employee.uc.ac.id/index.php/file/get/sis/t_cp/multi/66ef820b-82bc-11ee-8a78-000d3ac6bafe.zip" TargetMode="External"/><Relationship Id="rId2518" Type="http://schemas.openxmlformats.org/officeDocument/2006/relationships/hyperlink" Target="https://employee.uc.ac.id/index.php/file/get/sis/t_cp/378ab227-02ee-11ee-a50e-000d3ac6bafe_assignmentletter.pdf" TargetMode="External"/><Relationship Id="rId2725" Type="http://schemas.openxmlformats.org/officeDocument/2006/relationships/hyperlink" Target="https://employee.uc.ac.id/index.php/file/get/sis/t_cp/multi/a5ebd5a4-6083-416d-ba9b-e7ba3520acbc.png" TargetMode="External"/><Relationship Id="rId2932" Type="http://schemas.openxmlformats.org/officeDocument/2006/relationships/hyperlink" Target="https://employee.uc.ac.id/index.php/file/get/sis/t_cp/multi/49c1ea87-57b9-11ee-bb1a-000d3ac6bafe_assignmentletter.jpeg" TargetMode="External"/><Relationship Id="rId904" Type="http://schemas.openxmlformats.org/officeDocument/2006/relationships/hyperlink" Target="https://employee.uc.ac.id/index.php/file/get/sis/t_cp/multi/44388237-9417-11ee-bd04-000d3ac6bafe.png" TargetMode="External"/><Relationship Id="rId1327" Type="http://schemas.openxmlformats.org/officeDocument/2006/relationships/hyperlink" Target="https://employee.uc.ac.id/index.php/file/get/sis/t_cp/multi/d8d3af99-7516-4fc6-a414-34a8e078ddab_assignmentletter.pdf" TargetMode="External"/><Relationship Id="rId1534" Type="http://schemas.openxmlformats.org/officeDocument/2006/relationships/hyperlink" Target="https://employee.uc.ac.id/index.php/file/get/sis/t_cp/0797c162-a5ed-428f-bf91-370c345f7404_report.pdf" TargetMode="External"/><Relationship Id="rId1741" Type="http://schemas.openxmlformats.org/officeDocument/2006/relationships/hyperlink" Target="https://employee.uc.ac.id/index.php/file/get/sis/t_cp/43f54e89-0aab-11ee-bf38-000d3ac6bafe_report.pdf" TargetMode="External"/><Relationship Id="rId33" Type="http://schemas.openxmlformats.org/officeDocument/2006/relationships/hyperlink" Target="https://employee.uc.ac.id/index.php/file/get/sis/t_cp/0728fb93-63e2-410b-b1ef-b95e0f6caae9_assignmentletter.pdf" TargetMode="External"/><Relationship Id="rId1601" Type="http://schemas.openxmlformats.org/officeDocument/2006/relationships/hyperlink" Target="https://employee.uc.ac.id/index.php/file/get/sis/t_cp/92cc2885-2098-11ee-ac37-000d3ac6bafe_assignmentletter.pdf" TargetMode="External"/><Relationship Id="rId487" Type="http://schemas.openxmlformats.org/officeDocument/2006/relationships/hyperlink" Target="https://employee.uc.ac.id/index.php/file/get/sis/t_cp/multi/44388237-9417-11ee-bd04-000d3ac6bafe.png" TargetMode="External"/><Relationship Id="rId694" Type="http://schemas.openxmlformats.org/officeDocument/2006/relationships/hyperlink" Target="https://www.instagram.com/lo.kreatif/" TargetMode="External"/><Relationship Id="rId2168" Type="http://schemas.openxmlformats.org/officeDocument/2006/relationships/hyperlink" Target="https://employee.uc.ac.id/index.php/file/get/sis/t_cp/multi/6c2b941b-08a6-4190-88f6-5f96a1095ee6.png" TargetMode="External"/><Relationship Id="rId2375" Type="http://schemas.openxmlformats.org/officeDocument/2006/relationships/hyperlink" Target="https://www.instagram.com/p/C9E8uhDylk3/?igsh=Z24y" TargetMode="External"/><Relationship Id="rId347" Type="http://schemas.openxmlformats.org/officeDocument/2006/relationships/hyperlink" Target="https://employee.uc.ac.id/index.php/file/get/sis/t_cp/0bdc2a33-9517-11ee-a8d9-000d3ac6bafe_sertifikat.jpeg" TargetMode="External"/><Relationship Id="rId1184" Type="http://schemas.openxmlformats.org/officeDocument/2006/relationships/hyperlink" Target="https://employee.uc.ac.id/index.php/file/get/sis/t_cp/223868e4-98d5-11ee-96bc-000d3ac6bafe_assignmentletter.pdf" TargetMode="External"/><Relationship Id="rId2028" Type="http://schemas.openxmlformats.org/officeDocument/2006/relationships/hyperlink" Target="https://employee.uc.ac.id/index.php/file/get/sis/t_cp/multi/36776d53-0d9b-461d-8e0d-cba0e443259c_documentation.png" TargetMode="External"/><Relationship Id="rId2582" Type="http://schemas.openxmlformats.org/officeDocument/2006/relationships/hyperlink" Target="https://employee.uc.ac.id/index.php/file/get/sis/t_cp/multi/e3c74e0d-9ba4-11ed-b870-000d3ac6bafe_assignmentletter.png" TargetMode="External"/><Relationship Id="rId554" Type="http://schemas.openxmlformats.org/officeDocument/2006/relationships/hyperlink" Target="https://www.instagram.com/euforia_umn/?img_index=1" TargetMode="External"/><Relationship Id="rId761" Type="http://schemas.openxmlformats.org/officeDocument/2006/relationships/hyperlink" Target="https://employee.uc.ac.id/index.php/file/get/sis/t_cp/multi/d8d3af99-7516-4fc6-a414-34a8e078ddab_report.pdf" TargetMode="External"/><Relationship Id="rId1391" Type="http://schemas.openxmlformats.org/officeDocument/2006/relationships/hyperlink" Target="https://employee.uc.ac.id/index.php/file/get/sis/t_cp/38aee8d6-b055-11ee-a8ed-000d3ac6bafe_assignmentletter.png" TargetMode="External"/><Relationship Id="rId2235" Type="http://schemas.openxmlformats.org/officeDocument/2006/relationships/hyperlink" Target="https://employee.uc.ac.id/index.php/file/get/sis/t_cp/637ae19e-e4e7-11ee-9dbe-000d3ac6bafe_report.pdf" TargetMode="External"/><Relationship Id="rId2442" Type="http://schemas.openxmlformats.org/officeDocument/2006/relationships/hyperlink" Target="https://employee.uc.ac.id/index.php/file/get/sis/t_cp/multi/c77a0b11-9336-11ee-859c-000d3ac6bafe.png" TargetMode="External"/><Relationship Id="rId207" Type="http://schemas.openxmlformats.org/officeDocument/2006/relationships/hyperlink" Target="https://employee.uc.ac.id/index.php/file/get/sis/t_cp/051a4a88-28cc-4409-b35c-a87874efe2ae_sertifikat.pdf" TargetMode="External"/><Relationship Id="rId414" Type="http://schemas.openxmlformats.org/officeDocument/2006/relationships/hyperlink" Target="https://employee.uc.ac.id/index.php/file/get/sis/t_cp/52e71933-6cca-11ee-bdc1-000d3ac6bafe_assignmentletter.jpg" TargetMode="External"/><Relationship Id="rId621" Type="http://schemas.openxmlformats.org/officeDocument/2006/relationships/hyperlink" Target="https://employee.uc.ac.id/index.php/file/get/sis/t_cp/1a924243-c6c2-11ed-8a70-000d3ac6bafe.jpeg" TargetMode="External"/><Relationship Id="rId1044" Type="http://schemas.openxmlformats.org/officeDocument/2006/relationships/hyperlink" Target="https://employee.uc.ac.id/index.php/file/get/sis/t_cp/8142beb5-a092-11ee-bdb5-000d3ac6bafe.jpg" TargetMode="External"/><Relationship Id="rId1251" Type="http://schemas.openxmlformats.org/officeDocument/2006/relationships/hyperlink" Target="https://employee.uc.ac.id/index.php/file/get/sis/t_cp/675b7840-b253-45b2-9b72-1afd226a3bfd.pdf" TargetMode="External"/><Relationship Id="rId2302" Type="http://schemas.openxmlformats.org/officeDocument/2006/relationships/hyperlink" Target="https://employee.uc.ac.id/index.php/file/get/sis/t_cp/3e8f5220-e21b-11ee-b370-000d3ac6bafe_report.pdf" TargetMode="External"/><Relationship Id="rId1111" Type="http://schemas.openxmlformats.org/officeDocument/2006/relationships/hyperlink" Target="https://employee.uc.ac.id/index.php/file/get/sis/t_cp/bf9bab3e-528a-4ee7-ab47-12248a94b1ac_dokumentasi.jpg" TargetMode="External"/><Relationship Id="rId1928" Type="http://schemas.openxmlformats.org/officeDocument/2006/relationships/hyperlink" Target="https://employee.uc.ac.id/index.php/file/get/sis/t_cp/cc0e62a7-a126-419c-bea7-851613f26a12.pdf" TargetMode="External"/><Relationship Id="rId2092" Type="http://schemas.openxmlformats.org/officeDocument/2006/relationships/hyperlink" Target="https://employee.uc.ac.id/index.php/file/get/sis/t_cp/multi/8b6e0708-9fc1-4208-a9b6-17c1a7d8d3ec_assignmentletter.png" TargetMode="External"/><Relationship Id="rId271" Type="http://schemas.openxmlformats.org/officeDocument/2006/relationships/hyperlink" Target="https://employee.uc.ac.id/index.php/file/get/sis/t_cp/multi/2cde1b66-57b6-411b-b807-314da1d3ecc5_report.pdf" TargetMode="External"/><Relationship Id="rId3003" Type="http://schemas.openxmlformats.org/officeDocument/2006/relationships/hyperlink" Target="https://employee.uc.ac.id/index.php/file/get/sis/t_cp/multi/ab8893fe-6443-47f2-a856-5b46f9285b88.png" TargetMode="External"/><Relationship Id="rId131" Type="http://schemas.openxmlformats.org/officeDocument/2006/relationships/hyperlink" Target="https://employee.uc.ac.id/index.php/file/get/sis/t_cp/b81ec0e1-ccc4-11ee-9ce3-000d3ac6bafe_report.pdf" TargetMode="External"/><Relationship Id="rId2769" Type="http://schemas.openxmlformats.org/officeDocument/2006/relationships/hyperlink" Target="https://employee.uc.ac.id/index.php/file/get/sis/t_cp/e1524ba0-41f6-4ab1-9767-736f6f5a5fb6_report.pdf" TargetMode="External"/><Relationship Id="rId2976" Type="http://schemas.openxmlformats.org/officeDocument/2006/relationships/hyperlink" Target="https://employee.uc.ac.id/index.php/file/get/sis/t_cp/5f89adbc-b127-11ee-8fdd-000d3ac6bafe_dokumentasi.jpeg" TargetMode="External"/><Relationship Id="rId948" Type="http://schemas.openxmlformats.org/officeDocument/2006/relationships/hyperlink" Target="https://employee.uc.ac.id/index.php/file/get/sis/t_cp/ea937e12-2163-4f34-9480-825a64243757_surat_tugas.pdf" TargetMode="External"/><Relationship Id="rId1578" Type="http://schemas.openxmlformats.org/officeDocument/2006/relationships/hyperlink" Target="https://employee.uc.ac.id/index.php/file/get/sis/t_cp/a2615fad-ee7a-11ed-80dd-000d3ac6bafe.jpeg" TargetMode="External"/><Relationship Id="rId1785" Type="http://schemas.openxmlformats.org/officeDocument/2006/relationships/hyperlink" Target="https://employee.uc.ac.id/index.php/file/get/sis/t_cp/multi/788bf208-d6dc-11ee-bd6c-000d3ac6bafe_report.png" TargetMode="External"/><Relationship Id="rId1992" Type="http://schemas.openxmlformats.org/officeDocument/2006/relationships/hyperlink" Target="https://employee.uc.ac.id/index.php/file/get/sis/t_cp/5eb731ae-2908-46ca-8877-c880ba23fa56_surat_tugas.pdf" TargetMode="External"/><Relationship Id="rId2629" Type="http://schemas.openxmlformats.org/officeDocument/2006/relationships/hyperlink" Target="https://employee.uc.ac.id/index.php/file/get/sis/t_cp/multi/ada50090-04f1-11ee-8e8c-000d3ac6bafe.jpeg" TargetMode="External"/><Relationship Id="rId2836" Type="http://schemas.openxmlformats.org/officeDocument/2006/relationships/hyperlink" Target="https://employee.uc.ac.id/index.php/file/get/sis/t_cp/875e2882-0a08-4eb1-9b88-9fa03186f3aa_assignmentletter.pdf" TargetMode="External"/><Relationship Id="rId77" Type="http://schemas.openxmlformats.org/officeDocument/2006/relationships/hyperlink" Target="https://employee.uc.ac.id/index.php/file/get/sis/t_cp/0ab1894f-b0a0-4762-b3bd-259690cdec1e_dokumentasi.png" TargetMode="External"/><Relationship Id="rId808" Type="http://schemas.openxmlformats.org/officeDocument/2006/relationships/hyperlink" Target="https://employee.uc.ac.id/index.php/file/get/sis/t_cp/multi/44388237-9417-11ee-bd04-000d3ac6bafe_assignmentletter.png" TargetMode="External"/><Relationship Id="rId1438" Type="http://schemas.openxmlformats.org/officeDocument/2006/relationships/hyperlink" Target="https://employee.uc.ac.id/index.php/file/get/sis/t_cp/multi/84b3190d-f25a-11ed-8b2e-000d3ac6bafe.jpeg" TargetMode="External"/><Relationship Id="rId1645" Type="http://schemas.openxmlformats.org/officeDocument/2006/relationships/hyperlink" Target="https://employee.uc.ac.id/index.php/file/get/sis/t_cp/multi/6e80fa04-f554-11ed-9e31-000d3ac6bafe.jpeg" TargetMode="External"/><Relationship Id="rId1852" Type="http://schemas.openxmlformats.org/officeDocument/2006/relationships/hyperlink" Target="https://icoen.org/" TargetMode="External"/><Relationship Id="rId2903" Type="http://schemas.openxmlformats.org/officeDocument/2006/relationships/hyperlink" Target="https://employee.uc.ac.id/index.php/file/get/sis/t_cp/95951ab0-0070-4222-a811-e5421741ac37_report.pdf" TargetMode="External"/><Relationship Id="rId1505" Type="http://schemas.openxmlformats.org/officeDocument/2006/relationships/hyperlink" Target="https://employee.uc.ac.id/index.php/file/get/sis/t_cp/34e17593-1e1e-11ee-b97f-000d3ac6bafe_report.pdf" TargetMode="External"/><Relationship Id="rId1712" Type="http://schemas.openxmlformats.org/officeDocument/2006/relationships/hyperlink" Target="https://employee.uc.ac.id/index.php/file/get/sis/t_cp/multi/043cb52b-6cd4-11ee-bdc1-000d3ac6bafe_assignmentletter.jpeg" TargetMode="External"/><Relationship Id="rId598" Type="http://schemas.openxmlformats.org/officeDocument/2006/relationships/hyperlink" Target="https://employee.uc.ac.id/index.php/file/get/sis/t_cp/multi/44388237-9417-11ee-bd04-000d3ac6bafe_assignmentletter.png" TargetMode="External"/><Relationship Id="rId2279" Type="http://schemas.openxmlformats.org/officeDocument/2006/relationships/hyperlink" Target="https://employee.uc.ac.id/index.php/file/get/sis/t_cp/multi/ab8893fe-6443-47f2-a856-5b46f9285b88.png" TargetMode="External"/><Relationship Id="rId2486" Type="http://schemas.openxmlformats.org/officeDocument/2006/relationships/hyperlink" Target="https://employee.uc.ac.id/index.php/file/get/sis/t_cp/a9543de5-abaf-11ee-8797-000d3ac6bafe_assignmentletter.pdf" TargetMode="External"/><Relationship Id="rId2693" Type="http://schemas.openxmlformats.org/officeDocument/2006/relationships/hyperlink" Target="https://employee.uc.ac.id/index.php/file/get/sis/t_cp/30e3c62f-9576-11ee-b583-000d3ac6bafe_sertifikat.pdf" TargetMode="External"/><Relationship Id="rId458" Type="http://schemas.openxmlformats.org/officeDocument/2006/relationships/hyperlink" Target="https://employee.uc.ac.id/index.php/file/get/sis/t_cp/f208f3f9-52c1-455f-a9ec-7205522b11d6_surat_tugas.pdf" TargetMode="External"/><Relationship Id="rId665" Type="http://schemas.openxmlformats.org/officeDocument/2006/relationships/hyperlink" Target="https://employee.uc.ac.id/index.php/file/get/sis/t_cp/0bdc2a33-9517-11ee-a8d9-000d3ac6bafe_sertifikat.jpeg" TargetMode="External"/><Relationship Id="rId872" Type="http://schemas.openxmlformats.org/officeDocument/2006/relationships/hyperlink" Target="https://employee.uc.ac.id/index.php/file/get/sis/t_cp/multi/bd029cef-b9b5-11ee-bfa0-000d3ac6bafe_report.png" TargetMode="External"/><Relationship Id="rId1088" Type="http://schemas.openxmlformats.org/officeDocument/2006/relationships/hyperlink" Target="https://employee.uc.ac.id/index.php/file/get/sis/t_cp/multi/e597f402-0bf4-11ee-825c-000d3ac6bafe.png" TargetMode="External"/><Relationship Id="rId1295" Type="http://schemas.openxmlformats.org/officeDocument/2006/relationships/hyperlink" Target="https://employee.uc.ac.id/index.php/file/get/sis/t_cp/67771d66-05c3-11ee-acd2-000d3ac6bafe_assignmentletter.pdf" TargetMode="External"/><Relationship Id="rId2139" Type="http://schemas.openxmlformats.org/officeDocument/2006/relationships/hyperlink" Target="https://employee.uc.ac.id/index.php/file/get/sis/t_cp/multi/e68afcdc-f53b-11ed-9e31-000d3ac6bafe.jpeg" TargetMode="External"/><Relationship Id="rId2346" Type="http://schemas.openxmlformats.org/officeDocument/2006/relationships/hyperlink" Target="https://employee.uc.ac.id/index.php/file/get/sis/t_cp/15585112-dee8-41b8-afa3-77ec430440de_report.pdf" TargetMode="External"/><Relationship Id="rId2553" Type="http://schemas.openxmlformats.org/officeDocument/2006/relationships/hyperlink" Target="https://employee.uc.ac.id/index.php/file/get/sis/t_cp/359f49fa-d05c-11ee-ab7b-000d3ac6bafe.jpeg" TargetMode="External"/><Relationship Id="rId2760" Type="http://schemas.openxmlformats.org/officeDocument/2006/relationships/hyperlink" Target="https://employee.uc.ac.id/index.php/file/get/sis/t_cp/051a4a88-28cc-4409-b35c-a87874efe2ae_surat_tugas.pdf" TargetMode="External"/><Relationship Id="rId318" Type="http://schemas.openxmlformats.org/officeDocument/2006/relationships/hyperlink" Target="https://employee.uc.ac.id/index.php/file/get/sis/t_cp/multi/44388237-9417-11ee-bd04-000d3ac6bafe.png" TargetMode="External"/><Relationship Id="rId525" Type="http://schemas.openxmlformats.org/officeDocument/2006/relationships/hyperlink" Target="https://employee.uc.ac.id/index.php/file/get/sis/t_cp/multi/4bc573bc-ae6d-4b3d-88ac-9e10b8767987.png" TargetMode="External"/><Relationship Id="rId732" Type="http://schemas.openxmlformats.org/officeDocument/2006/relationships/hyperlink" Target="https://employee.uc.ac.id/index.php/file/get/sis/t_cp/multi/bd029cef-b9b5-11ee-bfa0-000d3ac6bafe_report.png" TargetMode="External"/><Relationship Id="rId1155" Type="http://schemas.openxmlformats.org/officeDocument/2006/relationships/hyperlink" Target="https://employee.uc.ac.id/index.php/file/get/sis/t_cp/931ed7ec-0602-11ee-9a40-000d3ac6bafe_report.pdf" TargetMode="External"/><Relationship Id="rId1362" Type="http://schemas.openxmlformats.org/officeDocument/2006/relationships/hyperlink" Target="https://employee.uc.ac.id/index.php/file/get/sis/t_cp/9d0183b8-427c-4b34-9470-06a4d3d2b6bf_report.jpg" TargetMode="External"/><Relationship Id="rId2206" Type="http://schemas.openxmlformats.org/officeDocument/2006/relationships/hyperlink" Target="https://employee.uc.ac.id/index.php/file/get/sis/t_cp/8290b987-7492-11ee-bbde-000d3ac6bafe_assignmentletter.pdf" TargetMode="External"/><Relationship Id="rId2413" Type="http://schemas.openxmlformats.org/officeDocument/2006/relationships/hyperlink" Target="https://employee.uc.ac.id/index.php/file/get/sis/t_cp/08547dfc-7c68-4f90-9460-756352e601cd_report.pdf" TargetMode="External"/><Relationship Id="rId2620" Type="http://schemas.openxmlformats.org/officeDocument/2006/relationships/hyperlink" Target="https://employee.uc.ac.id/index.php/file/get/sis/t_cp/f66c63b6-fd70-4fcc-bd57-535cfdb3a411_dokumentasi.jpg" TargetMode="External"/><Relationship Id="rId1015" Type="http://schemas.openxmlformats.org/officeDocument/2006/relationships/hyperlink" Target="https://employee.uc.ac.id/index.php/file/get/sis/t_cp/244a288c-439a-486f-a65f-307c1a52f972_report.pdf" TargetMode="External"/><Relationship Id="rId1222" Type="http://schemas.openxmlformats.org/officeDocument/2006/relationships/hyperlink" Target="https://employee.uc.ac.id/index.php/file/get/sis/t_cp/d856c533-61b7-4a44-8ac2-48da12dadfbe_assignmentletter.pdf" TargetMode="External"/><Relationship Id="rId175" Type="http://schemas.openxmlformats.org/officeDocument/2006/relationships/hyperlink" Target="https://employee.uc.ac.id/index.php/file/get/sis/t_cp/37328cc0-7f5f-40da-9f28-7aefd19b554a_surat_tugas.pdf" TargetMode="External"/><Relationship Id="rId382" Type="http://schemas.openxmlformats.org/officeDocument/2006/relationships/hyperlink" Target="https://employee.uc.ac.id/index.php/file/get/sis/t_cp/multi/44388237-9417-11ee-bd04-000d3ac6bafe_assignmentletter.png" TargetMode="External"/><Relationship Id="rId2063" Type="http://schemas.openxmlformats.org/officeDocument/2006/relationships/hyperlink" Target="https://employee.uc.ac.id/index.php/file/get/sis/t_cp/multi/4cb38454-1fac-11ee-8fa6-000d3ac6bafe_report.pdf" TargetMode="External"/><Relationship Id="rId2270" Type="http://schemas.openxmlformats.org/officeDocument/2006/relationships/hyperlink" Target="https://employee.uc.ac.id/index.php/file/get/sis/t_cp/0b1ac2f9-70a4-11ed-bf21-000d3ac6bafe.pdf" TargetMode="External"/><Relationship Id="rId242" Type="http://schemas.openxmlformats.org/officeDocument/2006/relationships/hyperlink" Target="https://employee.uc.ac.id/index.php/file/get/sis/t_cp/52bf1c01-c9e6-47c9-bb52-5416c7d04e81_sertifikat.pdf" TargetMode="External"/><Relationship Id="rId2130" Type="http://schemas.openxmlformats.org/officeDocument/2006/relationships/hyperlink" Target="https://employee.uc.ac.id/index.php/file/get/sis/t_cp/61f52718-ad56-4b50-9ea7-ffdcb2ca89f3_report.pdf" TargetMode="External"/><Relationship Id="rId102" Type="http://schemas.openxmlformats.org/officeDocument/2006/relationships/hyperlink" Target="https://employee.uc.ac.id/index.php/file/get/sis/t_cp/multi/44388237-9417-11ee-bd04-000d3ac6bafe_assignmentletter.png" TargetMode="External"/><Relationship Id="rId1689" Type="http://schemas.openxmlformats.org/officeDocument/2006/relationships/hyperlink" Target="https://employee.uc.ac.id/index.php/file/get/sis/t_cp/fb82c043-ee7a-11ed-80dd-000d3ac6bafe_assignmentletter.pdf" TargetMode="External"/><Relationship Id="rId1896" Type="http://schemas.openxmlformats.org/officeDocument/2006/relationships/hyperlink" Target="https://employee.uc.ac.id/index.php/file/get/sis/t_cp/multi/66ef820b-82bc-11ee-8a78-000d3ac6bafe_assignmentletter.pdf" TargetMode="External"/><Relationship Id="rId2947" Type="http://schemas.openxmlformats.org/officeDocument/2006/relationships/hyperlink" Target="https://employee.uc.ac.id/index.php/file/get/sis/t_cp/2082cfe2-951c-11ee-a8d9-000d3ac6bafe_sertifikat.pdf" TargetMode="External"/><Relationship Id="rId919" Type="http://schemas.openxmlformats.org/officeDocument/2006/relationships/hyperlink" Target="https://employee.uc.ac.id/index.php/file/get/sis/t_cp/multi/44388237-9417-11ee-bd04-000d3ac6bafe_assignmentletter.png" TargetMode="External"/><Relationship Id="rId1549" Type="http://schemas.openxmlformats.org/officeDocument/2006/relationships/hyperlink" Target="https://employee.uc.ac.id/index.php/file/get/sis/t_cp/62b370c0-9fd1-412a-af6d-915bdd1f9252_assignmentletter.pdf" TargetMode="External"/><Relationship Id="rId1756" Type="http://schemas.openxmlformats.org/officeDocument/2006/relationships/hyperlink" Target="https://employee.uc.ac.id/index.php/file/get/sis/t_cp/ca0f9cdb-1f3d-40b4-a73f-7102f1763e36_surat_tugas.pdf" TargetMode="External"/><Relationship Id="rId1963" Type="http://schemas.openxmlformats.org/officeDocument/2006/relationships/hyperlink" Target="https://employee.uc.ac.id/index.php/file/get/sis/t_cp/multi/30b83580-6c99-11ee-bdc1-000d3ac6bafe_assignmentletter.png" TargetMode="External"/><Relationship Id="rId2807" Type="http://schemas.openxmlformats.org/officeDocument/2006/relationships/hyperlink" Target="https://icoen.org/" TargetMode="External"/><Relationship Id="rId48" Type="http://schemas.openxmlformats.org/officeDocument/2006/relationships/hyperlink" Target="https://employee.uc.ac.id/index.php/file/get/sis/t_cp/multi/44388237-9417-11ee-bd04-000d3ac6bafe.png" TargetMode="External"/><Relationship Id="rId1409" Type="http://schemas.openxmlformats.org/officeDocument/2006/relationships/hyperlink" Target="https://forlatvokasi.or.id/" TargetMode="External"/><Relationship Id="rId1616" Type="http://schemas.openxmlformats.org/officeDocument/2006/relationships/hyperlink" Target="https://employee.uc.ac.id/index.php/file/get/sis/t_cp/6d61e49c-b3a3-11ee-8890-000d3ac6bafe_sertifikat.jpg" TargetMode="External"/><Relationship Id="rId1823" Type="http://schemas.openxmlformats.org/officeDocument/2006/relationships/hyperlink" Target="https://employee.uc.ac.id/index.php/file/get/sis/t_cp/multi/30b83580-6c99-11ee-bdc1-000d3ac6bafe_assignmentletter.png" TargetMode="External"/><Relationship Id="rId2597" Type="http://schemas.openxmlformats.org/officeDocument/2006/relationships/hyperlink" Target="https://employee.uc.ac.id/index.php/file/get/sis/t_cp/multi/ada50090-04f1-11ee-8e8c-000d3ac6bafe.jpeg" TargetMode="External"/><Relationship Id="rId569" Type="http://schemas.openxmlformats.org/officeDocument/2006/relationships/hyperlink" Target="https://employee.uc.ac.id/index.php/file/get/sis/t_cp/98d5a93c-1236-44a3-a46c-df98c102822f_assignmentletter.pdf" TargetMode="External"/><Relationship Id="rId776" Type="http://schemas.openxmlformats.org/officeDocument/2006/relationships/hyperlink" Target="https://employee.uc.ac.id/index.php/file/get/sis/t_cp/7b56df10-9ee5-11ee-a41a-000d3ac6bafe_surat_tugas.pdf" TargetMode="External"/><Relationship Id="rId983" Type="http://schemas.openxmlformats.org/officeDocument/2006/relationships/hyperlink" Target="https://employee.uc.ac.id/index.php/file/get/sis/t_cp/11b848e5-adcd-11ed-ac50-000d3ac6bafe_assignmentletter.jpeg" TargetMode="External"/><Relationship Id="rId1199" Type="http://schemas.openxmlformats.org/officeDocument/2006/relationships/hyperlink" Target="https://employee.uc.ac.id/index.php/file/get/sis/t_cp/801ed4f3-4646-4358-84d7-3305ced91c86_assignmentletter.pdf" TargetMode="External"/><Relationship Id="rId2457" Type="http://schemas.openxmlformats.org/officeDocument/2006/relationships/hyperlink" Target="https://employee.uc.ac.id/index.php/file/get/sis/t_cp/a24d279e-6f40-48f6-b5db-765880cd0cc1_dokumentasi.jpeg" TargetMode="External"/><Relationship Id="rId2664" Type="http://schemas.openxmlformats.org/officeDocument/2006/relationships/hyperlink" Target="https://employee.uc.ac.id/index.php/file/get/sis/t_cp/multi/5227ceb1-289d-4474-86ba-645367df22af.png" TargetMode="External"/><Relationship Id="rId429" Type="http://schemas.openxmlformats.org/officeDocument/2006/relationships/hyperlink" Target="https://icoen.org/" TargetMode="External"/><Relationship Id="rId636" Type="http://schemas.openxmlformats.org/officeDocument/2006/relationships/hyperlink" Target="https://employee.uc.ac.id/index.php/file/get/sis/t_cp/multi/44388237-9417-11ee-bd04-000d3ac6bafe.png" TargetMode="External"/><Relationship Id="rId1059" Type="http://schemas.openxmlformats.org/officeDocument/2006/relationships/hyperlink" Target="https://employee.uc.ac.id/index.php/file/get/sis/t_cp/multi/ffebae8d-62b0-4487-aadc-b530d0fe762b_assignmentletter.png" TargetMode="External"/><Relationship Id="rId1266" Type="http://schemas.openxmlformats.org/officeDocument/2006/relationships/hyperlink" Target="https://employee.uc.ac.id/index.php/file/get/sis/t_cp/e6373981-9a35-11ee-8118-000d3ac6bafe.pdf" TargetMode="External"/><Relationship Id="rId1473" Type="http://schemas.openxmlformats.org/officeDocument/2006/relationships/hyperlink" Target="https://employee.uc.ac.id/index.php/file/get/sis/t_cp/d51e6380-4007-11ee-a77b-000d3ac6bafe_assignmentletter.pdf" TargetMode="External"/><Relationship Id="rId2317" Type="http://schemas.openxmlformats.org/officeDocument/2006/relationships/hyperlink" Target="https://www.instagram.com/p/C1XK7ztRipn/?igsh=NDZi" TargetMode="External"/><Relationship Id="rId2871" Type="http://schemas.openxmlformats.org/officeDocument/2006/relationships/hyperlink" Target="https://employee.uc.ac.id/index.php/file/get/sis/t_cp/5f89adbc-b127-11ee-8fdd-000d3ac6bafe_dokumentasi.jpeg" TargetMode="External"/><Relationship Id="rId843" Type="http://schemas.openxmlformats.org/officeDocument/2006/relationships/hyperlink" Target="https://icoen.org/" TargetMode="External"/><Relationship Id="rId1126" Type="http://schemas.openxmlformats.org/officeDocument/2006/relationships/hyperlink" Target="https://employee.uc.ac.id/index.php/file/get/sis/t_cp/6aee85b0-419a-483d-a6de-857813bd5cf4_assignmentletter.pdf" TargetMode="External"/><Relationship Id="rId1680" Type="http://schemas.openxmlformats.org/officeDocument/2006/relationships/hyperlink" Target="https://employee.uc.ac.id/index.php/file/get/sis/t_cp/multi/a45b0510-df98-4d29-9f02-a975d8a51e7b.png" TargetMode="External"/><Relationship Id="rId2524" Type="http://schemas.openxmlformats.org/officeDocument/2006/relationships/hyperlink" Target="https://employee.uc.ac.id/index.php/file/get/sis/t_cp/multi/304f62d2-f53b-11ed-9e31-000d3ac6bafe.jpeg" TargetMode="External"/><Relationship Id="rId2731" Type="http://schemas.openxmlformats.org/officeDocument/2006/relationships/hyperlink" Target="https://employee.uc.ac.id/index.php/file/get/sis/t_cp/multi/10d05383-d826-11ed-a359-000d3ac6bafe.png" TargetMode="External"/><Relationship Id="rId703" Type="http://schemas.openxmlformats.org/officeDocument/2006/relationships/hyperlink" Target="https://www.instagram.com/p/CxJAAHDP2SX/?igsh=MXQz" TargetMode="External"/><Relationship Id="rId910" Type="http://schemas.openxmlformats.org/officeDocument/2006/relationships/hyperlink" Target="https://employee.uc.ac.id/index.php/file/get/sis/t_cp/multi/771830bf-a4fb-4c18-89f9-a9b881fffee5_report.pdf" TargetMode="External"/><Relationship Id="rId1333" Type="http://schemas.openxmlformats.org/officeDocument/2006/relationships/hyperlink" Target="https://employee.uc.ac.id/index.php/file/get/sis/t_cp/6502a937-88ce-486d-8d43-5c8af5b7ffa9.jpeg" TargetMode="External"/><Relationship Id="rId1540" Type="http://schemas.openxmlformats.org/officeDocument/2006/relationships/hyperlink" Target="https://employee.uc.ac.id/index.php/file/get/sis/t_cp/multi/043cb52b-6cd4-11ee-bdc1-000d3ac6bafe_report.jpeg" TargetMode="External"/><Relationship Id="rId1400" Type="http://schemas.openxmlformats.org/officeDocument/2006/relationships/hyperlink" Target="https://employee.uc.ac.id/index.php/file/get/sis/t_cp/f2e61fa3-b05a-11ee-a3b3-000d3ac6bafe_assignmentletter.jpeg" TargetMode="External"/><Relationship Id="rId286" Type="http://schemas.openxmlformats.org/officeDocument/2006/relationships/hyperlink" Target="https://icoen.org/" TargetMode="External"/><Relationship Id="rId493" Type="http://schemas.openxmlformats.org/officeDocument/2006/relationships/hyperlink" Target="https://icoen.org/" TargetMode="External"/><Relationship Id="rId2174" Type="http://schemas.openxmlformats.org/officeDocument/2006/relationships/hyperlink" Target="https://employee.uc.ac.id/index.php/file/get/sis/t_cp/b36954c0-fd54-4cd2-8071-8000c8095455_assignmentletter.pdf" TargetMode="External"/><Relationship Id="rId2381" Type="http://schemas.openxmlformats.org/officeDocument/2006/relationships/hyperlink" Target="https://employee.uc.ac.id/index.php/file/get/sis/t_cp/d6efe374-e2a5-11ee-9fc8-000d3ac6bafe.png" TargetMode="External"/><Relationship Id="rId3018" Type="http://schemas.openxmlformats.org/officeDocument/2006/relationships/hyperlink" Target="https://employee.uc.ac.id/index.php/file/get/sis/t_cp/72d7d15f-0db6-11ee-a4a7-000d3ac6bafe_assignmentletter.jpg" TargetMode="External"/><Relationship Id="rId146" Type="http://schemas.openxmlformats.org/officeDocument/2006/relationships/hyperlink" Target="https://employee.uc.ac.id/index.php/file/get/sis/t_cp/261def27-a085-11ed-9278-000d3ac6bafe_assignmentletter.jpg" TargetMode="External"/><Relationship Id="rId353" Type="http://schemas.openxmlformats.org/officeDocument/2006/relationships/hyperlink" Target="https://employee.uc.ac.id/index.php/file/get/sis/t_cp/3ae2bd52-9516-11ee-a8d9-000d3ac6bafe_dokumentasi.jpeg" TargetMode="External"/><Relationship Id="rId560" Type="http://schemas.openxmlformats.org/officeDocument/2006/relationships/hyperlink" Target="https://employee.uc.ac.id/index.php/file/get/sis/t_cp/7582502d-8118-4caf-9819-c4b5376529b7_sertifikat.pdf" TargetMode="External"/><Relationship Id="rId1190" Type="http://schemas.openxmlformats.org/officeDocument/2006/relationships/hyperlink" Target="https://employee.uc.ac.id/index.php/file/get/sis/t_cp/6548cb1d-4829-4789-a832-3eca74d567f0_assignmentletter.pdf" TargetMode="External"/><Relationship Id="rId2034" Type="http://schemas.openxmlformats.org/officeDocument/2006/relationships/hyperlink" Target="https://employee.uc.ac.id/index.php/file/get/sis/t_cp/multi/36776d53-0d9b-461d-8e0d-cba0e443259c_assignmentletter.png" TargetMode="External"/><Relationship Id="rId2241" Type="http://schemas.openxmlformats.org/officeDocument/2006/relationships/hyperlink" Target="https://employee.uc.ac.id/index.php/file/get/sis/t_cp/e149060a-2b06-4655-95e2-ec5eb0bbcab3_surat_tugas.pdf" TargetMode="External"/><Relationship Id="rId213" Type="http://schemas.openxmlformats.org/officeDocument/2006/relationships/hyperlink" Target="https://www.instagram.com/p/C65vZv2L2Fh/?utm_sourc" TargetMode="External"/><Relationship Id="rId420" Type="http://schemas.openxmlformats.org/officeDocument/2006/relationships/hyperlink" Target="https://employee.uc.ac.id/index.php/file/get/sis/t_cp/multi/2cde1b66-57b6-411b-b807-314da1d3ecc5_report.pdf" TargetMode="External"/><Relationship Id="rId1050" Type="http://schemas.openxmlformats.org/officeDocument/2006/relationships/hyperlink" Target="https://linktr.ee/NextgenCorporateLeague2024" TargetMode="External"/><Relationship Id="rId2101" Type="http://schemas.openxmlformats.org/officeDocument/2006/relationships/hyperlink" Target="https://employee.uc.ac.id/index.php/file/get/sis/t_cp/multi/8b6e0708-9fc1-4208-a9b6-17c1a7d8d3ec_assignmentletter.png" TargetMode="External"/><Relationship Id="rId1008" Type="http://schemas.openxmlformats.org/officeDocument/2006/relationships/hyperlink" Target="https://employee.uc.ac.id/index.php/file/get/sis/t_cp/multi/717c2a9c-1222-4329-9ff3-a282f0043566_assignmentletter.jpg" TargetMode="External"/><Relationship Id="rId1215" Type="http://schemas.openxmlformats.org/officeDocument/2006/relationships/hyperlink" Target="https://journal.universitaspahlawan.ac.id/index.ph" TargetMode="External"/><Relationship Id="rId1422" Type="http://schemas.openxmlformats.org/officeDocument/2006/relationships/hyperlink" Target="https://employee.uc.ac.id/index.php/file/get/sis/t_cp/9d5cebb3-02e8-11ee-a50e-000d3ac6bafe_assignmentletter.jpg" TargetMode="External"/><Relationship Id="rId1867" Type="http://schemas.openxmlformats.org/officeDocument/2006/relationships/hyperlink" Target="https://employee.uc.ac.id/index.php/file/get/sis/t_cp/multi/49c1ea87-57b9-11ee-bb1a-000d3ac6bafe_assignmentletter.jpeg" TargetMode="External"/><Relationship Id="rId2820" Type="http://schemas.openxmlformats.org/officeDocument/2006/relationships/hyperlink" Target="https://employee.uc.ac.id/index.php/file/get/sis/t_cp/1a94388f-f22e-4c96-8afc-27a7d670cac9_surat_tugas.pdf" TargetMode="External"/><Relationship Id="rId2918" Type="http://schemas.openxmlformats.org/officeDocument/2006/relationships/hyperlink" Target="https://employee.uc.ac.id/index.php/file/get/sis/t_cp/bed034af-e360-425c-becf-8138ac35894f_assignmentletter.pdf" TargetMode="External"/><Relationship Id="rId61" Type="http://schemas.openxmlformats.org/officeDocument/2006/relationships/hyperlink" Target="https://employee.uc.ac.id/index.php/file/get/sis/t_cp/multi/2702f04f-6e2a-45ce-a71d-82a4de6d9ba3_report.pdf" TargetMode="External"/><Relationship Id="rId1727" Type="http://schemas.openxmlformats.org/officeDocument/2006/relationships/hyperlink" Target="https://employee.uc.ac.id/index.php/file/get/sis/t_cp/multi/1227593c-6091-4243-bd44-7536970c551c_report.pdf" TargetMode="External"/><Relationship Id="rId1934" Type="http://schemas.openxmlformats.org/officeDocument/2006/relationships/hyperlink" Target="https://employee.uc.ac.id/index.php/file/get/sis/t_cp/multi/30b83580-6c99-11ee-bdc1-000d3ac6bafe_report.png" TargetMode="External"/><Relationship Id="rId19" Type="http://schemas.openxmlformats.org/officeDocument/2006/relationships/hyperlink" Target="https://employee.uc.ac.id/index.php/file/get/sis/t_cp/multi/bd029cef-b9b5-11ee-bfa0-000d3ac6bafe_report.png" TargetMode="External"/><Relationship Id="rId2196" Type="http://schemas.openxmlformats.org/officeDocument/2006/relationships/hyperlink" Target="https://employee.uc.ac.id/index.php/file/get/sis/t_cp/multi/c4cc1cf4-2036-42ad-9906-12fad2f0f5dc_report.pdf" TargetMode="External"/><Relationship Id="rId168" Type="http://schemas.openxmlformats.org/officeDocument/2006/relationships/hyperlink" Target="https://employee.uc.ac.id/index.php/file/get/sis/t_cp/multi/44388237-9417-11ee-bd04-000d3ac6bafe.png" TargetMode="External"/><Relationship Id="rId375" Type="http://schemas.openxmlformats.org/officeDocument/2006/relationships/hyperlink" Target="https://employee.uc.ac.id/index.php/file/get/sis/t_cp/multi/44388237-9417-11ee-bd04-000d3ac6bafe.png" TargetMode="External"/><Relationship Id="rId582" Type="http://schemas.openxmlformats.org/officeDocument/2006/relationships/hyperlink" Target="https://www.instagram.com/lacampusleague?igsh=NWU2" TargetMode="External"/><Relationship Id="rId2056" Type="http://schemas.openxmlformats.org/officeDocument/2006/relationships/hyperlink" Target="https://instagram.com/uctc2023?igshid=YmMyMTA2M2Y=" TargetMode="External"/><Relationship Id="rId2263" Type="http://schemas.openxmlformats.org/officeDocument/2006/relationships/hyperlink" Target="https://employee.uc.ac.id/index.php/file/get/sis/t_cp/a4886381-059f-11ee-acd2-000d3ac6bafe_report.pdf" TargetMode="External"/><Relationship Id="rId2470" Type="http://schemas.openxmlformats.org/officeDocument/2006/relationships/hyperlink" Target="https://employee.uc.ac.id/index.php/file/get/sis/t_cp/multi/ea58626a-665e-49ec-9414-e6ce152085d4.png" TargetMode="External"/><Relationship Id="rId3" Type="http://schemas.openxmlformats.org/officeDocument/2006/relationships/hyperlink" Target="https://employee.uc.ac.id/index.php/file/get/sis/t_cp/multi/bd029cef-b9b5-11ee-bfa0-000d3ac6bafe_assignmentletter.png" TargetMode="External"/><Relationship Id="rId235" Type="http://schemas.openxmlformats.org/officeDocument/2006/relationships/hyperlink" Target="https://employee.uc.ac.id/index.php/file/get/sis/t_cp/multi/efdc4568-06a0-4bbd-afbc-e766f1521301.jpg" TargetMode="External"/><Relationship Id="rId442" Type="http://schemas.openxmlformats.org/officeDocument/2006/relationships/hyperlink" Target="https://employee.uc.ac.id/index.php/file/get/sis/t_cp/multi/4cb38454-1fac-11ee-8fa6-000d3ac6bafe_report.pdf" TargetMode="External"/><Relationship Id="rId887" Type="http://schemas.openxmlformats.org/officeDocument/2006/relationships/hyperlink" Target="https://employee.uc.ac.id/index.php/file/get/sis/t_cp/multi/44388237-9417-11ee-bd04-000d3ac6bafe.png" TargetMode="External"/><Relationship Id="rId1072" Type="http://schemas.openxmlformats.org/officeDocument/2006/relationships/hyperlink" Target="https://employee.uc.ac.id/index.php/file/get/sis/t_cp/multi/cbb11c5a-aaf4-4d06-836b-99854d2d5b4a.png" TargetMode="External"/><Relationship Id="rId2123" Type="http://schemas.openxmlformats.org/officeDocument/2006/relationships/hyperlink" Target="https://employee.uc.ac.id/index.php/file/get/sis/t_cp/e7a8406b-d117-11ed-8722-000d3ac6bafe_assignmentletter.jpg" TargetMode="External"/><Relationship Id="rId2330" Type="http://schemas.openxmlformats.org/officeDocument/2006/relationships/hyperlink" Target="https://employee.uc.ac.id/index.php/file/get/sis/t_cp/e149060a-2b06-4655-95e2-ec5eb0bbcab3_dokumentasi.jpeg" TargetMode="External"/><Relationship Id="rId2568" Type="http://schemas.openxmlformats.org/officeDocument/2006/relationships/hyperlink" Target="https://employee.uc.ac.id/index.php/file/get/sis/t_cp/multi/304f62d2-f53b-11ed-9e31-000d3ac6bafe.jpeg" TargetMode="External"/><Relationship Id="rId2775" Type="http://schemas.openxmlformats.org/officeDocument/2006/relationships/hyperlink" Target="https://employee.uc.ac.id/index.php/file/get/sis/t_cp/multi/717c2a9c-1222-4329-9ff3-a282f0043566_documentation.jpg" TargetMode="External"/><Relationship Id="rId2982" Type="http://schemas.openxmlformats.org/officeDocument/2006/relationships/hyperlink" Target="https://employee.uc.ac.id/index.php/file/get/sis/t_cp/e3685265-911d-11ee-9fdc-000d3ac6bafe_surat_tugas.pdf" TargetMode="External"/><Relationship Id="rId302" Type="http://schemas.openxmlformats.org/officeDocument/2006/relationships/hyperlink" Target="https://employee.uc.ac.id/index.php/file/get/sis/t_cp/54a36564-6277-442e-a574-59f15b5c6eb3_sertifikat.pdf" TargetMode="External"/><Relationship Id="rId747" Type="http://schemas.openxmlformats.org/officeDocument/2006/relationships/hyperlink" Target="https://employee.uc.ac.id/index.php/file/get/sis/t_cp/ccc9b0b5-1036-410c-9600-6eba3ea5b25f_dokumentasi.jpg" TargetMode="External"/><Relationship Id="rId954" Type="http://schemas.openxmlformats.org/officeDocument/2006/relationships/hyperlink" Target="https://employee.uc.ac.id/index.php/file/get/sis/t_cp/6cd18e2c-1fd1-4fd3-b380-e8306c1149b3_sertifikat.pdf" TargetMode="External"/><Relationship Id="rId1377" Type="http://schemas.openxmlformats.org/officeDocument/2006/relationships/hyperlink" Target="https://employee.uc.ac.id/index.php/file/get/sis/t_cp/7b69378a-1b37-11ee-bf52-000d3ac6bafe_report.jpg" TargetMode="External"/><Relationship Id="rId1584" Type="http://schemas.openxmlformats.org/officeDocument/2006/relationships/hyperlink" Target="https://employee.uc.ac.id/index.php/file/get/sis/t_cp/efcab9f1-f3a7-43ba-b519-4d340d9a660d_assignmentletter.pdf" TargetMode="External"/><Relationship Id="rId1791" Type="http://schemas.openxmlformats.org/officeDocument/2006/relationships/hyperlink" Target="https://employee.uc.ac.id/index.php/file/get/sis/t_cp/69d26320-3c5d-43ab-819d-870df9748185_dokumentasi.jpg" TargetMode="External"/><Relationship Id="rId2428" Type="http://schemas.openxmlformats.org/officeDocument/2006/relationships/hyperlink" Target="https://employee.uc.ac.id/index.php/file/get/sis/t_cp/c3621948-d391-11ee-b109-000d3ac6bafe_report.pdf" TargetMode="External"/><Relationship Id="rId2635" Type="http://schemas.openxmlformats.org/officeDocument/2006/relationships/hyperlink" Target="https://employee.uc.ac.id/index.php/file/get/sis/t_cp/multi/cc946af0-d953-11ed-9422-000d3ac6bafe.png" TargetMode="External"/><Relationship Id="rId2842" Type="http://schemas.openxmlformats.org/officeDocument/2006/relationships/hyperlink" Target="https://employee.uc.ac.id/index.php/file/get/sis/t_cp/d75910f6-c2ce-436d-b433-67f7d9d59fe3_assignmentletter.pdf" TargetMode="External"/><Relationship Id="rId83" Type="http://schemas.openxmlformats.org/officeDocument/2006/relationships/hyperlink" Target="https://employee.uc.ac.id/index.php/file/get/sis/t_cp/7ea3dad6-b93c-11ee-9f47-000d3ac6bafe_assignmentletter.pdf" TargetMode="External"/><Relationship Id="rId607" Type="http://schemas.openxmlformats.org/officeDocument/2006/relationships/hyperlink" Target="https://employee.uc.ac.id/index.php/file/get/sis/t_cp/7b56df10-9ee5-11ee-a41a-000d3ac6bafe_sertifikat.jpeg" TargetMode="External"/><Relationship Id="rId814" Type="http://schemas.openxmlformats.org/officeDocument/2006/relationships/hyperlink" Target="https://icoen.org/" TargetMode="External"/><Relationship Id="rId1237" Type="http://schemas.openxmlformats.org/officeDocument/2006/relationships/hyperlink" Target="https://employee.uc.ac.id/index.php/file/get/sis/t_cp/631f96bf-b6b9-4a67-b2c9-caea08af4e74.pdf" TargetMode="External"/><Relationship Id="rId1444" Type="http://schemas.openxmlformats.org/officeDocument/2006/relationships/hyperlink" Target="https://employee.uc.ac.id/index.php/file/get/sis/t_cp/multi/5f830e69-623a-4b8b-add5-565549361b06.png" TargetMode="External"/><Relationship Id="rId1651" Type="http://schemas.openxmlformats.org/officeDocument/2006/relationships/hyperlink" Target="https://employee.uc.ac.id/index.php/file/get/sis/t_cp/998cb484-e145-11ee-bb96-000d3ac6bafe_surat_tugas.pdf" TargetMode="External"/><Relationship Id="rId1889" Type="http://schemas.openxmlformats.org/officeDocument/2006/relationships/hyperlink" Target="https://employee.uc.ac.id/index.php/file/get/sis/t_cp/multi/66ef820b-82bc-11ee-8a78-000d3ac6bafe_assignmentletter.pdf" TargetMode="External"/><Relationship Id="rId2702" Type="http://schemas.openxmlformats.org/officeDocument/2006/relationships/hyperlink" Target="https://employee.uc.ac.id/index.php/file/get/sis/t_cp/f66c63b6-fd70-4fcc-bd57-535cfdb3a411_dokumentasi.jpg" TargetMode="External"/><Relationship Id="rId1304" Type="http://schemas.openxmlformats.org/officeDocument/2006/relationships/hyperlink" Target="https://employee.uc.ac.id/index.php/file/get/sis/t_cp/ae13b5c7-9e71-11ee-a2ac-000d3ac6bafe_report.pdf" TargetMode="External"/><Relationship Id="rId1511" Type="http://schemas.openxmlformats.org/officeDocument/2006/relationships/hyperlink" Target="https://employee.uc.ac.id/index.php/file/get/sis/t_cp/multi/99a03566-c05c-4e7c-93d6-3fc7951adf9d.png" TargetMode="External"/><Relationship Id="rId1749" Type="http://schemas.openxmlformats.org/officeDocument/2006/relationships/hyperlink" Target="https://employee.uc.ac.id/index.php/file/get/sis/t_cp/multi/efdc4568-06a0-4bbd-afbc-e766f1521301_assignmentletter.jpg" TargetMode="External"/><Relationship Id="rId1956" Type="http://schemas.openxmlformats.org/officeDocument/2006/relationships/hyperlink" Target="https://employee.uc.ac.id/index.php/file/get/sis/t_cp/45cae5c2-ebc8-4d22-b323-094ccbf03e93_report.pdf" TargetMode="External"/><Relationship Id="rId1609" Type="http://schemas.openxmlformats.org/officeDocument/2006/relationships/hyperlink" Target="https://employee.uc.ac.id/index.php/file/get/sis/t_cp/8e74b95b-70c6-11ee-b377-000d3ac6bafe_assignmentletter.pdf" TargetMode="External"/><Relationship Id="rId1816" Type="http://schemas.openxmlformats.org/officeDocument/2006/relationships/hyperlink" Target="https://employee.uc.ac.id/index.php/file/get/sis/t_cp/multi/788bf208-d6dc-11ee-bd6c-000d3ac6bafe_report.png" TargetMode="External"/><Relationship Id="rId10" Type="http://schemas.openxmlformats.org/officeDocument/2006/relationships/hyperlink" Target="https://employee.uc.ac.id/index.php/file/get/sis/t_cp/multi/2cde1b66-57b6-411b-b807-314da1d3ecc5_report.pdf" TargetMode="External"/><Relationship Id="rId397" Type="http://schemas.openxmlformats.org/officeDocument/2006/relationships/hyperlink" Target="https://employee.uc.ac.id/index.php/file/get/sis/t_cp/multi/44388237-9417-11ee-bd04-000d3ac6bafe_assignmentletter.png" TargetMode="External"/><Relationship Id="rId2078" Type="http://schemas.openxmlformats.org/officeDocument/2006/relationships/hyperlink" Target="https://employee.uc.ac.id/index.php/file/get/sis/t_cp/ca73f783-0e94-42d2-b640-90eacdf27b57.jpeg" TargetMode="External"/><Relationship Id="rId2285" Type="http://schemas.openxmlformats.org/officeDocument/2006/relationships/hyperlink" Target="https://employee.uc.ac.id/index.php/file/get/sis/t_cp/multi/5767f501-9ba4-11ed-b870-000d3ac6bafe.png" TargetMode="External"/><Relationship Id="rId2492" Type="http://schemas.openxmlformats.org/officeDocument/2006/relationships/hyperlink" Target="https://employee.uc.ac.id/index.php/file/get/sis/t_cp/multi/074e9925-eee3-11ed-8dcc-000d3ac6bafe.jpeg" TargetMode="External"/><Relationship Id="rId257" Type="http://schemas.openxmlformats.org/officeDocument/2006/relationships/hyperlink" Target="https://employee.uc.ac.id/index.php/file/get/sis/t_cp/multi/c4cc1cf4-2036-42ad-9906-12fad2f0f5dc_assignmentletter.pdf" TargetMode="External"/><Relationship Id="rId464" Type="http://schemas.openxmlformats.org/officeDocument/2006/relationships/hyperlink" Target="https://www.instagram.com/p/C6JDDfexQRe/" TargetMode="External"/><Relationship Id="rId1094" Type="http://schemas.openxmlformats.org/officeDocument/2006/relationships/hyperlink" Target="https://employee.uc.ac.id/index.php/file/get/sis/t_cp/942cef2a-cefe-11ee-b910-000d3ac6bafe_report.pdf" TargetMode="External"/><Relationship Id="rId2145" Type="http://schemas.openxmlformats.org/officeDocument/2006/relationships/hyperlink" Target="https://employee.uc.ac.id/index.php/file/get/sis/t_cp/multi/66ef820b-82bc-11ee-8a78-000d3ac6bafe.zip" TargetMode="External"/><Relationship Id="rId2797" Type="http://schemas.openxmlformats.org/officeDocument/2006/relationships/hyperlink" Target="https://employee.uc.ac.id/index.php/file/get/sis/t_cp/626c0447-d8d4-4f6b-b100-a5c07e042c17_report.pdf" TargetMode="External"/><Relationship Id="rId117" Type="http://schemas.openxmlformats.org/officeDocument/2006/relationships/hyperlink" Target="https://employee.uc.ac.id/index.php/file/get/sis/t_cp/multi/44388237-9417-11ee-bd04-000d3ac6bafe.png" TargetMode="External"/><Relationship Id="rId671" Type="http://schemas.openxmlformats.org/officeDocument/2006/relationships/hyperlink" Target="https://employee.uc.ac.id/index.php/file/get/sis/t_cp/multi/6a829aa0-3c46-11ee-923c-000d3ac6bafe.png" TargetMode="External"/><Relationship Id="rId769" Type="http://schemas.openxmlformats.org/officeDocument/2006/relationships/hyperlink" Target="https://employee.uc.ac.id/index.php/file/get/sis/t_cp/multi/2cde1b66-57b6-411b-b807-314da1d3ecc5_report.pdf" TargetMode="External"/><Relationship Id="rId976" Type="http://schemas.openxmlformats.org/officeDocument/2006/relationships/hyperlink" Target="https://employee.uc.ac.id/index.php/file/get/sis/t_cp/multi/2355acb2-eee1-11ed-8dcc-000d3ac6bafe.jpeg" TargetMode="External"/><Relationship Id="rId1399" Type="http://schemas.openxmlformats.org/officeDocument/2006/relationships/hyperlink" Target="https://employee.uc.ac.id/index.php/file/get/sis/t_cp/f2e61fa3-b05a-11ee-a3b3-000d3ac6bafe.pdf" TargetMode="External"/><Relationship Id="rId2352" Type="http://schemas.openxmlformats.org/officeDocument/2006/relationships/hyperlink" Target="https://employee.uc.ac.id/index.php/file/get/sis/t_cp/f114391a-0c57-469a-8891-eac12ff1f5f0_assignmentletter.pdf" TargetMode="External"/><Relationship Id="rId2657" Type="http://schemas.openxmlformats.org/officeDocument/2006/relationships/hyperlink" Target="https://employee.uc.ac.id/index.php/file/get/sis/t_cp/998cb484-e145-11ee-bb96-000d3ac6bafe_surat_tugas.pdf" TargetMode="External"/><Relationship Id="rId324" Type="http://schemas.openxmlformats.org/officeDocument/2006/relationships/hyperlink" Target="https://employee.uc.ac.id/index.php/file/get/sis/t_cp/multi/7e8e05a5-b9f9-4fdb-876b-56da4c497509_report.pdf" TargetMode="External"/><Relationship Id="rId531" Type="http://schemas.openxmlformats.org/officeDocument/2006/relationships/hyperlink" Target="https://employee.uc.ac.id/index.php/file/get/sis/t_cp/514accbf-c4ae-11ee-9e62-000d3ac6bafe.png" TargetMode="External"/><Relationship Id="rId629" Type="http://schemas.openxmlformats.org/officeDocument/2006/relationships/hyperlink" Target="https://employee.uc.ac.id/index.php/file/get/sis/t_cp/multi/44388237-9417-11ee-bd04-000d3ac6bafe_assignmentletter.png" TargetMode="External"/><Relationship Id="rId1161" Type="http://schemas.openxmlformats.org/officeDocument/2006/relationships/hyperlink" Target="https://employee.uc.ac.id/index.php/file/get/sis/t_cp/72b743cf-9b46-11ee-84a1-000d3ac6bafe_report.pdf" TargetMode="External"/><Relationship Id="rId1259" Type="http://schemas.openxmlformats.org/officeDocument/2006/relationships/hyperlink" Target="https://employee.uc.ac.id/index.php/file/get/sis/t_cp/3efe4a03-dadf-4d41-9ce0-de6012d8500e_assignmentletter.pdf" TargetMode="External"/><Relationship Id="rId1466" Type="http://schemas.openxmlformats.org/officeDocument/2006/relationships/hyperlink" Target="https://employee.uc.ac.id/index.php/file/get/sis/t_cp/2ea8cff0-1a25-11ee-8c11-000d3ac6bafe_report.pdf" TargetMode="External"/><Relationship Id="rId2005" Type="http://schemas.openxmlformats.org/officeDocument/2006/relationships/hyperlink" Target="https://employee.uc.ac.id/index.php/file/get/sis/t_cp/multi/30b83580-6c99-11ee-bdc1-000d3ac6bafe_assignmentletter.png" TargetMode="External"/><Relationship Id="rId2212" Type="http://schemas.openxmlformats.org/officeDocument/2006/relationships/hyperlink" Target="https://employee.uc.ac.id/index.php/file/get/sis/t_cp/multi/41fa4d72-8bcc-40cd-a0c1-5db8c280607f.png" TargetMode="External"/><Relationship Id="rId2864" Type="http://schemas.openxmlformats.org/officeDocument/2006/relationships/hyperlink" Target="https://employee.uc.ac.id/index.php/file/get/sis/t_cp/multi/2581dc63-f9cf-11ed-88da-000d3ac6bafe_assignmentletter.png" TargetMode="External"/><Relationship Id="rId836" Type="http://schemas.openxmlformats.org/officeDocument/2006/relationships/hyperlink" Target="https://employee.uc.ac.id/index.php/file/get/sis/t_cp/multi/44388237-9417-11ee-bd04-000d3ac6bafe_assignmentletter.png" TargetMode="External"/><Relationship Id="rId1021" Type="http://schemas.openxmlformats.org/officeDocument/2006/relationships/hyperlink" Target="https://employee.uc.ac.id/index.php/file/get/sis/t_cp/37328cc0-7f5f-40da-9f28-7aefd19b554a_surat_tugas.pdf" TargetMode="External"/><Relationship Id="rId1119" Type="http://schemas.openxmlformats.org/officeDocument/2006/relationships/hyperlink" Target="https://employee.uc.ac.id/index.php/file/get/sis/t_cp/multi/e597f402-0bf4-11ee-825c-000d3ac6bafe.png" TargetMode="External"/><Relationship Id="rId1673" Type="http://schemas.openxmlformats.org/officeDocument/2006/relationships/hyperlink" Target="https://employee.uc.ac.id/index.php/file/get/sis/t_cp/62a1c31d-66c2-46db-b937-eb40e8b65def_sertifikat.pdf" TargetMode="External"/><Relationship Id="rId1880" Type="http://schemas.openxmlformats.org/officeDocument/2006/relationships/hyperlink" Target="https://employee.uc.ac.id/index.php/file/get/sis/t_cp/multi/30b83580-6c99-11ee-bdc1-000d3ac6bafe_report.png" TargetMode="External"/><Relationship Id="rId1978" Type="http://schemas.openxmlformats.org/officeDocument/2006/relationships/hyperlink" Target="https://employee.uc.ac.id/index.php/file/get/sis/t_cp/ea937e12-2163-4f34-9480-825a64243757_surat_tugas.pdf" TargetMode="External"/><Relationship Id="rId2517" Type="http://schemas.openxmlformats.org/officeDocument/2006/relationships/hyperlink" Target="https://employee.uc.ac.id/index.php/file/get/sis/t_cp/378ab227-02ee-11ee-a50e-000d3ac6bafe.jpg" TargetMode="External"/><Relationship Id="rId2724" Type="http://schemas.openxmlformats.org/officeDocument/2006/relationships/hyperlink" Target="https://employee.uc.ac.id/index.php/file/get/sis/t_cp/c4ecf0dd-8774-11ee-8025-000d3ac6bafe_report.pdf" TargetMode="External"/><Relationship Id="rId2931" Type="http://schemas.openxmlformats.org/officeDocument/2006/relationships/hyperlink" Target="https://employee.uc.ac.id/index.php/file/get/sis/t_cp/b59164c7-7984-47aa-8c25-d232df4b7709_report.pdf" TargetMode="External"/><Relationship Id="rId903" Type="http://schemas.openxmlformats.org/officeDocument/2006/relationships/hyperlink" Target="https://icoen.org/" TargetMode="External"/><Relationship Id="rId1326" Type="http://schemas.openxmlformats.org/officeDocument/2006/relationships/hyperlink" Target="https://employee.uc.ac.id/index.php/file/get/sis/t_cp/a23a31e9-d520-11ee-b97d-000d3ac6bafe_assignmentletter.pdf" TargetMode="External"/><Relationship Id="rId1533" Type="http://schemas.openxmlformats.org/officeDocument/2006/relationships/hyperlink" Target="https://employee.uc.ac.id/index.php/file/get/sis/t_cp/0797c162-a5ed-428f-bf91-370c345f7404_assignmentletter.pdf" TargetMode="External"/><Relationship Id="rId1740" Type="http://schemas.openxmlformats.org/officeDocument/2006/relationships/hyperlink" Target="https://employee.uc.ac.id/index.php/file/get/sis/t_cp/43f54e89-0aab-11ee-bf38-000d3ac6bafe_assignmentletter.pdf" TargetMode="External"/><Relationship Id="rId32" Type="http://schemas.openxmlformats.org/officeDocument/2006/relationships/hyperlink" Target="https://employee.uc.ac.id/index.php/file/get/sis/t_cp/c5bec19c-2bcd-41e7-8651-8a431403d9b7_report.pdf" TargetMode="External"/><Relationship Id="rId1600" Type="http://schemas.openxmlformats.org/officeDocument/2006/relationships/hyperlink" Target="https://employee.uc.ac.id/index.php/file/get/sis/t_cp/76429d68-8cff-11ee-85e6-000d3ac6bafe_report.pdf" TargetMode="External"/><Relationship Id="rId1838" Type="http://schemas.openxmlformats.org/officeDocument/2006/relationships/hyperlink" Target="https://employee.uc.ac.id/index.php/file/get/sis/t_cp/multi/30b83580-6c99-11ee-bdc1-000d3ac6bafe_report.png" TargetMode="External"/><Relationship Id="rId181" Type="http://schemas.openxmlformats.org/officeDocument/2006/relationships/hyperlink" Target="https://employee.uc.ac.id/index.php/file/get/sis/t_cp/multi/717c2a9c-1222-4329-9ff3-a282f0043566_assignmentletter.jpg" TargetMode="External"/><Relationship Id="rId1905" Type="http://schemas.openxmlformats.org/officeDocument/2006/relationships/hyperlink" Target="https://employee.uc.ac.id/index.php/file/get/sis/t_cp/multi/30b83580-6c99-11ee-bdc1-000d3ac6bafe_assignmentletter.png" TargetMode="External"/><Relationship Id="rId279" Type="http://schemas.openxmlformats.org/officeDocument/2006/relationships/hyperlink" Target="https://employee.uc.ac.id/index.php/file/get/sis/t_cp/multi/2702f04f-6e2a-45ce-a71d-82a4de6d9ba3_assignmentletter.pdf" TargetMode="External"/><Relationship Id="rId486" Type="http://schemas.openxmlformats.org/officeDocument/2006/relationships/hyperlink" Target="https://icoen.org/" TargetMode="External"/><Relationship Id="rId693" Type="http://schemas.openxmlformats.org/officeDocument/2006/relationships/hyperlink" Target="https://employee.uc.ac.id/index.php/file/get/sis/t_cp/multi/9442ba19-67cb-4716-b87a-65a59286eae8.pdf" TargetMode="External"/><Relationship Id="rId2167" Type="http://schemas.openxmlformats.org/officeDocument/2006/relationships/hyperlink" Target="https://employee.uc.ac.id/index.php/file/get/sis/t_cp/multi/8b6e0708-9fc1-4208-a9b6-17c1a7d8d3ec_report.pdf" TargetMode="External"/><Relationship Id="rId2374" Type="http://schemas.openxmlformats.org/officeDocument/2006/relationships/hyperlink" Target="https://employee.uc.ac.id/index.php/file/get/sis/t_cp/e8002b4c-758b-4cbc-a6c5-5915785c05fe_report.pdf" TargetMode="External"/><Relationship Id="rId2581" Type="http://schemas.openxmlformats.org/officeDocument/2006/relationships/hyperlink" Target="https://employee.uc.ac.id/index.php/file/get/sis/t_cp/multi/e3c74e0d-9ba4-11ed-b870-000d3ac6bafe.png" TargetMode="External"/><Relationship Id="rId139" Type="http://schemas.openxmlformats.org/officeDocument/2006/relationships/hyperlink" Target="https://employee.uc.ac.id/index.php/file/get/sis/t_cp/5cfc581f-b739-4cb7-872f-0e39d7a21fb5_dokumentasi.jpg" TargetMode="External"/><Relationship Id="rId346" Type="http://schemas.openxmlformats.org/officeDocument/2006/relationships/hyperlink" Target="https://www.instagram.com/p/Cyez9XohgSr/?igshid=Mz" TargetMode="External"/><Relationship Id="rId553" Type="http://schemas.openxmlformats.org/officeDocument/2006/relationships/hyperlink" Target="https://employee.uc.ac.id/index.php/file/get/sis/t_cp/ba971ffc-c3db-45b6-8df6-66e1dc7d8d5d_dokumentasi.jpg" TargetMode="External"/><Relationship Id="rId760" Type="http://schemas.openxmlformats.org/officeDocument/2006/relationships/hyperlink" Target="https://employee.uc.ac.id/index.php/file/get/sis/t_cp/multi/d8d3af99-7516-4fc6-a414-34a8e078ddab_assignmentletter.pdf" TargetMode="External"/><Relationship Id="rId998" Type="http://schemas.openxmlformats.org/officeDocument/2006/relationships/hyperlink" Target="https://employee.uc.ac.id/index.php/file/get/sis/t_cp/be87040b-aae8-4625-8b59-d2b81d3ee2b0_dokumentasi.jpeg" TargetMode="External"/><Relationship Id="rId1183" Type="http://schemas.openxmlformats.org/officeDocument/2006/relationships/hyperlink" Target="https://employee.uc.ac.id/index.php/file/get/sis/t_cp/40d226e8-98dc-11ee-96bc-000d3ac6bafe_report.pdf" TargetMode="External"/><Relationship Id="rId1390" Type="http://schemas.openxmlformats.org/officeDocument/2006/relationships/hyperlink" Target="http://ejournal.kopertais4.or.id/tapalkuda/index.p" TargetMode="External"/><Relationship Id="rId2027" Type="http://schemas.openxmlformats.org/officeDocument/2006/relationships/hyperlink" Target="https://employee.uc.ac.id/index.php/file/get/sis/t_cp/multi/36776d53-0d9b-461d-8e0d-cba0e443259c_assignmentletter.png" TargetMode="External"/><Relationship Id="rId2234" Type="http://schemas.openxmlformats.org/officeDocument/2006/relationships/hyperlink" Target="https://employee.uc.ac.id/index.php/file/get/sis/t_cp/637ae19e-e4e7-11ee-9dbe-000d3ac6bafe_assignmentletter.pdf" TargetMode="External"/><Relationship Id="rId2441" Type="http://schemas.openxmlformats.org/officeDocument/2006/relationships/hyperlink" Target="https://icoen.org/" TargetMode="External"/><Relationship Id="rId2679" Type="http://schemas.openxmlformats.org/officeDocument/2006/relationships/hyperlink" Target="https://employee.uc.ac.id/index.php/file/get/sis/t_cp/998cb484-e145-11ee-bb96-000d3ac6bafe_surat_tugas.pdf" TargetMode="External"/><Relationship Id="rId2886" Type="http://schemas.openxmlformats.org/officeDocument/2006/relationships/hyperlink" Target="https://employee.uc.ac.id/index.php/file/get/sis/t_cp/c4b248e7-11a2-45b0-ba6c-2b8268b7bbcd_report.pdf" TargetMode="External"/><Relationship Id="rId206" Type="http://schemas.openxmlformats.org/officeDocument/2006/relationships/hyperlink" Target="https://www.instagram.com/p/C6Lv9fSxukZ/?igsh=MWox" TargetMode="External"/><Relationship Id="rId413" Type="http://schemas.openxmlformats.org/officeDocument/2006/relationships/hyperlink" Target="https://employee.uc.ac.id/index.php/file/get/sis/t_cp/51bd0137-6cca-11ee-bdc1-000d3ac6bafe.jpg" TargetMode="External"/><Relationship Id="rId858" Type="http://schemas.openxmlformats.org/officeDocument/2006/relationships/hyperlink" Target="https://employee.uc.ac.id/index.php/file/get/sis/t_cp/multi/44388237-9417-11ee-bd04-000d3ac6bafe.png" TargetMode="External"/><Relationship Id="rId1043" Type="http://schemas.openxmlformats.org/officeDocument/2006/relationships/hyperlink" Target="https://employee.uc.ac.id/index.php/file/get/sis/t_cp/multi/95f57100-ac9d-4bb0-9e75-7353b0adc00a.png" TargetMode="External"/><Relationship Id="rId1488" Type="http://schemas.openxmlformats.org/officeDocument/2006/relationships/hyperlink" Target="https://pdki-indonesia.dgip.go.id/detail/6aaff5b48" TargetMode="External"/><Relationship Id="rId1695" Type="http://schemas.openxmlformats.org/officeDocument/2006/relationships/hyperlink" Target="https://employee.uc.ac.id/index.php/file/get/sis/t_cp/multi/6c2b941b-08a6-4190-88f6-5f96a1095ee6.png" TargetMode="External"/><Relationship Id="rId2539" Type="http://schemas.openxmlformats.org/officeDocument/2006/relationships/hyperlink" Target="https://employee.uc.ac.id/index.php/file/get/sis/t_cp/152de914-7489-11ee-bbde-000d3ac6bafe.jpg" TargetMode="External"/><Relationship Id="rId2746" Type="http://schemas.openxmlformats.org/officeDocument/2006/relationships/hyperlink" Target="https://employee.uc.ac.id/index.php/file/get/sis/t_cp/1a94388f-f22e-4c96-8afc-27a7d670cac9_surat_tugas.pdf" TargetMode="External"/><Relationship Id="rId2953" Type="http://schemas.openxmlformats.org/officeDocument/2006/relationships/hyperlink" Target="https://www.instagram.com/p/CkNS1v4JTrS/?igshid=Nz" TargetMode="External"/><Relationship Id="rId620" Type="http://schemas.openxmlformats.org/officeDocument/2006/relationships/hyperlink" Target="https://employee.uc.ac.id/index.php/file/get/sis/t_cp/multi/44388237-9417-11ee-bd04-000d3ac6bafe_assignmentletter.png" TargetMode="External"/><Relationship Id="rId718" Type="http://schemas.openxmlformats.org/officeDocument/2006/relationships/hyperlink" Target="https://employee.uc.ac.id/index.php/file/get/sis/t_cp/multi/44388237-9417-11ee-bd04-000d3ac6bafe.png" TargetMode="External"/><Relationship Id="rId925" Type="http://schemas.openxmlformats.org/officeDocument/2006/relationships/hyperlink" Target="https://employee.uc.ac.id/index.php/file/get/sis/t_cp/a141d288-02df-11ee-a50e-000d3ac6bafe_documentation.JPG" TargetMode="External"/><Relationship Id="rId1250" Type="http://schemas.openxmlformats.org/officeDocument/2006/relationships/hyperlink" Target="https://employee.uc.ac.id/index.php/file/get/sis/t_cp/9ca00bd2-f059-4db3-a17b-098870693724_assignmentletter.pdf" TargetMode="External"/><Relationship Id="rId1348" Type="http://schemas.openxmlformats.org/officeDocument/2006/relationships/hyperlink" Target="https://employee.uc.ac.id/index.php/file/get/sis/t_cp/dce2baf4-fa9c-11ed-965d-000d3ac6bafe.pdf" TargetMode="External"/><Relationship Id="rId1555" Type="http://schemas.openxmlformats.org/officeDocument/2006/relationships/hyperlink" Target="https://employee.uc.ac.id/index.php/file/get/sis/t_cp/e8aa595e-7307-11ee-b20d-000d3ac6bafe_assignmentletter.pdf" TargetMode="External"/><Relationship Id="rId1762" Type="http://schemas.openxmlformats.org/officeDocument/2006/relationships/hyperlink" Target="https://employee.uc.ac.id/index.php/file/get/sis/t_cp/multi/788bf208-d6dc-11ee-bd6c-000d3ac6bafe_assignmentletter.png" TargetMode="External"/><Relationship Id="rId2301" Type="http://schemas.openxmlformats.org/officeDocument/2006/relationships/hyperlink" Target="https://employee.uc.ac.id/index.php/file/get/sis/t_cp/3e8f5220-e21b-11ee-b370-000d3ac6bafe_assignmentletter.pdf" TargetMode="External"/><Relationship Id="rId2606" Type="http://schemas.openxmlformats.org/officeDocument/2006/relationships/hyperlink" Target="https://employee.uc.ac.id/index.php/file/get/sis/t_cp/f66c63b6-fd70-4fcc-bd57-535cfdb3a411_surat_tugas.pdf" TargetMode="External"/><Relationship Id="rId1110" Type="http://schemas.openxmlformats.org/officeDocument/2006/relationships/hyperlink" Target="https://employee.uc.ac.id/index.php/file/get/sis/t_cp/07e9d5d0-0293-47d5-a99d-c2159db08d73_surat_tugas.pdf" TargetMode="External"/><Relationship Id="rId1208" Type="http://schemas.openxmlformats.org/officeDocument/2006/relationships/hyperlink" Target="https://employee.uc.ac.id/index.php/file/get/sis/t_cp/fbbce0b4-4166-11ee-ad6a-000d3ac6bafe_assignmentletter.pdf" TargetMode="External"/><Relationship Id="rId1415" Type="http://schemas.openxmlformats.org/officeDocument/2006/relationships/hyperlink" Target="https://employee.uc.ac.id/index.php/file/get/sis/t_cp/1b7f44e0-c8e1-408d-a7da-e76fd79461f6_assignmentletter.pdf" TargetMode="External"/><Relationship Id="rId2813" Type="http://schemas.openxmlformats.org/officeDocument/2006/relationships/hyperlink" Target="https://employee.uc.ac.id/index.php/file/get/sis/t_cp/051a4a88-28cc-4409-b35c-a87874efe2ae_dokumentasi.png" TargetMode="External"/><Relationship Id="rId54" Type="http://schemas.openxmlformats.org/officeDocument/2006/relationships/hyperlink" Target="https://employee.uc.ac.id/index.php/file/get/sis/t_cp/multi/9a52b3e9-0b53-4d6f-afc8-6d86f7dcc1f1_report.png" TargetMode="External"/><Relationship Id="rId1622" Type="http://schemas.openxmlformats.org/officeDocument/2006/relationships/hyperlink" Target="https://employee.uc.ac.id/index.php/file/get/sis/t_cp/bf9bab3e-528a-4ee7-ab47-12248a94b1ac_dokumentasi.jpg" TargetMode="External"/><Relationship Id="rId1927" Type="http://schemas.openxmlformats.org/officeDocument/2006/relationships/hyperlink" Target="https://employee.uc.ac.id/index.php/file/get/sis/t_cp/323c68f9-a464-404b-8762-05e034ff4920_report.pdf" TargetMode="External"/><Relationship Id="rId2091" Type="http://schemas.openxmlformats.org/officeDocument/2006/relationships/hyperlink" Target="https://employee.uc.ac.id/index.php/file/get/sis/t_cp/multi/8b6e0708-9fc1-4208-a9b6-17c1a7d8d3ec_report.pdf" TargetMode="External"/><Relationship Id="rId2189" Type="http://schemas.openxmlformats.org/officeDocument/2006/relationships/hyperlink" Target="https://employee.uc.ac.id/index.php/file/get/sis/t_cp/541ab1ae-71c3-11ee-bd3f-000d3ac6bafe_report.jpeg" TargetMode="External"/><Relationship Id="rId270" Type="http://schemas.openxmlformats.org/officeDocument/2006/relationships/hyperlink" Target="https://employee.uc.ac.id/index.php/file/get/sis/t_cp/multi/2cde1b66-57b6-411b-b807-314da1d3ecc5_assignmentletter.pdf" TargetMode="External"/><Relationship Id="rId2396" Type="http://schemas.openxmlformats.org/officeDocument/2006/relationships/hyperlink" Target="https://employee.uc.ac.id/index.php/file/get/sis/t_cp/9db2188e-5c58-4efc-9f11-2b6a6f2684cf_report.pdf" TargetMode="External"/><Relationship Id="rId3002" Type="http://schemas.openxmlformats.org/officeDocument/2006/relationships/hyperlink" Target="https://employee.uc.ac.id/index.php/file/get/sis/t_cp/multi/b153f851-9162-45e3-b8b2-e48120e88a80.png" TargetMode="External"/><Relationship Id="rId130" Type="http://schemas.openxmlformats.org/officeDocument/2006/relationships/hyperlink" Target="https://employee.uc.ac.id/index.php/file/get/sis/t_cp/b81ec0e1-ccc4-11ee-9ce3-000d3ac6bafe_assignmentletter.pdf" TargetMode="External"/><Relationship Id="rId368" Type="http://schemas.openxmlformats.org/officeDocument/2006/relationships/hyperlink" Target="https://icoen.org/" TargetMode="External"/><Relationship Id="rId575" Type="http://schemas.openxmlformats.org/officeDocument/2006/relationships/hyperlink" Target="https://employee.uc.ac.id/index.php/file/get/sis/t_cp/c1a9b9a9-d42a-4fcb-8e92-f7c7ae8fd2b9_assignmentletter.pdf" TargetMode="External"/><Relationship Id="rId782" Type="http://schemas.openxmlformats.org/officeDocument/2006/relationships/hyperlink" Target="https://employee.uc.ac.id/index.php/file/get/sis/t_cp/multi/efdc4568-06a0-4bbd-afbc-e766f1521301.jpg" TargetMode="External"/><Relationship Id="rId2049" Type="http://schemas.openxmlformats.org/officeDocument/2006/relationships/hyperlink" Target="https://employee.uc.ac.id/index.php/file/get/sis/t_cp/20624692-d395-11ee-b109-000d3ac6bafe_assignmentletter.jpg" TargetMode="External"/><Relationship Id="rId2256" Type="http://schemas.openxmlformats.org/officeDocument/2006/relationships/hyperlink" Target="https://employee.uc.ac.id/index.php/file/get/sis/t_cp/ea0c5deb-90aa-4817-9043-62679a871e6a_report.pdf" TargetMode="External"/><Relationship Id="rId2463" Type="http://schemas.openxmlformats.org/officeDocument/2006/relationships/hyperlink" Target="https://employee.uc.ac.id/index.php/file/get/sis/t_cp/49124d04-ab88-11ee-8797-000d3ac6bafe_report.pdf" TargetMode="External"/><Relationship Id="rId2670" Type="http://schemas.openxmlformats.org/officeDocument/2006/relationships/hyperlink" Target="https://employee.uc.ac.id/index.php/file/get/sis/t_cp/30977e74-4880-11ed-a5dc-000d3ac6bafe.jpg" TargetMode="External"/><Relationship Id="rId228" Type="http://schemas.openxmlformats.org/officeDocument/2006/relationships/hyperlink" Target="https://employee.uc.ac.id/index.php/file/get/sis/t_cp/86d350de-f3ab-47bd-bee1-3623d5da6448_report.pdf" TargetMode="External"/><Relationship Id="rId435" Type="http://schemas.openxmlformats.org/officeDocument/2006/relationships/hyperlink" Target="https://employee.uc.ac.id/index.php/file/get/sis/t_cp/cd7076c3-200d-4f57-b37b-d8dac166886f_surat_tugas.pdf" TargetMode="External"/><Relationship Id="rId642" Type="http://schemas.openxmlformats.org/officeDocument/2006/relationships/hyperlink" Target="https://icoen.org/" TargetMode="External"/><Relationship Id="rId1065" Type="http://schemas.openxmlformats.org/officeDocument/2006/relationships/hyperlink" Target="https://employee.uc.ac.id/index.php/file/get/sis/t_cp/37328cc0-7f5f-40da-9f28-7aefd19b554a_dokumentasi.JPG" TargetMode="External"/><Relationship Id="rId1272" Type="http://schemas.openxmlformats.org/officeDocument/2006/relationships/hyperlink" Target="https://employee.uc.ac.id/index.php/file/get/sis/t_cp/511c41b3-05c2-11ee-acd2-000d3ac6bafe_assignmentletter.pdf" TargetMode="External"/><Relationship Id="rId2116" Type="http://schemas.openxmlformats.org/officeDocument/2006/relationships/hyperlink" Target="https://employee.uc.ac.id/index.php/file/get/sis/t_cp/cb5bcd34-3e12-422c-a286-5585111da175.jpg" TargetMode="External"/><Relationship Id="rId2323" Type="http://schemas.openxmlformats.org/officeDocument/2006/relationships/hyperlink" Target="https://employee.uc.ac.id/index.php/file/get/sis/t_cp/ff7f908f-e672-11ee-9ef7-000d3ac6bafe_report.pdf" TargetMode="External"/><Relationship Id="rId2530" Type="http://schemas.openxmlformats.org/officeDocument/2006/relationships/hyperlink" Target="https://employee.uc.ac.id/index.php/file/get/sis/t_cp/cac805ea-7c32-11ed-a633-000d3ac6bafe.png" TargetMode="External"/><Relationship Id="rId2768" Type="http://schemas.openxmlformats.org/officeDocument/2006/relationships/hyperlink" Target="https://employee.uc.ac.id/index.php/file/get/sis/t_cp/c91121cc-57f4-43f8-9ff8-eb49c1820198_report.pdf" TargetMode="External"/><Relationship Id="rId2975" Type="http://schemas.openxmlformats.org/officeDocument/2006/relationships/hyperlink" Target="https://employee.uc.ac.id/index.php/file/get/sis/t_cp/5f89adbc-b127-11ee-8fdd-000d3ac6bafe_surat_tugas.pdf" TargetMode="External"/><Relationship Id="rId502" Type="http://schemas.openxmlformats.org/officeDocument/2006/relationships/hyperlink" Target="https://employee.uc.ac.id/index.php/file/get/sis/t_cp/multi/c15ab80d-7c81-11ee-aca7-000d3ac6bafe_assignmentletter.png" TargetMode="External"/><Relationship Id="rId947" Type="http://schemas.openxmlformats.org/officeDocument/2006/relationships/hyperlink" Target="https://employee.uc.ac.id/index.php/file/get/sis/t_cp/ea937e12-2163-4f34-9480-825a64243757_sertifikat.pdf" TargetMode="External"/><Relationship Id="rId1132" Type="http://schemas.openxmlformats.org/officeDocument/2006/relationships/hyperlink" Target="https://employee.uc.ac.id/index.php/file/get/sis/t_cp/multi/7be28cef-57b8-11ee-bb1a-000d3ac6bafe_assignmentletter.jpeg" TargetMode="External"/><Relationship Id="rId1577" Type="http://schemas.openxmlformats.org/officeDocument/2006/relationships/hyperlink" Target="https://linktr.ee/artizen2023?fbclid=PAAaZEnWoMot8" TargetMode="External"/><Relationship Id="rId1784" Type="http://schemas.openxmlformats.org/officeDocument/2006/relationships/hyperlink" Target="https://employee.uc.ac.id/index.php/file/get/sis/t_cp/multi/788bf208-d6dc-11ee-bd6c-000d3ac6bafe_assignmentletter.png" TargetMode="External"/><Relationship Id="rId1991" Type="http://schemas.openxmlformats.org/officeDocument/2006/relationships/hyperlink" Target="https://employee.uc.ac.id/index.php/file/get/sis/t_cp/5eb731ae-2908-46ca-8877-c880ba23fa56_sertifikat.pdf" TargetMode="External"/><Relationship Id="rId2628" Type="http://schemas.openxmlformats.org/officeDocument/2006/relationships/hyperlink" Target="https://employee.uc.ac.id/index.php/file/get/sis/t_cp/multi/cc946af0-d953-11ed-9422-000d3ac6bafe.png" TargetMode="External"/><Relationship Id="rId2835" Type="http://schemas.openxmlformats.org/officeDocument/2006/relationships/hyperlink" Target="https://employee.uc.ac.id/index.php/file/get/sis/t_cp/beebab19-aace-11ee-978d-000d3ac6bafe_report.pdf" TargetMode="External"/><Relationship Id="rId76" Type="http://schemas.openxmlformats.org/officeDocument/2006/relationships/hyperlink" Target="https://employee.uc.ac.id/index.php/file/get/sis/t_cp/0ab1894f-b0a0-4762-b3bd-259690cdec1e_surat_tugas.pdf" TargetMode="External"/><Relationship Id="rId807" Type="http://schemas.openxmlformats.org/officeDocument/2006/relationships/hyperlink" Target="https://employee.uc.ac.id/index.php/file/get/sis/t_cp/multi/44388237-9417-11ee-bd04-000d3ac6bafe.png" TargetMode="External"/><Relationship Id="rId1437" Type="http://schemas.openxmlformats.org/officeDocument/2006/relationships/hyperlink" Target="https://employee.uc.ac.id/index.php/file/get/sis/t_cp/0854a2c4-5d13-11ed-9457-000d3ac6bafe_documentation.jpg" TargetMode="External"/><Relationship Id="rId1644" Type="http://schemas.openxmlformats.org/officeDocument/2006/relationships/hyperlink" Target="https://employee.uc.ac.id/index.php/file/get/sis/t_cp/256912e2-fdac-4c6a-8572-db3b98caf4da_assignmentletter.jpg" TargetMode="External"/><Relationship Id="rId1851" Type="http://schemas.openxmlformats.org/officeDocument/2006/relationships/hyperlink" Target="https://employee.uc.ac.id/index.php/file/get/sis/t_cp/multi/9a52b3e9-0b53-4d6f-afc8-6d86f7dcc1f1_report.png" TargetMode="External"/><Relationship Id="rId2902" Type="http://schemas.openxmlformats.org/officeDocument/2006/relationships/hyperlink" Target="https://employee.uc.ac.id/index.php/file/get/sis/t_cp/95951ab0-0070-4222-a811-e5421741ac37_assignmentletter.pdf" TargetMode="External"/><Relationship Id="rId1504" Type="http://schemas.openxmlformats.org/officeDocument/2006/relationships/hyperlink" Target="https://employee.uc.ac.id/index.php/file/get/sis/t_cp/34e17593-1e1e-11ee-b97f-000d3ac6bafe_assignmentletter.pdf" TargetMode="External"/><Relationship Id="rId1711" Type="http://schemas.openxmlformats.org/officeDocument/2006/relationships/hyperlink" Target="https://employee.uc.ac.id/index.php/file/get/sis/t_cp/64fab33a-d656-4962-962b-8a424676e72d.pdf" TargetMode="External"/><Relationship Id="rId1949" Type="http://schemas.openxmlformats.org/officeDocument/2006/relationships/hyperlink" Target="https://employee.uc.ac.id/index.php/file/get/sis/t_cp/ecf08402-e87a-4bef-b92b-2c918e0ee37f_assignmentletter.pdf" TargetMode="External"/><Relationship Id="rId292" Type="http://schemas.openxmlformats.org/officeDocument/2006/relationships/hyperlink" Target="https://employee.uc.ac.id/index.php/file/get/sis/t_cp/multi/9a52b3e9-0b53-4d6f-afc8-6d86f7dcc1f1_report.png" TargetMode="External"/><Relationship Id="rId1809" Type="http://schemas.openxmlformats.org/officeDocument/2006/relationships/hyperlink" Target="https://employee.uc.ac.id/index.php/file/get/sis/t_cp/multi/6c2b941b-08a6-4190-88f6-5f96a1095ee6.png" TargetMode="External"/><Relationship Id="rId597" Type="http://schemas.openxmlformats.org/officeDocument/2006/relationships/hyperlink" Target="https://employee.uc.ac.id/index.php/file/get/sis/t_cp/multi/44388237-9417-11ee-bd04-000d3ac6bafe.png" TargetMode="External"/><Relationship Id="rId2180" Type="http://schemas.openxmlformats.org/officeDocument/2006/relationships/hyperlink" Target="https://employee.uc.ac.id/index.php/file/get/sis/t_cp/3d3cb0e1-8ed4-42a2-9e95-2eda079c0e90_assignmentletter.pdf" TargetMode="External"/><Relationship Id="rId2278" Type="http://schemas.openxmlformats.org/officeDocument/2006/relationships/hyperlink" Target="https://employee.uc.ac.id/index.php/file/get/sis/t_cp/multi/8874ac6b-1a44-4b70-83c6-f48a871bb6e4.png" TargetMode="External"/><Relationship Id="rId2485" Type="http://schemas.openxmlformats.org/officeDocument/2006/relationships/hyperlink" Target="https://employee.uc.ac.id/index.php/file/get/sis/t_cp/multi/2c76f786-177b-4bd6-bf37-dace8e0f0dcf.png" TargetMode="External"/><Relationship Id="rId152" Type="http://schemas.openxmlformats.org/officeDocument/2006/relationships/hyperlink" Target="https://employee.uc.ac.id/index.php/file/get/sis/t_cp/multi/44388237-9417-11ee-bd04-000d3ac6bafe.png" TargetMode="External"/><Relationship Id="rId457" Type="http://schemas.openxmlformats.org/officeDocument/2006/relationships/hyperlink" Target="https://employee.uc.ac.id/index.php/file/get/sis/t_cp/f208f3f9-52c1-455f-a9ec-7205522b11d6_sertifikat.pdf" TargetMode="External"/><Relationship Id="rId1087" Type="http://schemas.openxmlformats.org/officeDocument/2006/relationships/hyperlink" Target="https://employee.uc.ac.id/index.php/file/get/sis/t_cp/multi/86fa050e-0bf7-11ee-825c-000d3ac6bafe.png" TargetMode="External"/><Relationship Id="rId1294" Type="http://schemas.openxmlformats.org/officeDocument/2006/relationships/hyperlink" Target="https://employee.uc.ac.id/index.php/file/get/sis/t_cp/5b400540-05c3-11ee-acd2-000d3ac6bafe.jpg" TargetMode="External"/><Relationship Id="rId2040" Type="http://schemas.openxmlformats.org/officeDocument/2006/relationships/hyperlink" Target="https://employee.uc.ac.id/index.php/file/get/sis/t_cp/multi/8b6e0708-9fc1-4208-a9b6-17c1a7d8d3ec_report.pdf" TargetMode="External"/><Relationship Id="rId2138" Type="http://schemas.openxmlformats.org/officeDocument/2006/relationships/hyperlink" Target="https://employee.uc.ac.id/index.php/file/get/sis/t_cp/ad1929b6-84b6-4f41-9b40-88462dda8831_report.pdf" TargetMode="External"/><Relationship Id="rId2692" Type="http://schemas.openxmlformats.org/officeDocument/2006/relationships/hyperlink" Target="https://lokreatif.org/" TargetMode="External"/><Relationship Id="rId2997" Type="http://schemas.openxmlformats.org/officeDocument/2006/relationships/hyperlink" Target="https://employee.uc.ac.id/index.php/file/get/sis/t_cp/d2abb763-89e8-11ee-a2c7-000d3ac6bafe_surat_tugas.pdf" TargetMode="External"/><Relationship Id="rId664" Type="http://schemas.openxmlformats.org/officeDocument/2006/relationships/hyperlink" Target="https://www.instagram.com/p/Cyez9XohgSr/?igshid=Mz" TargetMode="External"/><Relationship Id="rId871" Type="http://schemas.openxmlformats.org/officeDocument/2006/relationships/hyperlink" Target="https://employee.uc.ac.id/index.php/file/get/sis/t_cp/multi/bd029cef-b9b5-11ee-bfa0-000d3ac6bafe_assignmentletter.png" TargetMode="External"/><Relationship Id="rId969" Type="http://schemas.openxmlformats.org/officeDocument/2006/relationships/hyperlink" Target="https://employee.uc.ac.id/index.php/file/get/sis/t_cp/49d4fceb-53d3-4531-9864-dcb3bedfa9a9_assignmentletter.pdf" TargetMode="External"/><Relationship Id="rId1599" Type="http://schemas.openxmlformats.org/officeDocument/2006/relationships/hyperlink" Target="https://employee.uc.ac.id/index.php/file/get/sis/t_cp/76429d68-8cff-11ee-85e6-000d3ac6bafe_assignmentletter.pdf" TargetMode="External"/><Relationship Id="rId2345" Type="http://schemas.openxmlformats.org/officeDocument/2006/relationships/hyperlink" Target="https://employee.uc.ac.id/index.php/file/get/sis/t_cp/15585112-dee8-41b8-afa3-77ec430440de_assignmentletter.jpeg" TargetMode="External"/><Relationship Id="rId2552" Type="http://schemas.openxmlformats.org/officeDocument/2006/relationships/hyperlink" Target="https://www.instagram.com/p/CrdhgqyJ0mW/?igsh=MXFp" TargetMode="External"/><Relationship Id="rId317" Type="http://schemas.openxmlformats.org/officeDocument/2006/relationships/hyperlink" Target="https://icoen.org/" TargetMode="External"/><Relationship Id="rId524" Type="http://schemas.openxmlformats.org/officeDocument/2006/relationships/hyperlink" Target="https://employee.uc.ac.id/index.php/file/get/sis/t_cp/04059a0e-c49e-11ee-9e62-000d3ac6bafe.png" TargetMode="External"/><Relationship Id="rId731" Type="http://schemas.openxmlformats.org/officeDocument/2006/relationships/hyperlink" Target="https://employee.uc.ac.id/index.php/file/get/sis/t_cp/multi/bd029cef-b9b5-11ee-bfa0-000d3ac6bafe_assignmentletter.png" TargetMode="External"/><Relationship Id="rId1154" Type="http://schemas.openxmlformats.org/officeDocument/2006/relationships/hyperlink" Target="https://employee.uc.ac.id/index.php/file/get/sis/t_cp/931ed7ec-0602-11ee-9a40-000d3ac6bafe_assignmentletter.pdf" TargetMode="External"/><Relationship Id="rId1361" Type="http://schemas.openxmlformats.org/officeDocument/2006/relationships/hyperlink" Target="https://employee.uc.ac.id/index.php/file/get/sis/t_cp/a912ae36-a879-4b28-86cf-e6b08ff33f5e_assignmentletter.jpg" TargetMode="External"/><Relationship Id="rId1459" Type="http://schemas.openxmlformats.org/officeDocument/2006/relationships/hyperlink" Target="https://employee.uc.ac.id/index.php/file/get/sis/t_cp/5bbbb49c-4c73-11ee-b5be-000d3ac6bafe.jpg" TargetMode="External"/><Relationship Id="rId2205" Type="http://schemas.openxmlformats.org/officeDocument/2006/relationships/hyperlink" Target="https://employee.uc.ac.id/index.php/file/get/sis/t_cp/multi/c77a0b11-9336-11ee-859c-000d3ac6bafe_assignmentletter.png" TargetMode="External"/><Relationship Id="rId2412" Type="http://schemas.openxmlformats.org/officeDocument/2006/relationships/hyperlink" Target="https://employee.uc.ac.id/index.php/file/get/sis/t_cp/08547dfc-7c68-4f90-9460-756352e601cd_assignmentletter.pdf" TargetMode="External"/><Relationship Id="rId2857" Type="http://schemas.openxmlformats.org/officeDocument/2006/relationships/hyperlink" Target="https://employee.uc.ac.id/index.php/file/get/sis/t_cp/00f67430-15f5-4372-811a-5c3648b1e9bd_assignmentletter.pdf" TargetMode="External"/><Relationship Id="rId98" Type="http://schemas.openxmlformats.org/officeDocument/2006/relationships/hyperlink" Target="https://employee.uc.ac.id/index.php/file/get/sis/t_cp/multi/2cde1b66-57b6-411b-b807-314da1d3ecc5_assignmentletter.pdf" TargetMode="External"/><Relationship Id="rId829" Type="http://schemas.openxmlformats.org/officeDocument/2006/relationships/hyperlink" Target="https://employee.uc.ac.id/index.php/file/get/sis/t_cp/multi/44388237-9417-11ee-bd04-000d3ac6bafe.png" TargetMode="External"/><Relationship Id="rId1014" Type="http://schemas.openxmlformats.org/officeDocument/2006/relationships/hyperlink" Target="https://employee.uc.ac.id/index.php/file/get/sis/t_cp/244a288c-439a-486f-a65f-307c1a52f972_assignmentletter.pdf" TargetMode="External"/><Relationship Id="rId1221" Type="http://schemas.openxmlformats.org/officeDocument/2006/relationships/hyperlink" Target="https://journal-laaroiba.com/ojs/index.php/alkhara" TargetMode="External"/><Relationship Id="rId1666" Type="http://schemas.openxmlformats.org/officeDocument/2006/relationships/hyperlink" Target="https://employee.uc.ac.id/index.php/file/get/sis/t_cp/f9709b67-c3a1-11ed-ad23-000d3ac6bafe.jpg" TargetMode="External"/><Relationship Id="rId1873" Type="http://schemas.openxmlformats.org/officeDocument/2006/relationships/hyperlink" Target="https://employee.uc.ac.id/index.php/file/get/sis/t_cp/multi/66ef820b-82bc-11ee-8a78-000d3ac6bafe_report.zip" TargetMode="External"/><Relationship Id="rId2717" Type="http://schemas.openxmlformats.org/officeDocument/2006/relationships/hyperlink" Target="https://employee.uc.ac.id/index.php/file/get/sis/t_cp/multi/60ec418f-d953-11ed-9422-000d3ac6bafe.png" TargetMode="External"/><Relationship Id="rId2924" Type="http://schemas.openxmlformats.org/officeDocument/2006/relationships/hyperlink" Target="https://employee.uc.ac.id/index.php/file/get/sis/t_cp/8e013a86-e309-4047-b177-a6e829390dfd_assignmentletter.pdf" TargetMode="External"/><Relationship Id="rId1319" Type="http://schemas.openxmlformats.org/officeDocument/2006/relationships/hyperlink" Target="https://employee.uc.ac.id/index.php/file/get/sis/t_cp/994ebd1f-6d8a-4b1b-915f-0dcb098f5a6d_dokumentasi.pdf" TargetMode="External"/><Relationship Id="rId1526" Type="http://schemas.openxmlformats.org/officeDocument/2006/relationships/hyperlink" Target="https://employee.uc.ac.id/index.php/file/get/sis/t_cp/d428ffff-1b60-11ee-bf52-000d3ac6bafe_report.pdf" TargetMode="External"/><Relationship Id="rId1733" Type="http://schemas.openxmlformats.org/officeDocument/2006/relationships/hyperlink" Target="https://employee.uc.ac.id/index.php/file/get/sis/t_cp/bcade61d-a55d-4a25-b803-f526c335456e_surat_tugas.pdf" TargetMode="External"/><Relationship Id="rId1940" Type="http://schemas.openxmlformats.org/officeDocument/2006/relationships/hyperlink" Target="https://employee.uc.ac.id/index.php/file/get/sis/t_cp/multi/66ef820b-82bc-11ee-8a78-000d3ac6bafe.zip" TargetMode="External"/><Relationship Id="rId25" Type="http://schemas.openxmlformats.org/officeDocument/2006/relationships/hyperlink" Target="https://employee.uc.ac.id/index.php/file/get/sis/t_cp/061a3025-6c95-43fe-9ed0-82970e6b5784_assignmentletter.pdf" TargetMode="External"/><Relationship Id="rId1800" Type="http://schemas.openxmlformats.org/officeDocument/2006/relationships/hyperlink" Target="https://employee.uc.ac.id/index.php/file/get/sis/t_cp/df27568b-9168-11ed-a9b5-000d3ac6bafe.jpg" TargetMode="External"/><Relationship Id="rId174" Type="http://schemas.openxmlformats.org/officeDocument/2006/relationships/hyperlink" Target="https://employee.uc.ac.id/index.php/file/get/sis/t_cp/37328cc0-7f5f-40da-9f28-7aefd19b554a_sertifikat.pdf" TargetMode="External"/><Relationship Id="rId381" Type="http://schemas.openxmlformats.org/officeDocument/2006/relationships/hyperlink" Target="https://employee.uc.ac.id/index.php/file/get/sis/t_cp/multi/44388237-9417-11ee-bd04-000d3ac6bafe.png" TargetMode="External"/><Relationship Id="rId2062" Type="http://schemas.openxmlformats.org/officeDocument/2006/relationships/hyperlink" Target="https://employee.uc.ac.id/index.php/file/get/sis/t_cp/multi/4cb38454-1fac-11ee-8fa6-000d3ac6bafe_assignmentletter.jpeg" TargetMode="External"/><Relationship Id="rId241" Type="http://schemas.openxmlformats.org/officeDocument/2006/relationships/hyperlink" Target="https://www.instagram.com/pcmf_2024/" TargetMode="External"/><Relationship Id="rId479" Type="http://schemas.openxmlformats.org/officeDocument/2006/relationships/hyperlink" Target="https://employee.uc.ac.id/index.php/file/get/sis/t_cp/multi/44388237-9417-11ee-bd04-000d3ac6bafe.png" TargetMode="External"/><Relationship Id="rId686" Type="http://schemas.openxmlformats.org/officeDocument/2006/relationships/hyperlink" Target="https://employee.uc.ac.id/index.php/file/get/sis/t_cp/multi/8827272e-40f9-48c0-813e-79c92cf56b56.png" TargetMode="External"/><Relationship Id="rId893" Type="http://schemas.openxmlformats.org/officeDocument/2006/relationships/hyperlink" Target="https://employee.uc.ac.id/index.php/file/get/sis/t_cp/multi/44388237-9417-11ee-bd04-000d3ac6bafe.png" TargetMode="External"/><Relationship Id="rId2367" Type="http://schemas.openxmlformats.org/officeDocument/2006/relationships/hyperlink" Target="https://employee.uc.ac.id/index.php/file/get/sis/t_cp/e3685265-911d-11ee-9fdc-000d3ac6bafe_dokumentasi.png" TargetMode="External"/><Relationship Id="rId2574" Type="http://schemas.openxmlformats.org/officeDocument/2006/relationships/hyperlink" Target="https://employee.uc.ac.id/index.php/file/get/sis/t_cp/multi/c77a0b11-9336-11ee-859c-000d3ac6bafe_assignmentletter.png" TargetMode="External"/><Relationship Id="rId2781" Type="http://schemas.openxmlformats.org/officeDocument/2006/relationships/hyperlink" Target="https://employee.uc.ac.id/index.php/file/get/sis/t_cp/1a94388f-f22e-4c96-8afc-27a7d670cac9_dokumentasi.pdf" TargetMode="External"/><Relationship Id="rId339" Type="http://schemas.openxmlformats.org/officeDocument/2006/relationships/hyperlink" Target="https://employee.uc.ac.id/index.php/file/get/sis/t_cp/multi/44388237-9417-11ee-bd04-000d3ac6bafe.png" TargetMode="External"/><Relationship Id="rId546" Type="http://schemas.openxmlformats.org/officeDocument/2006/relationships/hyperlink" Target="https://www.instagram.com/p/CynrAySSwLv/?igshid=Nz" TargetMode="External"/><Relationship Id="rId753" Type="http://schemas.openxmlformats.org/officeDocument/2006/relationships/hyperlink" Target="https://icoen.org/" TargetMode="External"/><Relationship Id="rId1176" Type="http://schemas.openxmlformats.org/officeDocument/2006/relationships/hyperlink" Target="https://employee.uc.ac.id/index.php/file/get/sis/t_cp/abcffef2-2cac-4844-9765-6cf19e7dcac7.png" TargetMode="External"/><Relationship Id="rId1383" Type="http://schemas.openxmlformats.org/officeDocument/2006/relationships/hyperlink" Target="https://employee.uc.ac.id/index.php/file/get/sis/t_cp/multi/b2cbdb74-6e4b-11ee-9d9a-000d3ac6bafe_report.pdf" TargetMode="External"/><Relationship Id="rId2227" Type="http://schemas.openxmlformats.org/officeDocument/2006/relationships/hyperlink" Target="https://employee.uc.ac.id/index.php/file/get/sis/t_cp/multi/9a52b3e9-0b53-4d6f-afc8-6d86f7dcc1f1_report.png" TargetMode="External"/><Relationship Id="rId2434" Type="http://schemas.openxmlformats.org/officeDocument/2006/relationships/hyperlink" Target="https://pdspatklin.or.id/post/lomba-video-edukasi-" TargetMode="External"/><Relationship Id="rId2879" Type="http://schemas.openxmlformats.org/officeDocument/2006/relationships/hyperlink" Target="https://employee.uc.ac.id/index.php/file/get/sis/t_cp/multi/d098beb9-eb8c-4ae0-8f6c-013176b0d472.png" TargetMode="External"/><Relationship Id="rId101" Type="http://schemas.openxmlformats.org/officeDocument/2006/relationships/hyperlink" Target="https://employee.uc.ac.id/index.php/file/get/sis/t_cp/multi/44388237-9417-11ee-bd04-000d3ac6bafe.png" TargetMode="External"/><Relationship Id="rId406" Type="http://schemas.openxmlformats.org/officeDocument/2006/relationships/hyperlink" Target="https://employee.uc.ac.id/index.php/file/get/sis/t_cp/multi/44388237-9417-11ee-bd04-000d3ac6bafe.png" TargetMode="External"/><Relationship Id="rId960" Type="http://schemas.openxmlformats.org/officeDocument/2006/relationships/hyperlink" Target="https://employee.uc.ac.id/index.php/file/get/sis/t_cp/a036119c-db9e-4df6-bf98-2736a34b7c2c_dokumentasi.jpg" TargetMode="External"/><Relationship Id="rId1036" Type="http://schemas.openxmlformats.org/officeDocument/2006/relationships/hyperlink" Target="https://employee.uc.ac.id/index.php/file/get/sis/t_cp/b549a55e-d7ba-11ee-ade0-000d3ac6bafe_assignmentletter.pdf" TargetMode="External"/><Relationship Id="rId1243" Type="http://schemas.openxmlformats.org/officeDocument/2006/relationships/hyperlink" Target="https://employee.uc.ac.id/index.php/file/get/sis/t_cp/46eae312-0ea3-4982-b319-7888c5089990_surat_tugas.pdf" TargetMode="External"/><Relationship Id="rId1590" Type="http://schemas.openxmlformats.org/officeDocument/2006/relationships/hyperlink" Target="https://employee.uc.ac.id/index.php/file/get/sis/t_cp/52080b8b-89cf-11ee-a7ca-000d3ac6bafe_report.pdf" TargetMode="External"/><Relationship Id="rId1688" Type="http://schemas.openxmlformats.org/officeDocument/2006/relationships/hyperlink" Target="https://employee.uc.ac.id/index.php/file/get/sis/t_cp/fb82c043-ee7a-11ed-80dd-000d3ac6bafe.jpg" TargetMode="External"/><Relationship Id="rId1895" Type="http://schemas.openxmlformats.org/officeDocument/2006/relationships/hyperlink" Target="https://employee.uc.ac.id/index.php/file/get/sis/t_cp/multi/66ef820b-82bc-11ee-8a78-000d3ac6bafe.zip" TargetMode="External"/><Relationship Id="rId2641" Type="http://schemas.openxmlformats.org/officeDocument/2006/relationships/hyperlink" Target="https://bebras.uc.ac.id/" TargetMode="External"/><Relationship Id="rId2739" Type="http://schemas.openxmlformats.org/officeDocument/2006/relationships/hyperlink" Target="https://employee.uc.ac.id/index.php/file/get/sis/t_cp/bf2fae95-4a4e-11ed-be79-000d3ac6bafe.png" TargetMode="External"/><Relationship Id="rId2946" Type="http://schemas.openxmlformats.org/officeDocument/2006/relationships/hyperlink" Target="https://www.instagram.com/p/CynM7E1RcM1/?igshid=Mz" TargetMode="External"/><Relationship Id="rId613" Type="http://schemas.openxmlformats.org/officeDocument/2006/relationships/hyperlink" Target="https://employee.uc.ac.id/index.php/file/get/sis/t_cp/1146ec35-9b4b-43dc-a608-77251c56f992_sertifikat.jpeg" TargetMode="External"/><Relationship Id="rId820" Type="http://schemas.openxmlformats.org/officeDocument/2006/relationships/hyperlink" Target="https://employee.uc.ac.id/index.php/file/get/sis/t_cp/multi/7eda6d02-573d-4efa-8a9d-d11beafd731d_assignmentletter.pdf" TargetMode="External"/><Relationship Id="rId918" Type="http://schemas.openxmlformats.org/officeDocument/2006/relationships/hyperlink" Target="https://employee.uc.ac.id/index.php/file/get/sis/t_cp/multi/44388237-9417-11ee-bd04-000d3ac6bafe.png" TargetMode="External"/><Relationship Id="rId1450" Type="http://schemas.openxmlformats.org/officeDocument/2006/relationships/hyperlink" Target="https://employee.uc.ac.id/index.php/file/get/sis/t_cp/164649d6-e82c-41a6-8ea3-fc19f0b9389c_assignmentletter.pdf" TargetMode="External"/><Relationship Id="rId1548" Type="http://schemas.openxmlformats.org/officeDocument/2006/relationships/hyperlink" Target="https://employee.uc.ac.id/index.php/file/get/sis/t_cp/multi/1227593c-6091-4243-bd44-7536970c551c_report.pdf" TargetMode="External"/><Relationship Id="rId1755" Type="http://schemas.openxmlformats.org/officeDocument/2006/relationships/hyperlink" Target="https://employee.uc.ac.id/index.php/file/get/sis/t_cp/9d4cc619-bb2c-4a47-a391-3a7a4536e7ae_sertifikat.pdf" TargetMode="External"/><Relationship Id="rId2501" Type="http://schemas.openxmlformats.org/officeDocument/2006/relationships/hyperlink" Target="https://employee.uc.ac.id/index.php/file/get/sis/t_cp/multi/c77a0b11-9336-11ee-859c-000d3ac6bafe_assignmentletter.png" TargetMode="External"/><Relationship Id="rId1103" Type="http://schemas.openxmlformats.org/officeDocument/2006/relationships/hyperlink" Target="https://employee.uc.ac.id/index.php/file/get/sis/t_cp/multi/8127a00c-f095-48cd-be6d-03fd11f44f56_report.pdf" TargetMode="External"/><Relationship Id="rId1310" Type="http://schemas.openxmlformats.org/officeDocument/2006/relationships/hyperlink" Target="https://employee.uc.ac.id/index.php/file/get/sis/t_cp/27f6c8e0-611c-11ee-9a37-000d3ac6bafe_assignmentletter.pdf" TargetMode="External"/><Relationship Id="rId1408" Type="http://schemas.openxmlformats.org/officeDocument/2006/relationships/hyperlink" Target="https://employee.uc.ac.id/index.php/file/get/sis/t_cp/7261566b-d228-4d54-81ec-40874d23347b.png" TargetMode="External"/><Relationship Id="rId1962" Type="http://schemas.openxmlformats.org/officeDocument/2006/relationships/hyperlink" Target="https://employee.uc.ac.id/index.php/file/get/sis/t_cp/multi/03ce80f6-5852-11ee-86ec-000d3ac6bafe_report.png" TargetMode="External"/><Relationship Id="rId2806" Type="http://schemas.openxmlformats.org/officeDocument/2006/relationships/hyperlink" Target="https://employee.uc.ac.id/index.php/file/get/sis/t_cp/909d1024-e74b-4655-9597-44851f5eb06c_report.pdf" TargetMode="External"/><Relationship Id="rId47" Type="http://schemas.openxmlformats.org/officeDocument/2006/relationships/hyperlink" Target="https://icoen.org/" TargetMode="External"/><Relationship Id="rId1615" Type="http://schemas.openxmlformats.org/officeDocument/2006/relationships/hyperlink" Target="https://www.instagram.com/p/CzJOWB_SyH6/?igshid=Mz" TargetMode="External"/><Relationship Id="rId1822" Type="http://schemas.openxmlformats.org/officeDocument/2006/relationships/hyperlink" Target="https://employee.uc.ac.id/index.php/file/get/sis/t_cp/multi/6e1e3e4f-5b11-40ff-b752-85f7ee958c4b_assignmentletter.png" TargetMode="External"/><Relationship Id="rId196" Type="http://schemas.openxmlformats.org/officeDocument/2006/relationships/hyperlink" Target="https://employee.uc.ac.id/index.php/file/get/sis/t_cp/multi/717c2a9c-1222-4329-9ff3-a282f0043566_documentation.jpg" TargetMode="External"/><Relationship Id="rId2084" Type="http://schemas.openxmlformats.org/officeDocument/2006/relationships/hyperlink" Target="https://employee.uc.ac.id/index.php/file/get/sis/t_cp/f95f323c-d55f-11ee-b67e-000d3ac6bafe.jpg" TargetMode="External"/><Relationship Id="rId2291" Type="http://schemas.openxmlformats.org/officeDocument/2006/relationships/hyperlink" Target="https://employee.uc.ac.id/index.php/file/get/sis/t_cp/08480447-5377-11ee-84a7-000d3ac6bafe_documentation.JPG" TargetMode="External"/><Relationship Id="rId263" Type="http://schemas.openxmlformats.org/officeDocument/2006/relationships/hyperlink" Target="https://employee.uc.ac.id/index.php/file/get/sis/t_cp/multi/9901de32-5218-4b10-82ef-f0b2cfab9b17_report.pdf" TargetMode="External"/><Relationship Id="rId470" Type="http://schemas.openxmlformats.org/officeDocument/2006/relationships/hyperlink" Target="https://employee.uc.ac.id/index.php/file/get/sis/t_cp/multi/2cde1b66-57b6-411b-b807-314da1d3ecc5_assignmentletter.pdf" TargetMode="External"/><Relationship Id="rId2151" Type="http://schemas.openxmlformats.org/officeDocument/2006/relationships/hyperlink" Target="https://employee.uc.ac.id/index.php/file/get/sis/t_cp/multi/8b6e0708-9fc1-4208-a9b6-17c1a7d8d3ec_assignmentletter.png" TargetMode="External"/><Relationship Id="rId2389" Type="http://schemas.openxmlformats.org/officeDocument/2006/relationships/hyperlink" Target="https://www.instagram.com/p/C9E8uhDylk3/?igsh=Z24y" TargetMode="External"/><Relationship Id="rId2596" Type="http://schemas.openxmlformats.org/officeDocument/2006/relationships/hyperlink" Target="https://employee.uc.ac.id/index.php/file/get/sis/t_cp/c0275845-8822-11ee-ae4d-000d3ac6bafe_report.pdf" TargetMode="External"/><Relationship Id="rId123" Type="http://schemas.openxmlformats.org/officeDocument/2006/relationships/hyperlink" Target="https://employee.uc.ac.id/index.php/file/get/sis/t_cp/f8ceec8f-9996-11ee-ad3c-000d3ac6bafe_sertifikat.jpeg" TargetMode="External"/><Relationship Id="rId330" Type="http://schemas.openxmlformats.org/officeDocument/2006/relationships/hyperlink" Target="https://employee.uc.ac.id/index.php/file/get/sis/t_cp/multi/9442ba19-67cb-4716-b87a-65a59286eae8.pdf" TargetMode="External"/><Relationship Id="rId568" Type="http://schemas.openxmlformats.org/officeDocument/2006/relationships/hyperlink" Target="https://employee.uc.ac.id/index.php/file/get/sis/t_cp/7636dcae-60f0-47e8-ab92-1fc3f1daf19c_report.pdf" TargetMode="External"/><Relationship Id="rId775" Type="http://schemas.openxmlformats.org/officeDocument/2006/relationships/hyperlink" Target="https://employee.uc.ac.id/index.php/file/get/sis/t_cp/7b56df10-9ee5-11ee-a41a-000d3ac6bafe_sertifikat.jpeg" TargetMode="External"/><Relationship Id="rId982" Type="http://schemas.openxmlformats.org/officeDocument/2006/relationships/hyperlink" Target="https://employee.uc.ac.id/index.php/file/get/sis/t_cp/ed247de0-adcc-11ed-ac50-000d3ac6bafe.jpg" TargetMode="External"/><Relationship Id="rId1198" Type="http://schemas.openxmlformats.org/officeDocument/2006/relationships/hyperlink" Target="https://employee.uc.ac.id/index.php/file/get/sis/t_cp/801ed4f3-4646-4358-84d7-3305ced91c86.pdf" TargetMode="External"/><Relationship Id="rId2011" Type="http://schemas.openxmlformats.org/officeDocument/2006/relationships/hyperlink" Target="https://employee.uc.ac.id/index.php/file/get/sis/t_cp/multi/66ef820b-82bc-11ee-8a78-000d3ac6bafe_assignmentletter.pdf" TargetMode="External"/><Relationship Id="rId2249" Type="http://schemas.openxmlformats.org/officeDocument/2006/relationships/hyperlink" Target="https://www.instagram.com/lo.kreatif/" TargetMode="External"/><Relationship Id="rId2456" Type="http://schemas.openxmlformats.org/officeDocument/2006/relationships/hyperlink" Target="https://employee.uc.ac.id/index.php/file/get/sis/t_cp/a24d279e-6f40-48f6-b5db-765880cd0cc1_surat_tugas.pdf" TargetMode="External"/><Relationship Id="rId2663" Type="http://schemas.openxmlformats.org/officeDocument/2006/relationships/hyperlink" Target="https://employee.uc.ac.id/index.php/file/get/sis/t_cp/416b147c-1fc7-11ee-8fa6-000d3ac6bafe.pdf" TargetMode="External"/><Relationship Id="rId2870" Type="http://schemas.openxmlformats.org/officeDocument/2006/relationships/hyperlink" Target="https://employee.uc.ac.id/index.php/file/get/sis/t_cp/5f89adbc-b127-11ee-8fdd-000d3ac6bafe_surat_tugas.pdf" TargetMode="External"/><Relationship Id="rId428" Type="http://schemas.openxmlformats.org/officeDocument/2006/relationships/hyperlink" Target="https://employee.uc.ac.id/index.php/file/get/sis/t_cp/b323260e-e8a4-11ed-81bd-000d3ac6bafe_assignmentletter.jpg" TargetMode="External"/><Relationship Id="rId635" Type="http://schemas.openxmlformats.org/officeDocument/2006/relationships/hyperlink" Target="https://icoen.org/" TargetMode="External"/><Relationship Id="rId842" Type="http://schemas.openxmlformats.org/officeDocument/2006/relationships/hyperlink" Target="https://employee.uc.ac.id/index.php/file/get/sis/t_cp/multi/2cde1b66-57b6-411b-b807-314da1d3ecc5_report.pdf" TargetMode="External"/><Relationship Id="rId1058" Type="http://schemas.openxmlformats.org/officeDocument/2006/relationships/hyperlink" Target="https://employee.uc.ac.id/index.php/file/get/sis/t_cp/multi/ffebae8d-62b0-4487-aadc-b530d0fe762b.png" TargetMode="External"/><Relationship Id="rId1265" Type="http://schemas.openxmlformats.org/officeDocument/2006/relationships/hyperlink" Target="https://employee.uc.ac.id/index.php/file/get/sis/t_cp/72fba061-9727-4aa2-94d2-b2e36a4752d5_report.pdf" TargetMode="External"/><Relationship Id="rId1472" Type="http://schemas.openxmlformats.org/officeDocument/2006/relationships/hyperlink" Target="https://employee.uc.ac.id/index.php/file/get/sis/t_cp/multi/5f830e69-623a-4b8b-add5-565549361b06.png" TargetMode="External"/><Relationship Id="rId2109" Type="http://schemas.openxmlformats.org/officeDocument/2006/relationships/hyperlink" Target="https://instagram.com/ftpmn2022?igshid=MmJiY2I4NDB" TargetMode="External"/><Relationship Id="rId2316" Type="http://schemas.openxmlformats.org/officeDocument/2006/relationships/hyperlink" Target="https://employee.uc.ac.id/index.php/file/get/sis/t_cp/f993316d-e4d0-11ee-9dbe-000d3ac6bafe_report.pdf" TargetMode="External"/><Relationship Id="rId2523" Type="http://schemas.openxmlformats.org/officeDocument/2006/relationships/hyperlink" Target="https://employee.uc.ac.id/index.php/file/get/sis/t_cp/d7ea3761-ac54-11ee-b2a3-000d3ac6bafe_report.pdf" TargetMode="External"/><Relationship Id="rId2730" Type="http://schemas.openxmlformats.org/officeDocument/2006/relationships/hyperlink" Target="https://employee.uc.ac.id/index.php/file/get/sis/t_cp/multi/38ed28e7-04f5-11ee-8e8c-000d3ac6bafe.jpeg" TargetMode="External"/><Relationship Id="rId2968" Type="http://schemas.openxmlformats.org/officeDocument/2006/relationships/hyperlink" Target="https://employee.uc.ac.id/index.php/file/get/sis/t_cp/multi/2581dc63-f9cf-11ed-88da-000d3ac6bafe.png" TargetMode="External"/><Relationship Id="rId702" Type="http://schemas.openxmlformats.org/officeDocument/2006/relationships/hyperlink" Target="https://employee.uc.ac.id/index.php/file/get/sis/t_cp/16440d24-63a2-11ee-ae29-000d3ac6bafe_documentation.jpeg" TargetMode="External"/><Relationship Id="rId1125" Type="http://schemas.openxmlformats.org/officeDocument/2006/relationships/hyperlink" Target="https://employee.uc.ac.id/index.php/file/get/sis/t_cp/3f6b0293-617e-462c-a26a-a30ef2405acc.pdf" TargetMode="External"/><Relationship Id="rId1332" Type="http://schemas.openxmlformats.org/officeDocument/2006/relationships/hyperlink" Target="https://employee.uc.ac.id/index.php/file/get/sis/t_cp/72d7f82f-64b7-4f3a-823a-77c3f409bbb3.jpeg" TargetMode="External"/><Relationship Id="rId1777" Type="http://schemas.openxmlformats.org/officeDocument/2006/relationships/hyperlink" Target="https://employee.uc.ac.id/index.php/file/get/sis/t_cp/ffe34674-6ca5-11ee-bdc1-000d3ac6bafe.pdf" TargetMode="External"/><Relationship Id="rId1984" Type="http://schemas.openxmlformats.org/officeDocument/2006/relationships/hyperlink" Target="https://employee.uc.ac.id/index.php/file/get/sis/t_cp/63167462-986a-4ea7-a8a1-c1e84bc1799c_sertifikat.pdf" TargetMode="External"/><Relationship Id="rId2828" Type="http://schemas.openxmlformats.org/officeDocument/2006/relationships/hyperlink" Target="https://employee.uc.ac.id/index.php/file/get/sis/t_cp/multi/9b67effe-9ba4-11ed-b870-000d3ac6bafe.png" TargetMode="External"/><Relationship Id="rId69" Type="http://schemas.openxmlformats.org/officeDocument/2006/relationships/hyperlink" Target="https://employee.uc.ac.id/index.php/file/get/sis/t_cp/ded65c3a-cccb-11ee-9786-000d3ac6bafe_assignmentletter.pdf" TargetMode="External"/><Relationship Id="rId1637" Type="http://schemas.openxmlformats.org/officeDocument/2006/relationships/hyperlink" Target="https://employee.uc.ac.id/index.php/file/get/sis/t_cp/multi/ea2ba900-2df0-421c-9d42-99e7a8166fa4_assignmentletter.png" TargetMode="External"/><Relationship Id="rId1844" Type="http://schemas.openxmlformats.org/officeDocument/2006/relationships/hyperlink" Target="https://employee.uc.ac.id/index.php/file/get/sis/t_cp/db940ae9-5dbd-4021-bcd9-293e4189a7c1_assignmentletter.pdf" TargetMode="External"/><Relationship Id="rId1704" Type="http://schemas.openxmlformats.org/officeDocument/2006/relationships/hyperlink" Target="https://employee.uc.ac.id/index.php/file/get/sis/t_cp/multi/6e80fa04-f554-11ed-9e31-000d3ac6bafe.jpeg" TargetMode="External"/><Relationship Id="rId285" Type="http://schemas.openxmlformats.org/officeDocument/2006/relationships/hyperlink" Target="https://employee.uc.ac.id/index.php/file/get/sis/t_cp/multi/44388237-9417-11ee-bd04-000d3ac6bafe_assignmentletter.png" TargetMode="External"/><Relationship Id="rId1911" Type="http://schemas.openxmlformats.org/officeDocument/2006/relationships/hyperlink" Target="https://employee.uc.ac.id/index.php/file/get/sis/t_cp/d7c4ffa3-0599-4c43-8805-eabaa9f91d55_report.pdf" TargetMode="External"/><Relationship Id="rId492" Type="http://schemas.openxmlformats.org/officeDocument/2006/relationships/hyperlink" Target="https://employee.uc.ac.id/index.php/file/get/sis/t_cp/multi/4cb38454-1fac-11ee-8fa6-000d3ac6bafe_report.pdf" TargetMode="External"/><Relationship Id="rId797" Type="http://schemas.openxmlformats.org/officeDocument/2006/relationships/hyperlink" Target="https://employee.uc.ac.id/index.php/file/get/sis/t_cp/multi/717c2a9c-1222-4329-9ff3-a282f0043566.jpg" TargetMode="External"/><Relationship Id="rId2173" Type="http://schemas.openxmlformats.org/officeDocument/2006/relationships/hyperlink" Target="https://employee.uc.ac.id/index.php/file/get/sis/t_cp/multi/8b6e0708-9fc1-4208-a9b6-17c1a7d8d3ec_report.pdf" TargetMode="External"/><Relationship Id="rId2380" Type="http://schemas.openxmlformats.org/officeDocument/2006/relationships/hyperlink" Target="https://employee.uc.ac.id/index.php/file/get/sis/t_cp/a8efa2ff-332d-4e0f-863f-3551a500e62d_report.pdf" TargetMode="External"/><Relationship Id="rId2478" Type="http://schemas.openxmlformats.org/officeDocument/2006/relationships/hyperlink" Target="https://employee.uc.ac.id/index.php/file/get/sis/t_cp/multi/d88ecf73-f553-11ed-9e31-000d3ac6bafe.jpeg" TargetMode="External"/><Relationship Id="rId3017" Type="http://schemas.openxmlformats.org/officeDocument/2006/relationships/hyperlink" Target="https://employee.uc.ac.id/index.php/file/get/sis/t_cp/6e971901-d6a5-4767-a2d3-b30625931a13_report.pdf" TargetMode="External"/><Relationship Id="rId145" Type="http://schemas.openxmlformats.org/officeDocument/2006/relationships/hyperlink" Target="https://employee.uc.ac.id/index.php/file/get/sis/t_cp/e7591c63-a084-11ed-9278-000d3ac6bafe.heic" TargetMode="External"/><Relationship Id="rId352" Type="http://schemas.openxmlformats.org/officeDocument/2006/relationships/hyperlink" Target="https://employee.uc.ac.id/index.php/file/get/sis/t_cp/3ae2bd52-9516-11ee-a8d9-000d3ac6bafe_surat_tugas.pdf" TargetMode="External"/><Relationship Id="rId1287" Type="http://schemas.openxmlformats.org/officeDocument/2006/relationships/hyperlink" Target="https://employee.uc.ac.id/index.php/file/get/sis/t_cp/0970b486-08fc-11ee-9976-000d3ac6bafe_assignmentletter.pdf" TargetMode="External"/><Relationship Id="rId2033" Type="http://schemas.openxmlformats.org/officeDocument/2006/relationships/hyperlink" Target="https://employee.uc.ac.id/index.php/file/get/sis/t_cp/multi/36776d53-0d9b-461d-8e0d-cba0e443259c.png" TargetMode="External"/><Relationship Id="rId2240" Type="http://schemas.openxmlformats.org/officeDocument/2006/relationships/hyperlink" Target="https://employee.uc.ac.id/index.php/file/get/sis/t_cp/e149060a-2b06-4655-95e2-ec5eb0bbcab3_sertifikat.pdf" TargetMode="External"/><Relationship Id="rId2685" Type="http://schemas.openxmlformats.org/officeDocument/2006/relationships/hyperlink" Target="https://employee.uc.ac.id/index.php/file/get/sis/t_cp/30e3c62f-9576-11ee-b583-000d3ac6bafe_sertifikat.pdf" TargetMode="External"/><Relationship Id="rId2892" Type="http://schemas.openxmlformats.org/officeDocument/2006/relationships/hyperlink" Target="https://employee.uc.ac.id/index.php/file/get/sis/t_cp/multi/49c1ea87-57b9-11ee-bb1a-000d3ac6bafe_assignmentletter.jpeg" TargetMode="External"/><Relationship Id="rId212" Type="http://schemas.openxmlformats.org/officeDocument/2006/relationships/hyperlink" Target="https://employee.uc.ac.id/index.php/file/get/sis/t_cp/e0e48715-37a3-4a95-8dc1-493f95b33e96_report.pdf" TargetMode="External"/><Relationship Id="rId657" Type="http://schemas.openxmlformats.org/officeDocument/2006/relationships/hyperlink" Target="https://employee.uc.ac.id/index.php/file/get/sis/t_cp/multi/44388237-9417-11ee-bd04-000d3ac6bafe.png" TargetMode="External"/><Relationship Id="rId864" Type="http://schemas.openxmlformats.org/officeDocument/2006/relationships/hyperlink" Target="https://employee.uc.ac.id/index.php/file/get/sis/t_cp/83889d75-1688-4245-a9fb-748a8c0425c2_report.pdf" TargetMode="External"/><Relationship Id="rId1494" Type="http://schemas.openxmlformats.org/officeDocument/2006/relationships/hyperlink" Target="https://employee.uc.ac.id/index.php/file/get/sis/t_cp/4621d5cb-1d93-11ee-ab97-000d3ac6bafe.jpg" TargetMode="External"/><Relationship Id="rId1799" Type="http://schemas.openxmlformats.org/officeDocument/2006/relationships/hyperlink" Target="https://instagram.com/anggon.wastra?igshid=OGQ2Mjd" TargetMode="External"/><Relationship Id="rId2100" Type="http://schemas.openxmlformats.org/officeDocument/2006/relationships/hyperlink" Target="https://employee.uc.ac.id/index.php/file/get/sis/t_cp/multi/ab8893fe-6443-47f2-a856-5b46f9285b88.png" TargetMode="External"/><Relationship Id="rId2338" Type="http://schemas.openxmlformats.org/officeDocument/2006/relationships/hyperlink" Target="https://employee.uc.ac.id/index.php/file/get/sis/t_cp/9e38fbcd-e201-11ee-b370-000d3ac6bafe_report.pdf" TargetMode="External"/><Relationship Id="rId2545" Type="http://schemas.openxmlformats.org/officeDocument/2006/relationships/hyperlink" Target="https://employee.uc.ac.id/index.php/file/get/sis/t_cp/d62bdc10-347d-40f7-997c-a6ae68cf4b23_dokumentasi.jpg" TargetMode="External"/><Relationship Id="rId2752" Type="http://schemas.openxmlformats.org/officeDocument/2006/relationships/hyperlink" Target="https://employee.uc.ac.id/index.php/file/get/sis/t_cp/051a4a88-28cc-4409-b35c-a87874efe2ae_surat_tugas.pdf" TargetMode="External"/><Relationship Id="rId517" Type="http://schemas.openxmlformats.org/officeDocument/2006/relationships/hyperlink" Target="https://employee.uc.ac.id/index.php/file/get/sis/t_cp/94672449-74f0-4140-8864-82733b998a1e.jpg" TargetMode="External"/><Relationship Id="rId724" Type="http://schemas.openxmlformats.org/officeDocument/2006/relationships/hyperlink" Target="https://employee.uc.ac.id/index.php/file/get/sis/t_cp/cc8e74a3-0e2e-49f7-9823-550051cbb446_assignmentletter.pdf" TargetMode="External"/><Relationship Id="rId931" Type="http://schemas.openxmlformats.org/officeDocument/2006/relationships/hyperlink" Target="https://sma.pusatprestasinasional.kemdikbud.go.id/" TargetMode="External"/><Relationship Id="rId1147" Type="http://schemas.openxmlformats.org/officeDocument/2006/relationships/hyperlink" Target="https://employee.uc.ac.id/index.php/file/get/sis/t_cp/0d17cd5e-7a67-11ee-ad04-000d3ac6bafe_assignmentletter.jpg" TargetMode="External"/><Relationship Id="rId1354" Type="http://schemas.openxmlformats.org/officeDocument/2006/relationships/hyperlink" Target="https://employee.uc.ac.id/index.php/file/get/sis/t_cp/f8d7f96d-cd43-11ee-915e-000d3ac6bafe.jpg" TargetMode="External"/><Relationship Id="rId1561" Type="http://schemas.openxmlformats.org/officeDocument/2006/relationships/hyperlink" Target="https://employee.uc.ac.id/index.php/file/get/sis/t_cp/multi/3e533023-26cf-4b43-a874-bf76c3a8c27f_assignmentletter.png" TargetMode="External"/><Relationship Id="rId2405" Type="http://schemas.openxmlformats.org/officeDocument/2006/relationships/hyperlink" Target="https://employee.uc.ac.id/index.php/file/get/sis/t_cp/c9b39f6d-4ac9-40ac-aa99-8ed4ba819764_report.pdf" TargetMode="External"/><Relationship Id="rId2612" Type="http://schemas.openxmlformats.org/officeDocument/2006/relationships/hyperlink" Target="https://employee.uc.ac.id/index.php/file/get/sis/t_cp/292bf707-ee66-4f1e-996d-694c61156203_assignmentletter.pdf" TargetMode="External"/><Relationship Id="rId60" Type="http://schemas.openxmlformats.org/officeDocument/2006/relationships/hyperlink" Target="https://employee.uc.ac.id/index.php/file/get/sis/t_cp/multi/2702f04f-6e2a-45ce-a71d-82a4de6d9ba3_assignmentletter.pdf" TargetMode="External"/><Relationship Id="rId1007" Type="http://schemas.openxmlformats.org/officeDocument/2006/relationships/hyperlink" Target="https://employee.uc.ac.id/index.php/file/get/sis/t_cp/multi/717c2a9c-1222-4329-9ff3-a282f0043566.jpg" TargetMode="External"/><Relationship Id="rId1214" Type="http://schemas.openxmlformats.org/officeDocument/2006/relationships/hyperlink" Target="https://employee.uc.ac.id/index.php/file/get/sis/t_cp/f4484d62-d799-11ee-ade0-000d3ac6bafe_assignmentletter.pdf" TargetMode="External"/><Relationship Id="rId1421" Type="http://schemas.openxmlformats.org/officeDocument/2006/relationships/hyperlink" Target="https://employee.uc.ac.id/index.php/file/get/sis/t_cp/9b576331-02e8-11ee-a50e-000d3ac6bafe.jpg" TargetMode="External"/><Relationship Id="rId1659" Type="http://schemas.openxmlformats.org/officeDocument/2006/relationships/hyperlink" Target="https://employee.uc.ac.id/index.php/file/get/sis/t_cp/multi/043cb52b-6cd4-11ee-bdc1-000d3ac6bafe_assignmentletter.jpeg" TargetMode="External"/><Relationship Id="rId1866" Type="http://schemas.openxmlformats.org/officeDocument/2006/relationships/hyperlink" Target="https://employee.uc.ac.id/index.php/file/get/sis/t_cp/fe0f3cce-71e7-4b81-9231-83cb9cfcfcd2_report.pdf" TargetMode="External"/><Relationship Id="rId2917" Type="http://schemas.openxmlformats.org/officeDocument/2006/relationships/hyperlink" Target="https://employee.uc.ac.id/index.php/file/get/sis/t_cp/multi/5e9ed0f5-d947-11ed-9422-000d3ac6bafe.png" TargetMode="External"/><Relationship Id="rId1519" Type="http://schemas.openxmlformats.org/officeDocument/2006/relationships/hyperlink" Target="https://employee.uc.ac.id/index.php/file/get/sis/t_cp/de3ec518-c1b6-11ee-8f3a-000d3ac6bafe_report.pdf" TargetMode="External"/><Relationship Id="rId1726" Type="http://schemas.openxmlformats.org/officeDocument/2006/relationships/hyperlink" Target="https://employee.uc.ac.id/index.php/file/get/sis/t_cp/multi/1227593c-6091-4243-bd44-7536970c551c_assignmentletter.png" TargetMode="External"/><Relationship Id="rId1933" Type="http://schemas.openxmlformats.org/officeDocument/2006/relationships/hyperlink" Target="https://employee.uc.ac.id/index.php/file/get/sis/t_cp/multi/30b83580-6c99-11ee-bdc1-000d3ac6bafe_assignmentletter.png" TargetMode="External"/><Relationship Id="rId18" Type="http://schemas.openxmlformats.org/officeDocument/2006/relationships/hyperlink" Target="https://employee.uc.ac.id/index.php/file/get/sis/t_cp/multi/bd029cef-b9b5-11ee-bfa0-000d3ac6bafe_assignmentletter.png" TargetMode="External"/><Relationship Id="rId2195" Type="http://schemas.openxmlformats.org/officeDocument/2006/relationships/hyperlink" Target="https://employee.uc.ac.id/index.php/file/get/sis/t_cp/multi/c4cc1cf4-2036-42ad-9906-12fad2f0f5dc_assignmentletter.pdf" TargetMode="External"/><Relationship Id="rId167" Type="http://schemas.openxmlformats.org/officeDocument/2006/relationships/hyperlink" Target="https://icoen.org/" TargetMode="External"/><Relationship Id="rId374" Type="http://schemas.openxmlformats.org/officeDocument/2006/relationships/hyperlink" Target="https://icoen.org/" TargetMode="External"/><Relationship Id="rId581" Type="http://schemas.openxmlformats.org/officeDocument/2006/relationships/hyperlink" Target="https://employee.uc.ac.id/index.php/file/get/sis/t_cp/4be40fae-8796-11ee-8025-000d3ac6bafe.jpg" TargetMode="External"/><Relationship Id="rId2055" Type="http://schemas.openxmlformats.org/officeDocument/2006/relationships/hyperlink" Target="https://employee.uc.ac.id/index.php/file/get/sis/t_cp/multi/f496a713-2452-11ee-af40-000d3ac6bafe.jpeg" TargetMode="External"/><Relationship Id="rId2262" Type="http://schemas.openxmlformats.org/officeDocument/2006/relationships/hyperlink" Target="https://employee.uc.ac.id/index.php/file/get/sis/t_cp/a4886381-059f-11ee-acd2-000d3ac6bafe_assignmentletter.pdf" TargetMode="External"/><Relationship Id="rId234" Type="http://schemas.openxmlformats.org/officeDocument/2006/relationships/hyperlink" Target="https://employee.uc.ac.id/index.php/file/get/sis/t_cp/cd7b1bbd-6497-4246-8183-6c9c4ee781fa_dokumentasi.pdf" TargetMode="External"/><Relationship Id="rId679" Type="http://schemas.openxmlformats.org/officeDocument/2006/relationships/hyperlink" Target="https://icoen.org/" TargetMode="External"/><Relationship Id="rId886" Type="http://schemas.openxmlformats.org/officeDocument/2006/relationships/hyperlink" Target="https://icoen.org/" TargetMode="External"/><Relationship Id="rId2567" Type="http://schemas.openxmlformats.org/officeDocument/2006/relationships/hyperlink" Target="https://employee.uc.ac.id/index.php/file/get/sis/t_cp/multi/c9d8f44f-f540-11ed-9e31-000d3ac6bafe.jpeg" TargetMode="External"/><Relationship Id="rId2774" Type="http://schemas.openxmlformats.org/officeDocument/2006/relationships/hyperlink" Target="https://employee.uc.ac.id/index.php/file/get/sis/t_cp/multi/717c2a9c-1222-4329-9ff3-a282f0043566_assignmentletter.jpg" TargetMode="External"/><Relationship Id="rId2" Type="http://schemas.openxmlformats.org/officeDocument/2006/relationships/hyperlink" Target="https://employee.uc.ac.id/index.php/file/get/sis/t_cp/multi/7eda6d02-573d-4efa-8a9d-d11beafd731d_report.pdf" TargetMode="External"/><Relationship Id="rId441" Type="http://schemas.openxmlformats.org/officeDocument/2006/relationships/hyperlink" Target="https://employee.uc.ac.id/index.php/file/get/sis/t_cp/multi/4cb38454-1fac-11ee-8fa6-000d3ac6bafe_assignmentletter.jpeg" TargetMode="External"/><Relationship Id="rId539" Type="http://schemas.openxmlformats.org/officeDocument/2006/relationships/hyperlink" Target="https://employee.uc.ac.id/index.php/file/get/sis/t_cp/multi/2cde1b66-57b6-411b-b807-314da1d3ecc5_assignmentletter.pdf" TargetMode="External"/><Relationship Id="rId746" Type="http://schemas.openxmlformats.org/officeDocument/2006/relationships/hyperlink" Target="https://employee.uc.ac.id/index.php/file/get/sis/t_cp/ccc9b0b5-1036-410c-9600-6eba3ea5b25f_surat_tugas.pdf" TargetMode="External"/><Relationship Id="rId1071" Type="http://schemas.openxmlformats.org/officeDocument/2006/relationships/hyperlink" Target="https://employee.uc.ac.id/index.php/file/get/sis/t_cp/multi/09a70bbc-9d0e-4c00-9866-06ffd9697c27.pdf" TargetMode="External"/><Relationship Id="rId1169" Type="http://schemas.openxmlformats.org/officeDocument/2006/relationships/hyperlink" Target="https://employee.uc.ac.id/index.php/file/get/sis/t_cp/14415faa-9977-11ee-ad3c-000d3ac6bafe_report.pdf" TargetMode="External"/><Relationship Id="rId1376" Type="http://schemas.openxmlformats.org/officeDocument/2006/relationships/hyperlink" Target="https://employee.uc.ac.id/index.php/file/get/sis/t_cp/7b69378a-1b37-11ee-bf52-000d3ac6bafe_assignmentletter.jpg" TargetMode="External"/><Relationship Id="rId1583" Type="http://schemas.openxmlformats.org/officeDocument/2006/relationships/hyperlink" Target="https://employee.uc.ac.id/index.php/file/get/sis/t_cp/b53b18aa-03ad-4c52-9532-5fb5a0e41548_report.pdf" TargetMode="External"/><Relationship Id="rId2122" Type="http://schemas.openxmlformats.org/officeDocument/2006/relationships/hyperlink" Target="https://employee.uc.ac.id/index.php/file/get/sis/t_cp/d399cdf7-d117-11ed-8722-000d3ac6bafe.jpg" TargetMode="External"/><Relationship Id="rId2427" Type="http://schemas.openxmlformats.org/officeDocument/2006/relationships/hyperlink" Target="https://employee.uc.ac.id/index.php/file/get/sis/t_cp/c3621948-d391-11ee-b109-000d3ac6bafe_assignmentletter.pdf" TargetMode="External"/><Relationship Id="rId2981" Type="http://schemas.openxmlformats.org/officeDocument/2006/relationships/hyperlink" Target="https://employee.uc.ac.id/index.php/file/get/sis/t_cp/14cb29d8-9ca8-11ee-b903-000d3ac6bafe_sertifikat.jpeg" TargetMode="External"/><Relationship Id="rId301" Type="http://schemas.openxmlformats.org/officeDocument/2006/relationships/hyperlink" Target="https://www.instagram.com/garsticent" TargetMode="External"/><Relationship Id="rId953" Type="http://schemas.openxmlformats.org/officeDocument/2006/relationships/hyperlink" Target="https://employee.uc.ac.id/index.php/file/get/sis/t_cp/d62bdc10-347d-40f7-997c-a6ae68cf4b23_dokumentasi.jpg" TargetMode="External"/><Relationship Id="rId1029" Type="http://schemas.openxmlformats.org/officeDocument/2006/relationships/hyperlink" Target="https://employee.uc.ac.id/index.php/file/get/sis/t_cp/3a172de9-8e2c-4e35-a833-956b44662ea3_report.pdf" TargetMode="External"/><Relationship Id="rId1236" Type="http://schemas.openxmlformats.org/officeDocument/2006/relationships/hyperlink" Target="https://employee.uc.ac.id/index.php/file/get/sis/t_cp/7bbb5487-a5d7-4061-b692-caafa95b5f55_assignmentletter.pdf" TargetMode="External"/><Relationship Id="rId1790" Type="http://schemas.openxmlformats.org/officeDocument/2006/relationships/hyperlink" Target="https://employee.uc.ac.id/index.php/file/get/sis/t_cp/69d26320-3c5d-43ab-819d-870df9748185_surat_tugas.pdf" TargetMode="External"/><Relationship Id="rId1888" Type="http://schemas.openxmlformats.org/officeDocument/2006/relationships/hyperlink" Target="https://employee.uc.ac.id/index.php/file/get/sis/t_cp/multi/66ef820b-82bc-11ee-8a78-000d3ac6bafe.zip" TargetMode="External"/><Relationship Id="rId2634" Type="http://schemas.openxmlformats.org/officeDocument/2006/relationships/hyperlink" Target="https://employee.uc.ac.id/index.php/file/get/sis/t_cp/multi/ada50090-04f1-11ee-8e8c-000d3ac6bafe.jpeg" TargetMode="External"/><Relationship Id="rId2841" Type="http://schemas.openxmlformats.org/officeDocument/2006/relationships/hyperlink" Target="https://employee.uc.ac.id/index.php/file/get/sis/t_cp/d75910f6-c2ce-436d-b433-67f7d9d59fe3.pdf" TargetMode="External"/><Relationship Id="rId2939" Type="http://schemas.openxmlformats.org/officeDocument/2006/relationships/hyperlink" Target="https://employee.uc.ac.id/index.php/file/get/sis/t_cp/1164c468-b2ef-40c5-8242-308acb41ba15_report.pdf" TargetMode="External"/><Relationship Id="rId82" Type="http://schemas.openxmlformats.org/officeDocument/2006/relationships/hyperlink" Target="https://employee.uc.ac.id/index.php/file/get/sis/t_cp/9e5f0caa-bab4-11ee-a414-000d3ac6bafe_report.jpeg" TargetMode="External"/><Relationship Id="rId606" Type="http://schemas.openxmlformats.org/officeDocument/2006/relationships/hyperlink" Target="https://www.instagram.com/p/CynrAySSwLv/?igshid=Nz" TargetMode="External"/><Relationship Id="rId813" Type="http://schemas.openxmlformats.org/officeDocument/2006/relationships/hyperlink" Target="https://employee.uc.ac.id/index.php/file/get/sis/t_cp/multi/1d8ccc34-f477-460a-8075-2e363b5e5438.png" TargetMode="External"/><Relationship Id="rId1443" Type="http://schemas.openxmlformats.org/officeDocument/2006/relationships/hyperlink" Target="https://employee.uc.ac.id/index.php/file/get/sis/t_cp/97a2c575-37d7-4c48-8313-c3c19ba8fa65_dokumentasi.JPG" TargetMode="External"/><Relationship Id="rId1650" Type="http://schemas.openxmlformats.org/officeDocument/2006/relationships/hyperlink" Target="https://employee.uc.ac.id/index.php/file/get/sis/t_cp/998cb484-e145-11ee-bb96-000d3ac6bafe_sertifikat.pdf" TargetMode="External"/><Relationship Id="rId1748" Type="http://schemas.openxmlformats.org/officeDocument/2006/relationships/hyperlink" Target="https://employee.uc.ac.id/index.php/file/get/sis/t_cp/multi/efdc4568-06a0-4bbd-afbc-e766f1521301.jpg" TargetMode="External"/><Relationship Id="rId2701" Type="http://schemas.openxmlformats.org/officeDocument/2006/relationships/hyperlink" Target="https://employee.uc.ac.id/index.php/file/get/sis/t_cp/f66c63b6-fd70-4fcc-bd57-535cfdb3a411_surat_tugas.pdf" TargetMode="External"/><Relationship Id="rId1303" Type="http://schemas.openxmlformats.org/officeDocument/2006/relationships/hyperlink" Target="https://employee.uc.ac.id/index.php/file/get/sis/t_cp/ae13b5c7-9e71-11ee-a2ac-000d3ac6bafe_assignmentletter.pdf" TargetMode="External"/><Relationship Id="rId1510" Type="http://schemas.openxmlformats.org/officeDocument/2006/relationships/hyperlink" Target="https://employee.uc.ac.id/index.php/file/get/sis/t_cp/08cc39e1-bb64-11ed-8264-000d3ac6bafe.png" TargetMode="External"/><Relationship Id="rId1955" Type="http://schemas.openxmlformats.org/officeDocument/2006/relationships/hyperlink" Target="https://employee.uc.ac.id/index.php/file/get/sis/t_cp/45cae5c2-ebc8-4d22-b323-094ccbf03e93_assignmentletter.pdf" TargetMode="External"/><Relationship Id="rId1608" Type="http://schemas.openxmlformats.org/officeDocument/2006/relationships/hyperlink" Target="https://employee.uc.ac.id/index.php/file/get/sis/t_cp/94e48669-4a6f-48c5-bbad-977a79edef50_dokumentasi.jpg" TargetMode="External"/><Relationship Id="rId1815" Type="http://schemas.openxmlformats.org/officeDocument/2006/relationships/hyperlink" Target="https://employee.uc.ac.id/index.php/file/get/sis/t_cp/multi/788bf208-d6dc-11ee-bd6c-000d3ac6bafe_assignmentletter.png" TargetMode="External"/><Relationship Id="rId189" Type="http://schemas.openxmlformats.org/officeDocument/2006/relationships/hyperlink" Target="https://employee.uc.ac.id/index.php/file/get/sis/t_cp/37328cc0-7f5f-40da-9f28-7aefd19b554a_surat_tugas.pdf" TargetMode="External"/><Relationship Id="rId396" Type="http://schemas.openxmlformats.org/officeDocument/2006/relationships/hyperlink" Target="https://employee.uc.ac.id/index.php/file/get/sis/t_cp/multi/44388237-9417-11ee-bd04-000d3ac6bafe.png" TargetMode="External"/><Relationship Id="rId2077" Type="http://schemas.openxmlformats.org/officeDocument/2006/relationships/hyperlink" Target="https://employee.uc.ac.id/index.php/file/get/sis/t_cp/multi/8b6e0708-9fc1-4208-a9b6-17c1a7d8d3ec_report.pdf" TargetMode="External"/><Relationship Id="rId2284" Type="http://schemas.openxmlformats.org/officeDocument/2006/relationships/hyperlink" Target="https://employee.uc.ac.id/index.php/file/get/sis/t_cp/8ccf0dd9-e4ff-11ee-9dbe-000d3ac6bafe_assignmentletter.pdf" TargetMode="External"/><Relationship Id="rId2491" Type="http://schemas.openxmlformats.org/officeDocument/2006/relationships/hyperlink" Target="https://employee.uc.ac.id/index.php/file/get/sis/t_cp/d5d554cd-b38b-11ed-ae8d-000d3ac6bafe.jpg" TargetMode="External"/><Relationship Id="rId256" Type="http://schemas.openxmlformats.org/officeDocument/2006/relationships/hyperlink" Target="https://employee.uc.ac.id/index.php/file/get/sis/t_cp/multi/44388237-9417-11ee-bd04-000d3ac6bafe_assignmentletter.png" TargetMode="External"/><Relationship Id="rId463" Type="http://schemas.openxmlformats.org/officeDocument/2006/relationships/hyperlink" Target="https://employee.uc.ac.id/index.php/file/get/sis/t_cp/7582502d-8118-4caf-9819-c4b5376529b7_dokumentasi.pdf" TargetMode="External"/><Relationship Id="rId670" Type="http://schemas.openxmlformats.org/officeDocument/2006/relationships/hyperlink" Target="https://employee.uc.ac.id/index.php/file/get/sis/t_cp/multi/44388237-9417-11ee-bd04-000d3ac6bafe_assignmentletter.png" TargetMode="External"/><Relationship Id="rId1093" Type="http://schemas.openxmlformats.org/officeDocument/2006/relationships/hyperlink" Target="https://employee.uc.ac.id/index.php/file/get/sis/t_cp/942cef2a-cefe-11ee-b910-000d3ac6bafe_assignmentletter.pdf" TargetMode="External"/><Relationship Id="rId2144" Type="http://schemas.openxmlformats.org/officeDocument/2006/relationships/hyperlink" Target="https://employee.uc.ac.id/index.php/file/get/sis/t_cp/multi/30b83580-6c99-11ee-bdc1-000d3ac6bafe_report.png" TargetMode="External"/><Relationship Id="rId2351" Type="http://schemas.openxmlformats.org/officeDocument/2006/relationships/hyperlink" Target="https://employee.uc.ac.id/index.php/file/get/sis/t_cp/2937fe83-dd79-4349-b550-74cabb9e056a_dokumentasi.jpeg" TargetMode="External"/><Relationship Id="rId2589" Type="http://schemas.openxmlformats.org/officeDocument/2006/relationships/hyperlink" Target="https://employee.uc.ac.id/index.php/file/get/sis/t_cp/46fb18b2-9cdb-11ee-b903-000d3ac6bafe_surat_tugas.pdf" TargetMode="External"/><Relationship Id="rId2796" Type="http://schemas.openxmlformats.org/officeDocument/2006/relationships/hyperlink" Target="https://employee.uc.ac.id/index.php/file/get/sis/t_cp/32f85907-4ea5-4255-be51-e571b554f30c_report.pdf" TargetMode="External"/><Relationship Id="rId116" Type="http://schemas.openxmlformats.org/officeDocument/2006/relationships/hyperlink" Target="https://icoen.org/" TargetMode="External"/><Relationship Id="rId323" Type="http://schemas.openxmlformats.org/officeDocument/2006/relationships/hyperlink" Target="https://employee.uc.ac.id/index.php/file/get/sis/t_cp/multi/7e8e05a5-b9f9-4fdb-876b-56da4c497509_assignmentletter.pdf" TargetMode="External"/><Relationship Id="rId530" Type="http://schemas.openxmlformats.org/officeDocument/2006/relationships/hyperlink" Target="https://employee.uc.ac.id/index.php/file/get/sis/t_cp/multi/2cde1b66-57b6-411b-b807-314da1d3ecc5_report.pdf" TargetMode="External"/><Relationship Id="rId768" Type="http://schemas.openxmlformats.org/officeDocument/2006/relationships/hyperlink" Target="https://employee.uc.ac.id/index.php/file/get/sis/t_cp/multi/2cde1b66-57b6-411b-b807-314da1d3ecc5_assignmentletter.pdf" TargetMode="External"/><Relationship Id="rId975" Type="http://schemas.openxmlformats.org/officeDocument/2006/relationships/hyperlink" Target="https://employee.uc.ac.id/index.php/file/get/sis/t_cp/dfdc8cf8-05eb-11ee-9a40-000d3ac6bafe_report.pdf" TargetMode="External"/><Relationship Id="rId1160" Type="http://schemas.openxmlformats.org/officeDocument/2006/relationships/hyperlink" Target="https://employee.uc.ac.id/index.php/file/get/sis/t_cp/72b743cf-9b46-11ee-84a1-000d3ac6bafe_assignmentletter.pdf" TargetMode="External"/><Relationship Id="rId1398" Type="http://schemas.openxmlformats.org/officeDocument/2006/relationships/hyperlink" Target="https://www.instagram.com/p/CxaOd2Nhyql/?igsh=ZWIw" TargetMode="External"/><Relationship Id="rId2004" Type="http://schemas.openxmlformats.org/officeDocument/2006/relationships/hyperlink" Target="https://employee.uc.ac.id/index.php/file/get/sis/t_cp/multi/15f67431-5929-11ee-ab89-000d3ac6bafe.jpeg" TargetMode="External"/><Relationship Id="rId2211" Type="http://schemas.openxmlformats.org/officeDocument/2006/relationships/hyperlink" Target="https://employee.uc.ac.id/index.php/file/get/sis/t_cp/multi/fce1ff4c-19a8-4563-a19d-a5a38f289f97.png" TargetMode="External"/><Relationship Id="rId2449" Type="http://schemas.openxmlformats.org/officeDocument/2006/relationships/hyperlink" Target="https://employee.uc.ac.id/index.php/file/get/sis/t_cp/multi/ea58626a-665e-49ec-9414-e6ce152085d4.png" TargetMode="External"/><Relationship Id="rId2656" Type="http://schemas.openxmlformats.org/officeDocument/2006/relationships/hyperlink" Target="https://employee.uc.ac.id/index.php/file/get/sis/t_cp/998cb484-e145-11ee-bb96-000d3ac6bafe_sertifikat.pdf" TargetMode="External"/><Relationship Id="rId2863" Type="http://schemas.openxmlformats.org/officeDocument/2006/relationships/hyperlink" Target="https://employee.uc.ac.id/index.php/file/get/sis/t_cp/multi/2581dc63-f9cf-11ed-88da-000d3ac6bafe.png" TargetMode="External"/><Relationship Id="rId628" Type="http://schemas.openxmlformats.org/officeDocument/2006/relationships/hyperlink" Target="https://employee.uc.ac.id/index.php/file/get/sis/t_cp/multi/44388237-9417-11ee-bd04-000d3ac6bafe.png" TargetMode="External"/><Relationship Id="rId835" Type="http://schemas.openxmlformats.org/officeDocument/2006/relationships/hyperlink" Target="https://employee.uc.ac.id/index.php/file/get/sis/t_cp/multi/44388237-9417-11ee-bd04-000d3ac6bafe.png" TargetMode="External"/><Relationship Id="rId1258" Type="http://schemas.openxmlformats.org/officeDocument/2006/relationships/hyperlink" Target="https://employee.uc.ac.id/index.php/file/get/sis/t_cp/3efe4a03-dadf-4d41-9ce0-de6012d8500e.pdf" TargetMode="External"/><Relationship Id="rId1465" Type="http://schemas.openxmlformats.org/officeDocument/2006/relationships/hyperlink" Target="https://employee.uc.ac.id/index.php/file/get/sis/t_cp/2ea8cff0-1a25-11ee-8c11-000d3ac6bafe_assignmentletter.pdf" TargetMode="External"/><Relationship Id="rId1672" Type="http://schemas.openxmlformats.org/officeDocument/2006/relationships/hyperlink" Target="https://lokreatif.org/" TargetMode="External"/><Relationship Id="rId2309" Type="http://schemas.openxmlformats.org/officeDocument/2006/relationships/hyperlink" Target="https://employee.uc.ac.id/index.php/file/get/sis/t_cp/d5f14192-9cd3-4c59-a308-b918d8bd9a1c_dokumentasi.jpg" TargetMode="External"/><Relationship Id="rId2516" Type="http://schemas.openxmlformats.org/officeDocument/2006/relationships/hyperlink" Target="https://www.instagram.com/tv/CtEnr1TKhzv/?igshid=M" TargetMode="External"/><Relationship Id="rId2723" Type="http://schemas.openxmlformats.org/officeDocument/2006/relationships/hyperlink" Target="https://employee.uc.ac.id/index.php/file/get/sis/t_cp/multi/f43708e6-d82e-11ed-a359-000d3ac6bafe.png" TargetMode="External"/><Relationship Id="rId1020" Type="http://schemas.openxmlformats.org/officeDocument/2006/relationships/hyperlink" Target="https://employee.uc.ac.id/index.php/file/get/sis/t_cp/37328cc0-7f5f-40da-9f28-7aefd19b554a_sertifikat.pdf" TargetMode="External"/><Relationship Id="rId1118" Type="http://schemas.openxmlformats.org/officeDocument/2006/relationships/hyperlink" Target="https://employee.uc.ac.id/index.php/file/get/sis/t_cp/multi/86fa050e-0bf7-11ee-825c-000d3ac6bafe.png" TargetMode="External"/><Relationship Id="rId1325" Type="http://schemas.openxmlformats.org/officeDocument/2006/relationships/hyperlink" Target="https://employee.uc.ac.id/index.php/file/get/sis/t_cp/multi/7e8e05a5-b9f9-4fdb-876b-56da4c497509_report.pdf" TargetMode="External"/><Relationship Id="rId1532" Type="http://schemas.openxmlformats.org/officeDocument/2006/relationships/hyperlink" Target="https://employee.uc.ac.id/index.php/file/get/sis/t_cp/d70a14af-1ed8-11ee-a0b8-000d3ac6bafe_report.pdf" TargetMode="External"/><Relationship Id="rId1977" Type="http://schemas.openxmlformats.org/officeDocument/2006/relationships/hyperlink" Target="https://employee.uc.ac.id/index.php/file/get/sis/t_cp/ea937e12-2163-4f34-9480-825a64243757_sertifikat.pdf" TargetMode="External"/><Relationship Id="rId2930" Type="http://schemas.openxmlformats.org/officeDocument/2006/relationships/hyperlink" Target="https://employee.uc.ac.id/index.php/file/get/sis/t_cp/b59164c7-7984-47aa-8c25-d232df4b7709_assignmentletter.pdf" TargetMode="External"/><Relationship Id="rId902" Type="http://schemas.openxmlformats.org/officeDocument/2006/relationships/hyperlink" Target="https://employee.uc.ac.id/index.php/file/get/sis/t_cp/multi/6c2b941b-08a6-4190-88f6-5f96a1095ee6.png" TargetMode="External"/><Relationship Id="rId1837" Type="http://schemas.openxmlformats.org/officeDocument/2006/relationships/hyperlink" Target="https://employee.uc.ac.id/index.php/file/get/sis/t_cp/multi/30b83580-6c99-11ee-bdc1-000d3ac6bafe_assignmentletter.png" TargetMode="External"/><Relationship Id="rId31" Type="http://schemas.openxmlformats.org/officeDocument/2006/relationships/hyperlink" Target="https://employee.uc.ac.id/index.php/file/get/sis/t_cp/c5bec19c-2bcd-41e7-8651-8a431403d9b7_assignmentletter.pdf" TargetMode="External"/><Relationship Id="rId2099" Type="http://schemas.openxmlformats.org/officeDocument/2006/relationships/hyperlink" Target="https://employee.uc.ac.id/index.php/file/get/sis/t_cp/multi/8b6e0708-9fc1-4208-a9b6-17c1a7d8d3ec_report.pdf" TargetMode="External"/><Relationship Id="rId180" Type="http://schemas.openxmlformats.org/officeDocument/2006/relationships/hyperlink" Target="https://employee.uc.ac.id/index.php/file/get/sis/t_cp/multi/717c2a9c-1222-4329-9ff3-a282f0043566.jpg" TargetMode="External"/><Relationship Id="rId278" Type="http://schemas.openxmlformats.org/officeDocument/2006/relationships/hyperlink" Target="https://employee.uc.ac.id/index.php/file/get/sis/t_cp/multi/9901de32-5218-4b10-82ef-f0b2cfab9b17_report.pdf" TargetMode="External"/><Relationship Id="rId1904" Type="http://schemas.openxmlformats.org/officeDocument/2006/relationships/hyperlink" Target="https://employee.uc.ac.id/index.php/file/get/sis/t_cp/e8cfcd7d-bba0-43a5-863e-b6d014d1c40d_report.pdf" TargetMode="External"/><Relationship Id="rId485" Type="http://schemas.openxmlformats.org/officeDocument/2006/relationships/hyperlink" Target="https://employee.uc.ac.id/index.php/file/get/sis/t_cp/multi/44388237-9417-11ee-bd04-000d3ac6bafe_assignmentletter.png" TargetMode="External"/><Relationship Id="rId692" Type="http://schemas.openxmlformats.org/officeDocument/2006/relationships/hyperlink" Target="https://employee.uc.ac.id/index.php/file/get/sis/t_cp/multi/2702f04f-6e2a-45ce-a71d-82a4de6d9ba3_report.pdf" TargetMode="External"/><Relationship Id="rId2166" Type="http://schemas.openxmlformats.org/officeDocument/2006/relationships/hyperlink" Target="https://employee.uc.ac.id/index.php/file/get/sis/t_cp/multi/8b6e0708-9fc1-4208-a9b6-17c1a7d8d3ec_assignmentletter.png" TargetMode="External"/><Relationship Id="rId2373" Type="http://schemas.openxmlformats.org/officeDocument/2006/relationships/hyperlink" Target="https://employee.uc.ac.id/index.php/file/get/sis/t_cp/e8002b4c-758b-4cbc-a6c5-5915785c05fe_assignmentletter.pdf" TargetMode="External"/><Relationship Id="rId2580" Type="http://schemas.openxmlformats.org/officeDocument/2006/relationships/hyperlink" Target="https://employee.uc.ac.id/index.php/file/get/sis/t_cp/1786cf23-e0fc-11ee-8ef8-000d3ac6bafe_report.pdf" TargetMode="External"/><Relationship Id="rId138" Type="http://schemas.openxmlformats.org/officeDocument/2006/relationships/hyperlink" Target="https://employee.uc.ac.id/index.php/file/get/sis/t_cp/54a36564-6277-442e-a574-59f15b5c6eb3_surat_tugas.pdf" TargetMode="External"/><Relationship Id="rId345" Type="http://schemas.openxmlformats.org/officeDocument/2006/relationships/hyperlink" Target="https://employee.uc.ac.id/index.php/file/get/sis/t_cp/multi/f2084757-9a2d-11ee-99cc-000d3ac6bafe.png" TargetMode="External"/><Relationship Id="rId552" Type="http://schemas.openxmlformats.org/officeDocument/2006/relationships/hyperlink" Target="https://employee.uc.ac.id/index.php/file/get/sis/t_cp/ba971ffc-c3db-45b6-8df6-66e1dc7d8d5d_surat_tugas.pdf" TargetMode="External"/><Relationship Id="rId997" Type="http://schemas.openxmlformats.org/officeDocument/2006/relationships/hyperlink" Target="https://employee.uc.ac.id/index.php/file/get/sis/t_cp/be87040b-aae8-4625-8b59-d2b81d3ee2b0_surat_tugas.pdf" TargetMode="External"/><Relationship Id="rId1182" Type="http://schemas.openxmlformats.org/officeDocument/2006/relationships/hyperlink" Target="https://employee.uc.ac.id/index.php/file/get/sis/t_cp/40d226e8-98dc-11ee-96bc-000d3ac6bafe_assignmentletter.pdf" TargetMode="External"/><Relationship Id="rId2026" Type="http://schemas.openxmlformats.org/officeDocument/2006/relationships/hyperlink" Target="https://employee.uc.ac.id/index.php/file/get/sis/t_cp/multi/36776d53-0d9b-461d-8e0d-cba0e443259c.png" TargetMode="External"/><Relationship Id="rId2233" Type="http://schemas.openxmlformats.org/officeDocument/2006/relationships/hyperlink" Target="https://employee.uc.ac.id/index.php/file/get/sis/t_cp/d4d31ff1-1ef5-11ee-a0b8-000d3ac6bafe.pdf" TargetMode="External"/><Relationship Id="rId2440" Type="http://schemas.openxmlformats.org/officeDocument/2006/relationships/hyperlink" Target="https://employee.uc.ac.id/index.php/file/get/sis/t_cp/5b4f9e4e-68cc-4427-84c7-19546ce12f59.jpg" TargetMode="External"/><Relationship Id="rId2678" Type="http://schemas.openxmlformats.org/officeDocument/2006/relationships/hyperlink" Target="https://employee.uc.ac.id/index.php/file/get/sis/t_cp/998cb484-e145-11ee-bb96-000d3ac6bafe_sertifikat.pdf" TargetMode="External"/><Relationship Id="rId2885" Type="http://schemas.openxmlformats.org/officeDocument/2006/relationships/hyperlink" Target="https://employee.uc.ac.id/index.php/file/get/sis/t_cp/c4b248e7-11a2-45b0-ba6c-2b8268b7bbcd_assignmentletter.pdf" TargetMode="External"/><Relationship Id="rId205" Type="http://schemas.openxmlformats.org/officeDocument/2006/relationships/hyperlink" Target="https://employee.uc.ac.id/index.php/file/get/sis/t_cp/multi/6c2b941b-08a6-4190-88f6-5f96a1095ee6.png" TargetMode="External"/><Relationship Id="rId412" Type="http://schemas.openxmlformats.org/officeDocument/2006/relationships/hyperlink" Target="https://www.instagram.com/p/Cw2KAo3LmZi/?igshid=Mz" TargetMode="External"/><Relationship Id="rId857" Type="http://schemas.openxmlformats.org/officeDocument/2006/relationships/hyperlink" Target="https://icoen.org/" TargetMode="External"/><Relationship Id="rId1042" Type="http://schemas.openxmlformats.org/officeDocument/2006/relationships/hyperlink" Target="https://employee.uc.ac.id/index.php/file/get/sis/t_cp/30fde515-13e6-11ee-bd6d-000d3ac6bafe.jpeg" TargetMode="External"/><Relationship Id="rId1487" Type="http://schemas.openxmlformats.org/officeDocument/2006/relationships/hyperlink" Target="https://employee.uc.ac.id/index.php/file/get/sis/t_cp/c85aa59c-70fa-11ee-a572-000d3ac6bafe_assignmentletter.jpg" TargetMode="External"/><Relationship Id="rId1694" Type="http://schemas.openxmlformats.org/officeDocument/2006/relationships/hyperlink" Target="https://employee.uc.ac.id/index.php/file/get/sis/t_cp/multi/e5bf78fc-6cd4-11ee-bdc1-000d3ac6bafe_report.jpeg" TargetMode="External"/><Relationship Id="rId2300" Type="http://schemas.openxmlformats.org/officeDocument/2006/relationships/hyperlink" Target="https://employee.uc.ac.id/index.php/file/get/sis/t_cp/3d286141-6407-4057-a863-636902c0da18_dokumentasi.jpg" TargetMode="External"/><Relationship Id="rId2538" Type="http://schemas.openxmlformats.org/officeDocument/2006/relationships/hyperlink" Target="https://pusatprestasinasional.kemdikbud.go.id/even" TargetMode="External"/><Relationship Id="rId2745" Type="http://schemas.openxmlformats.org/officeDocument/2006/relationships/hyperlink" Target="https://employee.uc.ac.id/index.php/file/get/sis/t_cp/1a94388f-f22e-4c96-8afc-27a7d670cac9_sertifikat.pdf" TargetMode="External"/><Relationship Id="rId2952" Type="http://schemas.openxmlformats.org/officeDocument/2006/relationships/hyperlink" Target="https://employee.uc.ac.id/index.php/file/get/sis/t_cp/2cb43b24-3054-4b87-92ed-136dd8acee49_report.pdf" TargetMode="External"/><Relationship Id="rId717" Type="http://schemas.openxmlformats.org/officeDocument/2006/relationships/hyperlink" Target="https://icoen.org/" TargetMode="External"/><Relationship Id="rId924" Type="http://schemas.openxmlformats.org/officeDocument/2006/relationships/hyperlink" Target="https://employee.uc.ac.id/index.php/file/get/sis/t_cp/a141d288-02df-11ee-a50e-000d3ac6bafe_assignmentletter.pdf" TargetMode="External"/><Relationship Id="rId1347" Type="http://schemas.openxmlformats.org/officeDocument/2006/relationships/hyperlink" Target="https://employee.uc.ac.id/index.php/file/get/sis/t_cp/e5018742-efe2-11ed-8d6d-000d3ac6bafe.pdf" TargetMode="External"/><Relationship Id="rId1554" Type="http://schemas.openxmlformats.org/officeDocument/2006/relationships/hyperlink" Target="https://employee.uc.ac.id/index.php/file/get/sis/t_cp/e8aa595e-7307-11ee-b20d-000d3ac6bafe.pdf" TargetMode="External"/><Relationship Id="rId1761" Type="http://schemas.openxmlformats.org/officeDocument/2006/relationships/hyperlink" Target="https://employee.uc.ac.id/index.php/file/get/sis/t_cp/multi/4cb38454-1fac-11ee-8fa6-000d3ac6bafe_report.pdf" TargetMode="External"/><Relationship Id="rId1999" Type="http://schemas.openxmlformats.org/officeDocument/2006/relationships/hyperlink" Target="https://employee.uc.ac.id/index.php/file/get/sis/t_cp/8c53768d-7d2b-4cbf-839f-4171a050a6d5_assignmentletter.pdf" TargetMode="External"/><Relationship Id="rId2605" Type="http://schemas.openxmlformats.org/officeDocument/2006/relationships/hyperlink" Target="https://employee.uc.ac.id/index.php/file/get/sis/t_cp/a408e0fe-a4b0-4d11-abcd-c86580a183ba_sertifikat.pdf" TargetMode="External"/><Relationship Id="rId2812" Type="http://schemas.openxmlformats.org/officeDocument/2006/relationships/hyperlink" Target="https://employee.uc.ac.id/index.php/file/get/sis/t_cp/051a4a88-28cc-4409-b35c-a87874efe2ae_surat_tugas.pdf" TargetMode="External"/><Relationship Id="rId53" Type="http://schemas.openxmlformats.org/officeDocument/2006/relationships/hyperlink" Target="https://employee.uc.ac.id/index.php/file/get/sis/t_cp/multi/9a52b3e9-0b53-4d6f-afc8-6d86f7dcc1f1_assignmentletter.png" TargetMode="External"/><Relationship Id="rId1207" Type="http://schemas.openxmlformats.org/officeDocument/2006/relationships/hyperlink" Target="https://employee.uc.ac.id/index.php/file/get/sis/t_cp/83956b9f-1f10-11ee-9db0-000d3ac6bafe.jpg" TargetMode="External"/><Relationship Id="rId1414" Type="http://schemas.openxmlformats.org/officeDocument/2006/relationships/hyperlink" Target="https://employee.uc.ac.id/index.php/file/get/sis/t_cp/5e67b24d-8714-4e4d-a729-21d30463cfa4.pdf" TargetMode="External"/><Relationship Id="rId1621" Type="http://schemas.openxmlformats.org/officeDocument/2006/relationships/hyperlink" Target="https://employee.uc.ac.id/index.php/file/get/sis/t_cp/07e9d5d0-0293-47d5-a99d-c2159db08d73_surat_tugas.pdf" TargetMode="External"/><Relationship Id="rId1859" Type="http://schemas.openxmlformats.org/officeDocument/2006/relationships/hyperlink" Target="https://employee.uc.ac.id/index.php/file/get/sis/t_cp/0a60d162-e7df-451d-a285-502cca415fc7_assignmentletter.pdf" TargetMode="External"/><Relationship Id="rId1719" Type="http://schemas.openxmlformats.org/officeDocument/2006/relationships/hyperlink" Target="https://employee.uc.ac.id/index.php/file/get/sis/t_cp/62a1c31d-66c2-46db-b937-eb40e8b65def_sertifikat.pdf" TargetMode="External"/><Relationship Id="rId1926" Type="http://schemas.openxmlformats.org/officeDocument/2006/relationships/hyperlink" Target="https://employee.uc.ac.id/index.php/file/get/sis/t_cp/323c68f9-a464-404b-8762-05e034ff4920_assignmentletter.pdf" TargetMode="External"/><Relationship Id="rId2090" Type="http://schemas.openxmlformats.org/officeDocument/2006/relationships/hyperlink" Target="https://employee.uc.ac.id/index.php/file/get/sis/t_cp/multi/8b6e0708-9fc1-4208-a9b6-17c1a7d8d3ec_assignmentletter.png" TargetMode="External"/><Relationship Id="rId2188" Type="http://schemas.openxmlformats.org/officeDocument/2006/relationships/hyperlink" Target="https://employee.uc.ac.id/index.php/file/get/sis/t_cp/541ab1ae-71c3-11ee-bd3f-000d3ac6bafe_assignmentletter.pdf" TargetMode="External"/><Relationship Id="rId2395" Type="http://schemas.openxmlformats.org/officeDocument/2006/relationships/hyperlink" Target="https://employee.uc.ac.id/index.php/file/get/sis/t_cp/9db2188e-5c58-4efc-9f11-2b6a6f2684cf_assignmentletter.pdf" TargetMode="External"/><Relationship Id="rId367" Type="http://schemas.openxmlformats.org/officeDocument/2006/relationships/hyperlink" Target="https://employee.uc.ac.id/index.php/file/get/sis/t_cp/multi/771830bf-a4fb-4c18-89f9-a9b881fffee5_report.pdf" TargetMode="External"/><Relationship Id="rId574" Type="http://schemas.openxmlformats.org/officeDocument/2006/relationships/hyperlink" Target="https://employee.uc.ac.id/index.php/file/get/sis/t_cp/8144524b-554d-4433-9fef-566985701ef0_report.pdf" TargetMode="External"/><Relationship Id="rId2048" Type="http://schemas.openxmlformats.org/officeDocument/2006/relationships/hyperlink" Target="https://employee.uc.ac.id/index.php/file/get/sis/t_cp/20624692-d395-11ee-b109-000d3ac6bafe.jpg" TargetMode="External"/><Relationship Id="rId2255" Type="http://schemas.openxmlformats.org/officeDocument/2006/relationships/hyperlink" Target="https://employee.uc.ac.id/index.php/file/get/sis/t_cp/ea0c5deb-90aa-4817-9043-62679a871e6a_assignmentletter.pdf" TargetMode="External"/><Relationship Id="rId3001" Type="http://schemas.openxmlformats.org/officeDocument/2006/relationships/hyperlink" Target="https://employee.uc.ac.id/index.php/file/get/sis/t_cp/e3685265-911d-11ee-9fdc-000d3ac6bafe_dokumentasi.png" TargetMode="External"/><Relationship Id="rId227" Type="http://schemas.openxmlformats.org/officeDocument/2006/relationships/hyperlink" Target="https://employee.uc.ac.id/index.php/file/get/sis/t_cp/86d350de-f3ab-47bd-bee1-3623d5da6448_assignmentletter.pdf" TargetMode="External"/><Relationship Id="rId781" Type="http://schemas.openxmlformats.org/officeDocument/2006/relationships/hyperlink" Target="https://employee.uc.ac.id/index.php/file/get/sis/t_cp/ba971ffc-c3db-45b6-8df6-66e1dc7d8d5d_dokumentasi.jpg" TargetMode="External"/><Relationship Id="rId879" Type="http://schemas.openxmlformats.org/officeDocument/2006/relationships/hyperlink" Target="https://employee.uc.ac.id/index.php/file/get/sis/t_cp/multi/771830bf-a4fb-4c18-89f9-a9b881fffee5_assignmentletter.pdf" TargetMode="External"/><Relationship Id="rId2462" Type="http://schemas.openxmlformats.org/officeDocument/2006/relationships/hyperlink" Target="https://employee.uc.ac.id/index.php/file/get/sis/t_cp/49124d04-ab88-11ee-8797-000d3ac6bafe_assignmentletter.pdf" TargetMode="External"/><Relationship Id="rId2767" Type="http://schemas.openxmlformats.org/officeDocument/2006/relationships/hyperlink" Target="https://employee.uc.ac.id/index.php/file/get/sis/t_cp/ba9b2821-323d-4e56-9ad0-759f099e6692_report.pdf" TargetMode="External"/><Relationship Id="rId434" Type="http://schemas.openxmlformats.org/officeDocument/2006/relationships/hyperlink" Target="https://employee.uc.ac.id/index.php/file/get/sis/t_cp/c62e0b30-4ebd-4d21-8a00-68afa256fd01_sertifikat.jpg" TargetMode="External"/><Relationship Id="rId641" Type="http://schemas.openxmlformats.org/officeDocument/2006/relationships/hyperlink" Target="https://employee.uc.ac.id/index.php/file/get/sis/t_cp/multi/44388237-9417-11ee-bd04-000d3ac6bafe_assignmentletter.png" TargetMode="External"/><Relationship Id="rId739" Type="http://schemas.openxmlformats.org/officeDocument/2006/relationships/hyperlink" Target="https://employee.uc.ac.id/index.php/file/get/sis/t_cp/multi/44388237-9417-11ee-bd04-000d3ac6bafe.png" TargetMode="External"/><Relationship Id="rId1064" Type="http://schemas.openxmlformats.org/officeDocument/2006/relationships/hyperlink" Target="https://employee.uc.ac.id/index.php/file/get/sis/t_cp/37328cc0-7f5f-40da-9f28-7aefd19b554a_surat_tugas.pdf" TargetMode="External"/><Relationship Id="rId1271" Type="http://schemas.openxmlformats.org/officeDocument/2006/relationships/hyperlink" Target="https://employee.uc.ac.id/index.php/file/get/sis/t_cp/44c24503-05c2-11ee-acd2-000d3ac6bafe.jpg" TargetMode="External"/><Relationship Id="rId1369" Type="http://schemas.openxmlformats.org/officeDocument/2006/relationships/hyperlink" Target="https://journal.uc.ac.id/index.php/JEE/article/vie" TargetMode="External"/><Relationship Id="rId1576" Type="http://schemas.openxmlformats.org/officeDocument/2006/relationships/hyperlink" Target="https://employee.uc.ac.id/index.php/file/get/sis/t_cp/bf9bab3e-528a-4ee7-ab47-12248a94b1ac_dokumentasi.jpg" TargetMode="External"/><Relationship Id="rId2115" Type="http://schemas.openxmlformats.org/officeDocument/2006/relationships/hyperlink" Target="https://employee.uc.ac.id/index.php/file/get/sis/t_cp/87c96332-d55e-11ee-b67e-000d3ac6bafe_documentation.jpg" TargetMode="External"/><Relationship Id="rId2322" Type="http://schemas.openxmlformats.org/officeDocument/2006/relationships/hyperlink" Target="https://employee.uc.ac.id/index.php/file/get/sis/t_cp/ff7f908f-e672-11ee-9ef7-000d3ac6bafe_assignmentletter.pdf" TargetMode="External"/><Relationship Id="rId2974" Type="http://schemas.openxmlformats.org/officeDocument/2006/relationships/hyperlink" Target="https://employee.uc.ac.id/index.php/file/get/sis/t_cp/5f89adbc-b127-11ee-8fdd-000d3ac6bafe_sertifikat.pdf" TargetMode="External"/><Relationship Id="rId501" Type="http://schemas.openxmlformats.org/officeDocument/2006/relationships/hyperlink" Target="https://employee.uc.ac.id/index.php/file/get/sis/t_cp/multi/c15ab80d-7c81-11ee-aca7-000d3ac6bafe.png" TargetMode="External"/><Relationship Id="rId946" Type="http://schemas.openxmlformats.org/officeDocument/2006/relationships/hyperlink" Target="https://www.instagram.com/p/C2eBXDEvwjZ/?utm_sourc" TargetMode="External"/><Relationship Id="rId1131" Type="http://schemas.openxmlformats.org/officeDocument/2006/relationships/hyperlink" Target="https://employee.uc.ac.id/index.php/file/get/sis/t_cp/multi/d5a50c15-f542-11ed-9e31-000d3ac6bafe.jpeg" TargetMode="External"/><Relationship Id="rId1229" Type="http://schemas.openxmlformats.org/officeDocument/2006/relationships/hyperlink" Target="https://employee.uc.ac.id/index.php/file/get/sis/t_cp/bd58d426-72e3-48d3-8dd1-2c5cb9e03412_assignmentletter.pdf" TargetMode="External"/><Relationship Id="rId1783" Type="http://schemas.openxmlformats.org/officeDocument/2006/relationships/hyperlink" Target="https://employee.uc.ac.id/index.php/file/get/sis/t_cp/multi/788bf208-d6dc-11ee-bd6c-000d3ac6bafe_report.png" TargetMode="External"/><Relationship Id="rId1990" Type="http://schemas.openxmlformats.org/officeDocument/2006/relationships/hyperlink" Target="https://www.instagram.com/taikai.unp/" TargetMode="External"/><Relationship Id="rId2627" Type="http://schemas.openxmlformats.org/officeDocument/2006/relationships/hyperlink" Target="https://employee.uc.ac.id/index.php/file/get/sis/t_cp/multi/ada50090-04f1-11ee-8e8c-000d3ac6bafe.jpeg" TargetMode="External"/><Relationship Id="rId2834" Type="http://schemas.openxmlformats.org/officeDocument/2006/relationships/hyperlink" Target="https://employee.uc.ac.id/index.php/file/get/sis/t_cp/beebab19-aace-11ee-978d-000d3ac6bafe_assignmentletter.pdf" TargetMode="External"/><Relationship Id="rId75" Type="http://schemas.openxmlformats.org/officeDocument/2006/relationships/hyperlink" Target="https://employee.uc.ac.id/index.php/file/get/sis/t_cp/58d0ca8c-c901-447f-b791-b18cdec6567e_sertifikat.pdf" TargetMode="External"/><Relationship Id="rId806" Type="http://schemas.openxmlformats.org/officeDocument/2006/relationships/hyperlink" Target="https://icoen.org/" TargetMode="External"/><Relationship Id="rId1436" Type="http://schemas.openxmlformats.org/officeDocument/2006/relationships/hyperlink" Target="https://employee.uc.ac.id/index.php/file/get/sis/t_cp/0854a2c4-5d13-11ed-9457-000d3ac6bafe_assignmentletter.pdf" TargetMode="External"/><Relationship Id="rId1643" Type="http://schemas.openxmlformats.org/officeDocument/2006/relationships/hyperlink" Target="https://employee.uc.ac.id/index.php/file/get/sis/t_cp/f7524960-02ac-4fb7-b887-0dd26014fdef.png" TargetMode="External"/><Relationship Id="rId1850" Type="http://schemas.openxmlformats.org/officeDocument/2006/relationships/hyperlink" Target="https://employee.uc.ac.id/index.php/file/get/sis/t_cp/multi/9a52b3e9-0b53-4d6f-afc8-6d86f7dcc1f1_assignmentletter.png" TargetMode="External"/><Relationship Id="rId2901" Type="http://schemas.openxmlformats.org/officeDocument/2006/relationships/hyperlink" Target="https://employee.uc.ac.id/index.php/file/get/sis/t_cp/multi/2581dc63-f9cf-11ed-88da-000d3ac6bafe_documentation.png" TargetMode="External"/><Relationship Id="rId1503" Type="http://schemas.openxmlformats.org/officeDocument/2006/relationships/hyperlink" Target="https://employee.uc.ac.id/index.php/file/get/sis/t_cp/multi/23e8bfde-f555-11ed-9e31-000d3ac6bafe.jpeg" TargetMode="External"/><Relationship Id="rId1710" Type="http://schemas.openxmlformats.org/officeDocument/2006/relationships/hyperlink" Target="https://employee.uc.ac.id/index.php/file/get/sis/t_cp/e50562ea-719a-4d9d-8dc7-33e9244a5177_report.pdf" TargetMode="External"/><Relationship Id="rId1948" Type="http://schemas.openxmlformats.org/officeDocument/2006/relationships/hyperlink" Target="https://employee.uc.ac.id/index.php/file/get/sis/t_cp/aff9eafc-c9c0-44a6-9fa6-c65db9ca3850.pdf" TargetMode="External"/><Relationship Id="rId291" Type="http://schemas.openxmlformats.org/officeDocument/2006/relationships/hyperlink" Target="https://employee.uc.ac.id/index.php/file/get/sis/t_cp/multi/9a52b3e9-0b53-4d6f-afc8-6d86f7dcc1f1_assignmentletter.png" TargetMode="External"/><Relationship Id="rId1808" Type="http://schemas.openxmlformats.org/officeDocument/2006/relationships/hyperlink" Target="https://employee.uc.ac.id/index.php/file/get/sis/t_cp/multi/a6c6520a-10d4-11ee-8ea5-000d3ac6bafe.png" TargetMode="External"/><Relationship Id="rId151" Type="http://schemas.openxmlformats.org/officeDocument/2006/relationships/hyperlink" Target="https://icoen.org/" TargetMode="External"/><Relationship Id="rId389" Type="http://schemas.openxmlformats.org/officeDocument/2006/relationships/hyperlink" Target="https://employee.uc.ac.id/index.php/file/get/sis/t_cp/multi/44388237-9417-11ee-bd04-000d3ac6bafe_assignmentletter.png" TargetMode="External"/><Relationship Id="rId596" Type="http://schemas.openxmlformats.org/officeDocument/2006/relationships/hyperlink" Target="https://icoen.org/" TargetMode="External"/><Relationship Id="rId2277" Type="http://schemas.openxmlformats.org/officeDocument/2006/relationships/hyperlink" Target="https://employee.uc.ac.id/index.php/file/get/sis/t_cp/1e68f453-2010-11ee-8fa6-000d3ac6bafe_documentation.jpg" TargetMode="External"/><Relationship Id="rId2484" Type="http://schemas.openxmlformats.org/officeDocument/2006/relationships/hyperlink" Target="https://employee.uc.ac.id/index.php/file/get/sis/t_cp/214bfd2c-b4ed-43ba-b663-acb31bf29063.pdf" TargetMode="External"/><Relationship Id="rId2691" Type="http://schemas.openxmlformats.org/officeDocument/2006/relationships/hyperlink" Target="https://employee.uc.ac.id/index.php/file/get/sis/t_cp/multi/7eda6d02-573d-4efa-8a9d-d11beafd731d_report.pdf" TargetMode="External"/><Relationship Id="rId249" Type="http://schemas.openxmlformats.org/officeDocument/2006/relationships/hyperlink" Target="https://employee.uc.ac.id/index.php/file/get/sis/t_cp/multi/2cde1b66-57b6-411b-b807-314da1d3ecc5_assignmentletter.pdf" TargetMode="External"/><Relationship Id="rId456" Type="http://schemas.openxmlformats.org/officeDocument/2006/relationships/hyperlink" Target="https://www.instagram.com/p/Cw9Y-Wty7kr/" TargetMode="External"/><Relationship Id="rId663" Type="http://schemas.openxmlformats.org/officeDocument/2006/relationships/hyperlink" Target="https://employee.uc.ac.id/index.php/file/get/sis/t_cp/multi/f2084757-9a2d-11ee-99cc-000d3ac6bafe.png" TargetMode="External"/><Relationship Id="rId870" Type="http://schemas.openxmlformats.org/officeDocument/2006/relationships/hyperlink" Target="https://employee.uc.ac.id/index.php/file/get/sis/t_cp/multi/7eda6d02-573d-4efa-8a9d-d11beafd731d_report.pdf" TargetMode="External"/><Relationship Id="rId1086" Type="http://schemas.openxmlformats.org/officeDocument/2006/relationships/hyperlink" Target="https://employee.uc.ac.id/index.php/file/get/sis/t_cp/multi/b4c76a0a-f253-11ed-8b2e-000d3ac6bafe.jpeg" TargetMode="External"/><Relationship Id="rId1293" Type="http://schemas.openxmlformats.org/officeDocument/2006/relationships/hyperlink" Target="https://employee.uc.ac.id/index.php/file/get/sis/t_cp/00c36ddb-f4b1-45cf-84f4-710d86f0b2f3_report.pdf" TargetMode="External"/><Relationship Id="rId2137" Type="http://schemas.openxmlformats.org/officeDocument/2006/relationships/hyperlink" Target="https://employee.uc.ac.id/index.php/file/get/sis/t_cp/multi/717c2a9c-1222-4329-9ff3-a282f0043566_documentation.jpg" TargetMode="External"/><Relationship Id="rId2344" Type="http://schemas.openxmlformats.org/officeDocument/2006/relationships/hyperlink" Target="https://employee.uc.ac.id/index.php/file/get/sis/t_cp/4555a83d-e4eb-11ee-9dbe-000d3ac6bafe_report.pdf" TargetMode="External"/><Relationship Id="rId2551" Type="http://schemas.openxmlformats.org/officeDocument/2006/relationships/hyperlink" Target="https://employee.uc.ac.id/index.php/file/get/sis/t_cp/35714d96-d05a-11ee-ab7b-000d3ac6bafe_report.jpeg" TargetMode="External"/><Relationship Id="rId2789" Type="http://schemas.openxmlformats.org/officeDocument/2006/relationships/hyperlink" Target="https://employee.uc.ac.id/index.php/file/get/sis/t_cp/234fe4ed-eacd-45c0-a06a-9fe931d45c36_sertifikat.pdf" TargetMode="External"/><Relationship Id="rId2996" Type="http://schemas.openxmlformats.org/officeDocument/2006/relationships/hyperlink" Target="https://employee.uc.ac.id/index.php/file/get/sis/t_cp/d2abb763-89e8-11ee-a2c7-000d3ac6bafe_sertifikat.jpeg" TargetMode="External"/><Relationship Id="rId109" Type="http://schemas.openxmlformats.org/officeDocument/2006/relationships/hyperlink" Target="https://employee.uc.ac.id/index.php/file/get/sis/t_cp/9a29359f-3f27-11ee-8f1c-000d3ac6bafe_assignmentletter.pdf" TargetMode="External"/><Relationship Id="rId316" Type="http://schemas.openxmlformats.org/officeDocument/2006/relationships/hyperlink" Target="https://employee.uc.ac.id/index.php/file/get/sis/t_cp/multi/2cde1b66-57b6-411b-b807-314da1d3ecc5_report.pdf" TargetMode="External"/><Relationship Id="rId523" Type="http://schemas.openxmlformats.org/officeDocument/2006/relationships/hyperlink" Target="https://employee.uc.ac.id/index.php/file/get/sis/t_cp/eb88ce3b-cb78-473f-9d83-0b445032eca1_assignmentletter.pdf" TargetMode="External"/><Relationship Id="rId968" Type="http://schemas.openxmlformats.org/officeDocument/2006/relationships/hyperlink" Target="https://employee.uc.ac.id/index.php/file/get/sis/t_cp/131c14ab-8adc-44c9-b4de-9f0720e2aab1_dokumentasi.png" TargetMode="External"/><Relationship Id="rId1153" Type="http://schemas.openxmlformats.org/officeDocument/2006/relationships/hyperlink" Target="https://employee.uc.ac.id/index.php/file/get/sis/t_cp/931ed7ec-0602-11ee-9a40-000d3ac6bafe.pdf" TargetMode="External"/><Relationship Id="rId1598" Type="http://schemas.openxmlformats.org/officeDocument/2006/relationships/hyperlink" Target="https://employee.uc.ac.id/index.php/file/get/sis/t_cp/b802ff66-eb5e-4003-a34d-fc4faaf5bceb.png" TargetMode="External"/><Relationship Id="rId2204" Type="http://schemas.openxmlformats.org/officeDocument/2006/relationships/hyperlink" Target="https://employee.uc.ac.id/index.php/file/get/sis/t_cp/multi/c77a0b11-9336-11ee-859c-000d3ac6bafe.png" TargetMode="External"/><Relationship Id="rId2649" Type="http://schemas.openxmlformats.org/officeDocument/2006/relationships/hyperlink" Target="https://employee.uc.ac.id/index.php/file/get/sis/t_cp/6ecb4c98-d83c-11ee-b701-000d3ac6bafe_report.pdf" TargetMode="External"/><Relationship Id="rId2856" Type="http://schemas.openxmlformats.org/officeDocument/2006/relationships/hyperlink" Target="https://employee.uc.ac.id/index.php/file/get/sis/t_cp/96b93c94-c20f-11ed-aeb7-000d3ac6bafe.pdf" TargetMode="External"/><Relationship Id="rId97" Type="http://schemas.openxmlformats.org/officeDocument/2006/relationships/hyperlink" Target="https://employee.uc.ac.id/index.php/file/get/sis/t_cp/95fa1fc2-895c-11ee-a787-000d3ac6bafe.jpeg" TargetMode="External"/><Relationship Id="rId730" Type="http://schemas.openxmlformats.org/officeDocument/2006/relationships/hyperlink" Target="https://employee.uc.ac.id/index.php/file/get/sis/t_cp/multi/7eda6d02-573d-4efa-8a9d-d11beafd731d_report.pdf" TargetMode="External"/><Relationship Id="rId828" Type="http://schemas.openxmlformats.org/officeDocument/2006/relationships/hyperlink" Target="https://icoen.org/" TargetMode="External"/><Relationship Id="rId1013" Type="http://schemas.openxmlformats.org/officeDocument/2006/relationships/hyperlink" Target="https://employee.uc.ac.id/index.php/file/get/sis/t_cp/multi/2fb4fa65-d820-4883-a6c9-88738b2ed254.png" TargetMode="External"/><Relationship Id="rId1360" Type="http://schemas.openxmlformats.org/officeDocument/2006/relationships/hyperlink" Target="https://employee.uc.ac.id/index.php/file/get/sis/t_cp/3cb2c4ac-7d53-4f76-bc83-06779ab23301.png" TargetMode="External"/><Relationship Id="rId1458" Type="http://schemas.openxmlformats.org/officeDocument/2006/relationships/hyperlink" Target="https://employee.uc.ac.id/index.php/file/get/sis/t_cp/multi/ab8893fe-6443-47f2-a856-5b46f9285b88.png" TargetMode="External"/><Relationship Id="rId1665" Type="http://schemas.openxmlformats.org/officeDocument/2006/relationships/hyperlink" Target="https://employee.uc.ac.id/index.php/file/get/sis/t_cp/9592fb73-ebf5-46f3-ab5e-d34368aef49c_report.pdf" TargetMode="External"/><Relationship Id="rId1872" Type="http://schemas.openxmlformats.org/officeDocument/2006/relationships/hyperlink" Target="https://employee.uc.ac.id/index.php/file/get/sis/t_cp/multi/66ef820b-82bc-11ee-8a78-000d3ac6bafe_assignmentletter.pdf" TargetMode="External"/><Relationship Id="rId2411" Type="http://schemas.openxmlformats.org/officeDocument/2006/relationships/hyperlink" Target="https://employee.uc.ac.id/index.php/file/get/sis/t_cp/81225527-d84a-4d1c-9f94-b00819172e24_dokumentasi.jpeg" TargetMode="External"/><Relationship Id="rId2509" Type="http://schemas.openxmlformats.org/officeDocument/2006/relationships/hyperlink" Target="https://employee.uc.ac.id/index.php/file/get/sis/t_cp/72378e48-75ec-11ed-a457-000d3ac6bafe_assignmentletter.pdf" TargetMode="External"/><Relationship Id="rId2716" Type="http://schemas.openxmlformats.org/officeDocument/2006/relationships/hyperlink" Target="https://employee.uc.ac.id/index.php/file/get/sis/t_cp/multi/f93fa4a5-04ef-11ee-8e8c-000d3ac6bafe.jpeg" TargetMode="External"/><Relationship Id="rId1220" Type="http://schemas.openxmlformats.org/officeDocument/2006/relationships/hyperlink" Target="https://employee.uc.ac.id/index.php/file/get/sis/t_cp/62961e12-911d-4bdd-8d4b-5b357cd60d93_report.pdf" TargetMode="External"/><Relationship Id="rId1318" Type="http://schemas.openxmlformats.org/officeDocument/2006/relationships/hyperlink" Target="https://employee.uc.ac.id/index.php/file/get/sis/t_cp/46eae312-0ea3-4982-b319-7888c5089990_surat_tugas.pdf" TargetMode="External"/><Relationship Id="rId1525" Type="http://schemas.openxmlformats.org/officeDocument/2006/relationships/hyperlink" Target="https://employee.uc.ac.id/index.php/file/get/sis/t_cp/d428ffff-1b60-11ee-bf52-000d3ac6bafe_assignmentletter.pdf" TargetMode="External"/><Relationship Id="rId2923" Type="http://schemas.openxmlformats.org/officeDocument/2006/relationships/hyperlink" Target="https://jurnal.mdp.ac.id/index.php/jatisi/article/" TargetMode="External"/><Relationship Id="rId1732" Type="http://schemas.openxmlformats.org/officeDocument/2006/relationships/hyperlink" Target="https://employee.uc.ac.id/index.php/file/get/sis/t_cp/bcade61d-a55d-4a25-b803-f526c335456e_sertifikat.pdf" TargetMode="External"/><Relationship Id="rId24" Type="http://schemas.openxmlformats.org/officeDocument/2006/relationships/hyperlink" Target="https://employee.uc.ac.id/index.php/file/get/sis/t_cp/multi/be2c3b23-710c-4803-ac9c-da7f20746032.png" TargetMode="External"/><Relationship Id="rId2299" Type="http://schemas.openxmlformats.org/officeDocument/2006/relationships/hyperlink" Target="https://employee.uc.ac.id/index.php/file/get/sis/t_cp/3d286141-6407-4057-a863-636902c0da18_surat_tugas.pdf" TargetMode="External"/><Relationship Id="rId173" Type="http://schemas.openxmlformats.org/officeDocument/2006/relationships/hyperlink" Target="https://www.instagram.com/lo.kreatif/" TargetMode="External"/><Relationship Id="rId380" Type="http://schemas.openxmlformats.org/officeDocument/2006/relationships/hyperlink" Target="https://icoen.org/" TargetMode="External"/><Relationship Id="rId2061" Type="http://schemas.openxmlformats.org/officeDocument/2006/relationships/hyperlink" Target="https://employee.uc.ac.id/index.php/file/get/sis/t_cp/1c3bf757-d551-11ee-9f8c-000d3ac6bafe.jpg" TargetMode="External"/><Relationship Id="rId240" Type="http://schemas.openxmlformats.org/officeDocument/2006/relationships/hyperlink" Target="https://employee.uc.ac.id/index.php/file/get/sis/t_cp/multi/717c2a9c-1222-4329-9ff3-a282f0043566_documentation.jpg" TargetMode="External"/><Relationship Id="rId478" Type="http://schemas.openxmlformats.org/officeDocument/2006/relationships/hyperlink" Target="https://icoen.org/" TargetMode="External"/><Relationship Id="rId685" Type="http://schemas.openxmlformats.org/officeDocument/2006/relationships/hyperlink" Target="https://employee.uc.ac.id/index.php/file/get/sis/t_cp/multi/44388237-9417-11ee-bd04-000d3ac6bafe_assignmentletter.png" TargetMode="External"/><Relationship Id="rId892" Type="http://schemas.openxmlformats.org/officeDocument/2006/relationships/hyperlink" Target="https://icoen.org/" TargetMode="External"/><Relationship Id="rId2159" Type="http://schemas.openxmlformats.org/officeDocument/2006/relationships/hyperlink" Target="https://employee.uc.ac.id/index.php/file/get/sis/t_cp/multi/898a773a-d5f5-4f8a-bcd7-d81ecb4c708b.png" TargetMode="External"/><Relationship Id="rId2366" Type="http://schemas.openxmlformats.org/officeDocument/2006/relationships/hyperlink" Target="https://employee.uc.ac.id/index.php/file/get/sis/t_cp/e3685265-911d-11ee-9fdc-000d3ac6bafe_surat_tugas.pdf" TargetMode="External"/><Relationship Id="rId2573" Type="http://schemas.openxmlformats.org/officeDocument/2006/relationships/hyperlink" Target="https://employee.uc.ac.id/index.php/file/get/sis/t_cp/multi/c77a0b11-9336-11ee-859c-000d3ac6bafe.png" TargetMode="External"/><Relationship Id="rId2780" Type="http://schemas.openxmlformats.org/officeDocument/2006/relationships/hyperlink" Target="https://employee.uc.ac.id/index.php/file/get/sis/t_cp/1a94388f-f22e-4c96-8afc-27a7d670cac9_surat_tugas.pdf" TargetMode="External"/><Relationship Id="rId100" Type="http://schemas.openxmlformats.org/officeDocument/2006/relationships/hyperlink" Target="https://icoen.org/" TargetMode="External"/><Relationship Id="rId338" Type="http://schemas.openxmlformats.org/officeDocument/2006/relationships/hyperlink" Target="https://icoen.org/" TargetMode="External"/><Relationship Id="rId545" Type="http://schemas.openxmlformats.org/officeDocument/2006/relationships/hyperlink" Target="https://employee.uc.ac.id/index.php/file/get/sis/t_cp/multi/44388237-9417-11ee-bd04-000d3ac6bafe_assignmentletter.png" TargetMode="External"/><Relationship Id="rId752" Type="http://schemas.openxmlformats.org/officeDocument/2006/relationships/hyperlink" Target="https://employee.uc.ac.id/index.php/file/get/sis/t_cp/multi/7cd14dbc-f9bd-4412-b40e-f92f243c6aa0_report.pdf" TargetMode="External"/><Relationship Id="rId1175" Type="http://schemas.openxmlformats.org/officeDocument/2006/relationships/hyperlink" Target="https://employee.uc.ac.id/index.php/file/get/sis/t_cp/9e45b780-0379-11ee-9899-000d3ac6bafe_report.pdf" TargetMode="External"/><Relationship Id="rId1382" Type="http://schemas.openxmlformats.org/officeDocument/2006/relationships/hyperlink" Target="https://employee.uc.ac.id/index.php/file/get/sis/t_cp/multi/b2cbdb74-6e4b-11ee-9d9a-000d3ac6bafe_assignmentletter.pdf" TargetMode="External"/><Relationship Id="rId2019" Type="http://schemas.openxmlformats.org/officeDocument/2006/relationships/hyperlink" Target="https://employee.uc.ac.id/index.php/file/get/sis/t_cp/multi/06cc7d81-3d55-46cf-93b3-e3a239fe32d6.png" TargetMode="External"/><Relationship Id="rId2226" Type="http://schemas.openxmlformats.org/officeDocument/2006/relationships/hyperlink" Target="https://employee.uc.ac.id/index.php/file/get/sis/t_cp/multi/9a52b3e9-0b53-4d6f-afc8-6d86f7dcc1f1_assignmentletter.png" TargetMode="External"/><Relationship Id="rId2433" Type="http://schemas.openxmlformats.org/officeDocument/2006/relationships/hyperlink" Target="https://employee.uc.ac.id/index.php/file/get/sis/t_cp/0c7b36f2-6c6a-47d5-b672-e19f3277019c_report.pdf" TargetMode="External"/><Relationship Id="rId2640" Type="http://schemas.openxmlformats.org/officeDocument/2006/relationships/hyperlink" Target="https://employee.uc.ac.id/index.php/file/get/sis/t_cp/multi/9b67effe-9ba4-11ed-b870-000d3ac6bafe_documentation.pdf" TargetMode="External"/><Relationship Id="rId2878" Type="http://schemas.openxmlformats.org/officeDocument/2006/relationships/hyperlink" Target="https://employee.uc.ac.id/index.php/file/get/sis/t_cp/e3685265-911d-11ee-9fdc-000d3ac6bafe_dokumentasi.png" TargetMode="External"/><Relationship Id="rId405" Type="http://schemas.openxmlformats.org/officeDocument/2006/relationships/hyperlink" Target="https://icoen.org/" TargetMode="External"/><Relationship Id="rId612" Type="http://schemas.openxmlformats.org/officeDocument/2006/relationships/hyperlink" Target="https://www.instagram.com/pengkot_ti_surabaya?igsh" TargetMode="External"/><Relationship Id="rId1035" Type="http://schemas.openxmlformats.org/officeDocument/2006/relationships/hyperlink" Target="https://employee.uc.ac.id/index.php/file/get/sis/t_cp/b30333a9-cf4e-11ee-b910-000d3ac6bafe_report.pdf" TargetMode="External"/><Relationship Id="rId1242" Type="http://schemas.openxmlformats.org/officeDocument/2006/relationships/hyperlink" Target="https://employee.uc.ac.id/index.php/file/get/sis/t_cp/46eae312-0ea3-4982-b319-7888c5089990_sertifikat.pdf" TargetMode="External"/><Relationship Id="rId1687" Type="http://schemas.openxmlformats.org/officeDocument/2006/relationships/hyperlink" Target="https://linktr.ee/artizen2023?fbclid=PAAaZEnWoMot8" TargetMode="External"/><Relationship Id="rId1894" Type="http://schemas.openxmlformats.org/officeDocument/2006/relationships/hyperlink" Target="https://employee.uc.ac.id/index.php/file/get/sis/t_cp/375b2491-2773-4437-94cc-9e9a5b0f613a_assignmentletter.pdf" TargetMode="External"/><Relationship Id="rId2500" Type="http://schemas.openxmlformats.org/officeDocument/2006/relationships/hyperlink" Target="https://employee.uc.ac.id/index.php/file/get/sis/t_cp/multi/c77a0b11-9336-11ee-859c-000d3ac6bafe.png" TargetMode="External"/><Relationship Id="rId2738" Type="http://schemas.openxmlformats.org/officeDocument/2006/relationships/hyperlink" Target="https://employee.uc.ac.id/index.php/file/get/sis/t_cp/multi/c77a0b11-9336-11ee-859c-000d3ac6bafe_assignmentletter.png" TargetMode="External"/><Relationship Id="rId2945" Type="http://schemas.openxmlformats.org/officeDocument/2006/relationships/hyperlink" Target="https://employee.uc.ac.id/index.php/file/get/sis/t_cp/multi/6e159fb7-d82f-11ed-a359-000d3ac6bafe.png" TargetMode="External"/><Relationship Id="rId917" Type="http://schemas.openxmlformats.org/officeDocument/2006/relationships/hyperlink" Target="https://icoen.org/" TargetMode="External"/><Relationship Id="rId1102" Type="http://schemas.openxmlformats.org/officeDocument/2006/relationships/hyperlink" Target="https://employee.uc.ac.id/index.php/file/get/sis/t_cp/multi/8127a00c-f095-48cd-be6d-03fd11f44f56_assignmentletter.pdf" TargetMode="External"/><Relationship Id="rId1547" Type="http://schemas.openxmlformats.org/officeDocument/2006/relationships/hyperlink" Target="https://employee.uc.ac.id/index.php/file/get/sis/t_cp/multi/1227593c-6091-4243-bd44-7536970c551c_assignmentletter.png" TargetMode="External"/><Relationship Id="rId1754" Type="http://schemas.openxmlformats.org/officeDocument/2006/relationships/hyperlink" Target="https://www.instagram.com/p/DAdoh_tPtc8/?img_index" TargetMode="External"/><Relationship Id="rId1961" Type="http://schemas.openxmlformats.org/officeDocument/2006/relationships/hyperlink" Target="https://employee.uc.ac.id/index.php/file/get/sis/t_cp/multi/03ce80f6-5852-11ee-86ec-000d3ac6bafe_assignmentletter.png" TargetMode="External"/><Relationship Id="rId2805" Type="http://schemas.openxmlformats.org/officeDocument/2006/relationships/hyperlink" Target="https://employee.uc.ac.id/index.php/file/get/sis/t_cp/909d1024-e74b-4655-9597-44851f5eb06c_assignmentletter.pdf" TargetMode="External"/><Relationship Id="rId46" Type="http://schemas.openxmlformats.org/officeDocument/2006/relationships/hyperlink" Target="https://employee.uc.ac.id/index.php/file/get/sis/t_cp/multi/2cde1b66-57b6-411b-b807-314da1d3ecc5_report.pdf" TargetMode="External"/><Relationship Id="rId1407" Type="http://schemas.openxmlformats.org/officeDocument/2006/relationships/hyperlink" Target="https://employee.uc.ac.id/index.php/file/get/sis/t_cp/59ced974-0996-46b5-9629-31ece0914273.png" TargetMode="External"/><Relationship Id="rId1614" Type="http://schemas.openxmlformats.org/officeDocument/2006/relationships/hyperlink" Target="https://employee.uc.ac.id/index.php/file/get/sis/t_cp/multi/e5bf78fc-6cd4-11ee-bdc1-000d3ac6bafe_report.jpeg" TargetMode="External"/><Relationship Id="rId1821" Type="http://schemas.openxmlformats.org/officeDocument/2006/relationships/hyperlink" Target="https://employee.uc.ac.id/index.php/file/get/sis/t_cp/multi/6e1e3e4f-5b11-40ff-b752-85f7ee958c4b.png" TargetMode="External"/><Relationship Id="rId195" Type="http://schemas.openxmlformats.org/officeDocument/2006/relationships/hyperlink" Target="https://employee.uc.ac.id/index.php/file/get/sis/t_cp/multi/717c2a9c-1222-4329-9ff3-a282f0043566_assignmentletter.jpg" TargetMode="External"/><Relationship Id="rId1919" Type="http://schemas.openxmlformats.org/officeDocument/2006/relationships/hyperlink" Target="https://employee.uc.ac.id/index.php/file/get/sis/t_cp/multi/66ef820b-82bc-11ee-8a78-000d3ac6bafe_assignmentletter.pdf" TargetMode="External"/><Relationship Id="rId2083" Type="http://schemas.openxmlformats.org/officeDocument/2006/relationships/hyperlink" Target="https://employee.uc.ac.id/index.php/file/get/sis/t_cp/5c6354bf-d560-11ee-b67e-000d3ac6bafe.jpg" TargetMode="External"/><Relationship Id="rId2290" Type="http://schemas.openxmlformats.org/officeDocument/2006/relationships/hyperlink" Target="https://employee.uc.ac.id/index.php/file/get/sis/t_cp/08480447-5377-11ee-84a7-000d3ac6bafe_assignmentletter.pdf" TargetMode="External"/><Relationship Id="rId2388" Type="http://schemas.openxmlformats.org/officeDocument/2006/relationships/hyperlink" Target="https://employee.uc.ac.id/index.php/file/get/sis/t_cp/b9a04a03-4498-403a-87b7-ec28864dacf3_report.pdf" TargetMode="External"/><Relationship Id="rId2595" Type="http://schemas.openxmlformats.org/officeDocument/2006/relationships/hyperlink" Target="https://employee.uc.ac.id/index.php/file/get/sis/t_cp/c0275845-8822-11ee-ae4d-000d3ac6bafe_assignmentletter.pdf" TargetMode="External"/><Relationship Id="rId262" Type="http://schemas.openxmlformats.org/officeDocument/2006/relationships/hyperlink" Target="https://employee.uc.ac.id/index.php/file/get/sis/t_cp/multi/9901de32-5218-4b10-82ef-f0b2cfab9b17_assignmentletter.pdf" TargetMode="External"/><Relationship Id="rId567" Type="http://schemas.openxmlformats.org/officeDocument/2006/relationships/hyperlink" Target="https://employee.uc.ac.id/index.php/file/get/sis/t_cp/7636dcae-60f0-47e8-ab92-1fc3f1daf19c_assignmentletter.pdf" TargetMode="External"/><Relationship Id="rId1197" Type="http://schemas.openxmlformats.org/officeDocument/2006/relationships/hyperlink" Target="https://employee.uc.ac.id/index.php/file/get/sis/t_cp/994ebd1f-6d8a-4b1b-915f-0dcb098f5a6d_dokumentasi.pdf" TargetMode="External"/><Relationship Id="rId2150" Type="http://schemas.openxmlformats.org/officeDocument/2006/relationships/hyperlink" Target="https://employee.uc.ac.id/index.php/file/get/sis/t_cp/aafeb983-dc20-11ee-a221-000d3ac6bafe.jpg" TargetMode="External"/><Relationship Id="rId2248" Type="http://schemas.openxmlformats.org/officeDocument/2006/relationships/hyperlink" Target="https://employee.uc.ac.id/index.php/file/get/sis/t_cp/multi/6c2b941b-08a6-4190-88f6-5f96a1095ee6.png" TargetMode="External"/><Relationship Id="rId122" Type="http://schemas.openxmlformats.org/officeDocument/2006/relationships/hyperlink" Target="https://www.instagram.com/p/Cusvrp9hf_x/?igshid=MT" TargetMode="External"/><Relationship Id="rId774" Type="http://schemas.openxmlformats.org/officeDocument/2006/relationships/hyperlink" Target="https://www.instagram.com/p/CynrAySSwLv/?igshid=Nz" TargetMode="External"/><Relationship Id="rId981" Type="http://schemas.openxmlformats.org/officeDocument/2006/relationships/hyperlink" Target="https://employee.uc.ac.id/index.php/file/get/sis/t_cp/multi/c4f02620-7ff7-40ec-afed-9a6b8df1bce2.png" TargetMode="External"/><Relationship Id="rId1057" Type="http://schemas.openxmlformats.org/officeDocument/2006/relationships/hyperlink" Target="https://icoen.org/" TargetMode="External"/><Relationship Id="rId2010" Type="http://schemas.openxmlformats.org/officeDocument/2006/relationships/hyperlink" Target="https://employee.uc.ac.id/index.php/file/get/sis/t_cp/multi/66ef820b-82bc-11ee-8a78-000d3ac6bafe.zip" TargetMode="External"/><Relationship Id="rId2455" Type="http://schemas.openxmlformats.org/officeDocument/2006/relationships/hyperlink" Target="https://employee.uc.ac.id/index.php/file/get/sis/t_cp/a24d279e-6f40-48f6-b5db-765880cd0cc1_sertifikat.pdf" TargetMode="External"/><Relationship Id="rId2662" Type="http://schemas.openxmlformats.org/officeDocument/2006/relationships/hyperlink" Target="https://employee.uc.ac.id/index.php/file/get/sis/t_cp/78e16c7c-6fd3-11ed-9640-000d3ac6bafe.pdf" TargetMode="External"/><Relationship Id="rId427" Type="http://schemas.openxmlformats.org/officeDocument/2006/relationships/hyperlink" Target="https://employee.uc.ac.id/index.php/file/get/sis/t_cp/84d09a66-e8a4-11ed-81bd-000d3ac6bafe.jpg" TargetMode="External"/><Relationship Id="rId634" Type="http://schemas.openxmlformats.org/officeDocument/2006/relationships/hyperlink" Target="https://employee.uc.ac.id/index.php/file/get/sis/t_cp/b61f4cbd-9d69-11ee-9961-000d3ac6bafe.pdf" TargetMode="External"/><Relationship Id="rId841" Type="http://schemas.openxmlformats.org/officeDocument/2006/relationships/hyperlink" Target="https://employee.uc.ac.id/index.php/file/get/sis/t_cp/multi/2cde1b66-57b6-411b-b807-314da1d3ecc5_assignmentletter.pdf" TargetMode="External"/><Relationship Id="rId1264" Type="http://schemas.openxmlformats.org/officeDocument/2006/relationships/hyperlink" Target="https://employee.uc.ac.id/index.php/file/get/sis/t_cp/72fba061-9727-4aa2-94d2-b2e36a4752d5_assignmentletter.pdf" TargetMode="External"/><Relationship Id="rId1471" Type="http://schemas.openxmlformats.org/officeDocument/2006/relationships/hyperlink" Target="https://employee.uc.ac.id/index.php/file/get/sis/t_cp/cfb119b5-2452-11ee-af40-000d3ac6bafe_report.jpg" TargetMode="External"/><Relationship Id="rId1569" Type="http://schemas.openxmlformats.org/officeDocument/2006/relationships/hyperlink" Target="https://www.instagram.com/p/CzJOWB_SyH6/?igshid=Mz" TargetMode="External"/><Relationship Id="rId2108" Type="http://schemas.openxmlformats.org/officeDocument/2006/relationships/hyperlink" Target="https://employee.uc.ac.id/index.php/file/get/sis/t_cp/multi/717c2a9c-1222-4329-9ff3-a282f0043566_documentation.jpg" TargetMode="External"/><Relationship Id="rId2315" Type="http://schemas.openxmlformats.org/officeDocument/2006/relationships/hyperlink" Target="https://employee.uc.ac.id/index.php/file/get/sis/t_cp/f993316d-e4d0-11ee-9dbe-000d3ac6bafe_assignmentletter.pdf" TargetMode="External"/><Relationship Id="rId2522" Type="http://schemas.openxmlformats.org/officeDocument/2006/relationships/hyperlink" Target="https://employee.uc.ac.id/index.php/file/get/sis/t_cp/d7ea3761-ac54-11ee-b2a3-000d3ac6bafe_assignmentletter.pdf" TargetMode="External"/><Relationship Id="rId2967" Type="http://schemas.openxmlformats.org/officeDocument/2006/relationships/hyperlink" Target="https://employee.uc.ac.id/index.php/file/get/sis/t_cp/c74ad6dc-f0ab-11ed-badd-000d3ac6bafe_documentation.jpeg" TargetMode="External"/><Relationship Id="rId701" Type="http://schemas.openxmlformats.org/officeDocument/2006/relationships/hyperlink" Target="https://employee.uc.ac.id/index.php/file/get/sis/t_cp/16440d24-63a2-11ee-ae29-000d3ac6bafe_assignmentletter.pdf" TargetMode="External"/><Relationship Id="rId939" Type="http://schemas.openxmlformats.org/officeDocument/2006/relationships/hyperlink" Target="https://employee.uc.ac.id/index.php/file/get/sis/t_cp/33b68316-b991-11ee-bfa0-000d3ac6bafe_surat_tugas.pdf" TargetMode="External"/><Relationship Id="rId1124" Type="http://schemas.openxmlformats.org/officeDocument/2006/relationships/hyperlink" Target="https://employee.uc.ac.id/index.php/file/get/sis/t_cp/680bd06f-12bf-4716-bffe-642a79af32f4_report.pdf" TargetMode="External"/><Relationship Id="rId1331" Type="http://schemas.openxmlformats.org/officeDocument/2006/relationships/hyperlink" Target="https://employee.uc.ac.id/index.php/file/get/sis/t_cp/9c0a40c6-cebe-4186-95f8-b113e6544c95.pdf" TargetMode="External"/><Relationship Id="rId1776" Type="http://schemas.openxmlformats.org/officeDocument/2006/relationships/hyperlink" Target="https://employee.uc.ac.id/index.php/file/get/sis/t_cp/multi/4cb38454-1fac-11ee-8fa6-000d3ac6bafe_report.pdf" TargetMode="External"/><Relationship Id="rId1983" Type="http://schemas.openxmlformats.org/officeDocument/2006/relationships/hyperlink" Target="https://www.instagram.com/unasfest?igsh=dTR0OHRpeH" TargetMode="External"/><Relationship Id="rId2827" Type="http://schemas.openxmlformats.org/officeDocument/2006/relationships/hyperlink" Target="https://employee.uc.ac.id/index.php/file/get/sis/t_cp/multi/b153f851-9162-45e3-b8b2-e48120e88a80.png" TargetMode="External"/><Relationship Id="rId68" Type="http://schemas.openxmlformats.org/officeDocument/2006/relationships/hyperlink" Target="https://employee.uc.ac.id/index.php/file/get/sis/t_cp/multi/2cde1b66-57b6-411b-b807-314da1d3ecc5_report.pdf" TargetMode="External"/><Relationship Id="rId1429" Type="http://schemas.openxmlformats.org/officeDocument/2006/relationships/hyperlink" Target="https://employee.uc.ac.id/index.php/file/get/sis/t_cp/13b760b9-4bbe-11ee-9c81-000d3ac6bafe_documentation.jpg" TargetMode="External"/><Relationship Id="rId1636" Type="http://schemas.openxmlformats.org/officeDocument/2006/relationships/hyperlink" Target="https://employee.uc.ac.id/index.php/file/get/sis/t_cp/multi/33a64f12-98c7-4631-bb9d-70b050413237.png" TargetMode="External"/><Relationship Id="rId1843" Type="http://schemas.openxmlformats.org/officeDocument/2006/relationships/hyperlink" Target="https://employee.uc.ac.id/index.php/file/get/sis/t_cp/fed634cf-d8f9-4ffa-a33c-d2253da18b81_report.pdf" TargetMode="External"/><Relationship Id="rId1703" Type="http://schemas.openxmlformats.org/officeDocument/2006/relationships/hyperlink" Target="https://employee.uc.ac.id/index.php/file/get/sis/t_cp/multi/7e03365e-d468-44a4-809b-cba47051181e.pdf" TargetMode="External"/><Relationship Id="rId1910" Type="http://schemas.openxmlformats.org/officeDocument/2006/relationships/hyperlink" Target="https://employee.uc.ac.id/index.php/file/get/sis/t_cp/e74b4cf0-1e73-43d0-bf9d-689251e5e527_report.pdf" TargetMode="External"/><Relationship Id="rId284" Type="http://schemas.openxmlformats.org/officeDocument/2006/relationships/hyperlink" Target="https://employee.uc.ac.id/index.php/file/get/sis/t_cp/multi/44388237-9417-11ee-bd04-000d3ac6bafe.png" TargetMode="External"/><Relationship Id="rId491" Type="http://schemas.openxmlformats.org/officeDocument/2006/relationships/hyperlink" Target="https://employee.uc.ac.id/index.php/file/get/sis/t_cp/multi/4cb38454-1fac-11ee-8fa6-000d3ac6bafe_assignmentletter.jpeg" TargetMode="External"/><Relationship Id="rId2172" Type="http://schemas.openxmlformats.org/officeDocument/2006/relationships/hyperlink" Target="https://employee.uc.ac.id/index.php/file/get/sis/t_cp/multi/8b6e0708-9fc1-4208-a9b6-17c1a7d8d3ec_assignmentletter.png" TargetMode="External"/><Relationship Id="rId3016" Type="http://schemas.openxmlformats.org/officeDocument/2006/relationships/hyperlink" Target="https://employee.uc.ac.id/index.php/file/get/sis/t_cp/6e971901-d6a5-4767-a2d3-b30625931a13_assignmentletter.pdf" TargetMode="External"/><Relationship Id="rId144" Type="http://schemas.openxmlformats.org/officeDocument/2006/relationships/hyperlink" Target="https://employee.uc.ac.id/index.php/file/get/sis/t_cp/multi/f1413516-2381-473a-abc8-7a4174332aa8.png" TargetMode="External"/><Relationship Id="rId589" Type="http://schemas.openxmlformats.org/officeDocument/2006/relationships/hyperlink" Target="https://employee.uc.ac.id/index.php/file/get/sis/t_cp/multi/44388237-9417-11ee-bd04-000d3ac6bafe.png" TargetMode="External"/><Relationship Id="rId796" Type="http://schemas.openxmlformats.org/officeDocument/2006/relationships/hyperlink" Target="https://employee.uc.ac.id/index.php/file/get/sis/t_cp/multi/efdc4568-06a0-4bbd-afbc-e766f1521301_documentation.jpg" TargetMode="External"/><Relationship Id="rId2477" Type="http://schemas.openxmlformats.org/officeDocument/2006/relationships/hyperlink" Target="https://employee.uc.ac.id/index.php/file/get/sis/t_cp/multi/c77a0b11-9336-11ee-859c-000d3ac6bafe_assignmentletter.png" TargetMode="External"/><Relationship Id="rId2684" Type="http://schemas.openxmlformats.org/officeDocument/2006/relationships/hyperlink" Target="https://lokreatif.org/" TargetMode="External"/><Relationship Id="rId351" Type="http://schemas.openxmlformats.org/officeDocument/2006/relationships/hyperlink" Target="https://employee.uc.ac.id/index.php/file/get/sis/t_cp/3ae2bd52-9516-11ee-a8d9-000d3ac6bafe_sertifikat.jpeg" TargetMode="External"/><Relationship Id="rId449" Type="http://schemas.openxmlformats.org/officeDocument/2006/relationships/hyperlink" Target="https://icoen.org/" TargetMode="External"/><Relationship Id="rId656" Type="http://schemas.openxmlformats.org/officeDocument/2006/relationships/hyperlink" Target="https://icoen.org/" TargetMode="External"/><Relationship Id="rId863" Type="http://schemas.openxmlformats.org/officeDocument/2006/relationships/hyperlink" Target="https://employee.uc.ac.id/index.php/file/get/sis/t_cp/83889d75-1688-4245-a9fb-748a8c0425c2_assignmentletter.pdf" TargetMode="External"/><Relationship Id="rId1079" Type="http://schemas.openxmlformats.org/officeDocument/2006/relationships/hyperlink" Target="https://employee.uc.ac.id/index.php/file/get/sis/t_cp/75c9d4eb-d860-11ee-b701-000d3ac6bafe.pdf" TargetMode="External"/><Relationship Id="rId1286" Type="http://schemas.openxmlformats.org/officeDocument/2006/relationships/hyperlink" Target="https://employee.uc.ac.id/index.php/file/get/sis/t_cp/0201b413-9976-11ee-ad3c-000d3ac6bafe.pdf" TargetMode="External"/><Relationship Id="rId1493" Type="http://schemas.openxmlformats.org/officeDocument/2006/relationships/hyperlink" Target="https://employee.uc.ac.id/index.php/file/get/sis/t_cp/9c09b1ef-4c69-11ee-b90a-000d3ac6bafe_report.pdf" TargetMode="External"/><Relationship Id="rId2032" Type="http://schemas.openxmlformats.org/officeDocument/2006/relationships/hyperlink" Target="https://employee.uc.ac.id/index.php/file/get/sis/t_cp/multi/66ef820b-82bc-11ee-8a78-000d3ac6bafe_report.zip" TargetMode="External"/><Relationship Id="rId2337" Type="http://schemas.openxmlformats.org/officeDocument/2006/relationships/hyperlink" Target="https://employee.uc.ac.id/index.php/file/get/sis/t_cp/9e38fbcd-e201-11ee-b370-000d3ac6bafe_assignmentletter.pdf" TargetMode="External"/><Relationship Id="rId2544" Type="http://schemas.openxmlformats.org/officeDocument/2006/relationships/hyperlink" Target="https://employee.uc.ac.id/index.php/file/get/sis/t_cp/d62bdc10-347d-40f7-997c-a6ae68cf4b23_surat_tugas.pdf" TargetMode="External"/><Relationship Id="rId2891" Type="http://schemas.openxmlformats.org/officeDocument/2006/relationships/hyperlink" Target="https://employee.uc.ac.id/index.php/file/get/sis/t_cp/7baaf159-7f3d-40fb-b694-ed58f7c5d93a_report.pdf" TargetMode="External"/><Relationship Id="rId2989" Type="http://schemas.openxmlformats.org/officeDocument/2006/relationships/hyperlink" Target="https://employee.uc.ac.id/index.php/file/get/sis/t_cp/multi/2581dc63-f9cf-11ed-88da-000d3ac6bafe_documentation.png" TargetMode="External"/><Relationship Id="rId211" Type="http://schemas.openxmlformats.org/officeDocument/2006/relationships/hyperlink" Target="https://employee.uc.ac.id/index.php/file/get/sis/t_cp/e0e48715-37a3-4a95-8dc1-493f95b33e96_assignmentletter.pdf" TargetMode="External"/><Relationship Id="rId309" Type="http://schemas.openxmlformats.org/officeDocument/2006/relationships/hyperlink" Target="https://employee.uc.ac.id/index.php/file/get/sis/t_cp/multi/44388237-9417-11ee-bd04-000d3ac6bafe_assignmentletter.png" TargetMode="External"/><Relationship Id="rId516" Type="http://schemas.openxmlformats.org/officeDocument/2006/relationships/hyperlink" Target="https://employee.uc.ac.id/index.php/file/get/sis/t_cp/bc6d5ca3-af25-4ba4-92b3-5a2d92635783_report.pdf" TargetMode="External"/><Relationship Id="rId1146" Type="http://schemas.openxmlformats.org/officeDocument/2006/relationships/hyperlink" Target="https://employee.uc.ac.id/index.php/file/get/sis/t_cp/3b663d26-7a67-11ee-ad04-000d3ac6bafe.jpg" TargetMode="External"/><Relationship Id="rId1798" Type="http://schemas.openxmlformats.org/officeDocument/2006/relationships/hyperlink" Target="https://employee.uc.ac.id/index.php/file/get/sis/t_cp/multi/50b94912-8d4f-4084-a3e0-c716fcf786c0_report.pdf" TargetMode="External"/><Relationship Id="rId2751" Type="http://schemas.openxmlformats.org/officeDocument/2006/relationships/hyperlink" Target="https://employee.uc.ac.id/index.php/file/get/sis/t_cp/051a4a88-28cc-4409-b35c-a87874efe2ae_sertifikat.pdf" TargetMode="External"/><Relationship Id="rId2849" Type="http://schemas.openxmlformats.org/officeDocument/2006/relationships/hyperlink" Target="https://employee.uc.ac.id/index.php/file/get/sis/t_cp/b0b5812d-a3e3-41bc-b425-3a24636aa55c_report.pdf" TargetMode="External"/><Relationship Id="rId723" Type="http://schemas.openxmlformats.org/officeDocument/2006/relationships/hyperlink" Target="https://employee.uc.ac.id/index.php/file/get/sis/t_cp/2937fe83-dd79-4349-b550-74cabb9e056a_dokumentasi.jpeg" TargetMode="External"/><Relationship Id="rId930" Type="http://schemas.openxmlformats.org/officeDocument/2006/relationships/hyperlink" Target="https://employee.uc.ac.id/index.php/file/get/sis/t_cp/multi/7cd14dbc-f9bd-4412-b40e-f92f243c6aa0_report.pdf" TargetMode="External"/><Relationship Id="rId1006" Type="http://schemas.openxmlformats.org/officeDocument/2006/relationships/hyperlink" Target="https://employee.uc.ac.id/index.php/file/get/sis/t_cp/multi/efdc4568-06a0-4bbd-afbc-e766f1521301_documentation.jpg" TargetMode="External"/><Relationship Id="rId1353" Type="http://schemas.openxmlformats.org/officeDocument/2006/relationships/hyperlink" Target="https://employee.uc.ac.id/index.php/file/get/sis/t_cp/e361e686-1e23-11ee-b97f-000d3ac6bafe.jpg" TargetMode="External"/><Relationship Id="rId1560" Type="http://schemas.openxmlformats.org/officeDocument/2006/relationships/hyperlink" Target="https://employee.uc.ac.id/index.php/file/get/sis/t_cp/multi/1227593c-6091-4243-bd44-7536970c551c_report.pdf" TargetMode="External"/><Relationship Id="rId1658" Type="http://schemas.openxmlformats.org/officeDocument/2006/relationships/hyperlink" Target="https://employee.uc.ac.id/index.php/file/get/sis/t_cp/multi/771830bf-a4fb-4c18-89f9-a9b881fffee5_report.pdf" TargetMode="External"/><Relationship Id="rId1865" Type="http://schemas.openxmlformats.org/officeDocument/2006/relationships/hyperlink" Target="https://employee.uc.ac.id/index.php/file/get/sis/t_cp/db0d188d-485f-49d6-a06e-d1dc3be6949c_report.pdf" TargetMode="External"/><Relationship Id="rId2404" Type="http://schemas.openxmlformats.org/officeDocument/2006/relationships/hyperlink" Target="https://employee.uc.ac.id/index.php/file/get/sis/t_cp/c9b39f6d-4ac9-40ac-aa99-8ed4ba819764_assignmentletter.pdf" TargetMode="External"/><Relationship Id="rId2611" Type="http://schemas.openxmlformats.org/officeDocument/2006/relationships/hyperlink" Target="https://employee.uc.ac.id/index.php/file/get/sis/t_cp/014c1dcf-48a2-11ed-a5dc-000d3ac6bafe.jpg" TargetMode="External"/><Relationship Id="rId2709" Type="http://schemas.openxmlformats.org/officeDocument/2006/relationships/hyperlink" Target="https://employee.uc.ac.id/index.php/file/get/sis/t_cp/0e00d59d-eb8c-4462-9f0b-5a5b7d7e9924_report.pdf" TargetMode="External"/><Relationship Id="rId1213" Type="http://schemas.openxmlformats.org/officeDocument/2006/relationships/hyperlink" Target="https://employee.uc.ac.id/index.php/file/get/sis/t_cp/f4484d62-d799-11ee-ade0-000d3ac6bafe.pdf" TargetMode="External"/><Relationship Id="rId1420" Type="http://schemas.openxmlformats.org/officeDocument/2006/relationships/hyperlink" Target="https://employee.uc.ac.id/index.php/file/get/sis/t_cp/d892b5ad-0e61-11ee-849f-000d3ac6bafe_report.pdf" TargetMode="External"/><Relationship Id="rId1518" Type="http://schemas.openxmlformats.org/officeDocument/2006/relationships/hyperlink" Target="https://employee.uc.ac.id/index.php/file/get/sis/t_cp/de3ec518-c1b6-11ee-8f3a-000d3ac6bafe_assignmentletter.pdf" TargetMode="External"/><Relationship Id="rId2916" Type="http://schemas.openxmlformats.org/officeDocument/2006/relationships/hyperlink" Target="https://employee.uc.ac.id/index.php/file/get/sis/t_cp/multi/38ed28e7-04f5-11ee-8e8c-000d3ac6bafe.jpeg" TargetMode="External"/><Relationship Id="rId1725" Type="http://schemas.openxmlformats.org/officeDocument/2006/relationships/hyperlink" Target="https://employee.uc.ac.id/index.php/file/get/sis/t_cp/multi/50b94912-8d4f-4084-a3e0-c716fcf786c0_report.pdf" TargetMode="External"/><Relationship Id="rId1932" Type="http://schemas.openxmlformats.org/officeDocument/2006/relationships/hyperlink" Target="https://employee.uc.ac.id/index.php/file/get/sis/t_cp/852ef265-b448-11ee-a2d5-000d3ac6bafe.png" TargetMode="External"/><Relationship Id="rId17" Type="http://schemas.openxmlformats.org/officeDocument/2006/relationships/hyperlink" Target="https://employee.uc.ac.id/index.php/file/get/sis/t_cp/multi/7eda6d02-573d-4efa-8a9d-d11beafd731d_report.pdf" TargetMode="External"/><Relationship Id="rId2194" Type="http://schemas.openxmlformats.org/officeDocument/2006/relationships/hyperlink" Target="https://employee.uc.ac.id/index.php/file/get/sis/t_cp/d490e0e8-bcb9-11ed-aa02-000d3ac6bafe.jpg" TargetMode="External"/><Relationship Id="rId166" Type="http://schemas.openxmlformats.org/officeDocument/2006/relationships/hyperlink" Target="https://employee.uc.ac.id/index.php/file/get/sis/t_cp/multi/2cde1b66-57b6-411b-b807-314da1d3ecc5_report.pdf" TargetMode="External"/><Relationship Id="rId373" Type="http://schemas.openxmlformats.org/officeDocument/2006/relationships/hyperlink" Target="https://employee.uc.ac.id/index.php/file/get/sis/t_cp/multi/4cb38454-1fac-11ee-8fa6-000d3ac6bafe_report.pdf" TargetMode="External"/><Relationship Id="rId580" Type="http://schemas.openxmlformats.org/officeDocument/2006/relationships/hyperlink" Target="https://employee.uc.ac.id/index.php/file/get/sis/t_cp/multi/44388237-9417-11ee-bd04-000d3ac6bafe_assignmentletter.png" TargetMode="External"/><Relationship Id="rId2054" Type="http://schemas.openxmlformats.org/officeDocument/2006/relationships/hyperlink" Target="https://employee.uc.ac.id/index.php/file/get/sis/t_cp/multi/8b6e0708-9fc1-4208-a9b6-17c1a7d8d3ec_report.pdf" TargetMode="External"/><Relationship Id="rId2261" Type="http://schemas.openxmlformats.org/officeDocument/2006/relationships/hyperlink" Target="https://employee.uc.ac.id/index.php/file/get/sis/t_cp/8718597b-402b-11ee-a77b-000d3ac6bafe.pdf" TargetMode="External"/><Relationship Id="rId2499" Type="http://schemas.openxmlformats.org/officeDocument/2006/relationships/hyperlink" Target="https://icoen.org/" TargetMode="External"/><Relationship Id="rId1" Type="http://schemas.openxmlformats.org/officeDocument/2006/relationships/hyperlink" Target="https://employee.uc.ac.id/index.php/file/get/sis/t_cp/multi/7eda6d02-573d-4efa-8a9d-d11beafd731d_assignmentletter.pdf" TargetMode="External"/><Relationship Id="rId233" Type="http://schemas.openxmlformats.org/officeDocument/2006/relationships/hyperlink" Target="https://employee.uc.ac.id/index.php/file/get/sis/t_cp/cd7b1bbd-6497-4246-8183-6c9c4ee781fa_surat_tugas.pdf" TargetMode="External"/><Relationship Id="rId440" Type="http://schemas.openxmlformats.org/officeDocument/2006/relationships/hyperlink" Target="https://employee.uc.ac.id/index.php/file/get/sis/t_cp/multi/44388237-9417-11ee-bd04-000d3ac6bafe_assignmentletter.png" TargetMode="External"/><Relationship Id="rId678" Type="http://schemas.openxmlformats.org/officeDocument/2006/relationships/hyperlink" Target="https://employee.uc.ac.id/index.php/file/get/sis/t_cp/multi/771830bf-a4fb-4c18-89f9-a9b881fffee5_report.pdf" TargetMode="External"/><Relationship Id="rId885" Type="http://schemas.openxmlformats.org/officeDocument/2006/relationships/hyperlink" Target="https://employee.uc.ac.id/index.php/file/get/sis/t_cp/multi/44388237-9417-11ee-bd04-000d3ac6bafe_assignmentletter.png" TargetMode="External"/><Relationship Id="rId1070" Type="http://schemas.openxmlformats.org/officeDocument/2006/relationships/hyperlink" Target="https://employee.uc.ac.id/index.php/file/get/sis/t_cp/71862ff2-d0ab-11ee-ab7b-000d3ac6bafe_report.pdf" TargetMode="External"/><Relationship Id="rId2121" Type="http://schemas.openxmlformats.org/officeDocument/2006/relationships/hyperlink" Target="https://www.instagram.com/p/Ci7nzbBPRWG/?igshid=Ym" TargetMode="External"/><Relationship Id="rId2359" Type="http://schemas.openxmlformats.org/officeDocument/2006/relationships/hyperlink" Target="https://employee.uc.ac.id/index.php/file/get/sis/t_cp/5f89adbc-b127-11ee-8fdd-000d3ac6bafe_surat_tugas.pdf" TargetMode="External"/><Relationship Id="rId2566" Type="http://schemas.openxmlformats.org/officeDocument/2006/relationships/hyperlink" Target="https://employee.uc.ac.id/index.php/file/get/sis/t_cp/multi/1c75122d-4254-4646-be5e-e8538e95bd23.png" TargetMode="External"/><Relationship Id="rId2773" Type="http://schemas.openxmlformats.org/officeDocument/2006/relationships/hyperlink" Target="https://employee.uc.ac.id/index.php/file/get/sis/t_cp/multi/717c2a9c-1222-4329-9ff3-a282f0043566.jpg" TargetMode="External"/><Relationship Id="rId2980" Type="http://schemas.openxmlformats.org/officeDocument/2006/relationships/hyperlink" Target="https://employee.uc.ac.id/index.php/file/get/sis/t_cp/d2abb763-89e8-11ee-a2c7-000d3ac6bafe_dokumentasi.jpeg" TargetMode="External"/><Relationship Id="rId300" Type="http://schemas.openxmlformats.org/officeDocument/2006/relationships/hyperlink" Target="https://employee.uc.ac.id/index.php/file/get/sis/t_cp/edd763cc-70a1-4d9f-a348-f8de13b31887.jpg" TargetMode="External"/><Relationship Id="rId538" Type="http://schemas.openxmlformats.org/officeDocument/2006/relationships/hyperlink" Target="https://employee.uc.ac.id/index.php/file/get/sis/t_cp/bb5f91c0-98c4-4270-b7f4-9cecd04bb6a4_report.pdf" TargetMode="External"/><Relationship Id="rId745" Type="http://schemas.openxmlformats.org/officeDocument/2006/relationships/hyperlink" Target="https://employee.uc.ac.id/index.php/file/get/sis/t_cp/ccc9b0b5-1036-410c-9600-6eba3ea5b25f_sertifikat.pdf" TargetMode="External"/><Relationship Id="rId952" Type="http://schemas.openxmlformats.org/officeDocument/2006/relationships/hyperlink" Target="https://employee.uc.ac.id/index.php/file/get/sis/t_cp/d62bdc10-347d-40f7-997c-a6ae68cf4b23_surat_tugas.pdf" TargetMode="External"/><Relationship Id="rId1168" Type="http://schemas.openxmlformats.org/officeDocument/2006/relationships/hyperlink" Target="https://employee.uc.ac.id/index.php/file/get/sis/t_cp/14415faa-9977-11ee-ad3c-000d3ac6bafe_assignmentletter.pdf" TargetMode="External"/><Relationship Id="rId1375" Type="http://schemas.openxmlformats.org/officeDocument/2006/relationships/hyperlink" Target="https://ejournal.stiesia.ac.id/kreanova/article/vi" TargetMode="External"/><Relationship Id="rId1582" Type="http://schemas.openxmlformats.org/officeDocument/2006/relationships/hyperlink" Target="https://employee.uc.ac.id/index.php/file/get/sis/t_cp/multi/1227593c-6091-4243-bd44-7536970c551c_report.pdf" TargetMode="External"/><Relationship Id="rId2219" Type="http://schemas.openxmlformats.org/officeDocument/2006/relationships/hyperlink" Target="https://employee.uc.ac.id/index.php/file/get/sis/t_cp/8e602f94-a07e-11ee-bdb5-000d3ac6bafe_assignmentletter.pdf" TargetMode="External"/><Relationship Id="rId2426" Type="http://schemas.openxmlformats.org/officeDocument/2006/relationships/hyperlink" Target="https://employee.uc.ac.id/index.php/file/get/sis/t_cp/multi/93270a86-8489-11ee-ac09-000d3ac6bafe.jpeg" TargetMode="External"/><Relationship Id="rId2633" Type="http://schemas.openxmlformats.org/officeDocument/2006/relationships/hyperlink" Target="https://employee.uc.ac.id/index.php/file/get/sis/t_cp/22c99138-4f65-436f-9395-5cb213ff6d02_report.pdf" TargetMode="External"/><Relationship Id="rId81" Type="http://schemas.openxmlformats.org/officeDocument/2006/relationships/hyperlink" Target="https://employee.uc.ac.id/index.php/file/get/sis/t_cp/9e5f0caa-bab4-11ee-a414-000d3ac6bafe_assignmentletter.pdf" TargetMode="External"/><Relationship Id="rId605" Type="http://schemas.openxmlformats.org/officeDocument/2006/relationships/hyperlink" Target="https://employee.uc.ac.id/index.php/file/get/sis/t_cp/multi/2cde1b66-57b6-411b-b807-314da1d3ecc5_report.pdf" TargetMode="External"/><Relationship Id="rId812" Type="http://schemas.openxmlformats.org/officeDocument/2006/relationships/hyperlink" Target="https://www.instagram.com/p/C52gH1yLIgy/?igsh=dW03" TargetMode="External"/><Relationship Id="rId1028" Type="http://schemas.openxmlformats.org/officeDocument/2006/relationships/hyperlink" Target="https://employee.uc.ac.id/index.php/file/get/sis/t_cp/3a172de9-8e2c-4e35-a833-956b44662ea3_assignmentletter.pdf" TargetMode="External"/><Relationship Id="rId1235" Type="http://schemas.openxmlformats.org/officeDocument/2006/relationships/hyperlink" Target="https://employee.uc.ac.id/index.php/file/get/sis/t_cp/7bbb5487-a5d7-4061-b692-caafa95b5f55.pdf" TargetMode="External"/><Relationship Id="rId1442" Type="http://schemas.openxmlformats.org/officeDocument/2006/relationships/hyperlink" Target="https://employee.uc.ac.id/index.php/file/get/sis/t_cp/97a2c575-37d7-4c48-8313-c3c19ba8fa65_surat_tugas.pdf" TargetMode="External"/><Relationship Id="rId1887" Type="http://schemas.openxmlformats.org/officeDocument/2006/relationships/hyperlink" Target="https://employee.uc.ac.id/index.php/file/get/sis/t_cp/multi/30b83580-6c99-11ee-bdc1-000d3ac6bafe_report.png" TargetMode="External"/><Relationship Id="rId2840" Type="http://schemas.openxmlformats.org/officeDocument/2006/relationships/hyperlink" Target="https://employee.uc.ac.id/index.php/file/get/sis/t_cp/multi/2e68241f-d954-11ed-9422-000d3ac6bafe.png" TargetMode="External"/><Relationship Id="rId2938" Type="http://schemas.openxmlformats.org/officeDocument/2006/relationships/hyperlink" Target="https://employee.uc.ac.id/index.php/file/get/sis/t_cp/1164c468-b2ef-40c5-8242-308acb41ba15_assignmentletter.pdf" TargetMode="External"/><Relationship Id="rId1302" Type="http://schemas.openxmlformats.org/officeDocument/2006/relationships/hyperlink" Target="https://employee.uc.ac.id/index.php/file/get/sis/t_cp/multi/49c1ea87-57b9-11ee-bb1a-000d3ac6bafe_report.jpeg" TargetMode="External"/><Relationship Id="rId1747" Type="http://schemas.openxmlformats.org/officeDocument/2006/relationships/hyperlink" Target="https://employee.uc.ac.id/index.php/file/get/sis/t_cp/multi/a620e795-82ba-11ee-8a78-000d3ac6bafe.png" TargetMode="External"/><Relationship Id="rId1954" Type="http://schemas.openxmlformats.org/officeDocument/2006/relationships/hyperlink" Target="https://employee.uc.ac.id/index.php/file/get/sis/t_cp/multi/30b83580-6c99-11ee-bdc1-000d3ac6bafe_report.png" TargetMode="External"/><Relationship Id="rId2700" Type="http://schemas.openxmlformats.org/officeDocument/2006/relationships/hyperlink" Target="https://employee.uc.ac.id/index.php/file/get/sis/t_cp/a408e0fe-a4b0-4d11-abcd-c86580a183ba_sertifikat.pdf" TargetMode="External"/><Relationship Id="rId39" Type="http://schemas.openxmlformats.org/officeDocument/2006/relationships/hyperlink" Target="https://employee.uc.ac.id/index.php/file/get/sis/t_cp/multi/717c2a9c-1222-4329-9ff3-a282f0043566.jpg" TargetMode="External"/><Relationship Id="rId1607" Type="http://schemas.openxmlformats.org/officeDocument/2006/relationships/hyperlink" Target="https://employee.uc.ac.id/index.php/file/get/sis/t_cp/4f8f54ee-e181-4aff-8fa2-3812247cbc34_surat_tugas.pdf" TargetMode="External"/><Relationship Id="rId1814" Type="http://schemas.openxmlformats.org/officeDocument/2006/relationships/hyperlink" Target="https://employee.uc.ac.id/index.php/file/get/sis/t_cp/multi/c4cc1cf4-2036-42ad-9906-12fad2f0f5dc_report.pdf" TargetMode="External"/><Relationship Id="rId188" Type="http://schemas.openxmlformats.org/officeDocument/2006/relationships/hyperlink" Target="https://employee.uc.ac.id/index.php/file/get/sis/t_cp/37328cc0-7f5f-40da-9f28-7aefd19b554a_sertifikat.pdf" TargetMode="External"/><Relationship Id="rId395" Type="http://schemas.openxmlformats.org/officeDocument/2006/relationships/hyperlink" Target="https://icoen.org/" TargetMode="External"/><Relationship Id="rId2076" Type="http://schemas.openxmlformats.org/officeDocument/2006/relationships/hyperlink" Target="https://employee.uc.ac.id/index.php/file/get/sis/t_cp/multi/8b6e0708-9fc1-4208-a9b6-17c1a7d8d3ec_assignmentletter.png" TargetMode="External"/><Relationship Id="rId2283" Type="http://schemas.openxmlformats.org/officeDocument/2006/relationships/hyperlink" Target="https://employee.uc.ac.id/index.php/file/get/sis/t_cp/1adc2eba-f634-4719-a864-f9b991b64ea9_report.pdf" TargetMode="External"/><Relationship Id="rId2490" Type="http://schemas.openxmlformats.org/officeDocument/2006/relationships/hyperlink" Target="https://instagram.com/su.fkuc?igshid=MDM4ZDc5MmU=" TargetMode="External"/><Relationship Id="rId2588" Type="http://schemas.openxmlformats.org/officeDocument/2006/relationships/hyperlink" Target="https://employee.uc.ac.id/index.php/file/get/sis/t_cp/46fb18b2-9cdb-11ee-b903-000d3ac6bafe_sertifikat.pdf" TargetMode="External"/><Relationship Id="rId255" Type="http://schemas.openxmlformats.org/officeDocument/2006/relationships/hyperlink" Target="https://employee.uc.ac.id/index.php/file/get/sis/t_cp/multi/44388237-9417-11ee-bd04-000d3ac6bafe.png" TargetMode="External"/><Relationship Id="rId462" Type="http://schemas.openxmlformats.org/officeDocument/2006/relationships/hyperlink" Target="https://employee.uc.ac.id/index.php/file/get/sis/t_cp/7582502d-8118-4caf-9819-c4b5376529b7_surat_tugas.pdf" TargetMode="External"/><Relationship Id="rId1092" Type="http://schemas.openxmlformats.org/officeDocument/2006/relationships/hyperlink" Target="https://employee.uc.ac.id/index.php/file/get/sis/t_cp/e1cf7674-4809-4579-bb04-31ba64ed9d5b_dokumentasi.jpg" TargetMode="External"/><Relationship Id="rId1397" Type="http://schemas.openxmlformats.org/officeDocument/2006/relationships/hyperlink" Target="https://jurnal.institutsunandoe.ac.id/index.php/ES" TargetMode="External"/><Relationship Id="rId2143" Type="http://schemas.openxmlformats.org/officeDocument/2006/relationships/hyperlink" Target="https://employee.uc.ac.id/index.php/file/get/sis/t_cp/multi/30b83580-6c99-11ee-bdc1-000d3ac6bafe_assignmentletter.png" TargetMode="External"/><Relationship Id="rId2350" Type="http://schemas.openxmlformats.org/officeDocument/2006/relationships/hyperlink" Target="https://employee.uc.ac.id/index.php/file/get/sis/t_cp/8c52c603-8ceb-4204-a352-028b887c3f58_surat_tugas.pdf" TargetMode="External"/><Relationship Id="rId2795" Type="http://schemas.openxmlformats.org/officeDocument/2006/relationships/hyperlink" Target="https://employee.uc.ac.id/index.php/file/get/sis/t_cp/50aa8cc8-8f2d-4e5d-8850-e2bac0682341_report.pdf" TargetMode="External"/><Relationship Id="rId115" Type="http://schemas.openxmlformats.org/officeDocument/2006/relationships/hyperlink" Target="https://employee.uc.ac.id/index.php/file/get/sis/t_cp/multi/44388237-9417-11ee-bd04-000d3ac6bafe_assignmentletter.png" TargetMode="External"/><Relationship Id="rId322" Type="http://schemas.openxmlformats.org/officeDocument/2006/relationships/hyperlink" Target="https://employee.uc.ac.id/index.php/file/get/sis/t_cp/multi/44388237-9417-11ee-bd04-000d3ac6bafe_assignmentletter.png" TargetMode="External"/><Relationship Id="rId767" Type="http://schemas.openxmlformats.org/officeDocument/2006/relationships/hyperlink" Target="https://employee.uc.ac.id/index.php/file/get/sis/t_cp/multi/44388237-9417-11ee-bd04-000d3ac6bafe_assignmentletter.png" TargetMode="External"/><Relationship Id="rId974" Type="http://schemas.openxmlformats.org/officeDocument/2006/relationships/hyperlink" Target="https://employee.uc.ac.id/index.php/file/get/sis/t_cp/dfdc8cf8-05eb-11ee-9a40-000d3ac6bafe_assignmentletter.pdf" TargetMode="External"/><Relationship Id="rId2003" Type="http://schemas.openxmlformats.org/officeDocument/2006/relationships/hyperlink" Target="https://employee.uc.ac.id/index.php/file/get/sis/t_cp/multi/15f67431-5929-11ee-ab89-000d3ac6bafe.jpeg" TargetMode="External"/><Relationship Id="rId2210" Type="http://schemas.openxmlformats.org/officeDocument/2006/relationships/hyperlink" Target="https://employee.uc.ac.id/index.php/file/get/sis/t_cp/8101b00b-d78e-11ee-ade0-000d3ac6bafe_assignmentletter.pdf" TargetMode="External"/><Relationship Id="rId2448" Type="http://schemas.openxmlformats.org/officeDocument/2006/relationships/hyperlink" Target="https://employee.uc.ac.id/index.php/file/get/sis/t_cp/multi/93270a86-8489-11ee-ac09-000d3ac6bafe.jpeg" TargetMode="External"/><Relationship Id="rId2655" Type="http://schemas.openxmlformats.org/officeDocument/2006/relationships/hyperlink" Target="https://lokreatif.org/" TargetMode="External"/><Relationship Id="rId2862" Type="http://schemas.openxmlformats.org/officeDocument/2006/relationships/hyperlink" Target="https://employee.uc.ac.id/index.php/file/get/sis/t_cp/multi/3808489f-f549-11ed-9e31-000d3ac6bafe.jpeg" TargetMode="External"/><Relationship Id="rId627" Type="http://schemas.openxmlformats.org/officeDocument/2006/relationships/hyperlink" Target="https://icoen.org/" TargetMode="External"/><Relationship Id="rId834" Type="http://schemas.openxmlformats.org/officeDocument/2006/relationships/hyperlink" Target="https://icoen.org/" TargetMode="External"/><Relationship Id="rId1257" Type="http://schemas.openxmlformats.org/officeDocument/2006/relationships/hyperlink" Target="https://employee.uc.ac.id/index.php/file/get/sis/t_cp/5e1686a7-9b7a-4c5b-bf7f-870d9b43c604_report.pdf" TargetMode="External"/><Relationship Id="rId1464" Type="http://schemas.openxmlformats.org/officeDocument/2006/relationships/hyperlink" Target="https://employee.uc.ac.id/index.php/file/get/sis/t_cp/b46473ff-31a2-11ee-92ee-000d3ac6bafe_report.pdf" TargetMode="External"/><Relationship Id="rId1671" Type="http://schemas.openxmlformats.org/officeDocument/2006/relationships/hyperlink" Target="https://employee.uc.ac.id/index.php/file/get/sis/t_cp/multi/aead82df-949e-4403-998d-8af3a44e6648.png" TargetMode="External"/><Relationship Id="rId2308" Type="http://schemas.openxmlformats.org/officeDocument/2006/relationships/hyperlink" Target="https://employee.uc.ac.id/index.php/file/get/sis/t_cp/d5f14192-9cd3-4c59-a308-b918d8bd9a1c_surat_tugas.pdf" TargetMode="External"/><Relationship Id="rId2515" Type="http://schemas.openxmlformats.org/officeDocument/2006/relationships/hyperlink" Target="https://employee.uc.ac.id/index.php/file/get/sis/t_cp/95bbb785-a5ed-11ed-aa1a-000d3ac6bafe_documentation.jpg" TargetMode="External"/><Relationship Id="rId2722" Type="http://schemas.openxmlformats.org/officeDocument/2006/relationships/hyperlink" Target="https://employee.uc.ac.id/index.php/file/get/sis/t_cp/multi/f93fa4a5-04ef-11ee-8e8c-000d3ac6bafe.jpeg" TargetMode="External"/><Relationship Id="rId901" Type="http://schemas.openxmlformats.org/officeDocument/2006/relationships/hyperlink" Target="https://employee.uc.ac.id/index.php/file/get/sis/t_cp/multi/2cde1b66-57b6-411b-b807-314da1d3ecc5_report.pdf" TargetMode="External"/><Relationship Id="rId1117" Type="http://schemas.openxmlformats.org/officeDocument/2006/relationships/hyperlink" Target="https://employee.uc.ac.id/index.php/file/get/sis/t_cp/b6d79469-d7ba-11ee-ade0-000d3ac6bafe_report.pdf" TargetMode="External"/><Relationship Id="rId1324" Type="http://schemas.openxmlformats.org/officeDocument/2006/relationships/hyperlink" Target="https://employee.uc.ac.id/index.php/file/get/sis/t_cp/multi/7e8e05a5-b9f9-4fdb-876b-56da4c497509_assignmentletter.pdf" TargetMode="External"/><Relationship Id="rId1531" Type="http://schemas.openxmlformats.org/officeDocument/2006/relationships/hyperlink" Target="https://employee.uc.ac.id/index.php/file/get/sis/t_cp/d70a14af-1ed8-11ee-a0b8-000d3ac6bafe_assignmentletter.pdf" TargetMode="External"/><Relationship Id="rId1769" Type="http://schemas.openxmlformats.org/officeDocument/2006/relationships/hyperlink" Target="https://employee.uc.ac.id/index.php/file/get/sis/t_cp/multi/a6c6520a-10d4-11ee-8ea5-000d3ac6bafe.png" TargetMode="External"/><Relationship Id="rId1976" Type="http://schemas.openxmlformats.org/officeDocument/2006/relationships/hyperlink" Target="https://www.instagram.com/p/C2eBXDEvwjZ/?utm_sourc" TargetMode="External"/><Relationship Id="rId30" Type="http://schemas.openxmlformats.org/officeDocument/2006/relationships/hyperlink" Target="https://employee.uc.ac.id/index.php/file/get/sis/t_cp/ebe28d63-c313-4461-aac0-50a84345b801_report.pdf" TargetMode="External"/><Relationship Id="rId1629" Type="http://schemas.openxmlformats.org/officeDocument/2006/relationships/hyperlink" Target="https://employee.uc.ac.id/index.php/file/get/sis/t_cp/199d422a-0996-11ee-8035-000d3ac6bafe_assignmentletter.jpg" TargetMode="External"/><Relationship Id="rId1836" Type="http://schemas.openxmlformats.org/officeDocument/2006/relationships/hyperlink" Target="https://employee.uc.ac.id/index.php/file/get/sis/t_cp/multi/e7a11a81-fa36-49c2-8029-e3e40015b04e.png" TargetMode="External"/><Relationship Id="rId1903" Type="http://schemas.openxmlformats.org/officeDocument/2006/relationships/hyperlink" Target="https://employee.uc.ac.id/index.php/file/get/sis/t_cp/5f7abb86-d785-4e73-aaa5-1ff3c9243710.jpeg" TargetMode="External"/><Relationship Id="rId2098" Type="http://schemas.openxmlformats.org/officeDocument/2006/relationships/hyperlink" Target="https://employee.uc.ac.id/index.php/file/get/sis/t_cp/multi/8b6e0708-9fc1-4208-a9b6-17c1a7d8d3ec_assignmentletter.png" TargetMode="External"/><Relationship Id="rId277" Type="http://schemas.openxmlformats.org/officeDocument/2006/relationships/hyperlink" Target="https://employee.uc.ac.id/index.php/file/get/sis/t_cp/multi/9901de32-5218-4b10-82ef-f0b2cfab9b17_assignmentletter.pdf" TargetMode="External"/><Relationship Id="rId484" Type="http://schemas.openxmlformats.org/officeDocument/2006/relationships/hyperlink" Target="https://employee.uc.ac.id/index.php/file/get/sis/t_cp/multi/44388237-9417-11ee-bd04-000d3ac6bafe.png" TargetMode="External"/><Relationship Id="rId2165" Type="http://schemas.openxmlformats.org/officeDocument/2006/relationships/hyperlink" Target="https://employee.uc.ac.id/index.php/file/get/sis/t_cp/multi/24c3c89f-73c0-4b39-8d36-efecc41c51b3.png" TargetMode="External"/><Relationship Id="rId3009" Type="http://schemas.openxmlformats.org/officeDocument/2006/relationships/hyperlink" Target="https://employee.uc.ac.id/index.php/file/get/sis/t_cp/4ff22c90-a942-47ae-b6fd-901834ef2fb9_assignmentletter.pdf" TargetMode="External"/><Relationship Id="rId137" Type="http://schemas.openxmlformats.org/officeDocument/2006/relationships/hyperlink" Target="https://employee.uc.ac.id/index.php/file/get/sis/t_cp/54a36564-6277-442e-a574-59f15b5c6eb3_sertifikat.pdf" TargetMode="External"/><Relationship Id="rId344" Type="http://schemas.openxmlformats.org/officeDocument/2006/relationships/hyperlink" Target="https://employee.uc.ac.id/index.php/file/get/sis/t_cp/multi/0f90d2d2-0bfd-11ee-825c-000d3ac6bafe.jpeg" TargetMode="External"/><Relationship Id="rId691" Type="http://schemas.openxmlformats.org/officeDocument/2006/relationships/hyperlink" Target="https://employee.uc.ac.id/index.php/file/get/sis/t_cp/multi/2702f04f-6e2a-45ce-a71d-82a4de6d9ba3_assignmentletter.pdf" TargetMode="External"/><Relationship Id="rId789" Type="http://schemas.openxmlformats.org/officeDocument/2006/relationships/hyperlink" Target="https://employee.uc.ac.id/index.php/file/get/sis/t_cp/multi/7eda6d02-573d-4efa-8a9d-d11beafd731d_report.pdf" TargetMode="External"/><Relationship Id="rId996" Type="http://schemas.openxmlformats.org/officeDocument/2006/relationships/hyperlink" Target="https://employee.uc.ac.id/index.php/file/get/sis/t_cp/be87040b-aae8-4625-8b59-d2b81d3ee2b0_sertifikat.jpeg" TargetMode="External"/><Relationship Id="rId2025" Type="http://schemas.openxmlformats.org/officeDocument/2006/relationships/hyperlink" Target="https://employee.uc.ac.id/index.php/file/get/sis/t_cp/multi/7487f592-5f34-4f02-8174-223de0bf0e60.png" TargetMode="External"/><Relationship Id="rId2372" Type="http://schemas.openxmlformats.org/officeDocument/2006/relationships/hyperlink" Target="https://employee.uc.ac.id/index.php/file/get/sis/t_cp/e8002b4c-758b-4cbc-a6c5-5915785c05fe.pdf" TargetMode="External"/><Relationship Id="rId2677" Type="http://schemas.openxmlformats.org/officeDocument/2006/relationships/hyperlink" Target="https://lokreatif.org/" TargetMode="External"/><Relationship Id="rId2884" Type="http://schemas.openxmlformats.org/officeDocument/2006/relationships/hyperlink" Target="https://employee.uc.ac.id/index.php/file/get/sis/t_cp/98558bfe-6378-47dd-95ad-0c7923b541d6_dokumentasi.jpeg" TargetMode="External"/><Relationship Id="rId551" Type="http://schemas.openxmlformats.org/officeDocument/2006/relationships/hyperlink" Target="https://employee.uc.ac.id/index.php/file/get/sis/t_cp/ba971ffc-c3db-45b6-8df6-66e1dc7d8d5d_sertifikat.pdf" TargetMode="External"/><Relationship Id="rId649" Type="http://schemas.openxmlformats.org/officeDocument/2006/relationships/hyperlink" Target="https://employee.uc.ac.id/index.php/file/get/sis/t_cp/77035660-c11b-438c-8c6a-585f62bfc67d.jpg" TargetMode="External"/><Relationship Id="rId856" Type="http://schemas.openxmlformats.org/officeDocument/2006/relationships/hyperlink" Target="https://employee.uc.ac.id/index.php/file/get/sis/t_cp/0609ecee-ccb5-11ee-9ce3-000d3ac6bafe_report.pdf" TargetMode="External"/><Relationship Id="rId1181" Type="http://schemas.openxmlformats.org/officeDocument/2006/relationships/hyperlink" Target="https://employee.uc.ac.id/index.php/file/get/sis/t_cp/7f7eec8b-5eff-47c1-9963-96bf5a69f28b_assignmentletter.pdf" TargetMode="External"/><Relationship Id="rId1279" Type="http://schemas.openxmlformats.org/officeDocument/2006/relationships/hyperlink" Target="https://employee.uc.ac.id/index.php/file/get/sis/t_cp/994ebd1f-6d8a-4b1b-915f-0dcb098f5a6d_dokumentasi.pdf" TargetMode="External"/><Relationship Id="rId1486" Type="http://schemas.openxmlformats.org/officeDocument/2006/relationships/hyperlink" Target="https://employee.uc.ac.id/index.php/file/get/sis/t_cp/c386679e-70fa-11ee-a572-000d3ac6bafe.jpg" TargetMode="External"/><Relationship Id="rId2232" Type="http://schemas.openxmlformats.org/officeDocument/2006/relationships/hyperlink" Target="https://www.instagram.com/p/CsQDdw0hq56/?igshid=MT" TargetMode="External"/><Relationship Id="rId2537" Type="http://schemas.openxmlformats.org/officeDocument/2006/relationships/hyperlink" Target="https://employee.uc.ac.id/index.php/file/get/sis/t_cp/ae0e8160-2553-11ee-9325-000d3ac6bafe.jpg" TargetMode="External"/><Relationship Id="rId204" Type="http://schemas.openxmlformats.org/officeDocument/2006/relationships/hyperlink" Target="https://employee.uc.ac.id/index.php/file/get/sis/t_cp/multi/2cde1b66-57b6-411b-b807-314da1d3ecc5_report.pdf" TargetMode="External"/><Relationship Id="rId411" Type="http://schemas.openxmlformats.org/officeDocument/2006/relationships/hyperlink" Target="https://employee.uc.ac.id/index.php/file/get/sis/t_cp/e59d940c-77a4-11ee-bdcd-000d3ac6bafe.pdf" TargetMode="External"/><Relationship Id="rId509" Type="http://schemas.openxmlformats.org/officeDocument/2006/relationships/hyperlink" Target="https://employee.uc.ac.id/index.php/file/get/sis/t_cp/multi/2cde1b66-57b6-411b-b807-314da1d3ecc5_assignmentletter.pdf" TargetMode="External"/><Relationship Id="rId1041" Type="http://schemas.openxmlformats.org/officeDocument/2006/relationships/hyperlink" Target="https://employee.uc.ac.id/index.php/file/get/sis/t_cp/multi/86fa050e-0bf7-11ee-825c-000d3ac6bafe.png" TargetMode="External"/><Relationship Id="rId1139" Type="http://schemas.openxmlformats.org/officeDocument/2006/relationships/hyperlink" Target="https://employee.uc.ac.id/index.php/file/get/sis/t_cp/multi/4cb38454-1fac-11ee-8fa6-000d3ac6bafe_report.pdf" TargetMode="External"/><Relationship Id="rId1346" Type="http://schemas.openxmlformats.org/officeDocument/2006/relationships/hyperlink" Target="https://employee.uc.ac.id/index.php/file/get/sis/t_cp/2eb32b47-f3b9-11ed-b513-000d3ac6bafe.pdf" TargetMode="External"/><Relationship Id="rId1693" Type="http://schemas.openxmlformats.org/officeDocument/2006/relationships/hyperlink" Target="https://employee.uc.ac.id/index.php/file/get/sis/t_cp/multi/e5bf78fc-6cd4-11ee-bdc1-000d3ac6bafe_assignmentletter.jpeg" TargetMode="External"/><Relationship Id="rId1998" Type="http://schemas.openxmlformats.org/officeDocument/2006/relationships/hyperlink" Target="https://employee.uc.ac.id/index.php/file/get/sis/t_cp/8c53768d-7d2b-4cbf-839f-4171a050a6d5.png" TargetMode="External"/><Relationship Id="rId2744" Type="http://schemas.openxmlformats.org/officeDocument/2006/relationships/hyperlink" Target="https://www.instagram.com/p/C5SwYqVrCe1/?utm_sourc" TargetMode="External"/><Relationship Id="rId2951" Type="http://schemas.openxmlformats.org/officeDocument/2006/relationships/hyperlink" Target="https://employee.uc.ac.id/index.php/file/get/sis/t_cp/2cb43b24-3054-4b87-92ed-136dd8acee49_assignmentletter.pdf" TargetMode="External"/><Relationship Id="rId716" Type="http://schemas.openxmlformats.org/officeDocument/2006/relationships/hyperlink" Target="https://employee.uc.ac.id/index.php/file/get/sis/t_cp/multi/9fa278dc-cd95-4636-ac52-dd5705732c32.png" TargetMode="External"/><Relationship Id="rId923" Type="http://schemas.openxmlformats.org/officeDocument/2006/relationships/hyperlink" Target="https://employee.uc.ac.id/index.php/file/get/sis/t_cp/a141d288-02df-11ee-a50e-000d3ac6bafe.pdf" TargetMode="External"/><Relationship Id="rId1553" Type="http://schemas.openxmlformats.org/officeDocument/2006/relationships/hyperlink" Target="https://employee.uc.ac.id/index.php/file/get/sis/t_cp/3483afbb-bd80-11ed-af2f-000d3ac6bafe.pdf" TargetMode="External"/><Relationship Id="rId1760" Type="http://schemas.openxmlformats.org/officeDocument/2006/relationships/hyperlink" Target="https://employee.uc.ac.id/index.php/file/get/sis/t_cp/multi/4cb38454-1fac-11ee-8fa6-000d3ac6bafe_assignmentletter.jpeg" TargetMode="External"/><Relationship Id="rId1858" Type="http://schemas.openxmlformats.org/officeDocument/2006/relationships/hyperlink" Target="https://employee.uc.ac.id/index.php/file/get/sis/t_cp/multi/3b6cb809-8193-490b-b39a-4237c6103ccb.png" TargetMode="External"/><Relationship Id="rId2604" Type="http://schemas.openxmlformats.org/officeDocument/2006/relationships/hyperlink" Target="https://www.instagram.com/p/DAxtUgRzxcX/?igsh=MWR4" TargetMode="External"/><Relationship Id="rId2811" Type="http://schemas.openxmlformats.org/officeDocument/2006/relationships/hyperlink" Target="https://employee.uc.ac.id/index.php/file/get/sis/t_cp/051a4a88-28cc-4409-b35c-a87874efe2ae_sertifikat.pdf" TargetMode="External"/><Relationship Id="rId52" Type="http://schemas.openxmlformats.org/officeDocument/2006/relationships/hyperlink" Target="https://employee.uc.ac.id/index.php/file/get/sis/t_cp/multi/44388237-9417-11ee-bd04-000d3ac6bafe_assignmentletter.png" TargetMode="External"/><Relationship Id="rId1206" Type="http://schemas.openxmlformats.org/officeDocument/2006/relationships/hyperlink" Target="https://employee.uc.ac.id/index.php/file/get/sis/t_cp/d539bfba-5776-11ee-8ff9-000d3ac6bafe_report.pdf" TargetMode="External"/><Relationship Id="rId1413" Type="http://schemas.openxmlformats.org/officeDocument/2006/relationships/hyperlink" Target="https://employee.uc.ac.id/index.php/file/get/sis/t_cp/5b7cbc06-d286-4dcd-ba4d-53bce83b4188_assignmentletter.pdf" TargetMode="External"/><Relationship Id="rId1620" Type="http://schemas.openxmlformats.org/officeDocument/2006/relationships/hyperlink" Target="https://employee.uc.ac.id/index.php/file/get/sis/t_cp/bf9bab3e-528a-4ee7-ab47-12248a94b1ac_sertifikat.pdf" TargetMode="External"/><Relationship Id="rId2909" Type="http://schemas.openxmlformats.org/officeDocument/2006/relationships/hyperlink" Target="https://employee.uc.ac.id/index.php/file/get/sis/t_cp/d2abb763-89e8-11ee-a2c7-000d3ac6bafe_sertifikat.jpeg" TargetMode="External"/><Relationship Id="rId1718" Type="http://schemas.openxmlformats.org/officeDocument/2006/relationships/hyperlink" Target="https://lokreatif.org/" TargetMode="External"/><Relationship Id="rId1925" Type="http://schemas.openxmlformats.org/officeDocument/2006/relationships/hyperlink" Target="https://employee.uc.ac.id/index.php/file/get/sis/t_cp/84eaecbd-7b10-4a3a-a4ef-622d21c7670f_assignmentletter.pdf" TargetMode="External"/><Relationship Id="rId299" Type="http://schemas.openxmlformats.org/officeDocument/2006/relationships/hyperlink" Target="https://employee.uc.ac.id/index.php/file/get/sis/t_cp/multi/7cd14dbc-f9bd-4412-b40e-f92f243c6aa0_report.pdf" TargetMode="External"/><Relationship Id="rId2187" Type="http://schemas.openxmlformats.org/officeDocument/2006/relationships/hyperlink" Target="https://employee.uc.ac.id/index.php/file/get/sis/t_cp/6a99857a-8a76-4f5f-a29b-39c083e1f35e.jpg" TargetMode="External"/><Relationship Id="rId2394" Type="http://schemas.openxmlformats.org/officeDocument/2006/relationships/hyperlink" Target="https://employee.uc.ac.id/index.php/file/get/sis/t_cp/fa3ac6fe-fec2-48fc-8955-1f5e1f16f1e3_report.pdf" TargetMode="External"/><Relationship Id="rId159" Type="http://schemas.openxmlformats.org/officeDocument/2006/relationships/hyperlink" Target="https://employee.uc.ac.id/index.php/file/get/sis/t_cp/multi/c6ee25da-965b-4053-a735-9f8b86fd40f8.png" TargetMode="External"/><Relationship Id="rId366" Type="http://schemas.openxmlformats.org/officeDocument/2006/relationships/hyperlink" Target="https://employee.uc.ac.id/index.php/file/get/sis/t_cp/multi/771830bf-a4fb-4c18-89f9-a9b881fffee5_assignmentletter.pdf" TargetMode="External"/><Relationship Id="rId573" Type="http://schemas.openxmlformats.org/officeDocument/2006/relationships/hyperlink" Target="https://employee.uc.ac.id/index.php/file/get/sis/t_cp/8144524b-554d-4433-9fef-566985701ef0_assignmentletter.pdf" TargetMode="External"/><Relationship Id="rId780" Type="http://schemas.openxmlformats.org/officeDocument/2006/relationships/hyperlink" Target="https://employee.uc.ac.id/index.php/file/get/sis/t_cp/ba971ffc-c3db-45b6-8df6-66e1dc7d8d5d_surat_tugas.pdf" TargetMode="External"/><Relationship Id="rId2047" Type="http://schemas.openxmlformats.org/officeDocument/2006/relationships/hyperlink" Target="https://employee.uc.ac.id/index.php/file/get/sis/t_cp/d8baf96d-d486-11ee-abb5-000d3ac6bafe.jpg" TargetMode="External"/><Relationship Id="rId2254" Type="http://schemas.openxmlformats.org/officeDocument/2006/relationships/hyperlink" Target="https://employee.uc.ac.id/index.php/file/get/sis/t_cp/49b75a8d-e4ee-11ee-9dbe-000d3ac6bafe_report.pdf" TargetMode="External"/><Relationship Id="rId2461" Type="http://schemas.openxmlformats.org/officeDocument/2006/relationships/hyperlink" Target="https://employee.uc.ac.id/index.php/file/get/sis/t_cp/a24d279e-6f40-48f6-b5db-765880cd0cc1_dokumentasi.jpeg" TargetMode="External"/><Relationship Id="rId2699" Type="http://schemas.openxmlformats.org/officeDocument/2006/relationships/hyperlink" Target="https://www.instagram.com/p/DAxtUgRzxcX/?igsh=MWR4" TargetMode="External"/><Relationship Id="rId3000" Type="http://schemas.openxmlformats.org/officeDocument/2006/relationships/hyperlink" Target="https://employee.uc.ac.id/index.php/file/get/sis/t_cp/e3685265-911d-11ee-9fdc-000d3ac6bafe_surat_tugas.pdf" TargetMode="External"/><Relationship Id="rId226" Type="http://schemas.openxmlformats.org/officeDocument/2006/relationships/hyperlink" Target="https://employee.uc.ac.id/index.php/file/get/sis/t_cp/25183cd7-6cd5-49bd-80ba-8613ae5cc4cf_report.pdf" TargetMode="External"/><Relationship Id="rId433" Type="http://schemas.openxmlformats.org/officeDocument/2006/relationships/hyperlink" Target="https://www.instagram.com/pengkot_ti_surabaya?igsh" TargetMode="External"/><Relationship Id="rId878" Type="http://schemas.openxmlformats.org/officeDocument/2006/relationships/hyperlink" Target="https://employee.uc.ac.id/index.php/file/get/sis/t_cp/265a294c-aefa-11ee-a688-000d3ac6bafe.pdf" TargetMode="External"/><Relationship Id="rId1063" Type="http://schemas.openxmlformats.org/officeDocument/2006/relationships/hyperlink" Target="https://employee.uc.ac.id/index.php/file/get/sis/t_cp/37328cc0-7f5f-40da-9f28-7aefd19b554a_sertifikat.pdf" TargetMode="External"/><Relationship Id="rId1270" Type="http://schemas.openxmlformats.org/officeDocument/2006/relationships/hyperlink" Target="https://employee.uc.ac.id/index.php/file/get/sis/t_cp/ea105357-8da3-11ee-b8fc-000d3ac6bafe_report.pdf" TargetMode="External"/><Relationship Id="rId2114" Type="http://schemas.openxmlformats.org/officeDocument/2006/relationships/hyperlink" Target="https://employee.uc.ac.id/index.php/file/get/sis/t_cp/e4369469-d55e-11ee-b67e-000d3ac6bafe_assignmentletter.jpg" TargetMode="External"/><Relationship Id="rId2559" Type="http://schemas.openxmlformats.org/officeDocument/2006/relationships/hyperlink" Target="https://employee.uc.ac.id/index.php/file/get/sis/t_cp/multi/304f62d2-f53b-11ed-9e31-000d3ac6bafe.jpeg" TargetMode="External"/><Relationship Id="rId2766" Type="http://schemas.openxmlformats.org/officeDocument/2006/relationships/hyperlink" Target="https://employee.uc.ac.id/index.php/file/get/sis/t_cp/ffc0b0c4-77a8-4dd2-a60e-b82eb90d6772_report.pdf" TargetMode="External"/><Relationship Id="rId2973" Type="http://schemas.openxmlformats.org/officeDocument/2006/relationships/hyperlink" Target="https://linktr.ee/ESPORTSOFUTM_2122?fbclid=PAAaZ-x" TargetMode="External"/><Relationship Id="rId640" Type="http://schemas.openxmlformats.org/officeDocument/2006/relationships/hyperlink" Target="https://employee.uc.ac.id/index.php/file/get/sis/t_cp/multi/44388237-9417-11ee-bd04-000d3ac6bafe.png" TargetMode="External"/><Relationship Id="rId738" Type="http://schemas.openxmlformats.org/officeDocument/2006/relationships/hyperlink" Target="https://icoen.org/" TargetMode="External"/><Relationship Id="rId945" Type="http://schemas.openxmlformats.org/officeDocument/2006/relationships/hyperlink" Target="https://employee.uc.ac.id/index.php/file/get/sis/t_cp/1f333b04-6c57-4637-862b-31d729005245_dokumentasi.JPG" TargetMode="External"/><Relationship Id="rId1368" Type="http://schemas.openxmlformats.org/officeDocument/2006/relationships/hyperlink" Target="https://employee.uc.ac.id/index.php/file/get/sis/t_cp/6c1334aa-d495-11ee-9cf8-000d3ac6bafe_documentation.jpg" TargetMode="External"/><Relationship Id="rId1575" Type="http://schemas.openxmlformats.org/officeDocument/2006/relationships/hyperlink" Target="https://employee.uc.ac.id/index.php/file/get/sis/t_cp/07e9d5d0-0293-47d5-a99d-c2159db08d73_surat_tugas.pdf" TargetMode="External"/><Relationship Id="rId1782" Type="http://schemas.openxmlformats.org/officeDocument/2006/relationships/hyperlink" Target="https://employee.uc.ac.id/index.php/file/get/sis/t_cp/multi/788bf208-d6dc-11ee-bd6c-000d3ac6bafe_assignmentletter.png" TargetMode="External"/><Relationship Id="rId2321" Type="http://schemas.openxmlformats.org/officeDocument/2006/relationships/hyperlink" Target="https://employee.uc.ac.id/index.php/file/get/sis/t_cp/multi/2fefb7da-888b-4423-b978-7d11092a3b26.png" TargetMode="External"/><Relationship Id="rId2419" Type="http://schemas.openxmlformats.org/officeDocument/2006/relationships/hyperlink" Target="https://employee.uc.ac.id/index.php/file/get/sis/t_cp/multi/405cd897-f25b-11ed-8b2e-000d3ac6bafe.jpeg" TargetMode="External"/><Relationship Id="rId2626" Type="http://schemas.openxmlformats.org/officeDocument/2006/relationships/hyperlink" Target="https://employee.uc.ac.id/index.php/file/get/sis/t_cp/multi/6c2b941b-08a6-4190-88f6-5f96a1095ee6.png" TargetMode="External"/><Relationship Id="rId2833" Type="http://schemas.openxmlformats.org/officeDocument/2006/relationships/hyperlink" Target="https://employee.uc.ac.id/index.php/file/get/sis/t_cp/679be4cb-115b-47d8-a0a5-6d5301751929_report.pdf" TargetMode="External"/><Relationship Id="rId74" Type="http://schemas.openxmlformats.org/officeDocument/2006/relationships/hyperlink" Target="https://www.instagram.com/p/C9HjfhSJA0U/?igsh=OWFw" TargetMode="External"/><Relationship Id="rId500" Type="http://schemas.openxmlformats.org/officeDocument/2006/relationships/hyperlink" Target="https://employee.uc.ac.id/index.php/file/get/sis/t_cp/multi/2cde1b66-57b6-411b-b807-314da1d3ecc5_report.pdf" TargetMode="External"/><Relationship Id="rId805" Type="http://schemas.openxmlformats.org/officeDocument/2006/relationships/hyperlink" Target="https://employee.uc.ac.id/index.php/file/get/sis/t_cp/multi/44388237-9417-11ee-bd04-000d3ac6bafe_assignmentletter.png" TargetMode="External"/><Relationship Id="rId1130" Type="http://schemas.openxmlformats.org/officeDocument/2006/relationships/hyperlink" Target="https://employee.uc.ac.id/index.php/file/get/sis/t_cp/09d5a389-9782-11ee-bda8-000d3ac6bafe_report.pdf" TargetMode="External"/><Relationship Id="rId1228" Type="http://schemas.openxmlformats.org/officeDocument/2006/relationships/hyperlink" Target="https://journal-laaroiba.com/ojs/index.php/elmal/a" TargetMode="External"/><Relationship Id="rId1435" Type="http://schemas.openxmlformats.org/officeDocument/2006/relationships/hyperlink" Target="https://employee.uc.ac.id/index.php/file/get/sis/t_cp/0854a2c4-5d13-11ed-9457-000d3ac6bafe.jpg" TargetMode="External"/><Relationship Id="rId1642" Type="http://schemas.openxmlformats.org/officeDocument/2006/relationships/hyperlink" Target="https://employee.uc.ac.id/index.php/file/get/sis/t_cp/multi/1227593c-6091-4243-bd44-7536970c551c_report.pdf" TargetMode="External"/><Relationship Id="rId1947" Type="http://schemas.openxmlformats.org/officeDocument/2006/relationships/hyperlink" Target="https://employee.uc.ac.id/index.php/file/get/sis/t_cp/multi/30b83580-6c99-11ee-bdc1-000d3ac6bafe_report.png" TargetMode="External"/><Relationship Id="rId2900" Type="http://schemas.openxmlformats.org/officeDocument/2006/relationships/hyperlink" Target="https://employee.uc.ac.id/index.php/file/get/sis/t_cp/multi/2581dc63-f9cf-11ed-88da-000d3ac6bafe_assignmentletter.png" TargetMode="External"/><Relationship Id="rId1502" Type="http://schemas.openxmlformats.org/officeDocument/2006/relationships/hyperlink" Target="https://employee.uc.ac.id/index.php/file/get/sis/t_cp/aa891b9c-5920-11ee-ab89-000d3ac6bafe_report.pdf" TargetMode="External"/><Relationship Id="rId1807" Type="http://schemas.openxmlformats.org/officeDocument/2006/relationships/hyperlink" Target="https://employee.uc.ac.id/index.php/file/get/sis/t_cp/multi/ab8893fe-6443-47f2-a856-5b46f9285b88.png" TargetMode="External"/><Relationship Id="rId290" Type="http://schemas.openxmlformats.org/officeDocument/2006/relationships/hyperlink" Target="https://employee.uc.ac.id/index.php/file/get/sis/t_cp/multi/2702f04f-6e2a-45ce-a71d-82a4de6d9ba3_report.pdf" TargetMode="External"/><Relationship Id="rId388" Type="http://schemas.openxmlformats.org/officeDocument/2006/relationships/hyperlink" Target="https://employee.uc.ac.id/index.php/file/get/sis/t_cp/multi/44388237-9417-11ee-bd04-000d3ac6bafe.png" TargetMode="External"/><Relationship Id="rId2069" Type="http://schemas.openxmlformats.org/officeDocument/2006/relationships/hyperlink" Target="https://employee.uc.ac.id/index.php/file/get/sis/t_cp/multi/8b6e0708-9fc1-4208-a9b6-17c1a7d8d3ec_assignmentletter.png" TargetMode="External"/><Relationship Id="rId3022" Type="http://schemas.openxmlformats.org/officeDocument/2006/relationships/hyperlink" Target="https://employee.uc.ac.id/index.php/file/get/sis/t_cp/multi/d098beb9-eb8c-4ae0-8f6c-013176b0d472.png" TargetMode="External"/><Relationship Id="rId150" Type="http://schemas.openxmlformats.org/officeDocument/2006/relationships/hyperlink" Target="https://employee.uc.ac.id/index.php/file/get/sis/t_cp/b1db86d3-feab-11ed-920d-000d3ac6bafe_documentation.jpg" TargetMode="External"/><Relationship Id="rId595" Type="http://schemas.openxmlformats.org/officeDocument/2006/relationships/hyperlink" Target="https://employee.uc.ac.id/index.php/file/get/sis/t_cp/multi/2cde1b66-57b6-411b-b807-314da1d3ecc5_report.pdf" TargetMode="External"/><Relationship Id="rId2276" Type="http://schemas.openxmlformats.org/officeDocument/2006/relationships/hyperlink" Target="https://employee.uc.ac.id/index.php/file/get/sis/t_cp/1e68f453-2010-11ee-8fa6-000d3ac6bafe_assignmentletter.pdf" TargetMode="External"/><Relationship Id="rId2483" Type="http://schemas.openxmlformats.org/officeDocument/2006/relationships/hyperlink" Target="https://www.instagram.com/p/C73AATAytVh/?igsh=MWZp" TargetMode="External"/><Relationship Id="rId2690" Type="http://schemas.openxmlformats.org/officeDocument/2006/relationships/hyperlink" Target="https://employee.uc.ac.id/index.php/file/get/sis/t_cp/multi/7eda6d02-573d-4efa-8a9d-d11beafd731d_assignmentletter.pdf" TargetMode="External"/><Relationship Id="rId248" Type="http://schemas.openxmlformats.org/officeDocument/2006/relationships/hyperlink" Target="https://employee.uc.ac.id/index.php/file/get/sis/t_cp/multi/bd029cef-b9b5-11ee-bfa0-000d3ac6bafe_report.png" TargetMode="External"/><Relationship Id="rId455" Type="http://schemas.openxmlformats.org/officeDocument/2006/relationships/hyperlink" Target="https://employee.uc.ac.id/index.php/file/get/sis/t_cp/5def9290-791b-11ee-8973-000d3ac6bafe_documentation.jpg" TargetMode="External"/><Relationship Id="rId662" Type="http://schemas.openxmlformats.org/officeDocument/2006/relationships/hyperlink" Target="https://employee.uc.ac.id/index.php/file/get/sis/t_cp/multi/0f90d2d2-0bfd-11ee-825c-000d3ac6bafe.jpeg" TargetMode="External"/><Relationship Id="rId1085" Type="http://schemas.openxmlformats.org/officeDocument/2006/relationships/hyperlink" Target="https://employee.uc.ac.id/index.php/file/get/sis/t_cp/b0a865f5-d9d2-11ee-8eba-000d3ac6bafe_report.pdf" TargetMode="External"/><Relationship Id="rId1292" Type="http://schemas.openxmlformats.org/officeDocument/2006/relationships/hyperlink" Target="https://employee.uc.ac.id/index.php/file/get/sis/t_cp/00c36ddb-f4b1-45cf-84f4-710d86f0b2f3_assignmentletter.pdf" TargetMode="External"/><Relationship Id="rId2136" Type="http://schemas.openxmlformats.org/officeDocument/2006/relationships/hyperlink" Target="https://employee.uc.ac.id/index.php/file/get/sis/t_cp/multi/717c2a9c-1222-4329-9ff3-a282f0043566_assignmentletter.jpg" TargetMode="External"/><Relationship Id="rId2343" Type="http://schemas.openxmlformats.org/officeDocument/2006/relationships/hyperlink" Target="https://employee.uc.ac.id/index.php/file/get/sis/t_cp/4555a83d-e4eb-11ee-9dbe-000d3ac6bafe_assignmentletter.pdf" TargetMode="External"/><Relationship Id="rId2550" Type="http://schemas.openxmlformats.org/officeDocument/2006/relationships/hyperlink" Target="https://employee.uc.ac.id/index.php/file/get/sis/t_cp/35714d96-d05a-11ee-ab7b-000d3ac6bafe_assignmentletter.pdf" TargetMode="External"/><Relationship Id="rId2788" Type="http://schemas.openxmlformats.org/officeDocument/2006/relationships/hyperlink" Target="https://www.instagram.com/p/C65vZv2L2Fh/?utm_sourc" TargetMode="External"/><Relationship Id="rId2995" Type="http://schemas.openxmlformats.org/officeDocument/2006/relationships/hyperlink" Target="https://yamahagenerasi125esports.com/" TargetMode="External"/><Relationship Id="rId108" Type="http://schemas.openxmlformats.org/officeDocument/2006/relationships/hyperlink" Target="https://employee.uc.ac.id/index.php/file/get/sis/t_cp/9a29359f-3f27-11ee-8f1c-000d3ac6bafe.pdf" TargetMode="External"/><Relationship Id="rId315" Type="http://schemas.openxmlformats.org/officeDocument/2006/relationships/hyperlink" Target="https://employee.uc.ac.id/index.php/file/get/sis/t_cp/multi/2cde1b66-57b6-411b-b807-314da1d3ecc5_assignmentletter.pdf" TargetMode="External"/><Relationship Id="rId522" Type="http://schemas.openxmlformats.org/officeDocument/2006/relationships/hyperlink" Target="https://employee.uc.ac.id/index.php/file/get/sis/t_cp/eaeda52b-0ace-48ea-9ac0-562997c39592.jpg" TargetMode="External"/><Relationship Id="rId967" Type="http://schemas.openxmlformats.org/officeDocument/2006/relationships/hyperlink" Target="https://employee.uc.ac.id/index.php/file/get/sis/t_cp/131c14ab-8adc-44c9-b4de-9f0720e2aab1_surat_tugas.pdf" TargetMode="External"/><Relationship Id="rId1152" Type="http://schemas.openxmlformats.org/officeDocument/2006/relationships/hyperlink" Target="https://employee.uc.ac.id/index.php/file/get/sis/t_cp/multi/7dcc3a61-3142-4a7c-819a-770d786b90b5.xlsx" TargetMode="External"/><Relationship Id="rId1597" Type="http://schemas.openxmlformats.org/officeDocument/2006/relationships/hyperlink" Target="https://www.instagram.com/dhsce.fkguht?igsh=MXMxYT" TargetMode="External"/><Relationship Id="rId2203" Type="http://schemas.openxmlformats.org/officeDocument/2006/relationships/hyperlink" Target="https://icoen.org/" TargetMode="External"/><Relationship Id="rId2410" Type="http://schemas.openxmlformats.org/officeDocument/2006/relationships/hyperlink" Target="https://employee.uc.ac.id/index.php/file/get/sis/t_cp/81225527-d84a-4d1c-9f94-b00819172e24_surat_tugas.pdf" TargetMode="External"/><Relationship Id="rId2648" Type="http://schemas.openxmlformats.org/officeDocument/2006/relationships/hyperlink" Target="https://employee.uc.ac.id/index.php/file/get/sis/t_cp/6ecb4c98-d83c-11ee-b701-000d3ac6bafe_assignmentletter.pdf" TargetMode="External"/><Relationship Id="rId2855" Type="http://schemas.openxmlformats.org/officeDocument/2006/relationships/hyperlink" Target="https://employee.uc.ac.id/index.php/file/get/sis/t_cp/65bae1b7-42b6-4e86-804a-f85412cf7186_report.pdf" TargetMode="External"/><Relationship Id="rId96" Type="http://schemas.openxmlformats.org/officeDocument/2006/relationships/hyperlink" Target="https://employee.uc.ac.id/index.php/file/get/sis/t_cp/69fa4a78-6c24-11ee-a25e-000d3ac6bafe.png" TargetMode="External"/><Relationship Id="rId827" Type="http://schemas.openxmlformats.org/officeDocument/2006/relationships/hyperlink" Target="https://employee.uc.ac.id/index.php/file/get/sis/t_cp/multi/44388237-9417-11ee-bd04-000d3ac6bafe_assignmentletter.png" TargetMode="External"/><Relationship Id="rId1012" Type="http://schemas.openxmlformats.org/officeDocument/2006/relationships/hyperlink" Target="https://employee.uc.ac.id/index.php/file/get/sis/t_cp/fad728d6-0855-11ee-83cf-000d3ac6bafe_report.pdf" TargetMode="External"/><Relationship Id="rId1457" Type="http://schemas.openxmlformats.org/officeDocument/2006/relationships/hyperlink" Target="https://employee.uc.ac.id/index.php/file/get/sis/t_cp/97a2c575-37d7-4c48-8313-c3c19ba8fa65_dokumentasi.JPG" TargetMode="External"/><Relationship Id="rId1664" Type="http://schemas.openxmlformats.org/officeDocument/2006/relationships/hyperlink" Target="https://employee.uc.ac.id/index.php/file/get/sis/t_cp/ea921f72-6074-4521-ab41-7e3a272d9a7d_report.pdf" TargetMode="External"/><Relationship Id="rId1871" Type="http://schemas.openxmlformats.org/officeDocument/2006/relationships/hyperlink" Target="https://employee.uc.ac.id/index.php/file/get/sis/t_cp/multi/66ef820b-82bc-11ee-8a78-000d3ac6bafe.zip" TargetMode="External"/><Relationship Id="rId2508" Type="http://schemas.openxmlformats.org/officeDocument/2006/relationships/hyperlink" Target="https://employee.uc.ac.id/index.php/file/get/sis/t_cp/72378e48-75ec-11ed-a457-000d3ac6bafe.jpeg" TargetMode="External"/><Relationship Id="rId2715" Type="http://schemas.openxmlformats.org/officeDocument/2006/relationships/hyperlink" Target="https://employee.uc.ac.id/index.php/file/get/sis/t_cp/7c5503c0-9d61-47f1-8b64-d922d959a781_report.pdf" TargetMode="External"/><Relationship Id="rId2922" Type="http://schemas.openxmlformats.org/officeDocument/2006/relationships/hyperlink" Target="https://employee.uc.ac.id/index.php/file/get/sis/t_cp/multi/49c1ea87-57b9-11ee-bb1a-000d3ac6bafe_report.jpeg" TargetMode="External"/><Relationship Id="rId1317" Type="http://schemas.openxmlformats.org/officeDocument/2006/relationships/hyperlink" Target="https://employee.uc.ac.id/index.php/file/get/sis/t_cp/46eae312-0ea3-4982-b319-7888c5089990_sertifikat.pdf" TargetMode="External"/><Relationship Id="rId1524" Type="http://schemas.openxmlformats.org/officeDocument/2006/relationships/hyperlink" Target="https://employee.uc.ac.id/index.php/file/get/sis/t_cp/a9e21a0f-1b60-11ee-bf52-000d3ac6bafe_report.pdf" TargetMode="External"/><Relationship Id="rId1731" Type="http://schemas.openxmlformats.org/officeDocument/2006/relationships/hyperlink" Target="https://www.instagram.com/lo.kreatif/" TargetMode="External"/><Relationship Id="rId1969" Type="http://schemas.openxmlformats.org/officeDocument/2006/relationships/hyperlink" Target="https://employee.uc.ac.id/index.php/file/get/sis/t_cp/58d57241-ba81-11ee-a414-000d3ac6bafe_sertifikat.pdf" TargetMode="External"/><Relationship Id="rId23" Type="http://schemas.openxmlformats.org/officeDocument/2006/relationships/hyperlink" Target="https://employee.uc.ac.id/index.php/file/get/sis/t_cp/multi/2cde1b66-57b6-411b-b807-314da1d3ecc5_report.pdf" TargetMode="External"/><Relationship Id="rId1829" Type="http://schemas.openxmlformats.org/officeDocument/2006/relationships/hyperlink" Target="https://employee.uc.ac.id/index.php/file/get/sis/t_cp/multi/c6ee25da-965b-4053-a735-9f8b86fd40f8.png" TargetMode="External"/><Relationship Id="rId2298" Type="http://schemas.openxmlformats.org/officeDocument/2006/relationships/hyperlink" Target="https://employee.uc.ac.id/index.php/file/get/sis/t_cp/3d286141-6407-4057-a863-636902c0da18_sertifikat.pdf" TargetMode="External"/><Relationship Id="rId172" Type="http://schemas.openxmlformats.org/officeDocument/2006/relationships/hyperlink" Target="https://employee.uc.ac.id/index.php/file/get/sis/t_cp/41f974a9-3b80-4b7c-b660-48fb6c7b60d3_report.pdf" TargetMode="External"/><Relationship Id="rId477" Type="http://schemas.openxmlformats.org/officeDocument/2006/relationships/hyperlink" Target="https://employee.uc.ac.id/index.php/file/get/sis/t_cp/8c801ad3-3b1e-11ee-b144-000d3ac6bafe_documentation.jpeg" TargetMode="External"/><Relationship Id="rId684" Type="http://schemas.openxmlformats.org/officeDocument/2006/relationships/hyperlink" Target="https://employee.uc.ac.id/index.php/file/get/sis/t_cp/multi/44388237-9417-11ee-bd04-000d3ac6bafe.png" TargetMode="External"/><Relationship Id="rId2060" Type="http://schemas.openxmlformats.org/officeDocument/2006/relationships/hyperlink" Target="https://employee.uc.ac.id/index.php/file/get/sis/t_cp/multi/6c2b941b-08a6-4190-88f6-5f96a1095ee6.png" TargetMode="External"/><Relationship Id="rId2158" Type="http://schemas.openxmlformats.org/officeDocument/2006/relationships/hyperlink" Target="https://employee.uc.ac.id/index.php/file/get/sis/t_cp/afb0598a-e68f-11ee-9ef7-000d3ac6bafe.jpg" TargetMode="External"/><Relationship Id="rId2365" Type="http://schemas.openxmlformats.org/officeDocument/2006/relationships/hyperlink" Target="https://employee.uc.ac.id/index.php/file/get/sis/t_cp/14cb29d8-9ca8-11ee-b903-000d3ac6bafe_sertifikat.jpeg" TargetMode="External"/><Relationship Id="rId337" Type="http://schemas.openxmlformats.org/officeDocument/2006/relationships/hyperlink" Target="https://employee.uc.ac.id/index.php/file/get/sis/t_cp/multi/44388237-9417-11ee-bd04-000d3ac6bafe_assignmentletter.png" TargetMode="External"/><Relationship Id="rId891" Type="http://schemas.openxmlformats.org/officeDocument/2006/relationships/hyperlink" Target="https://employee.uc.ac.id/index.php/file/get/sis/t_cp/multi/2cde1b66-57b6-411b-b807-314da1d3ecc5_report.pdf" TargetMode="External"/><Relationship Id="rId989" Type="http://schemas.openxmlformats.org/officeDocument/2006/relationships/hyperlink" Target="https://employee.uc.ac.id/index.php/file/get/sis/t_cp/3921b769-77a2-48f7-97ed-39c0f1ee6063_report.pdf" TargetMode="External"/><Relationship Id="rId2018" Type="http://schemas.openxmlformats.org/officeDocument/2006/relationships/hyperlink" Target="https://employee.uc.ac.id/index.php/file/get/sis/t_cp/multi/a5d6944c-eefc-11ed-8dcc-000d3ac6bafe.jpeg" TargetMode="External"/><Relationship Id="rId2572" Type="http://schemas.openxmlformats.org/officeDocument/2006/relationships/hyperlink" Target="https://icoen.org/" TargetMode="External"/><Relationship Id="rId2877" Type="http://schemas.openxmlformats.org/officeDocument/2006/relationships/hyperlink" Target="https://employee.uc.ac.id/index.php/file/get/sis/t_cp/e3685265-911d-11ee-9fdc-000d3ac6bafe_surat_tugas.pdf" TargetMode="External"/><Relationship Id="rId544" Type="http://schemas.openxmlformats.org/officeDocument/2006/relationships/hyperlink" Target="https://employee.uc.ac.id/index.php/file/get/sis/t_cp/multi/44388237-9417-11ee-bd04-000d3ac6bafe.png" TargetMode="External"/><Relationship Id="rId751" Type="http://schemas.openxmlformats.org/officeDocument/2006/relationships/hyperlink" Target="https://employee.uc.ac.id/index.php/file/get/sis/t_cp/multi/7cd14dbc-f9bd-4412-b40e-f92f243c6aa0_assignmentletter.pdf" TargetMode="External"/><Relationship Id="rId849" Type="http://schemas.openxmlformats.org/officeDocument/2006/relationships/hyperlink" Target="https://icoen.org/" TargetMode="External"/><Relationship Id="rId1174" Type="http://schemas.openxmlformats.org/officeDocument/2006/relationships/hyperlink" Target="https://employee.uc.ac.id/index.php/file/get/sis/t_cp/9e45b780-0379-11ee-9899-000d3ac6bafe_assignmentletter.pdf" TargetMode="External"/><Relationship Id="rId1381" Type="http://schemas.openxmlformats.org/officeDocument/2006/relationships/hyperlink" Target="https://employee.uc.ac.id/index.php/file/get/sis/t_cp/multi/da656117-0f46-11ee-bb52-000d3ac6bafe.jpeg" TargetMode="External"/><Relationship Id="rId1479" Type="http://schemas.openxmlformats.org/officeDocument/2006/relationships/hyperlink" Target="https://employee.uc.ac.id/index.php/file/get/sis/t_cp/835603c4-99f5-43d8-9b36-10e4753ad5b6_assignmentletter.pdf" TargetMode="External"/><Relationship Id="rId1686" Type="http://schemas.openxmlformats.org/officeDocument/2006/relationships/hyperlink" Target="https://employee.uc.ac.id/index.php/file/get/sis/t_cp/multi/ea2ba900-2df0-421c-9d42-99e7a8166fa4_report.pdf" TargetMode="External"/><Relationship Id="rId2225" Type="http://schemas.openxmlformats.org/officeDocument/2006/relationships/hyperlink" Target="https://employee.uc.ac.id/index.php/file/get/sis/t_cp/0f67d270-2489-11ee-af40-000d3ac6bafe.jpg" TargetMode="External"/><Relationship Id="rId2432" Type="http://schemas.openxmlformats.org/officeDocument/2006/relationships/hyperlink" Target="https://employee.uc.ac.id/index.php/file/get/sis/t_cp/0c7b36f2-6c6a-47d5-b672-e19f3277019c_assignmentletter.pdf" TargetMode="External"/><Relationship Id="rId404" Type="http://schemas.openxmlformats.org/officeDocument/2006/relationships/hyperlink" Target="https://employee.uc.ac.id/index.php/file/get/sis/t_cp/multi/44388237-9417-11ee-bd04-000d3ac6bafe_assignmentletter.png" TargetMode="External"/><Relationship Id="rId611" Type="http://schemas.openxmlformats.org/officeDocument/2006/relationships/hyperlink" Target="https://employee.uc.ac.id/index.php/file/get/sis/t_cp/multi/2cde1b66-57b6-411b-b807-314da1d3ecc5_report.pdf" TargetMode="External"/><Relationship Id="rId1034" Type="http://schemas.openxmlformats.org/officeDocument/2006/relationships/hyperlink" Target="https://employee.uc.ac.id/index.php/file/get/sis/t_cp/b30333a9-cf4e-11ee-b910-000d3ac6bafe_assignmentletter.pdf" TargetMode="External"/><Relationship Id="rId1241" Type="http://schemas.openxmlformats.org/officeDocument/2006/relationships/hyperlink" Target="https://www.instagram.com/p/DBirN0pvwmk/?utm_sourc" TargetMode="External"/><Relationship Id="rId1339" Type="http://schemas.openxmlformats.org/officeDocument/2006/relationships/hyperlink" Target="https://employee.uc.ac.id/index.php/file/get/sis/t_cp/a48e719c-d1f0-11ed-a759-000d3ac6bafe.jpg" TargetMode="External"/><Relationship Id="rId1893" Type="http://schemas.openxmlformats.org/officeDocument/2006/relationships/hyperlink" Target="https://employee.uc.ac.id/index.php/file/get/sis/t_cp/375b2491-2773-4437-94cc-9e9a5b0f613a.jpg" TargetMode="External"/><Relationship Id="rId2737" Type="http://schemas.openxmlformats.org/officeDocument/2006/relationships/hyperlink" Target="https://employee.uc.ac.id/index.php/file/get/sis/t_cp/multi/c77a0b11-9336-11ee-859c-000d3ac6bafe.png" TargetMode="External"/><Relationship Id="rId2944" Type="http://schemas.openxmlformats.org/officeDocument/2006/relationships/hyperlink" Target="https://employee.uc.ac.id/index.php/file/get/sis/t_cp/multi/38ed28e7-04f5-11ee-8e8c-000d3ac6bafe.jpeg" TargetMode="External"/><Relationship Id="rId709" Type="http://schemas.openxmlformats.org/officeDocument/2006/relationships/hyperlink" Target="https://icoen.org/" TargetMode="External"/><Relationship Id="rId916" Type="http://schemas.openxmlformats.org/officeDocument/2006/relationships/hyperlink" Target="https://employee.uc.ac.id/index.php/file/get/sis/t_cp/multi/6e1e3e4f-5b11-40ff-b752-85f7ee958c4b_assignmentletter.png" TargetMode="External"/><Relationship Id="rId1101" Type="http://schemas.openxmlformats.org/officeDocument/2006/relationships/hyperlink" Target="https://employee.uc.ac.id/index.php/file/get/sis/t_cp/multi/4cb38454-1fac-11ee-8fa6-000d3ac6bafe_report.pdf" TargetMode="External"/><Relationship Id="rId1546" Type="http://schemas.openxmlformats.org/officeDocument/2006/relationships/hyperlink" Target="https://employee.uc.ac.id/index.php/file/get/sis/t_cp/87ab1ae7-7a26-11ee-9d88-000d3ac6bafe_report.pdf" TargetMode="External"/><Relationship Id="rId1753" Type="http://schemas.openxmlformats.org/officeDocument/2006/relationships/hyperlink" Target="https://employee.uc.ac.id/index.php/file/get/sis/t_cp/multi/717c2a9c-1222-4329-9ff3-a282f0043566_documentation.jpg" TargetMode="External"/><Relationship Id="rId1960" Type="http://schemas.openxmlformats.org/officeDocument/2006/relationships/hyperlink" Target="https://employee.uc.ac.id/index.php/file/get/sis/t_cp/multi/c77a0b11-9336-11ee-859c-000d3ac6bafe_assignmentletter.png" TargetMode="External"/><Relationship Id="rId2804" Type="http://schemas.openxmlformats.org/officeDocument/2006/relationships/hyperlink" Target="https://employee.uc.ac.id/index.php/file/get/sis/t_cp/multi/95f57100-ac9d-4bb0-9e75-7353b0adc00a.png" TargetMode="External"/><Relationship Id="rId45" Type="http://schemas.openxmlformats.org/officeDocument/2006/relationships/hyperlink" Target="https://employee.uc.ac.id/index.php/file/get/sis/t_cp/multi/2cde1b66-57b6-411b-b807-314da1d3ecc5_assignmentletter.pdf" TargetMode="External"/><Relationship Id="rId1406" Type="http://schemas.openxmlformats.org/officeDocument/2006/relationships/hyperlink" Target="https://journals.aserspublishing.eu/jemt/article/v" TargetMode="External"/><Relationship Id="rId1613" Type="http://schemas.openxmlformats.org/officeDocument/2006/relationships/hyperlink" Target="https://employee.uc.ac.id/index.php/file/get/sis/t_cp/multi/e5bf78fc-6cd4-11ee-bdc1-000d3ac6bafe_assignmentletter.jpeg" TargetMode="External"/><Relationship Id="rId1820" Type="http://schemas.openxmlformats.org/officeDocument/2006/relationships/hyperlink" Target="https://employee.uc.ac.id/index.php/file/get/sis/t_cp/multi/6e1e3e4f-5b11-40ff-b752-85f7ee958c4b_assignmentletter.png" TargetMode="External"/><Relationship Id="rId194" Type="http://schemas.openxmlformats.org/officeDocument/2006/relationships/hyperlink" Target="https://employee.uc.ac.id/index.php/file/get/sis/t_cp/multi/717c2a9c-1222-4329-9ff3-a282f0043566.jpg" TargetMode="External"/><Relationship Id="rId1918" Type="http://schemas.openxmlformats.org/officeDocument/2006/relationships/hyperlink" Target="https://employee.uc.ac.id/index.php/file/get/sis/t_cp/multi/66ef820b-82bc-11ee-8a78-000d3ac6bafe.zip" TargetMode="External"/><Relationship Id="rId2082" Type="http://schemas.openxmlformats.org/officeDocument/2006/relationships/hyperlink" Target="https://employee.uc.ac.id/index.php/file/get/sis/t_cp/cb7b1714-117a-11ee-b222-000d3ac6bafe.png" TargetMode="External"/><Relationship Id="rId261" Type="http://schemas.openxmlformats.org/officeDocument/2006/relationships/hyperlink" Target="https://employee.uc.ac.id/index.php/file/get/sis/t_cp/multi/44388237-9417-11ee-bd04-000d3ac6bafe_assignmentletter.png" TargetMode="External"/><Relationship Id="rId499" Type="http://schemas.openxmlformats.org/officeDocument/2006/relationships/hyperlink" Target="https://employee.uc.ac.id/index.php/file/get/sis/t_cp/multi/2cde1b66-57b6-411b-b807-314da1d3ecc5_assignmentletter.pdf" TargetMode="External"/><Relationship Id="rId2387" Type="http://schemas.openxmlformats.org/officeDocument/2006/relationships/hyperlink" Target="https://employee.uc.ac.id/index.php/file/get/sis/t_cp/b9a04a03-4498-403a-87b7-ec28864dacf3_assignmentletter.pdf" TargetMode="External"/><Relationship Id="rId2594" Type="http://schemas.openxmlformats.org/officeDocument/2006/relationships/hyperlink" Target="https://employee.uc.ac.id/index.php/file/get/sis/t_cp/f66c63b6-fd70-4fcc-bd57-535cfdb3a411_dokumentasi.jpg" TargetMode="External"/><Relationship Id="rId359" Type="http://schemas.openxmlformats.org/officeDocument/2006/relationships/hyperlink" Target="https://www.instagram.com/p/C68hq-GvcI_/?igsh=bGNz" TargetMode="External"/><Relationship Id="rId566" Type="http://schemas.openxmlformats.org/officeDocument/2006/relationships/hyperlink" Target="https://employee.uc.ac.id/index.php/file/get/sis/t_cp/9eca1355-79a6-48a0-8228-19bb7267a4fa_report.pdf" TargetMode="External"/><Relationship Id="rId773" Type="http://schemas.openxmlformats.org/officeDocument/2006/relationships/hyperlink" Target="https://employee.uc.ac.id/index.php/file/get/sis/t_cp/multi/2cde1b66-57b6-411b-b807-314da1d3ecc5_report.pdf" TargetMode="External"/><Relationship Id="rId1196" Type="http://schemas.openxmlformats.org/officeDocument/2006/relationships/hyperlink" Target="https://employee.uc.ac.id/index.php/file/get/sis/t_cp/46eae312-0ea3-4982-b319-7888c5089990_surat_tugas.pdf" TargetMode="External"/><Relationship Id="rId2247" Type="http://schemas.openxmlformats.org/officeDocument/2006/relationships/hyperlink" Target="https://employee.uc.ac.id/index.php/file/get/sis/t_cp/7481d101-28c2-461a-b1a9-cba72cab9ad8.jpg" TargetMode="External"/><Relationship Id="rId2454" Type="http://schemas.openxmlformats.org/officeDocument/2006/relationships/hyperlink" Target="https://www.instagram.com/pharmindubaya" TargetMode="External"/><Relationship Id="rId2899" Type="http://schemas.openxmlformats.org/officeDocument/2006/relationships/hyperlink" Target="https://employee.uc.ac.id/index.php/file/get/sis/t_cp/multi/2581dc63-f9cf-11ed-88da-000d3ac6bafe.png" TargetMode="External"/><Relationship Id="rId121" Type="http://schemas.openxmlformats.org/officeDocument/2006/relationships/hyperlink" Target="https://employee.uc.ac.id/index.php/file/get/sis/t_cp/multi/44388237-9417-11ee-bd04-000d3ac6bafe_assignmentletter.png" TargetMode="External"/><Relationship Id="rId219" Type="http://schemas.openxmlformats.org/officeDocument/2006/relationships/hyperlink" Target="https://employee.uc.ac.id/index.php/file/get/sis/t_cp/14712c5e-9c5c-4b82-b130-b472cfdc162d_assignmentletter.pdf" TargetMode="External"/><Relationship Id="rId426" Type="http://schemas.openxmlformats.org/officeDocument/2006/relationships/hyperlink" Target="https://employee.uc.ac.id/index.php/file/get/sis/t_cp/7b8b697d-7e18-11ed-934e-000d3ac6bafe_documentation.jpg" TargetMode="External"/><Relationship Id="rId633" Type="http://schemas.openxmlformats.org/officeDocument/2006/relationships/hyperlink" Target="https://employee.uc.ac.id/index.php/file/get/sis/t_cp/5c1ce4bd-a090-11ee-bdb5-000d3ac6bafe.pdf" TargetMode="External"/><Relationship Id="rId980" Type="http://schemas.openxmlformats.org/officeDocument/2006/relationships/hyperlink" Target="https://employee.uc.ac.id/index.php/file/get/sis/t_cp/multi/6c2b941b-08a6-4190-88f6-5f96a1095ee6.png" TargetMode="External"/><Relationship Id="rId1056" Type="http://schemas.openxmlformats.org/officeDocument/2006/relationships/hyperlink" Target="https://employee.uc.ac.id/index.php/file/get/sis/t_cp/193eca2e-0c2e-11ee-825c-000d3ac6bafe_assignmentletter.jpg" TargetMode="External"/><Relationship Id="rId1263" Type="http://schemas.openxmlformats.org/officeDocument/2006/relationships/hyperlink" Target="https://employee.uc.ac.id/index.php/file/get/sis/t_cp/07ca10e6-7f17-4752-9010-2529e715f366_report.pdf" TargetMode="External"/><Relationship Id="rId2107" Type="http://schemas.openxmlformats.org/officeDocument/2006/relationships/hyperlink" Target="https://employee.uc.ac.id/index.php/file/get/sis/t_cp/multi/717c2a9c-1222-4329-9ff3-a282f0043566_assignmentletter.jpg" TargetMode="External"/><Relationship Id="rId2314" Type="http://schemas.openxmlformats.org/officeDocument/2006/relationships/hyperlink" Target="https://www.instagram.com/p/C0Ady7Uh8wZ/?igsh=YTB5" TargetMode="External"/><Relationship Id="rId2661" Type="http://schemas.openxmlformats.org/officeDocument/2006/relationships/hyperlink" Target="https://employee.uc.ac.id/index.php/file/get/sis/t_cp/multi/9b67effe-9ba4-11ed-b870-000d3ac6bafe_documentation.pdf" TargetMode="External"/><Relationship Id="rId2759" Type="http://schemas.openxmlformats.org/officeDocument/2006/relationships/hyperlink" Target="https://employee.uc.ac.id/index.php/file/get/sis/t_cp/051a4a88-28cc-4409-b35c-a87874efe2ae_sertifikat.pdf" TargetMode="External"/><Relationship Id="rId2966" Type="http://schemas.openxmlformats.org/officeDocument/2006/relationships/hyperlink" Target="https://employee.uc.ac.id/index.php/file/get/sis/t_cp/c74ad6dc-f0ab-11ed-badd-000d3ac6bafe_assignmentletter.pdf" TargetMode="External"/><Relationship Id="rId840" Type="http://schemas.openxmlformats.org/officeDocument/2006/relationships/hyperlink" Target="https://employee.uc.ac.id/index.php/file/get/sis/t_cp/multi/de82f70b-f224-11ed-8b2e-000d3ac6bafe.jpeg" TargetMode="External"/><Relationship Id="rId938" Type="http://schemas.openxmlformats.org/officeDocument/2006/relationships/hyperlink" Target="https://employee.uc.ac.id/index.php/file/get/sis/t_cp/33b68316-b991-11ee-bfa0-000d3ac6bafe_sertifikat.pdf" TargetMode="External"/><Relationship Id="rId1470" Type="http://schemas.openxmlformats.org/officeDocument/2006/relationships/hyperlink" Target="https://employee.uc.ac.id/index.php/file/get/sis/t_cp/a6886a67-2452-11ee-af40-000d3ac6bafe_assignmentletter.jpg" TargetMode="External"/><Relationship Id="rId1568" Type="http://schemas.openxmlformats.org/officeDocument/2006/relationships/hyperlink" Target="https://employee.uc.ac.id/index.php/file/get/sis/t_cp/a1854431-9034-11ee-9103-000d3ac6bafe_report.pdf" TargetMode="External"/><Relationship Id="rId1775" Type="http://schemas.openxmlformats.org/officeDocument/2006/relationships/hyperlink" Target="https://employee.uc.ac.id/index.php/file/get/sis/t_cp/multi/4cb38454-1fac-11ee-8fa6-000d3ac6bafe_assignmentletter.jpeg" TargetMode="External"/><Relationship Id="rId2521" Type="http://schemas.openxmlformats.org/officeDocument/2006/relationships/hyperlink" Target="https://employee.uc.ac.id/index.php/file/get/sis/t_cp/multi/c77a0b11-9336-11ee-859c-000d3ac6bafe_assignmentletter.png" TargetMode="External"/><Relationship Id="rId2619" Type="http://schemas.openxmlformats.org/officeDocument/2006/relationships/hyperlink" Target="https://employee.uc.ac.id/index.php/file/get/sis/t_cp/f66c63b6-fd70-4fcc-bd57-535cfdb3a411_surat_tugas.pdf" TargetMode="External"/><Relationship Id="rId2826" Type="http://schemas.openxmlformats.org/officeDocument/2006/relationships/hyperlink" Target="https://employee.uc.ac.id/index.php/file/get/sis/t_cp/multi/3808489f-f549-11ed-9e31-000d3ac6bafe.jpeg" TargetMode="External"/><Relationship Id="rId67" Type="http://schemas.openxmlformats.org/officeDocument/2006/relationships/hyperlink" Target="https://employee.uc.ac.id/index.php/file/get/sis/t_cp/multi/2cde1b66-57b6-411b-b807-314da1d3ecc5_assignmentletter.pdf" TargetMode="External"/><Relationship Id="rId700" Type="http://schemas.openxmlformats.org/officeDocument/2006/relationships/hyperlink" Target="https://employee.uc.ac.id/index.php/file/get/sis/t_cp/16440d24-63a2-11ee-ae29-000d3ac6bafe.pdf" TargetMode="External"/><Relationship Id="rId1123" Type="http://schemas.openxmlformats.org/officeDocument/2006/relationships/hyperlink" Target="https://employee.uc.ac.id/index.php/file/get/sis/t_cp/680bd06f-12bf-4716-bffe-642a79af32f4_assignmentletter.pdf" TargetMode="External"/><Relationship Id="rId1330" Type="http://schemas.openxmlformats.org/officeDocument/2006/relationships/hyperlink" Target="https://employee.uc.ac.id/index.php/file/get/sis/t_cp/c3118035-926f-4bfb-bdd3-d7f08aaa52a8.pdf" TargetMode="External"/><Relationship Id="rId1428" Type="http://schemas.openxmlformats.org/officeDocument/2006/relationships/hyperlink" Target="https://employee.uc.ac.id/index.php/file/get/sis/t_cp/13b760b9-4bbe-11ee-9c81-000d3ac6bafe_assignmentletter.pdf" TargetMode="External"/><Relationship Id="rId1635" Type="http://schemas.openxmlformats.org/officeDocument/2006/relationships/hyperlink" Target="https://employee.uc.ac.id/index.php/file/get/sis/t_cp/multi/5c178b83-f224-11ed-8b2e-000d3ac6bafe.jpeg" TargetMode="External"/><Relationship Id="rId1982" Type="http://schemas.openxmlformats.org/officeDocument/2006/relationships/hyperlink" Target="https://employee.uc.ac.id/index.php/file/get/sis/t_cp/982a7a43-036e-4773-a149-a84f70cb2fd6.pdf" TargetMode="External"/><Relationship Id="rId1842" Type="http://schemas.openxmlformats.org/officeDocument/2006/relationships/hyperlink" Target="https://employee.uc.ac.id/index.php/file/get/sis/t_cp/f806381b-c479-4389-a4fe-3931745ee59c_report.pdf" TargetMode="External"/><Relationship Id="rId1702" Type="http://schemas.openxmlformats.org/officeDocument/2006/relationships/hyperlink" Target="https://employee.uc.ac.id/index.php/file/get/sis/t_cp/multi/6bd58307-56e9-45b0-b788-81492730c99d.pdf" TargetMode="External"/><Relationship Id="rId283" Type="http://schemas.openxmlformats.org/officeDocument/2006/relationships/hyperlink" Target="https://icoen.org/" TargetMode="External"/><Relationship Id="rId490" Type="http://schemas.openxmlformats.org/officeDocument/2006/relationships/hyperlink" Target="https://employee.uc.ac.id/index.php/file/get/sis/t_cp/multi/9901de32-5218-4b10-82ef-f0b2cfab9b17_report.pdf" TargetMode="External"/><Relationship Id="rId2171" Type="http://schemas.openxmlformats.org/officeDocument/2006/relationships/hyperlink" Target="https://employee.uc.ac.id/index.php/file/get/sis/t_cp/multi/8b6e0708-9fc1-4208-a9b6-17c1a7d8d3ec_report.pdf" TargetMode="External"/><Relationship Id="rId3015" Type="http://schemas.openxmlformats.org/officeDocument/2006/relationships/hyperlink" Target="https://employee.uc.ac.id/index.php/file/get/sis/t_cp/multi/2e68241f-d954-11ed-9422-000d3ac6bafe.png" TargetMode="External"/><Relationship Id="rId143" Type="http://schemas.openxmlformats.org/officeDocument/2006/relationships/hyperlink" Target="https://employee.uc.ac.id/index.php/file/get/sis/t_cp/multi/6c2b941b-08a6-4190-88f6-5f96a1095ee6.png" TargetMode="External"/><Relationship Id="rId350" Type="http://schemas.openxmlformats.org/officeDocument/2006/relationships/hyperlink" Target="https://www.instagram.com/p/Cy77GaePLR6/?igshid=Mz" TargetMode="External"/><Relationship Id="rId588" Type="http://schemas.openxmlformats.org/officeDocument/2006/relationships/hyperlink" Target="https://icoen.org/" TargetMode="External"/><Relationship Id="rId795" Type="http://schemas.openxmlformats.org/officeDocument/2006/relationships/hyperlink" Target="https://employee.uc.ac.id/index.php/file/get/sis/t_cp/multi/efdc4568-06a0-4bbd-afbc-e766f1521301_assignmentletter.jpg" TargetMode="External"/><Relationship Id="rId2031" Type="http://schemas.openxmlformats.org/officeDocument/2006/relationships/hyperlink" Target="https://employee.uc.ac.id/index.php/file/get/sis/t_cp/multi/66ef820b-82bc-11ee-8a78-000d3ac6bafe_assignmentletter.pdf" TargetMode="External"/><Relationship Id="rId2269" Type="http://schemas.openxmlformats.org/officeDocument/2006/relationships/hyperlink" Target="https://employee.uc.ac.id/index.php/file/get/sis/t_cp/d5f14192-9cd3-4c59-a308-b918d8bd9a1c_dokumentasi.jpg" TargetMode="External"/><Relationship Id="rId2476" Type="http://schemas.openxmlformats.org/officeDocument/2006/relationships/hyperlink" Target="https://employee.uc.ac.id/index.php/file/get/sis/t_cp/multi/c77a0b11-9336-11ee-859c-000d3ac6bafe.png" TargetMode="External"/><Relationship Id="rId2683" Type="http://schemas.openxmlformats.org/officeDocument/2006/relationships/hyperlink" Target="https://employee.uc.ac.id/index.php/file/get/sis/t_cp/e04029a4-7954-11ed-addc-000d3ac6bafe.jpg" TargetMode="External"/><Relationship Id="rId2890" Type="http://schemas.openxmlformats.org/officeDocument/2006/relationships/hyperlink" Target="https://employee.uc.ac.id/index.php/file/get/sis/t_cp/7baaf159-7f3d-40fb-b694-ed58f7c5d93a_assignmentletter.pdf" TargetMode="External"/><Relationship Id="rId9" Type="http://schemas.openxmlformats.org/officeDocument/2006/relationships/hyperlink" Target="https://employee.uc.ac.id/index.php/file/get/sis/t_cp/multi/2cde1b66-57b6-411b-b807-314da1d3ecc5_assignmentletter.pdf" TargetMode="External"/><Relationship Id="rId210" Type="http://schemas.openxmlformats.org/officeDocument/2006/relationships/hyperlink" Target="https://employee.uc.ac.id/index.php/file/get/sis/t_cp/e0e48715-37a3-4a95-8dc1-493f95b33e96.pdf" TargetMode="External"/><Relationship Id="rId448" Type="http://schemas.openxmlformats.org/officeDocument/2006/relationships/hyperlink" Target="https://employee.uc.ac.id/index.php/file/get/sis/t_cp/multi/bd029cef-b9b5-11ee-bfa0-000d3ac6bafe_report.png" TargetMode="External"/><Relationship Id="rId655" Type="http://schemas.openxmlformats.org/officeDocument/2006/relationships/hyperlink" Target="https://employee.uc.ac.id/index.php/file/get/sis/t_cp/multi/44388237-9417-11ee-bd04-000d3ac6bafe_assignmentletter.png" TargetMode="External"/><Relationship Id="rId862" Type="http://schemas.openxmlformats.org/officeDocument/2006/relationships/hyperlink" Target="https://employee.uc.ac.id/index.php/file/get/sis/t_cp/multi/2cde1b66-57b6-411b-b807-314da1d3ecc5_report.pdf" TargetMode="External"/><Relationship Id="rId1078" Type="http://schemas.openxmlformats.org/officeDocument/2006/relationships/hyperlink" Target="https://employee.uc.ac.id/index.php/file/get/sis/t_cp/multi/e597f402-0bf4-11ee-825c-000d3ac6bafe.png" TargetMode="External"/><Relationship Id="rId1285" Type="http://schemas.openxmlformats.org/officeDocument/2006/relationships/hyperlink" Target="https://employee.uc.ac.id/index.php/file/get/sis/t_cp/93cf4b51-87a0-4302-aaf5-8016d06d7b23_report.pdf" TargetMode="External"/><Relationship Id="rId1492" Type="http://schemas.openxmlformats.org/officeDocument/2006/relationships/hyperlink" Target="https://employee.uc.ac.id/index.php/file/get/sis/t_cp/9c09b1ef-4c69-11ee-b90a-000d3ac6bafe_assignmentletter.pdf" TargetMode="External"/><Relationship Id="rId2129" Type="http://schemas.openxmlformats.org/officeDocument/2006/relationships/hyperlink" Target="https://employee.uc.ac.id/index.php/file/get/sis/t_cp/f63409c9-6947-4e31-936e-cb400c99a728_report.pdf" TargetMode="External"/><Relationship Id="rId2336" Type="http://schemas.openxmlformats.org/officeDocument/2006/relationships/hyperlink" Target="https://employee.uc.ac.id/index.php/file/get/sis/t_cp/b95fa31e-e4de-11ee-9dbe-000d3ac6bafe_report.pdf" TargetMode="External"/><Relationship Id="rId2543" Type="http://schemas.openxmlformats.org/officeDocument/2006/relationships/hyperlink" Target="https://employee.uc.ac.id/index.php/file/get/sis/t_cp/846d1a52-449e-4595-b6ef-7c5fd1819334_sertifikat.pdf" TargetMode="External"/><Relationship Id="rId2750" Type="http://schemas.openxmlformats.org/officeDocument/2006/relationships/hyperlink" Target="https://www.instagram.com/p/C6Lv9fSxukZ/?igsh=MWox" TargetMode="External"/><Relationship Id="rId2988" Type="http://schemas.openxmlformats.org/officeDocument/2006/relationships/hyperlink" Target="https://employee.uc.ac.id/index.php/file/get/sis/t_cp/multi/2581dc63-f9cf-11ed-88da-000d3ac6bafe_assignmentletter.png" TargetMode="External"/><Relationship Id="rId308" Type="http://schemas.openxmlformats.org/officeDocument/2006/relationships/hyperlink" Target="https://employee.uc.ac.id/index.php/file/get/sis/t_cp/multi/44388237-9417-11ee-bd04-000d3ac6bafe.png" TargetMode="External"/><Relationship Id="rId515" Type="http://schemas.openxmlformats.org/officeDocument/2006/relationships/hyperlink" Target="https://employee.uc.ac.id/index.php/file/get/sis/t_cp/bc6d5ca3-af25-4ba4-92b3-5a2d92635783_assignmentletter.pdf" TargetMode="External"/><Relationship Id="rId722" Type="http://schemas.openxmlformats.org/officeDocument/2006/relationships/hyperlink" Target="https://employee.uc.ac.id/index.php/file/get/sis/t_cp/8c52c603-8ceb-4204-a352-028b887c3f58_surat_tugas.pdf" TargetMode="External"/><Relationship Id="rId1145" Type="http://schemas.openxmlformats.org/officeDocument/2006/relationships/hyperlink" Target="https://employee.uc.ac.id/index.php/file/get/sis/t_cp/multi/2355acb2-eee1-11ed-8dcc-000d3ac6bafe.jpeg" TargetMode="External"/><Relationship Id="rId1352" Type="http://schemas.openxmlformats.org/officeDocument/2006/relationships/hyperlink" Target="https://employee.uc.ac.id/index.php/file/get/sis/t_cp/ad0dc50d-5976-4dca-874f-f27d862862f5_assignmentletter.pdf" TargetMode="External"/><Relationship Id="rId1797" Type="http://schemas.openxmlformats.org/officeDocument/2006/relationships/hyperlink" Target="https://employee.uc.ac.id/index.php/file/get/sis/t_cp/multi/50b94912-8d4f-4084-a3e0-c716fcf786c0_assignmentletter.png" TargetMode="External"/><Relationship Id="rId2403" Type="http://schemas.openxmlformats.org/officeDocument/2006/relationships/hyperlink" Target="https://employee.uc.ac.id/index.php/file/get/sis/t_cp/57dc0804-17da-45a1-936a-89f34506fbd7_report.pdf" TargetMode="External"/><Relationship Id="rId2848" Type="http://schemas.openxmlformats.org/officeDocument/2006/relationships/hyperlink" Target="https://employee.uc.ac.id/index.php/file/get/sis/t_cp/b0b5812d-a3e3-41bc-b425-3a24636aa55c_assignmentletter.pdf" TargetMode="External"/><Relationship Id="rId89" Type="http://schemas.openxmlformats.org/officeDocument/2006/relationships/hyperlink" Target="https://employee.uc.ac.id/index.php/file/get/sis/t_cp/0647ce11-78ee-11ed-addc-000d3ac6bafe_assignmentletter.png" TargetMode="External"/><Relationship Id="rId1005" Type="http://schemas.openxmlformats.org/officeDocument/2006/relationships/hyperlink" Target="https://employee.uc.ac.id/index.php/file/get/sis/t_cp/multi/efdc4568-06a0-4bbd-afbc-e766f1521301_assignmentletter.jpg" TargetMode="External"/><Relationship Id="rId1212" Type="http://schemas.openxmlformats.org/officeDocument/2006/relationships/hyperlink" Target="https://employee.uc.ac.id/index.php/file/get/sis/t_cp/3ef4de4f-d704-11ee-bd6c-000d3ac6bafe_assignmentletter.pdf" TargetMode="External"/><Relationship Id="rId1657" Type="http://schemas.openxmlformats.org/officeDocument/2006/relationships/hyperlink" Target="https://employee.uc.ac.id/index.php/file/get/sis/t_cp/multi/771830bf-a4fb-4c18-89f9-a9b881fffee5_assignmentletter.pdf" TargetMode="External"/><Relationship Id="rId1864" Type="http://schemas.openxmlformats.org/officeDocument/2006/relationships/hyperlink" Target="https://employee.uc.ac.id/index.php/file/get/sis/t_cp/5384b1d5-c6ca-4a2d-be01-17ec92f1ef81_report.pdf" TargetMode="External"/><Relationship Id="rId2610" Type="http://schemas.openxmlformats.org/officeDocument/2006/relationships/hyperlink" Target="https://employee.uc.ac.id/index.php/file/get/sis/t_cp/multi/9b67effe-9ba4-11ed-b870-000d3ac6bafe_documentation.pdf" TargetMode="External"/><Relationship Id="rId2708" Type="http://schemas.openxmlformats.org/officeDocument/2006/relationships/hyperlink" Target="https://employee.uc.ac.id/index.php/file/get/sis/t_cp/0e00d59d-eb8c-4462-9f0b-5a5b7d7e9924_assignmentletter.pdf" TargetMode="External"/><Relationship Id="rId2915" Type="http://schemas.openxmlformats.org/officeDocument/2006/relationships/hyperlink" Target="https://employee.uc.ac.id/index.php/file/get/sis/t_cp/multi/b153f851-9162-45e3-b8b2-e48120e88a80.png" TargetMode="External"/><Relationship Id="rId1517" Type="http://schemas.openxmlformats.org/officeDocument/2006/relationships/hyperlink" Target="https://employee.uc.ac.id/index.php/file/get/sis/t_cp/d544a8f0-0f80-4911-a83a-ac44de835062_report.pdf" TargetMode="External"/><Relationship Id="rId1724" Type="http://schemas.openxmlformats.org/officeDocument/2006/relationships/hyperlink" Target="https://employee.uc.ac.id/index.php/file/get/sis/t_cp/multi/50b94912-8d4f-4084-a3e0-c716fcf786c0_assignmentletter.png" TargetMode="External"/><Relationship Id="rId16" Type="http://schemas.openxmlformats.org/officeDocument/2006/relationships/hyperlink" Target="https://employee.uc.ac.id/index.php/file/get/sis/t_cp/multi/7eda6d02-573d-4efa-8a9d-d11beafd731d_assignmentletter.pdf" TargetMode="External"/><Relationship Id="rId1931" Type="http://schemas.openxmlformats.org/officeDocument/2006/relationships/hyperlink" Target="https://employee.uc.ac.id/index.php/file/get/sis/t_cp/ec71a7ae-b447-11ee-a2d5-000d3ac6bafe.png" TargetMode="External"/><Relationship Id="rId2193" Type="http://schemas.openxmlformats.org/officeDocument/2006/relationships/hyperlink" Target="https://employee.uc.ac.id/index.php/file/get/sis/t_cp/a5dca6ea-5afc-4b71-9c91-4fb2c37d9163.jpg" TargetMode="External"/><Relationship Id="rId2498" Type="http://schemas.openxmlformats.org/officeDocument/2006/relationships/hyperlink" Target="https://employee.uc.ac.id/index.php/file/get/sis/t_cp/multi/1c75122d-4254-4646-be5e-e8538e95bd23.png" TargetMode="External"/><Relationship Id="rId165" Type="http://schemas.openxmlformats.org/officeDocument/2006/relationships/hyperlink" Target="https://employee.uc.ac.id/index.php/file/get/sis/t_cp/multi/2cde1b66-57b6-411b-b807-314da1d3ecc5_assignmentletter.pdf" TargetMode="External"/><Relationship Id="rId372" Type="http://schemas.openxmlformats.org/officeDocument/2006/relationships/hyperlink" Target="https://employee.uc.ac.id/index.php/file/get/sis/t_cp/multi/4cb38454-1fac-11ee-8fa6-000d3ac6bafe_assignmentletter.jpeg" TargetMode="External"/><Relationship Id="rId677" Type="http://schemas.openxmlformats.org/officeDocument/2006/relationships/hyperlink" Target="https://employee.uc.ac.id/index.php/file/get/sis/t_cp/multi/771830bf-a4fb-4c18-89f9-a9b881fffee5_assignmentletter.pdf" TargetMode="External"/><Relationship Id="rId2053" Type="http://schemas.openxmlformats.org/officeDocument/2006/relationships/hyperlink" Target="https://employee.uc.ac.id/index.php/file/get/sis/t_cp/multi/8b6e0708-9fc1-4208-a9b6-17c1a7d8d3ec_assignmentletter.png" TargetMode="External"/><Relationship Id="rId2260" Type="http://schemas.openxmlformats.org/officeDocument/2006/relationships/hyperlink" Target="https://employee.uc.ac.id/index.php/file/get/sis/t_cp/fede21f5-e4ea-11ee-9dbe-000d3ac6bafe_report.pdf" TargetMode="External"/><Relationship Id="rId2358" Type="http://schemas.openxmlformats.org/officeDocument/2006/relationships/hyperlink" Target="https://employee.uc.ac.id/index.php/file/get/sis/t_cp/5f89adbc-b127-11ee-8fdd-000d3ac6bafe_sertifikat.pdf" TargetMode="External"/><Relationship Id="rId232" Type="http://schemas.openxmlformats.org/officeDocument/2006/relationships/hyperlink" Target="https://employee.uc.ac.id/index.php/file/get/sis/t_cp/cd7b1bbd-6497-4246-8183-6c9c4ee781fa_sertifikat.png" TargetMode="External"/><Relationship Id="rId884" Type="http://schemas.openxmlformats.org/officeDocument/2006/relationships/hyperlink" Target="https://employee.uc.ac.id/index.php/file/get/sis/t_cp/multi/44388237-9417-11ee-bd04-000d3ac6bafe.png" TargetMode="External"/><Relationship Id="rId2120" Type="http://schemas.openxmlformats.org/officeDocument/2006/relationships/hyperlink" Target="https://employee.uc.ac.id/index.php/file/get/sis/t_cp/2937fe83-dd79-4349-b550-74cabb9e056a_dokumentasi.jpeg" TargetMode="External"/><Relationship Id="rId2565" Type="http://schemas.openxmlformats.org/officeDocument/2006/relationships/hyperlink" Target="https://employee.uc.ac.id/index.php/file/get/sis/t_cp/multi/c77a0b11-9336-11ee-859c-000d3ac6bafe_assignmentletter.png" TargetMode="External"/><Relationship Id="rId2772" Type="http://schemas.openxmlformats.org/officeDocument/2006/relationships/hyperlink" Target="https://employee.uc.ac.id/index.php/file/get/sis/t_cp/multi/efdc4568-06a0-4bbd-afbc-e766f1521301_documentation.jpg" TargetMode="External"/><Relationship Id="rId537" Type="http://schemas.openxmlformats.org/officeDocument/2006/relationships/hyperlink" Target="https://employee.uc.ac.id/index.php/file/get/sis/t_cp/bb5f91c0-98c4-4270-b7f4-9cecd04bb6a4_assignmentletter.pdf" TargetMode="External"/><Relationship Id="rId744" Type="http://schemas.openxmlformats.org/officeDocument/2006/relationships/hyperlink" Target="https://www.instagram.com/p/CxJAAHDP2SX/?igsh=MXQz" TargetMode="External"/><Relationship Id="rId951" Type="http://schemas.openxmlformats.org/officeDocument/2006/relationships/hyperlink" Target="https://employee.uc.ac.id/index.php/file/get/sis/t_cp/846d1a52-449e-4595-b6ef-7c5fd1819334_sertifikat.pdf" TargetMode="External"/><Relationship Id="rId1167" Type="http://schemas.openxmlformats.org/officeDocument/2006/relationships/hyperlink" Target="https://employee.uc.ac.id/index.php/file/get/sis/t_cp/02af3014-2357-4024-885c-c397ff02c8bd_report.pdf" TargetMode="External"/><Relationship Id="rId1374" Type="http://schemas.openxmlformats.org/officeDocument/2006/relationships/hyperlink" Target="https://employee.uc.ac.id/index.php/file/get/sis/t_cp/9e78ce25-d178-11ee-a3dd-000d3ac6bafe_report.pdf" TargetMode="External"/><Relationship Id="rId1581" Type="http://schemas.openxmlformats.org/officeDocument/2006/relationships/hyperlink" Target="https://employee.uc.ac.id/index.php/file/get/sis/t_cp/multi/1227593c-6091-4243-bd44-7536970c551c_assignmentletter.png" TargetMode="External"/><Relationship Id="rId1679" Type="http://schemas.openxmlformats.org/officeDocument/2006/relationships/hyperlink" Target="https://employee.uc.ac.id/index.php/file/get/sis/t_cp/62a1c31d-66c2-46db-b937-eb40e8b65def_dokumentasi.jpg" TargetMode="External"/><Relationship Id="rId2218" Type="http://schemas.openxmlformats.org/officeDocument/2006/relationships/hyperlink" Target="https://employee.uc.ac.id/index.php/file/get/sis/t_cp/8e602f94-a07e-11ee-bdb5-000d3ac6bafe.pdf" TargetMode="External"/><Relationship Id="rId2425" Type="http://schemas.openxmlformats.org/officeDocument/2006/relationships/hyperlink" Target="https://employee.uc.ac.id/index.php/file/get/sis/t_cp/eb023996-b8a9-11ed-8f6f-000d3ac6bafe_documentation.jpeg" TargetMode="External"/><Relationship Id="rId2632" Type="http://schemas.openxmlformats.org/officeDocument/2006/relationships/hyperlink" Target="https://employee.uc.ac.id/index.php/file/get/sis/t_cp/22c99138-4f65-436f-9395-5cb213ff6d02_assignmentletter.pdf" TargetMode="External"/><Relationship Id="rId80" Type="http://schemas.openxmlformats.org/officeDocument/2006/relationships/hyperlink" Target="https://employee.uc.ac.id/index.php/file/get/sis/t_cp/multi/44388237-9417-11ee-bd04-000d3ac6bafe_assignmentletter.png" TargetMode="External"/><Relationship Id="rId604" Type="http://schemas.openxmlformats.org/officeDocument/2006/relationships/hyperlink" Target="https://employee.uc.ac.id/index.php/file/get/sis/t_cp/multi/2cde1b66-57b6-411b-b807-314da1d3ecc5_assignmentletter.pdf" TargetMode="External"/><Relationship Id="rId811" Type="http://schemas.openxmlformats.org/officeDocument/2006/relationships/hyperlink" Target="https://employee.uc.ac.id/index.php/file/get/sis/t_cp/multi/44388237-9417-11ee-bd04-000d3ac6bafe_assignmentletter.png" TargetMode="External"/><Relationship Id="rId1027" Type="http://schemas.openxmlformats.org/officeDocument/2006/relationships/hyperlink" Target="https://employee.uc.ac.id/index.php/file/get/sis/t_cp/4b229dbb-7154-11ee-8c98-000d3ac6bafe_assignmentletter.pdf" TargetMode="External"/><Relationship Id="rId1234" Type="http://schemas.openxmlformats.org/officeDocument/2006/relationships/hyperlink" Target="https://employee.uc.ac.id/index.php/file/get/sis/t_cp/922e7ea7-1825-418d-9b01-0616d8138246_report.pdf" TargetMode="External"/><Relationship Id="rId1441" Type="http://schemas.openxmlformats.org/officeDocument/2006/relationships/hyperlink" Target="https://employee.uc.ac.id/index.php/file/get/sis/t_cp/97a2c575-37d7-4c48-8313-c3c19ba8fa65_sertifikat.pdf" TargetMode="External"/><Relationship Id="rId1886" Type="http://schemas.openxmlformats.org/officeDocument/2006/relationships/hyperlink" Target="https://employee.uc.ac.id/index.php/file/get/sis/t_cp/multi/30b83580-6c99-11ee-bdc1-000d3ac6bafe_assignmentletter.png" TargetMode="External"/><Relationship Id="rId2937" Type="http://schemas.openxmlformats.org/officeDocument/2006/relationships/hyperlink" Target="https://employee.uc.ac.id/index.php/file/get/sis/t_cp/multi/2e68241f-d954-11ed-9422-000d3ac6bafe.png" TargetMode="External"/><Relationship Id="rId909" Type="http://schemas.openxmlformats.org/officeDocument/2006/relationships/hyperlink" Target="https://employee.uc.ac.id/index.php/file/get/sis/t_cp/multi/771830bf-a4fb-4c18-89f9-a9b881fffee5_assignmentletter.pdf" TargetMode="External"/><Relationship Id="rId1301" Type="http://schemas.openxmlformats.org/officeDocument/2006/relationships/hyperlink" Target="https://employee.uc.ac.id/index.php/file/get/sis/t_cp/multi/49c1ea87-57b9-11ee-bb1a-000d3ac6bafe_assignmentletter.jpeg" TargetMode="External"/><Relationship Id="rId1539" Type="http://schemas.openxmlformats.org/officeDocument/2006/relationships/hyperlink" Target="https://employee.uc.ac.id/index.php/file/get/sis/t_cp/multi/043cb52b-6cd4-11ee-bdc1-000d3ac6bafe_assignmentletter.jpeg" TargetMode="External"/><Relationship Id="rId1746" Type="http://schemas.openxmlformats.org/officeDocument/2006/relationships/hyperlink" Target="https://employee.uc.ac.id/index.php/file/get/sis/t_cp/e100bb70-46e6-11ed-b261-000d3ac6bafe.pdf" TargetMode="External"/><Relationship Id="rId1953" Type="http://schemas.openxmlformats.org/officeDocument/2006/relationships/hyperlink" Target="https://employee.uc.ac.id/index.php/file/get/sis/t_cp/multi/30b83580-6c99-11ee-bdc1-000d3ac6bafe_assignmentletter.png" TargetMode="External"/><Relationship Id="rId38" Type="http://schemas.openxmlformats.org/officeDocument/2006/relationships/hyperlink" Target="https://employee.uc.ac.id/index.php/file/get/sis/t_cp/multi/efdc4568-06a0-4bbd-afbc-e766f1521301_documentation.jpg" TargetMode="External"/><Relationship Id="rId1606" Type="http://schemas.openxmlformats.org/officeDocument/2006/relationships/hyperlink" Target="https://employee.uc.ac.id/index.php/file/get/sis/t_cp/6225bc21-64fa-49ce-82d5-04760033b0f5_sertifikat.pdf" TargetMode="External"/><Relationship Id="rId1813" Type="http://schemas.openxmlformats.org/officeDocument/2006/relationships/hyperlink" Target="https://employee.uc.ac.id/index.php/file/get/sis/t_cp/multi/c4cc1cf4-2036-42ad-9906-12fad2f0f5dc_assignmentletter.pdf" TargetMode="External"/><Relationship Id="rId187" Type="http://schemas.openxmlformats.org/officeDocument/2006/relationships/hyperlink" Target="https://www.instagram.com/lo.kreatif/" TargetMode="External"/><Relationship Id="rId394" Type="http://schemas.openxmlformats.org/officeDocument/2006/relationships/hyperlink" Target="https://employee.uc.ac.id/index.php/file/get/sis/t_cp/multi/44388237-9417-11ee-bd04-000d3ac6bafe_assignmentletter.png" TargetMode="External"/><Relationship Id="rId2075" Type="http://schemas.openxmlformats.org/officeDocument/2006/relationships/hyperlink" Target="https://employee.uc.ac.id/index.php/file/get/sis/t_cp/8aa2b96d-e4d3-11ee-9dbe-000d3ac6bafe.jpg" TargetMode="External"/><Relationship Id="rId2282" Type="http://schemas.openxmlformats.org/officeDocument/2006/relationships/hyperlink" Target="https://employee.uc.ac.id/index.php/file/get/sis/t_cp/1adc2eba-f634-4719-a864-f9b991b64ea9_assignmentletter.pdf" TargetMode="External"/><Relationship Id="rId254" Type="http://schemas.openxmlformats.org/officeDocument/2006/relationships/hyperlink" Target="https://icoen.org/" TargetMode="External"/><Relationship Id="rId699" Type="http://schemas.openxmlformats.org/officeDocument/2006/relationships/hyperlink" Target="https://www.bcacompetition.co.id/" TargetMode="External"/><Relationship Id="rId1091" Type="http://schemas.openxmlformats.org/officeDocument/2006/relationships/hyperlink" Target="https://employee.uc.ac.id/index.php/file/get/sis/t_cp/a0eda4be-2216-4528-ab41-a39a2b75a42a_surat_tugas.pdf" TargetMode="External"/><Relationship Id="rId2587" Type="http://schemas.openxmlformats.org/officeDocument/2006/relationships/hyperlink" Target="https://events.westernsydney.edu.au/ai-innovationc" TargetMode="External"/><Relationship Id="rId2794" Type="http://schemas.openxmlformats.org/officeDocument/2006/relationships/hyperlink" Target="https://employee.uc.ac.id/index.php/file/get/sis/t_cp/57888613-811d-47e5-8c2c-f4d9a94f72c0_report.pdf" TargetMode="External"/><Relationship Id="rId114" Type="http://schemas.openxmlformats.org/officeDocument/2006/relationships/hyperlink" Target="https://employee.uc.ac.id/index.php/file/get/sis/t_cp/multi/44388237-9417-11ee-bd04-000d3ac6bafe.png" TargetMode="External"/><Relationship Id="rId461" Type="http://schemas.openxmlformats.org/officeDocument/2006/relationships/hyperlink" Target="https://employee.uc.ac.id/index.php/file/get/sis/t_cp/7582502d-8118-4caf-9819-c4b5376529b7_sertifikat.pdf" TargetMode="External"/><Relationship Id="rId559" Type="http://schemas.openxmlformats.org/officeDocument/2006/relationships/hyperlink" Target="https://www.instagram.com/p/Czq02YSSmF7/?igshid=Mz" TargetMode="External"/><Relationship Id="rId766" Type="http://schemas.openxmlformats.org/officeDocument/2006/relationships/hyperlink" Target="https://employee.uc.ac.id/index.php/file/get/sis/t_cp/multi/44388237-9417-11ee-bd04-000d3ac6bafe.png" TargetMode="External"/><Relationship Id="rId1189" Type="http://schemas.openxmlformats.org/officeDocument/2006/relationships/hyperlink" Target="https://employee.uc.ac.id/index.php/file/get/sis/t_cp/ed70f580-98cb-4542-b360-9fda1b2aaff5_report.pdf" TargetMode="External"/><Relationship Id="rId1396" Type="http://schemas.openxmlformats.org/officeDocument/2006/relationships/hyperlink" Target="https://employee.uc.ac.id/index.php/file/get/sis/t_cp/eac82f8b-b055-11ee-a8ed-000d3ac6bafe_report.pdf" TargetMode="External"/><Relationship Id="rId2142" Type="http://schemas.openxmlformats.org/officeDocument/2006/relationships/hyperlink" Target="https://employee.uc.ac.id/index.php/file/get/sis/t_cp/e7d0c7b1-e685-11ee-9ef7-000d3ac6bafe.jpg" TargetMode="External"/><Relationship Id="rId2447" Type="http://schemas.openxmlformats.org/officeDocument/2006/relationships/hyperlink" Target="https://employee.uc.ac.id/index.php/file/get/sis/t_cp/a24d279e-6f40-48f6-b5db-765880cd0cc1_dokumentasi.jpeg" TargetMode="External"/><Relationship Id="rId321" Type="http://schemas.openxmlformats.org/officeDocument/2006/relationships/hyperlink" Target="https://employee.uc.ac.id/index.php/file/get/sis/t_cp/multi/44388237-9417-11ee-bd04-000d3ac6bafe.png" TargetMode="External"/><Relationship Id="rId419" Type="http://schemas.openxmlformats.org/officeDocument/2006/relationships/hyperlink" Target="https://employee.uc.ac.id/index.php/file/get/sis/t_cp/multi/2cde1b66-57b6-411b-b807-314da1d3ecc5_assignmentletter.pdf" TargetMode="External"/><Relationship Id="rId626" Type="http://schemas.openxmlformats.org/officeDocument/2006/relationships/hyperlink" Target="https://employee.uc.ac.id/index.php/file/get/sis/t_cp/multi/16461ce0-9307-11ee-b0a8-000d3ac6bafe.png" TargetMode="External"/><Relationship Id="rId973" Type="http://schemas.openxmlformats.org/officeDocument/2006/relationships/hyperlink" Target="https://employee.uc.ac.id/index.php/file/get/sis/t_cp/bc40a378-05eb-11ee-9a40-000d3ac6bafe.jpg" TargetMode="External"/><Relationship Id="rId1049" Type="http://schemas.openxmlformats.org/officeDocument/2006/relationships/hyperlink" Target="https://employee.uc.ac.id/index.php/file/get/sis/t_cp/94e48669-4a6f-48c5-bbad-977a79edef50_dokumentasi.jpg" TargetMode="External"/><Relationship Id="rId1256" Type="http://schemas.openxmlformats.org/officeDocument/2006/relationships/hyperlink" Target="https://employee.uc.ac.id/index.php/file/get/sis/t_cp/d55696d0-eeca-496f-add4-708c93021bfd.pdf" TargetMode="External"/><Relationship Id="rId2002" Type="http://schemas.openxmlformats.org/officeDocument/2006/relationships/hyperlink" Target="https://employee.uc.ac.id/index.php/file/get/sis/t_cp/multi/15f67431-5929-11ee-ab89-000d3ac6bafe.jpeg" TargetMode="External"/><Relationship Id="rId2307" Type="http://schemas.openxmlformats.org/officeDocument/2006/relationships/hyperlink" Target="https://employee.uc.ac.id/index.php/file/get/sis/t_cp/d5f14192-9cd3-4c59-a308-b918d8bd9a1c_sertifikat.pdf" TargetMode="External"/><Relationship Id="rId2654" Type="http://schemas.openxmlformats.org/officeDocument/2006/relationships/hyperlink" Target="https://employee.uc.ac.id/index.php/file/get/sis/t_cp/998cb484-e145-11ee-bb96-000d3ac6bafe_dokumentasi.JPG" TargetMode="External"/><Relationship Id="rId2861" Type="http://schemas.openxmlformats.org/officeDocument/2006/relationships/hyperlink" Target="https://employee.uc.ac.id/index.php/file/get/sis/t_cp/multi/5e9ed0f5-d947-11ed-9422-000d3ac6bafe.png" TargetMode="External"/><Relationship Id="rId2959" Type="http://schemas.openxmlformats.org/officeDocument/2006/relationships/hyperlink" Target="https://employee.uc.ac.id/index.php/file/get/sis/t_cp/15f0d7bb-7000-11ed-9640-000d3ac6bafe_assignmentletter.pdf" TargetMode="External"/><Relationship Id="rId833" Type="http://schemas.openxmlformats.org/officeDocument/2006/relationships/hyperlink" Target="https://employee.uc.ac.id/index.php/file/get/sis/t_cp/multi/44388237-9417-11ee-bd04-000d3ac6bafe_assignmentletter.png" TargetMode="External"/><Relationship Id="rId1116" Type="http://schemas.openxmlformats.org/officeDocument/2006/relationships/hyperlink" Target="https://employee.uc.ac.id/index.php/file/get/sis/t_cp/b6d79469-d7ba-11ee-ade0-000d3ac6bafe_assignmentletter.pdf" TargetMode="External"/><Relationship Id="rId1463" Type="http://schemas.openxmlformats.org/officeDocument/2006/relationships/hyperlink" Target="https://employee.uc.ac.id/index.php/file/get/sis/t_cp/b46473ff-31a2-11ee-92ee-000d3ac6bafe_assignmentletter.pdf" TargetMode="External"/><Relationship Id="rId1670" Type="http://schemas.openxmlformats.org/officeDocument/2006/relationships/hyperlink" Target="https://employee.uc.ac.id/index.php/file/get/sis/t_cp/multi/e5bf78fc-6cd4-11ee-bdc1-000d3ac6bafe_report.jpeg" TargetMode="External"/><Relationship Id="rId1768" Type="http://schemas.openxmlformats.org/officeDocument/2006/relationships/hyperlink" Target="https://employee.uc.ac.id/index.php/file/get/sis/t_cp/multi/a6c6520a-10d4-11ee-8ea5-000d3ac6bafe.png" TargetMode="External"/><Relationship Id="rId2514" Type="http://schemas.openxmlformats.org/officeDocument/2006/relationships/hyperlink" Target="https://employee.uc.ac.id/index.php/file/get/sis/t_cp/8ca075f3-a5ed-11ed-aa1a-000d3ac6bafe_assignmentletter.jpg" TargetMode="External"/><Relationship Id="rId2721" Type="http://schemas.openxmlformats.org/officeDocument/2006/relationships/hyperlink" Target="https://employee.uc.ac.id/index.php/file/get/sis/t_cp/84658009-6809-11ee-876c-000d3ac6bafe_documentation.jpg" TargetMode="External"/><Relationship Id="rId2819" Type="http://schemas.openxmlformats.org/officeDocument/2006/relationships/hyperlink" Target="https://employee.uc.ac.id/index.php/file/get/sis/t_cp/1a94388f-f22e-4c96-8afc-27a7d670cac9_sertifikat.pdf" TargetMode="External"/><Relationship Id="rId900" Type="http://schemas.openxmlformats.org/officeDocument/2006/relationships/hyperlink" Target="https://employee.uc.ac.id/index.php/file/get/sis/t_cp/multi/2cde1b66-57b6-411b-b807-314da1d3ecc5_assignmentletter.pdf" TargetMode="External"/><Relationship Id="rId1323" Type="http://schemas.openxmlformats.org/officeDocument/2006/relationships/hyperlink" Target="https://employee.uc.ac.id/index.php/file/get/sis/t_cp/7d539692-d521-11ee-b97d-000d3ac6bafe_report.pdf" TargetMode="External"/><Relationship Id="rId1530" Type="http://schemas.openxmlformats.org/officeDocument/2006/relationships/hyperlink" Target="https://employee.uc.ac.id/index.php/file/get/sis/t_cp/c2ce3f9d-9c1d-4bf8-a51e-129a16f83fe0_report.pdf" TargetMode="External"/><Relationship Id="rId1628" Type="http://schemas.openxmlformats.org/officeDocument/2006/relationships/hyperlink" Target="https://employee.uc.ac.id/index.php/file/get/sis/t_cp/0f9c4f03-0996-11ee-8035-000d3ac6bafe.jpg" TargetMode="External"/><Relationship Id="rId1975" Type="http://schemas.openxmlformats.org/officeDocument/2006/relationships/hyperlink" Target="https://employee.uc.ac.id/index.php/file/get/sis/t_cp/1f333b04-6c57-4637-862b-31d729005245_dokumentasi.JPG" TargetMode="External"/><Relationship Id="rId1835" Type="http://schemas.openxmlformats.org/officeDocument/2006/relationships/hyperlink" Target="https://employee.uc.ac.id/index.php/file/get/sis/t_cp/7b56692b-f491-11ed-928f-000d3ac6bafe_report.pdf" TargetMode="External"/><Relationship Id="rId1902" Type="http://schemas.openxmlformats.org/officeDocument/2006/relationships/hyperlink" Target="https://employee.uc.ac.id/index.php/file/get/sis/t_cp/31c8db90-c6e8-4b2a-a532-e98dd17c7a34_report.pdf" TargetMode="External"/><Relationship Id="rId2097" Type="http://schemas.openxmlformats.org/officeDocument/2006/relationships/hyperlink" Target="https://employee.uc.ac.id/index.php/file/get/sis/t_cp/multi/8b6e0708-9fc1-4208-a9b6-17c1a7d8d3ec_report.pdf" TargetMode="External"/><Relationship Id="rId276" Type="http://schemas.openxmlformats.org/officeDocument/2006/relationships/hyperlink" Target="https://employee.uc.ac.id/index.php/file/get/sis/t_cp/d34068ba-ccc4-11ee-9ce3-000d3ac6bafe_report.pdf" TargetMode="External"/><Relationship Id="rId483" Type="http://schemas.openxmlformats.org/officeDocument/2006/relationships/hyperlink" Target="https://icoen.org/" TargetMode="External"/><Relationship Id="rId690" Type="http://schemas.openxmlformats.org/officeDocument/2006/relationships/hyperlink" Target="https://employee.uc.ac.id/index.php/file/get/sis/t_cp/multi/44388237-9417-11ee-bd04-000d3ac6bafe_assignmentletter.png" TargetMode="External"/><Relationship Id="rId2164" Type="http://schemas.openxmlformats.org/officeDocument/2006/relationships/hyperlink" Target="https://employee.uc.ac.id/index.php/file/get/sis/t_cp/b3c91462-81d7-11ee-8546-000d3ac6bafe.jpeg" TargetMode="External"/><Relationship Id="rId2371" Type="http://schemas.openxmlformats.org/officeDocument/2006/relationships/hyperlink" Target="https://employee.uc.ac.id/index.php/file/get/sis/t_cp/98558bfe-6378-47dd-95ad-0c7923b541d6_dokumentasi.jpeg" TargetMode="External"/><Relationship Id="rId3008" Type="http://schemas.openxmlformats.org/officeDocument/2006/relationships/hyperlink" Target="https://employee.uc.ac.id/index.php/file/get/sis/t_cp/4ff22c90-a942-47ae-b6fd-901834ef2fb9.pdf" TargetMode="External"/><Relationship Id="rId136" Type="http://schemas.openxmlformats.org/officeDocument/2006/relationships/hyperlink" Target="https://www.instagram.com/garsticent" TargetMode="External"/><Relationship Id="rId343" Type="http://schemas.openxmlformats.org/officeDocument/2006/relationships/hyperlink" Target="https://employee.uc.ac.id/index.php/file/get/sis/t_cp/multi/44388237-9417-11ee-bd04-000d3ac6bafe_assignmentletter.png" TargetMode="External"/><Relationship Id="rId550" Type="http://schemas.openxmlformats.org/officeDocument/2006/relationships/hyperlink" Target="https://www.instagram.com/p/C6JDDfexQRe/" TargetMode="External"/><Relationship Id="rId788" Type="http://schemas.openxmlformats.org/officeDocument/2006/relationships/hyperlink" Target="https://employee.uc.ac.id/index.php/file/get/sis/t_cp/multi/7eda6d02-573d-4efa-8a9d-d11beafd731d_assignmentletter.pdf" TargetMode="External"/><Relationship Id="rId995" Type="http://schemas.openxmlformats.org/officeDocument/2006/relationships/hyperlink" Target="https://www.instagram.com/p/C73G6m8PzkG/?igsh=MTZw" TargetMode="External"/><Relationship Id="rId1180" Type="http://schemas.openxmlformats.org/officeDocument/2006/relationships/hyperlink" Target="https://employee.uc.ac.id/index.php/file/get/sis/t_cp/7f7eec8b-5eff-47c1-9963-96bf5a69f28b.pdf" TargetMode="External"/><Relationship Id="rId2024" Type="http://schemas.openxmlformats.org/officeDocument/2006/relationships/hyperlink" Target="https://employee.uc.ac.id/index.php/file/get/sis/t_cp/multi/66ef820b-82bc-11ee-8a78-000d3ac6bafe_report.zip" TargetMode="External"/><Relationship Id="rId2231" Type="http://schemas.openxmlformats.org/officeDocument/2006/relationships/hyperlink" Target="https://employee.uc.ac.id/index.php/file/get/sis/t_cp/bd2aec53-cbee-4852-aff8-f8144e4e5e70_assignmentletter.pdf" TargetMode="External"/><Relationship Id="rId2469" Type="http://schemas.openxmlformats.org/officeDocument/2006/relationships/hyperlink" Target="https://employee.uc.ac.id/index.php/file/get/sis/t_cp/multi/029fa17c-3b35-41f9-82f5-f991a9473ec2.png" TargetMode="External"/><Relationship Id="rId2676" Type="http://schemas.openxmlformats.org/officeDocument/2006/relationships/hyperlink" Target="https://employee.uc.ac.id/index.php/file/get/sis/t_cp/8697ec4b-7222-11ee-b231-000d3ac6bafe_report.pdf" TargetMode="External"/><Relationship Id="rId2883" Type="http://schemas.openxmlformats.org/officeDocument/2006/relationships/hyperlink" Target="https://employee.uc.ac.id/index.php/file/get/sis/t_cp/98558bfe-6378-47dd-95ad-0c7923b541d6_surat_tugas.pdf" TargetMode="External"/><Relationship Id="rId203" Type="http://schemas.openxmlformats.org/officeDocument/2006/relationships/hyperlink" Target="https://employee.uc.ac.id/index.php/file/get/sis/t_cp/multi/2cde1b66-57b6-411b-b807-314da1d3ecc5_assignmentletter.pdf" TargetMode="External"/><Relationship Id="rId648" Type="http://schemas.openxmlformats.org/officeDocument/2006/relationships/hyperlink" Target="https://employee.uc.ac.id/index.php/file/get/sis/t_cp/multi/7cd14dbc-f9bd-4412-b40e-f92f243c6aa0_report.pdf" TargetMode="External"/><Relationship Id="rId855" Type="http://schemas.openxmlformats.org/officeDocument/2006/relationships/hyperlink" Target="https://employee.uc.ac.id/index.php/file/get/sis/t_cp/0609ecee-ccb5-11ee-9ce3-000d3ac6bafe_assignmentletter.jpg" TargetMode="External"/><Relationship Id="rId1040" Type="http://schemas.openxmlformats.org/officeDocument/2006/relationships/hyperlink" Target="https://employee.uc.ac.id/index.php/file/get/sis/t_cp/0dba5000-352f-45ec-b926-974779d4a412.pdf" TargetMode="External"/><Relationship Id="rId1278" Type="http://schemas.openxmlformats.org/officeDocument/2006/relationships/hyperlink" Target="https://employee.uc.ac.id/index.php/file/get/sis/t_cp/46eae312-0ea3-4982-b319-7888c5089990_surat_tugas.pdf" TargetMode="External"/><Relationship Id="rId1485" Type="http://schemas.openxmlformats.org/officeDocument/2006/relationships/hyperlink" Target="https://employee.uc.ac.id/index.php/file/get/sis/t_cp/d5cb5549-7282-4093-8733-9caf85f5ce2f_report.pdf" TargetMode="External"/><Relationship Id="rId1692" Type="http://schemas.openxmlformats.org/officeDocument/2006/relationships/hyperlink" Target="https://employee.uc.ac.id/index.php/file/get/sis/t_cp/multi/043cb52b-6cd4-11ee-bdc1-000d3ac6bafe_report.jpeg" TargetMode="External"/><Relationship Id="rId2329" Type="http://schemas.openxmlformats.org/officeDocument/2006/relationships/hyperlink" Target="https://employee.uc.ac.id/index.php/file/get/sis/t_cp/e149060a-2b06-4655-95e2-ec5eb0bbcab3_surat_tugas.pdf" TargetMode="External"/><Relationship Id="rId2536" Type="http://schemas.openxmlformats.org/officeDocument/2006/relationships/hyperlink" Target="https://employee.uc.ac.id/index.php/file/get/sis/t_cp/multi/6a829aa0-3c46-11ee-923c-000d3ac6bafe.png" TargetMode="External"/><Relationship Id="rId2743" Type="http://schemas.openxmlformats.org/officeDocument/2006/relationships/hyperlink" Target="https://employee.uc.ac.id/index.php/file/get/sis/t_cp/multi/cc946af0-d953-11ed-9422-000d3ac6bafe.png" TargetMode="External"/><Relationship Id="rId410" Type="http://schemas.openxmlformats.org/officeDocument/2006/relationships/hyperlink" Target="https://employee.uc.ac.id/index.php/file/get/sis/t_cp/multi/8827272e-40f9-48c0-813e-79c92cf56b56.png" TargetMode="External"/><Relationship Id="rId508" Type="http://schemas.openxmlformats.org/officeDocument/2006/relationships/hyperlink" Target="https://employee.uc.ac.id/index.php/file/get/sis/t_cp/multi/2cde1b66-57b6-411b-b807-314da1d3ecc5_report.pdf" TargetMode="External"/><Relationship Id="rId715" Type="http://schemas.openxmlformats.org/officeDocument/2006/relationships/hyperlink" Target="https://employee.uc.ac.id/index.php/file/get/sis/t_cp/ccc9b0b5-1036-410c-9600-6eba3ea5b25f_dokumentasi.jpg" TargetMode="External"/><Relationship Id="rId922" Type="http://schemas.openxmlformats.org/officeDocument/2006/relationships/hyperlink" Target="https://employee.uc.ac.id/index.php/file/get/sis/t_cp/multi/44388237-9417-11ee-bd04-000d3ac6bafe_assignmentletter.png" TargetMode="External"/><Relationship Id="rId1138" Type="http://schemas.openxmlformats.org/officeDocument/2006/relationships/hyperlink" Target="https://employee.uc.ac.id/index.php/file/get/sis/t_cp/multi/4cb38454-1fac-11ee-8fa6-000d3ac6bafe_assignmentletter.jpeg" TargetMode="External"/><Relationship Id="rId1345" Type="http://schemas.openxmlformats.org/officeDocument/2006/relationships/hyperlink" Target="https://employee.uc.ac.id/index.php/file/get/sis/t_cp/b23ec435-4fdf-11ee-8859-000d3ac6bafe.jpg" TargetMode="External"/><Relationship Id="rId1552" Type="http://schemas.openxmlformats.org/officeDocument/2006/relationships/hyperlink" Target="https://employee.uc.ac.id/index.php/file/get/sis/t_cp/multi/3e533023-26cf-4b43-a874-bf76c3a8c27f_report.pdf" TargetMode="External"/><Relationship Id="rId1997" Type="http://schemas.openxmlformats.org/officeDocument/2006/relationships/hyperlink" Target="https://employee.uc.ac.id/index.php/file/get/sis/t_cp/40fe674d-dbb9-4e2f-ba82-b47292e33339_dokumentasi.png" TargetMode="External"/><Relationship Id="rId2603" Type="http://schemas.openxmlformats.org/officeDocument/2006/relationships/hyperlink" Target="https://employee.uc.ac.id/index.php/file/get/sis/t_cp/c3908f49-d208-11ee-865d-000d3ac6bafe_report.pdf" TargetMode="External"/><Relationship Id="rId2950" Type="http://schemas.openxmlformats.org/officeDocument/2006/relationships/hyperlink" Target="https://employee.uc.ac.id/index.php/file/get/sis/t_cp/7fb4eddc-bf35-4644-856d-1eb55c8cb3ec.png" TargetMode="External"/><Relationship Id="rId1205" Type="http://schemas.openxmlformats.org/officeDocument/2006/relationships/hyperlink" Target="https://employee.uc.ac.id/index.php/file/get/sis/t_cp/d539bfba-5776-11ee-8ff9-000d3ac6bafe_assignmentletter.pdf" TargetMode="External"/><Relationship Id="rId1857" Type="http://schemas.openxmlformats.org/officeDocument/2006/relationships/hyperlink" Target="https://employee.uc.ac.id/index.php/file/get/sis/t_cp/3c24b827-f491-11ed-928f-000d3ac6bafe_assignmentletter.pdf" TargetMode="External"/><Relationship Id="rId2810" Type="http://schemas.openxmlformats.org/officeDocument/2006/relationships/hyperlink" Target="https://www.instagram.com/p/C6Lv9fSxukZ/?igsh=MWox" TargetMode="External"/><Relationship Id="rId2908" Type="http://schemas.openxmlformats.org/officeDocument/2006/relationships/hyperlink" Target="https://yamahagenerasi125esports.com/" TargetMode="External"/><Relationship Id="rId51" Type="http://schemas.openxmlformats.org/officeDocument/2006/relationships/hyperlink" Target="https://employee.uc.ac.id/index.php/file/get/sis/t_cp/multi/44388237-9417-11ee-bd04-000d3ac6bafe.png" TargetMode="External"/><Relationship Id="rId1412" Type="http://schemas.openxmlformats.org/officeDocument/2006/relationships/hyperlink" Target="https://employee.uc.ac.id/index.php/file/get/sis/t_cp/5b7cbc06-d286-4dcd-ba4d-53bce83b4188.pdf" TargetMode="External"/><Relationship Id="rId1717" Type="http://schemas.openxmlformats.org/officeDocument/2006/relationships/hyperlink" Target="https://employee.uc.ac.id/index.php/file/get/sis/t_cp/ffcae9e5-8719-4c8c-968d-8cd97efd8577_report.pdf" TargetMode="External"/><Relationship Id="rId1924" Type="http://schemas.openxmlformats.org/officeDocument/2006/relationships/hyperlink" Target="https://employee.uc.ac.id/index.php/file/get/sis/t_cp/acb846c0-3886-488e-a58d-c71a6fd16246.png" TargetMode="External"/><Relationship Id="rId298" Type="http://schemas.openxmlformats.org/officeDocument/2006/relationships/hyperlink" Target="https://employee.uc.ac.id/index.php/file/get/sis/t_cp/multi/7cd14dbc-f9bd-4412-b40e-f92f243c6aa0_assignmentletter.pdf" TargetMode="External"/><Relationship Id="rId158" Type="http://schemas.openxmlformats.org/officeDocument/2006/relationships/hyperlink" Target="https://employee.uc.ac.id/index.php/file/get/sis/t_cp/multi/44388237-9417-11ee-bd04-000d3ac6bafe_assignmentletter.png" TargetMode="External"/><Relationship Id="rId2186" Type="http://schemas.openxmlformats.org/officeDocument/2006/relationships/hyperlink" Target="https://employee.uc.ac.id/index.php/file/get/sis/t_cp/b8624231-aef2-480a-a814-69102e726739_report.pdf" TargetMode="External"/><Relationship Id="rId2393" Type="http://schemas.openxmlformats.org/officeDocument/2006/relationships/hyperlink" Target="https://employee.uc.ac.id/index.php/file/get/sis/t_cp/fa3ac6fe-fec2-48fc-8955-1f5e1f16f1e3_assignmentletter.pdf" TargetMode="External"/><Relationship Id="rId2698" Type="http://schemas.openxmlformats.org/officeDocument/2006/relationships/hyperlink" Target="https://employee.uc.ac.id/index.php/file/get/sis/t_cp/multi/b7dbe445-5780-4b79-9dba-8e4f2a6ff5cd.png" TargetMode="External"/><Relationship Id="rId365" Type="http://schemas.openxmlformats.org/officeDocument/2006/relationships/hyperlink" Target="https://employee.uc.ac.id/index.php/file/get/sis/t_cp/multi/44388237-9417-11ee-bd04-000d3ac6bafe_assignmentletter.png" TargetMode="External"/><Relationship Id="rId572" Type="http://schemas.openxmlformats.org/officeDocument/2006/relationships/hyperlink" Target="https://employee.uc.ac.id/index.php/file/get/sis/t_cp/af2c5e9c-f14f-4a25-8b24-4355dc04fc38_report.pdf" TargetMode="External"/><Relationship Id="rId2046" Type="http://schemas.openxmlformats.org/officeDocument/2006/relationships/hyperlink" Target="https://employee.uc.ac.id/index.php/file/get/sis/t_cp/multi/85064b21-8125-417f-8b8c-11a5f143ac91_report.pdf" TargetMode="External"/><Relationship Id="rId2253" Type="http://schemas.openxmlformats.org/officeDocument/2006/relationships/hyperlink" Target="https://employee.uc.ac.id/index.php/file/get/sis/t_cp/49b75a8d-e4ee-11ee-9dbe-000d3ac6bafe_assignmentletter.pdf" TargetMode="External"/><Relationship Id="rId2460" Type="http://schemas.openxmlformats.org/officeDocument/2006/relationships/hyperlink" Target="https://employee.uc.ac.id/index.php/file/get/sis/t_cp/a24d279e-6f40-48f6-b5db-765880cd0cc1_surat_tugas.pdf" TargetMode="External"/><Relationship Id="rId225" Type="http://schemas.openxmlformats.org/officeDocument/2006/relationships/hyperlink" Target="https://employee.uc.ac.id/index.php/file/get/sis/t_cp/25183cd7-6cd5-49bd-80ba-8613ae5cc4cf_assignmentletter.pdf" TargetMode="External"/><Relationship Id="rId432" Type="http://schemas.openxmlformats.org/officeDocument/2006/relationships/hyperlink" Target="https://employee.uc.ac.id/index.php/file/get/sis/t_cp/117be842-d467-11ee-8ddb-000d3ac6bafe.pdf" TargetMode="External"/><Relationship Id="rId877" Type="http://schemas.openxmlformats.org/officeDocument/2006/relationships/hyperlink" Target="https://employee.uc.ac.id/index.php/file/get/sis/t_cp/0dad465f-aef7-11ee-a688-000d3ac6bafe.pdf" TargetMode="External"/><Relationship Id="rId1062" Type="http://schemas.openxmlformats.org/officeDocument/2006/relationships/hyperlink" Target="https://www.instagram.com/lo.kreatif/" TargetMode="External"/><Relationship Id="rId2113" Type="http://schemas.openxmlformats.org/officeDocument/2006/relationships/hyperlink" Target="https://employee.uc.ac.id/index.php/file/get/sis/t_cp/6e90af9d-d55e-11ee-b67e-000d3ac6bafe.jpg" TargetMode="External"/><Relationship Id="rId2320" Type="http://schemas.openxmlformats.org/officeDocument/2006/relationships/hyperlink" Target="https://employee.uc.ac.id/index.php/file/get/sis/t_cp/af850e38-c36c-11ee-a3dd-000d3ac6bafe_dokumentasi.JPG" TargetMode="External"/><Relationship Id="rId2558" Type="http://schemas.openxmlformats.org/officeDocument/2006/relationships/hyperlink" Target="https://employee.uc.ac.id/index.php/file/get/sis/t_cp/multi/d88ecf73-f553-11ed-9e31-000d3ac6bafe.jpeg" TargetMode="External"/><Relationship Id="rId2765" Type="http://schemas.openxmlformats.org/officeDocument/2006/relationships/hyperlink" Target="https://employee.uc.ac.id/index.php/file/get/sis/t_cp/234fe4ed-eacd-45c0-a06a-9fe931d45c36_dokumentasi.jpeg" TargetMode="External"/><Relationship Id="rId2972" Type="http://schemas.openxmlformats.org/officeDocument/2006/relationships/hyperlink" Target="https://employee.uc.ac.id/index.php/file/get/sis/t_cp/f9e6a5ee-2959-465a-bc01-afa81f3fc49f_report.pdf" TargetMode="External"/><Relationship Id="rId737" Type="http://schemas.openxmlformats.org/officeDocument/2006/relationships/hyperlink" Target="https://employee.uc.ac.id/index.php/file/get/sis/t_cp/multi/2cde1b66-57b6-411b-b807-314da1d3ecc5_report.pdf" TargetMode="External"/><Relationship Id="rId944" Type="http://schemas.openxmlformats.org/officeDocument/2006/relationships/hyperlink" Target="https://employee.uc.ac.id/index.php/file/get/sis/t_cp/1f333b04-6c57-4637-862b-31d729005245_surat_tugas.pdf" TargetMode="External"/><Relationship Id="rId1367" Type="http://schemas.openxmlformats.org/officeDocument/2006/relationships/hyperlink" Target="https://employee.uc.ac.id/index.php/file/get/sis/t_cp/691f6280-d495-11ee-9cf8-000d3ac6bafe.jpg" TargetMode="External"/><Relationship Id="rId1574" Type="http://schemas.openxmlformats.org/officeDocument/2006/relationships/hyperlink" Target="https://employee.uc.ac.id/index.php/file/get/sis/t_cp/bf9bab3e-528a-4ee7-ab47-12248a94b1ac_sertifikat.pdf" TargetMode="External"/><Relationship Id="rId1781" Type="http://schemas.openxmlformats.org/officeDocument/2006/relationships/hyperlink" Target="https://employee.uc.ac.id/index.php/file/get/sis/t_cp/multi/788bf208-d6dc-11ee-bd6c-000d3ac6bafe_report.png" TargetMode="External"/><Relationship Id="rId2418" Type="http://schemas.openxmlformats.org/officeDocument/2006/relationships/hyperlink" Target="https://employee.uc.ac.id/index.php/file/get/sis/t_cp/multi/2fefb7da-888b-4423-b978-7d11092a3b26.png" TargetMode="External"/><Relationship Id="rId2625" Type="http://schemas.openxmlformats.org/officeDocument/2006/relationships/hyperlink" Target="https://employee.uc.ac.id/index.php/file/get/sis/t_cp/a897abc0-2397-4d84-a33f-f024fd165398_assignmentletter.jpg" TargetMode="External"/><Relationship Id="rId2832" Type="http://schemas.openxmlformats.org/officeDocument/2006/relationships/hyperlink" Target="https://employee.uc.ac.id/index.php/file/get/sis/t_cp/679be4cb-115b-47d8-a0a5-6d5301751929_assignmentletter.pdf" TargetMode="External"/><Relationship Id="rId73" Type="http://schemas.openxmlformats.org/officeDocument/2006/relationships/hyperlink" Target="https://employee.uc.ac.id/index.php/file/get/sis/t_cp/multi/44388237-9417-11ee-bd04-000d3ac6bafe_assignmentletter.png" TargetMode="External"/><Relationship Id="rId804" Type="http://schemas.openxmlformats.org/officeDocument/2006/relationships/hyperlink" Target="https://employee.uc.ac.id/index.php/file/get/sis/t_cp/multi/44388237-9417-11ee-bd04-000d3ac6bafe.png" TargetMode="External"/><Relationship Id="rId1227" Type="http://schemas.openxmlformats.org/officeDocument/2006/relationships/hyperlink" Target="https://employee.uc.ac.id/index.php/file/get/sis/t_cp/1c56aa2c-aa75-4b84-92e1-5da117343de3_report.jpg" TargetMode="External"/><Relationship Id="rId1434" Type="http://schemas.openxmlformats.org/officeDocument/2006/relationships/hyperlink" Target="https://docs.google.com/forms/d/e/1FAIpQLSfJhdKJSr" TargetMode="External"/><Relationship Id="rId1641" Type="http://schemas.openxmlformats.org/officeDocument/2006/relationships/hyperlink" Target="https://employee.uc.ac.id/index.php/file/get/sis/t_cp/multi/1227593c-6091-4243-bd44-7536970c551c_assignmentletter.png" TargetMode="External"/><Relationship Id="rId1879" Type="http://schemas.openxmlformats.org/officeDocument/2006/relationships/hyperlink" Target="https://employee.uc.ac.id/index.php/file/get/sis/t_cp/multi/30b83580-6c99-11ee-bdc1-000d3ac6bafe_assignmentletter.png" TargetMode="External"/><Relationship Id="rId1501" Type="http://schemas.openxmlformats.org/officeDocument/2006/relationships/hyperlink" Target="https://employee.uc.ac.id/index.php/file/get/sis/t_cp/aa891b9c-5920-11ee-ab89-000d3ac6bafe_assignmentletter.pdf" TargetMode="External"/><Relationship Id="rId1739" Type="http://schemas.openxmlformats.org/officeDocument/2006/relationships/hyperlink" Target="https://employee.uc.ac.id/index.php/file/get/sis/t_cp/7df88508-6d59-11ee-86ff-000d3ac6bafe_report.pdf" TargetMode="External"/><Relationship Id="rId1946" Type="http://schemas.openxmlformats.org/officeDocument/2006/relationships/hyperlink" Target="https://employee.uc.ac.id/index.php/file/get/sis/t_cp/multi/30b83580-6c99-11ee-bdc1-000d3ac6bafe_assignmentletter.png" TargetMode="External"/><Relationship Id="rId1806" Type="http://schemas.openxmlformats.org/officeDocument/2006/relationships/hyperlink" Target="https://employee.uc.ac.id/index.php/file/get/sis/t_cp/multi/a6c6520a-10d4-11ee-8ea5-000d3ac6bafe.png" TargetMode="External"/><Relationship Id="rId387" Type="http://schemas.openxmlformats.org/officeDocument/2006/relationships/hyperlink" Target="https://icoen.org/" TargetMode="External"/><Relationship Id="rId594" Type="http://schemas.openxmlformats.org/officeDocument/2006/relationships/hyperlink" Target="https://employee.uc.ac.id/index.php/file/get/sis/t_cp/multi/2cde1b66-57b6-411b-b807-314da1d3ecc5_assignmentletter.pdf" TargetMode="External"/><Relationship Id="rId2068" Type="http://schemas.openxmlformats.org/officeDocument/2006/relationships/hyperlink" Target="https://employee.uc.ac.id/index.php/file/get/sis/t_cp/00725436-d553-11ee-b4bd-000d3ac6bafe.jpg" TargetMode="External"/><Relationship Id="rId2275" Type="http://schemas.openxmlformats.org/officeDocument/2006/relationships/hyperlink" Target="https://employee.uc.ac.id/index.php/file/get/sis/t_cp/1e68f453-2010-11ee-8fa6-000d3ac6bafe.pdf" TargetMode="External"/><Relationship Id="rId3021" Type="http://schemas.openxmlformats.org/officeDocument/2006/relationships/hyperlink" Target="https://employee.uc.ac.id/index.php/file/get/sis/t_cp/multi/5e9ed0f5-d947-11ed-9422-000d3ac6bafe.png" TargetMode="External"/><Relationship Id="rId247" Type="http://schemas.openxmlformats.org/officeDocument/2006/relationships/hyperlink" Target="https://employee.uc.ac.id/index.php/file/get/sis/t_cp/multi/bd029cef-b9b5-11ee-bfa0-000d3ac6bafe_assignmentletter.png" TargetMode="External"/><Relationship Id="rId899" Type="http://schemas.openxmlformats.org/officeDocument/2006/relationships/hyperlink" Target="https://employee.uc.ac.id/index.php/file/get/sis/t_cp/multi/4cb38454-1fac-11ee-8fa6-000d3ac6bafe_report.pdf" TargetMode="External"/><Relationship Id="rId1084" Type="http://schemas.openxmlformats.org/officeDocument/2006/relationships/hyperlink" Target="https://employee.uc.ac.id/index.php/file/get/sis/t_cp/b0a865f5-d9d2-11ee-8eba-000d3ac6bafe_assignmentletter.pdf" TargetMode="External"/><Relationship Id="rId2482" Type="http://schemas.openxmlformats.org/officeDocument/2006/relationships/hyperlink" Target="https://employee.uc.ac.id/index.php/file/get/sis/t_cp/multi/1c75122d-4254-4646-be5e-e8538e95bd23.png" TargetMode="External"/><Relationship Id="rId2787" Type="http://schemas.openxmlformats.org/officeDocument/2006/relationships/hyperlink" Target="https://employee.uc.ac.id/index.php/file/get/sis/t_cp/051a4a88-28cc-4409-b35c-a87874efe2ae_dokumentasi.png" TargetMode="External"/><Relationship Id="rId107" Type="http://schemas.openxmlformats.org/officeDocument/2006/relationships/hyperlink" Target="https://www.instagram.com/p/CsBVar2rMFw/" TargetMode="External"/><Relationship Id="rId454" Type="http://schemas.openxmlformats.org/officeDocument/2006/relationships/hyperlink" Target="https://employee.uc.ac.id/index.php/file/get/sis/t_cp/5def9290-791b-11ee-8973-000d3ac6bafe_assignmentletter.pdf" TargetMode="External"/><Relationship Id="rId661" Type="http://schemas.openxmlformats.org/officeDocument/2006/relationships/hyperlink" Target="https://employee.uc.ac.id/index.php/file/get/sis/t_cp/multi/44388237-9417-11ee-bd04-000d3ac6bafe_assignmentletter.png" TargetMode="External"/><Relationship Id="rId759" Type="http://schemas.openxmlformats.org/officeDocument/2006/relationships/hyperlink" Target="https://employee.uc.ac.id/index.php/file/get/sis/t_cp/ff40a425-b6b7-4143-bfab-54789330dd50_report.pdf" TargetMode="External"/><Relationship Id="rId966" Type="http://schemas.openxmlformats.org/officeDocument/2006/relationships/hyperlink" Target="https://employee.uc.ac.id/index.php/file/get/sis/t_cp/b6b54590-197d-4397-a03a-874e2e536366_sertifikat.pdf" TargetMode="External"/><Relationship Id="rId1291" Type="http://schemas.openxmlformats.org/officeDocument/2006/relationships/hyperlink" Target="https://employee.uc.ac.id/index.php/file/get/sis/t_cp/00c36ddb-f4b1-45cf-84f4-710d86f0b2f3.pdf" TargetMode="External"/><Relationship Id="rId1389" Type="http://schemas.openxmlformats.org/officeDocument/2006/relationships/hyperlink" Target="http://jurnal.itbsemarang.ac.id/index.php/JREA/art" TargetMode="External"/><Relationship Id="rId1596" Type="http://schemas.openxmlformats.org/officeDocument/2006/relationships/hyperlink" Target="https://employee.uc.ac.id/index.php/file/get/sis/t_cp/d5090100-6df9-4a6a-9a75-19f12cc59f17_report.pdf" TargetMode="External"/><Relationship Id="rId2135" Type="http://schemas.openxmlformats.org/officeDocument/2006/relationships/hyperlink" Target="https://employee.uc.ac.id/index.php/file/get/sis/t_cp/multi/717c2a9c-1222-4329-9ff3-a282f0043566.jpg" TargetMode="External"/><Relationship Id="rId2342" Type="http://schemas.openxmlformats.org/officeDocument/2006/relationships/hyperlink" Target="https://employee.uc.ac.id/index.php/file/get/sis/t_cp/4555a83d-e4eb-11ee-9dbe-000d3ac6bafe.pdf" TargetMode="External"/><Relationship Id="rId2647" Type="http://schemas.openxmlformats.org/officeDocument/2006/relationships/hyperlink" Target="https://employee.uc.ac.id/index.php/file/get/sis/t_cp/f0728569-db7d-11ee-bde9-000d3ac6bafe_report.pdf" TargetMode="External"/><Relationship Id="rId2994" Type="http://schemas.openxmlformats.org/officeDocument/2006/relationships/hyperlink" Target="https://employee.uc.ac.id/index.php/file/get/sis/t_cp/5f89adbc-b127-11ee-8fdd-000d3ac6bafe_dokumentasi.jpeg" TargetMode="External"/><Relationship Id="rId314" Type="http://schemas.openxmlformats.org/officeDocument/2006/relationships/hyperlink" Target="https://employee.uc.ac.id/index.php/file/get/sis/t_cp/multi/44388237-9417-11ee-bd04-000d3ac6bafe_assignmentletter.png" TargetMode="External"/><Relationship Id="rId521" Type="http://schemas.openxmlformats.org/officeDocument/2006/relationships/hyperlink" Target="https://employee.uc.ac.id/index.php/file/get/sis/t_cp/multi/2cde1b66-57b6-411b-b807-314da1d3ecc5_report.pdf" TargetMode="External"/><Relationship Id="rId619" Type="http://schemas.openxmlformats.org/officeDocument/2006/relationships/hyperlink" Target="https://employee.uc.ac.id/index.php/file/get/sis/t_cp/multi/44388237-9417-11ee-bd04-000d3ac6bafe.png" TargetMode="External"/><Relationship Id="rId1151" Type="http://schemas.openxmlformats.org/officeDocument/2006/relationships/hyperlink" Target="https://employee.uc.ac.id/index.php/file/get/sis/t_cp/d34fae8d-9c9a-11ee-b903-000d3ac6bafe_report.jpg" TargetMode="External"/><Relationship Id="rId1249" Type="http://schemas.openxmlformats.org/officeDocument/2006/relationships/hyperlink" Target="https://employee.uc.ac.id/index.php/file/get/sis/t_cp/9ca00bd2-f059-4db3-a17b-098870693724.pdf" TargetMode="External"/><Relationship Id="rId2202" Type="http://schemas.openxmlformats.org/officeDocument/2006/relationships/hyperlink" Target="https://employee.uc.ac.id/index.php/file/get/sis/t_cp/multi/788bf208-d6dc-11ee-bd6c-000d3ac6bafe_report.png" TargetMode="External"/><Relationship Id="rId2854" Type="http://schemas.openxmlformats.org/officeDocument/2006/relationships/hyperlink" Target="https://employee.uc.ac.id/index.php/file/get/sis/t_cp/65bae1b7-42b6-4e86-804a-f85412cf7186.jpeg" TargetMode="External"/><Relationship Id="rId95" Type="http://schemas.openxmlformats.org/officeDocument/2006/relationships/hyperlink" Target="https://employee.uc.ac.id/index.php/file/get/sis/t_cp/multi/c15ab80d-7c81-11ee-aca7-000d3ac6bafe_assignmentletter.png" TargetMode="External"/><Relationship Id="rId826" Type="http://schemas.openxmlformats.org/officeDocument/2006/relationships/hyperlink" Target="https://employee.uc.ac.id/index.php/file/get/sis/t_cp/multi/44388237-9417-11ee-bd04-000d3ac6bafe.png" TargetMode="External"/><Relationship Id="rId1011" Type="http://schemas.openxmlformats.org/officeDocument/2006/relationships/hyperlink" Target="https://employee.uc.ac.id/index.php/file/get/sis/t_cp/fad728d6-0855-11ee-83cf-000d3ac6bafe_assignmentletter.pdf" TargetMode="External"/><Relationship Id="rId1109" Type="http://schemas.openxmlformats.org/officeDocument/2006/relationships/hyperlink" Target="https://employee.uc.ac.id/index.php/file/get/sis/t_cp/bf9bab3e-528a-4ee7-ab47-12248a94b1ac_sertifikat.pdf" TargetMode="External"/><Relationship Id="rId1456" Type="http://schemas.openxmlformats.org/officeDocument/2006/relationships/hyperlink" Target="https://employee.uc.ac.id/index.php/file/get/sis/t_cp/97a2c575-37d7-4c48-8313-c3c19ba8fa65_surat_tugas.pdf" TargetMode="External"/><Relationship Id="rId1663" Type="http://schemas.openxmlformats.org/officeDocument/2006/relationships/hyperlink" Target="https://employee.uc.ac.id/index.php/file/get/sis/t_cp/multi/64d5a596-6cd1-11ee-bdc1-000d3ac6bafe.jpeg" TargetMode="External"/><Relationship Id="rId1870" Type="http://schemas.openxmlformats.org/officeDocument/2006/relationships/hyperlink" Target="https://employee.uc.ac.id/index.php/file/get/sis/t_cp/multi/30b83580-6c99-11ee-bdc1-000d3ac6bafe_report.png" TargetMode="External"/><Relationship Id="rId1968" Type="http://schemas.openxmlformats.org/officeDocument/2006/relationships/hyperlink" Target="https://www.instagram.com/p/CylK6SVBIfu/?utm_sourc" TargetMode="External"/><Relationship Id="rId2507" Type="http://schemas.openxmlformats.org/officeDocument/2006/relationships/hyperlink" Target="https://instagram.com/dutainspirasi.indonesia?igsh" TargetMode="External"/><Relationship Id="rId2714" Type="http://schemas.openxmlformats.org/officeDocument/2006/relationships/hyperlink" Target="https://employee.uc.ac.id/index.php/file/get/sis/t_cp/7c5503c0-9d61-47f1-8b64-d922d959a781_assignmentletter.pdf" TargetMode="External"/><Relationship Id="rId2921" Type="http://schemas.openxmlformats.org/officeDocument/2006/relationships/hyperlink" Target="https://employee.uc.ac.id/index.php/file/get/sis/t_cp/multi/49c1ea87-57b9-11ee-bb1a-000d3ac6bafe_assignmentletter.jpeg" TargetMode="External"/><Relationship Id="rId1316" Type="http://schemas.openxmlformats.org/officeDocument/2006/relationships/hyperlink" Target="https://www.instagram.com/p/DBirN0pvwmk/?utm_sourc" TargetMode="External"/><Relationship Id="rId1523" Type="http://schemas.openxmlformats.org/officeDocument/2006/relationships/hyperlink" Target="https://employee.uc.ac.id/index.php/file/get/sis/t_cp/a9e21a0f-1b60-11ee-bf52-000d3ac6bafe_assignmentletter.pdf" TargetMode="External"/><Relationship Id="rId1730" Type="http://schemas.openxmlformats.org/officeDocument/2006/relationships/hyperlink" Target="https://employee.uc.ac.id/index.php/file/get/sis/t_cp/multi/6c2b941b-08a6-4190-88f6-5f96a1095ee6.png" TargetMode="External"/><Relationship Id="rId22" Type="http://schemas.openxmlformats.org/officeDocument/2006/relationships/hyperlink" Target="https://employee.uc.ac.id/index.php/file/get/sis/t_cp/multi/2cde1b66-57b6-411b-b807-314da1d3ecc5_assignmentletter.pdf" TargetMode="External"/><Relationship Id="rId1828" Type="http://schemas.openxmlformats.org/officeDocument/2006/relationships/hyperlink" Target="https://employee.uc.ac.id/index.php/file/get/sis/t_cp/multi/df3a2fba-14da-48a0-85ac-2f900e61243a.png" TargetMode="External"/><Relationship Id="rId171" Type="http://schemas.openxmlformats.org/officeDocument/2006/relationships/hyperlink" Target="https://employee.uc.ac.id/index.php/file/get/sis/t_cp/multi/2cde1b66-57b6-411b-b807-314da1d3ecc5_report.pdf" TargetMode="External"/><Relationship Id="rId2297" Type="http://schemas.openxmlformats.org/officeDocument/2006/relationships/hyperlink" Target="https://www.instagram.com/lo.kreatif/" TargetMode="External"/><Relationship Id="rId269" Type="http://schemas.openxmlformats.org/officeDocument/2006/relationships/hyperlink" Target="https://employee.uc.ac.id/index.php/file/get/sis/t_cp/f6118b64-2f35-11ed-8683-000d3ac6bafe_documentation.jpg" TargetMode="External"/><Relationship Id="rId476" Type="http://schemas.openxmlformats.org/officeDocument/2006/relationships/hyperlink" Target="https://employee.uc.ac.id/index.php/file/get/sis/t_cp/8c801ad3-3b1e-11ee-b144-000d3ac6bafe_assignmentletter.pdf" TargetMode="External"/><Relationship Id="rId683" Type="http://schemas.openxmlformats.org/officeDocument/2006/relationships/hyperlink" Target="https://icoen.org/" TargetMode="External"/><Relationship Id="rId890" Type="http://schemas.openxmlformats.org/officeDocument/2006/relationships/hyperlink" Target="https://employee.uc.ac.id/index.php/file/get/sis/t_cp/multi/2cde1b66-57b6-411b-b807-314da1d3ecc5_assignmentletter.pdf" TargetMode="External"/><Relationship Id="rId2157" Type="http://schemas.openxmlformats.org/officeDocument/2006/relationships/hyperlink" Target="https://employee.uc.ac.id/index.php/file/get/sis/t_cp/ed8f48e0-b6c2-11ee-aaf7-000d3ac6bafe_report.jpg" TargetMode="External"/><Relationship Id="rId2364" Type="http://schemas.openxmlformats.org/officeDocument/2006/relationships/hyperlink" Target="https://employee.uc.ac.id/index.php/file/get/sis/t_cp/d2abb763-89e8-11ee-a2c7-000d3ac6bafe_dokumentasi.jpeg" TargetMode="External"/><Relationship Id="rId2571" Type="http://schemas.openxmlformats.org/officeDocument/2006/relationships/hyperlink" Target="https://employee.uc.ac.id/index.php/file/get/sis/t_cp/multi/9c67623c-3c46-11ee-923c-000d3ac6bafe.png" TargetMode="External"/><Relationship Id="rId129" Type="http://schemas.openxmlformats.org/officeDocument/2006/relationships/hyperlink" Target="https://employee.uc.ac.id/index.php/file/get/sis/t_cp/b81ec0e1-ccc4-11ee-9ce3-000d3ac6bafe.jpg" TargetMode="External"/><Relationship Id="rId336" Type="http://schemas.openxmlformats.org/officeDocument/2006/relationships/hyperlink" Target="https://employee.uc.ac.id/index.php/file/get/sis/t_cp/multi/44388237-9417-11ee-bd04-000d3ac6bafe.png" TargetMode="External"/><Relationship Id="rId543" Type="http://schemas.openxmlformats.org/officeDocument/2006/relationships/hyperlink" Target="https://icoen.org/" TargetMode="External"/><Relationship Id="rId988" Type="http://schemas.openxmlformats.org/officeDocument/2006/relationships/hyperlink" Target="https://employee.uc.ac.id/index.php/file/get/sis/t_cp/e16cac3f-17a5-4261-b0f1-c424e6699f8a_report.pdf" TargetMode="External"/><Relationship Id="rId1173" Type="http://schemas.openxmlformats.org/officeDocument/2006/relationships/hyperlink" Target="https://employee.uc.ac.id/index.php/file/get/sis/t_cp/9e45b780-0379-11ee-9899-000d3ac6bafe.png" TargetMode="External"/><Relationship Id="rId1380" Type="http://schemas.openxmlformats.org/officeDocument/2006/relationships/hyperlink" Target="https://employee.uc.ac.id/index.php/file/get/sis/t_cp/851115d0-77b2-11ee-bdcd-000d3ac6bafe_report.pdf" TargetMode="External"/><Relationship Id="rId2017" Type="http://schemas.openxmlformats.org/officeDocument/2006/relationships/hyperlink" Target="https://employee.uc.ac.id/index.php/file/get/sis/t_cp/multi/15f67431-5929-11ee-ab89-000d3ac6bafe.jpeg" TargetMode="External"/><Relationship Id="rId2224" Type="http://schemas.openxmlformats.org/officeDocument/2006/relationships/hyperlink" Target="https://employee.uc.ac.id/index.php/file/get/sis/t_cp/multi/c15ab80d-7c81-11ee-aca7-000d3ac6bafe_assignmentletter.png" TargetMode="External"/><Relationship Id="rId2669" Type="http://schemas.openxmlformats.org/officeDocument/2006/relationships/hyperlink" Target="https://technopreneurship.workshop.techradar.space/" TargetMode="External"/><Relationship Id="rId2876" Type="http://schemas.openxmlformats.org/officeDocument/2006/relationships/hyperlink" Target="https://employee.uc.ac.id/index.php/file/get/sis/t_cp/14cb29d8-9ca8-11ee-b903-000d3ac6bafe_sertifikat.jpeg" TargetMode="External"/><Relationship Id="rId403" Type="http://schemas.openxmlformats.org/officeDocument/2006/relationships/hyperlink" Target="https://employee.uc.ac.id/index.php/file/get/sis/t_cp/multi/44388237-9417-11ee-bd04-000d3ac6bafe.png" TargetMode="External"/><Relationship Id="rId750" Type="http://schemas.openxmlformats.org/officeDocument/2006/relationships/hyperlink" Target="https://employee.uc.ac.id/index.php/file/get/sis/t_cp/multi/44388237-9417-11ee-bd04-000d3ac6bafe_assignmentletter.png" TargetMode="External"/><Relationship Id="rId848" Type="http://schemas.openxmlformats.org/officeDocument/2006/relationships/hyperlink" Target="https://employee.uc.ac.id/index.php/file/get/sis/t_cp/multi/44388237-9417-11ee-bd04-000d3ac6bafe_assignmentletter.png" TargetMode="External"/><Relationship Id="rId1033" Type="http://schemas.openxmlformats.org/officeDocument/2006/relationships/hyperlink" Target="https://employee.uc.ac.id/index.php/file/get/sis/t_cp/ba971ffc-c3db-45b6-8df6-66e1dc7d8d5d_dokumentasi.jpg" TargetMode="External"/><Relationship Id="rId1478" Type="http://schemas.openxmlformats.org/officeDocument/2006/relationships/hyperlink" Target="https://employee.uc.ac.id/index.php/file/get/sis/t_cp/multi/3a7db356-3c46-11ee-923c-000d3ac6bafe.png" TargetMode="External"/><Relationship Id="rId1685" Type="http://schemas.openxmlformats.org/officeDocument/2006/relationships/hyperlink" Target="https://employee.uc.ac.id/index.php/file/get/sis/t_cp/multi/ea2ba900-2df0-421c-9d42-99e7a8166fa4_assignmentletter.png" TargetMode="External"/><Relationship Id="rId1892" Type="http://schemas.openxmlformats.org/officeDocument/2006/relationships/hyperlink" Target="https://employee.uc.ac.id/index.php/file/get/sis/t_cp/2b7783bc-49ff-4ef3-9f60-6dead3edcc19_report.pdf" TargetMode="External"/><Relationship Id="rId2431" Type="http://schemas.openxmlformats.org/officeDocument/2006/relationships/hyperlink" Target="https://employee.uc.ac.id/index.php/file/get/sis/t_cp/multi/c77a0b11-9336-11ee-859c-000d3ac6bafe_assignmentletter.png" TargetMode="External"/><Relationship Id="rId2529" Type="http://schemas.openxmlformats.org/officeDocument/2006/relationships/hyperlink" Target="https://deputi1.kemenpora.go.id/" TargetMode="External"/><Relationship Id="rId2736" Type="http://schemas.openxmlformats.org/officeDocument/2006/relationships/hyperlink" Target="https://icoen.org/" TargetMode="External"/><Relationship Id="rId610" Type="http://schemas.openxmlformats.org/officeDocument/2006/relationships/hyperlink" Target="https://employee.uc.ac.id/index.php/file/get/sis/t_cp/multi/2cde1b66-57b6-411b-b807-314da1d3ecc5_assignmentletter.pdf" TargetMode="External"/><Relationship Id="rId708" Type="http://schemas.openxmlformats.org/officeDocument/2006/relationships/hyperlink" Target="https://employee.uc.ac.id/index.php/file/get/sis/t_cp/multi/32ebbbfe-0bf4-11ee-825c-000d3ac6bafe.jpeg" TargetMode="External"/><Relationship Id="rId915" Type="http://schemas.openxmlformats.org/officeDocument/2006/relationships/hyperlink" Target="https://employee.uc.ac.id/index.php/file/get/sis/t_cp/multi/6e1e3e4f-5b11-40ff-b752-85f7ee958c4b.png" TargetMode="External"/><Relationship Id="rId1240" Type="http://schemas.openxmlformats.org/officeDocument/2006/relationships/hyperlink" Target="https://employee.uc.ac.id/index.php/file/get/sis/t_cp/697035b2-4270-4861-9acd-f1aaed022ce0_assignmentletter.pdf" TargetMode="External"/><Relationship Id="rId1338" Type="http://schemas.openxmlformats.org/officeDocument/2006/relationships/hyperlink" Target="https://employee.uc.ac.id/index.php/file/get/sis/t_cp/7adce663-c79b-11ed-a876-000d3ac6bafe_assignmentletter.pdf" TargetMode="External"/><Relationship Id="rId1545" Type="http://schemas.openxmlformats.org/officeDocument/2006/relationships/hyperlink" Target="https://employee.uc.ac.id/index.php/file/get/sis/t_cp/87ab1ae7-7a26-11ee-9d88-000d3ac6bafe_assignmentletter.pdf" TargetMode="External"/><Relationship Id="rId2943" Type="http://schemas.openxmlformats.org/officeDocument/2006/relationships/hyperlink" Target="https://employee.uc.ac.id/index.php/file/get/sis/t_cp/e6b54223-ef02-44c5-a69d-4c1e657eaf7a_report.pdf" TargetMode="External"/><Relationship Id="rId1100" Type="http://schemas.openxmlformats.org/officeDocument/2006/relationships/hyperlink" Target="https://employee.uc.ac.id/index.php/file/get/sis/t_cp/multi/4cb38454-1fac-11ee-8fa6-000d3ac6bafe_assignmentletter.jpeg" TargetMode="External"/><Relationship Id="rId1405" Type="http://schemas.openxmlformats.org/officeDocument/2006/relationships/hyperlink" Target="https://employee.uc.ac.id/index.php/file/get/sis/t_cp/b08dbc69-b052-11ee-a8ed-000d3ac6bafe.pdf" TargetMode="External"/><Relationship Id="rId1752" Type="http://schemas.openxmlformats.org/officeDocument/2006/relationships/hyperlink" Target="https://employee.uc.ac.id/index.php/file/get/sis/t_cp/multi/717c2a9c-1222-4329-9ff3-a282f0043566_assignmentletter.jpg" TargetMode="External"/><Relationship Id="rId2803" Type="http://schemas.openxmlformats.org/officeDocument/2006/relationships/hyperlink" Target="https://employee.uc.ac.id/index.php/file/get/sis/t_cp/multi/717c2a9c-1222-4329-9ff3-a282f0043566_documentation.jpg" TargetMode="External"/><Relationship Id="rId44" Type="http://schemas.openxmlformats.org/officeDocument/2006/relationships/hyperlink" Target="https://employee.uc.ac.id/index.php/file/get/sis/t_cp/multi/2cde1b66-57b6-411b-b807-314da1d3ecc5_report.pdf" TargetMode="External"/><Relationship Id="rId1612" Type="http://schemas.openxmlformats.org/officeDocument/2006/relationships/hyperlink" Target="https://employee.uc.ac.id/index.php/file/get/sis/t_cp/multi/043cb52b-6cd4-11ee-bdc1-000d3ac6bafe_report.jpeg" TargetMode="External"/><Relationship Id="rId1917" Type="http://schemas.openxmlformats.org/officeDocument/2006/relationships/hyperlink" Target="https://employee.uc.ac.id/index.php/file/get/sis/t_cp/multi/30b83580-6c99-11ee-bdc1-000d3ac6bafe_report.png" TargetMode="External"/><Relationship Id="rId193" Type="http://schemas.openxmlformats.org/officeDocument/2006/relationships/hyperlink" Target="https://employee.uc.ac.id/index.php/file/get/sis/t_cp/multi/efdc4568-06a0-4bbd-afbc-e766f1521301_documentation.jpg" TargetMode="External"/><Relationship Id="rId498" Type="http://schemas.openxmlformats.org/officeDocument/2006/relationships/hyperlink" Target="https://employee.uc.ac.id/index.php/file/get/sis/t_cp/multi/44388237-9417-11ee-bd04-000d3ac6bafe_assignmentletter.png" TargetMode="External"/><Relationship Id="rId2081" Type="http://schemas.openxmlformats.org/officeDocument/2006/relationships/hyperlink" Target="https://employee.uc.ac.id/index.php/file/get/sis/t_cp/multi/f496a713-2452-11ee-af40-000d3ac6bafe.jpeg" TargetMode="External"/><Relationship Id="rId2179" Type="http://schemas.openxmlformats.org/officeDocument/2006/relationships/hyperlink" Target="https://employee.uc.ac.id/index.php/file/get/sis/t_cp/3d3cb0e1-8ed4-42a2-9e95-2eda079c0e90.pdf" TargetMode="External"/><Relationship Id="rId260" Type="http://schemas.openxmlformats.org/officeDocument/2006/relationships/hyperlink" Target="https://employee.uc.ac.id/index.php/file/get/sis/t_cp/multi/44388237-9417-11ee-bd04-000d3ac6bafe.png" TargetMode="External"/><Relationship Id="rId2386" Type="http://schemas.openxmlformats.org/officeDocument/2006/relationships/hyperlink" Target="https://employee.uc.ac.id/index.php/file/get/sis/t_cp/e1493840-12e7-411b-be6d-5f04f6856198_report.pdf" TargetMode="External"/><Relationship Id="rId2593" Type="http://schemas.openxmlformats.org/officeDocument/2006/relationships/hyperlink" Target="https://employee.uc.ac.id/index.php/file/get/sis/t_cp/f66c63b6-fd70-4fcc-bd57-535cfdb3a411_surat_tugas.pdf" TargetMode="External"/><Relationship Id="rId120" Type="http://schemas.openxmlformats.org/officeDocument/2006/relationships/hyperlink" Target="https://employee.uc.ac.id/index.php/file/get/sis/t_cp/multi/44388237-9417-11ee-bd04-000d3ac6bafe.png" TargetMode="External"/><Relationship Id="rId358" Type="http://schemas.openxmlformats.org/officeDocument/2006/relationships/hyperlink" Target="https://employee.uc.ac.id/index.php/file/get/sis/t_cp/d80b1ebc-3bec-4fe2-afe6-59421da14639_dokumentasi.jpg" TargetMode="External"/><Relationship Id="rId565" Type="http://schemas.openxmlformats.org/officeDocument/2006/relationships/hyperlink" Target="https://employee.uc.ac.id/index.php/file/get/sis/t_cp/9eca1355-79a6-48a0-8228-19bb7267a4fa_assignmentletter.pdf" TargetMode="External"/><Relationship Id="rId772" Type="http://schemas.openxmlformats.org/officeDocument/2006/relationships/hyperlink" Target="https://employee.uc.ac.id/index.php/file/get/sis/t_cp/multi/2cde1b66-57b6-411b-b807-314da1d3ecc5_assignmentletter.pdf" TargetMode="External"/><Relationship Id="rId1195" Type="http://schemas.openxmlformats.org/officeDocument/2006/relationships/hyperlink" Target="https://employee.uc.ac.id/index.php/file/get/sis/t_cp/46eae312-0ea3-4982-b319-7888c5089990_sertifikat.pdf" TargetMode="External"/><Relationship Id="rId2039" Type="http://schemas.openxmlformats.org/officeDocument/2006/relationships/hyperlink" Target="https://employee.uc.ac.id/index.php/file/get/sis/t_cp/multi/8b6e0708-9fc1-4208-a9b6-17c1a7d8d3ec_assignmentletter.png" TargetMode="External"/><Relationship Id="rId2246" Type="http://schemas.openxmlformats.org/officeDocument/2006/relationships/hyperlink" Target="https://employee.uc.ac.id/index.php/file/get/sis/t_cp/71fdb38f-e4f2-11ee-9dbe-000d3ac6bafe_report.pdf" TargetMode="External"/><Relationship Id="rId2453" Type="http://schemas.openxmlformats.org/officeDocument/2006/relationships/hyperlink" Target="https://employee.uc.ac.id/index.php/file/get/sis/t_cp/88dffcae-9363-4fd3-9f3c-47937cf6f5c8.pdf" TargetMode="External"/><Relationship Id="rId2660" Type="http://schemas.openxmlformats.org/officeDocument/2006/relationships/hyperlink" Target="https://employee.uc.ac.id/index.php/file/get/sis/t_cp/multi/9b67effe-9ba4-11ed-b870-000d3ac6bafe_assignmentletter.png" TargetMode="External"/><Relationship Id="rId2898" Type="http://schemas.openxmlformats.org/officeDocument/2006/relationships/hyperlink" Target="https://employee.uc.ac.id/index.php/file/get/sis/t_cp/multi/3808489f-f549-11ed-9e31-000d3ac6bafe.jpeg" TargetMode="External"/><Relationship Id="rId218" Type="http://schemas.openxmlformats.org/officeDocument/2006/relationships/hyperlink" Target="https://journal.ilininstitute.com/index.php/caradd" TargetMode="External"/><Relationship Id="rId425" Type="http://schemas.openxmlformats.org/officeDocument/2006/relationships/hyperlink" Target="https://employee.uc.ac.id/index.php/file/get/sis/t_cp/68f262f6-7e18-11ed-934e-000d3ac6bafe_assignmentletter.jpg" TargetMode="External"/><Relationship Id="rId632" Type="http://schemas.openxmlformats.org/officeDocument/2006/relationships/hyperlink" Target="https://employee.uc.ac.id/index.php/file/get/sis/t_cp/multi/9901de32-5218-4b10-82ef-f0b2cfab9b17_report.pdf" TargetMode="External"/><Relationship Id="rId1055" Type="http://schemas.openxmlformats.org/officeDocument/2006/relationships/hyperlink" Target="https://employee.uc.ac.id/index.php/file/get/sis/t_cp/de578adb-0c2d-11ee-825c-000d3ac6bafe.jpg" TargetMode="External"/><Relationship Id="rId1262" Type="http://schemas.openxmlformats.org/officeDocument/2006/relationships/hyperlink" Target="https://employee.uc.ac.id/index.php/file/get/sis/t_cp/07ca10e6-7f17-4752-9010-2529e715f366_assignmentletter.pdf" TargetMode="External"/><Relationship Id="rId2106" Type="http://schemas.openxmlformats.org/officeDocument/2006/relationships/hyperlink" Target="https://employee.uc.ac.id/index.php/file/get/sis/t_cp/multi/717c2a9c-1222-4329-9ff3-a282f0043566.jpg" TargetMode="External"/><Relationship Id="rId2313" Type="http://schemas.openxmlformats.org/officeDocument/2006/relationships/hyperlink" Target="https://employee.uc.ac.id/index.php/file/get/sis/t_cp/multi/c7c75a93-e1be-4676-8e7f-01c78bdd9ee6.png" TargetMode="External"/><Relationship Id="rId2520" Type="http://schemas.openxmlformats.org/officeDocument/2006/relationships/hyperlink" Target="https://employee.uc.ac.id/index.php/file/get/sis/t_cp/multi/c77a0b11-9336-11ee-859c-000d3ac6bafe.png" TargetMode="External"/><Relationship Id="rId2758" Type="http://schemas.openxmlformats.org/officeDocument/2006/relationships/hyperlink" Target="https://www.instagram.com/p/C6Lv9fSxukZ/?igsh=MWox" TargetMode="External"/><Relationship Id="rId2965" Type="http://schemas.openxmlformats.org/officeDocument/2006/relationships/hyperlink" Target="https://employee.uc.ac.id/index.php/file/get/sis/t_cp/c74ad6dc-f0ab-11ed-badd-000d3ac6bafe.jpeg" TargetMode="External"/><Relationship Id="rId937" Type="http://schemas.openxmlformats.org/officeDocument/2006/relationships/hyperlink" Target="https://www.instagram.com/p/CyaUFK4xwfl/?utm_sourc" TargetMode="External"/><Relationship Id="rId1122" Type="http://schemas.openxmlformats.org/officeDocument/2006/relationships/hyperlink" Target="https://employee.uc.ac.id/index.php/file/get/sis/t_cp/multi/ee0ec384-a36f-4ffe-8226-ca3f07ac6d4d.png" TargetMode="External"/><Relationship Id="rId1567" Type="http://schemas.openxmlformats.org/officeDocument/2006/relationships/hyperlink" Target="https://employee.uc.ac.id/index.php/file/get/sis/t_cp/a1854431-9034-11ee-9103-000d3ac6bafe_assignmentletter.pdf" TargetMode="External"/><Relationship Id="rId1774" Type="http://schemas.openxmlformats.org/officeDocument/2006/relationships/hyperlink" Target="https://employee.uc.ac.id/index.php/file/get/sis/t_cp/multi/a6c6520a-10d4-11ee-8ea5-000d3ac6bafe.png" TargetMode="External"/><Relationship Id="rId1981" Type="http://schemas.openxmlformats.org/officeDocument/2006/relationships/hyperlink" Target="https://employee.uc.ac.id/index.php/file/get/sis/t_cp/6a271ed9-bd39-4898-814b-d367a7a8d5e4.pdf" TargetMode="External"/><Relationship Id="rId2618" Type="http://schemas.openxmlformats.org/officeDocument/2006/relationships/hyperlink" Target="https://employee.uc.ac.id/index.php/file/get/sis/t_cp/a408e0fe-a4b0-4d11-abcd-c86580a183ba_sertifikat.pdf" TargetMode="External"/><Relationship Id="rId2825" Type="http://schemas.openxmlformats.org/officeDocument/2006/relationships/hyperlink" Target="https://employee.uc.ac.id/index.php/file/get/sis/t_cp/multi/4cb38454-1fac-11ee-8fa6-000d3ac6bafe_report.pdf" TargetMode="External"/><Relationship Id="rId66" Type="http://schemas.openxmlformats.org/officeDocument/2006/relationships/hyperlink" Target="https://employee.uc.ac.id/index.php/file/get/sis/t_cp/41901f15-27c5-11ee-84e6-000d3ac6bafe.pdf" TargetMode="External"/><Relationship Id="rId1427" Type="http://schemas.openxmlformats.org/officeDocument/2006/relationships/hyperlink" Target="https://employee.uc.ac.id/index.php/file/get/sis/t_cp/13b760b9-4bbe-11ee-9c81-000d3ac6bafe.jpg" TargetMode="External"/><Relationship Id="rId1634" Type="http://schemas.openxmlformats.org/officeDocument/2006/relationships/hyperlink" Target="https://employee.uc.ac.id/index.php/file/get/sis/t_cp/bc5e4ec9-ceaf-4650-a141-2a58a1e3ff7a_report.pdf" TargetMode="External"/><Relationship Id="rId1841" Type="http://schemas.openxmlformats.org/officeDocument/2006/relationships/hyperlink" Target="https://employee.uc.ac.id/index.php/file/get/sis/t_cp/f806381b-c479-4389-a4fe-3931745ee59c_assignmentletter.pdf" TargetMode="External"/><Relationship Id="rId1939" Type="http://schemas.openxmlformats.org/officeDocument/2006/relationships/hyperlink" Target="https://employee.uc.ac.id/index.php/file/get/sis/t_cp/multi/7487f592-5f34-4f02-8174-223de0bf0e60.png" TargetMode="External"/><Relationship Id="rId1701" Type="http://schemas.openxmlformats.org/officeDocument/2006/relationships/hyperlink" Target="https://employee.uc.ac.id/index.php/file/get/sis/t_cp/e62468a9-c60d-11ed-9148-000d3ac6bafe.jpg" TargetMode="External"/><Relationship Id="rId282" Type="http://schemas.openxmlformats.org/officeDocument/2006/relationships/hyperlink" Target="https://employee.uc.ac.id/index.php/file/get/sis/t_cp/multi/771830bf-a4fb-4c18-89f9-a9b881fffee5_report.pdf" TargetMode="External"/><Relationship Id="rId587" Type="http://schemas.openxmlformats.org/officeDocument/2006/relationships/hyperlink" Target="https://employee.uc.ac.id/index.php/file/get/sis/t_cp/multi/4cb38454-1fac-11ee-8fa6-000d3ac6bafe_report.pdf" TargetMode="External"/><Relationship Id="rId2170" Type="http://schemas.openxmlformats.org/officeDocument/2006/relationships/hyperlink" Target="https://employee.uc.ac.id/index.php/file/get/sis/t_cp/multi/8b6e0708-9fc1-4208-a9b6-17c1a7d8d3ec_assignmentletter.png" TargetMode="External"/><Relationship Id="rId2268" Type="http://schemas.openxmlformats.org/officeDocument/2006/relationships/hyperlink" Target="https://employee.uc.ac.id/index.php/file/get/sis/t_cp/d5f14192-9cd3-4c59-a308-b918d8bd9a1c_surat_tugas.pdf" TargetMode="External"/><Relationship Id="rId3014" Type="http://schemas.openxmlformats.org/officeDocument/2006/relationships/hyperlink" Target="https://employee.uc.ac.id/index.php/file/get/sis/t_cp/multi/38ed28e7-04f5-11ee-8e8c-000d3ac6bafe.jpeg" TargetMode="External"/><Relationship Id="rId8" Type="http://schemas.openxmlformats.org/officeDocument/2006/relationships/hyperlink" Target="https://employee.uc.ac.id/index.php/file/get/sis/t_cp/multi/2cde1b66-57b6-411b-b807-314da1d3ecc5_report.pdf" TargetMode="External"/><Relationship Id="rId142" Type="http://schemas.openxmlformats.org/officeDocument/2006/relationships/hyperlink" Target="https://employee.uc.ac.id/index.php/file/get/sis/t_cp/4e9feb64-3d70-11ed-8c63-000d3ac6bafe.jpg" TargetMode="External"/><Relationship Id="rId447" Type="http://schemas.openxmlformats.org/officeDocument/2006/relationships/hyperlink" Target="https://employee.uc.ac.id/index.php/file/get/sis/t_cp/multi/bd029cef-b9b5-11ee-bfa0-000d3ac6bafe_assignmentletter.png" TargetMode="External"/><Relationship Id="rId794" Type="http://schemas.openxmlformats.org/officeDocument/2006/relationships/hyperlink" Target="https://employee.uc.ac.id/index.php/file/get/sis/t_cp/multi/efdc4568-06a0-4bbd-afbc-e766f1521301.jpg" TargetMode="External"/><Relationship Id="rId1077" Type="http://schemas.openxmlformats.org/officeDocument/2006/relationships/hyperlink" Target="https://employee.uc.ac.id/index.php/file/get/sis/t_cp/multi/e597f402-0bf4-11ee-825c-000d3ac6bafe.png" TargetMode="External"/><Relationship Id="rId2030" Type="http://schemas.openxmlformats.org/officeDocument/2006/relationships/hyperlink" Target="https://employee.uc.ac.id/index.php/file/get/sis/t_cp/multi/66ef820b-82bc-11ee-8a78-000d3ac6bafe.zip" TargetMode="External"/><Relationship Id="rId2128" Type="http://schemas.openxmlformats.org/officeDocument/2006/relationships/hyperlink" Target="https://employee.uc.ac.id/index.php/file/get/sis/t_cp/7e63fe18-32ab-4ff6-8885-bbd59a1fad57_report.pdf" TargetMode="External"/><Relationship Id="rId2475" Type="http://schemas.openxmlformats.org/officeDocument/2006/relationships/hyperlink" Target="https://icoen.org/" TargetMode="External"/><Relationship Id="rId2682" Type="http://schemas.openxmlformats.org/officeDocument/2006/relationships/hyperlink" Target="https://employee.uc.ac.id/index.php/file/get/sis/t_cp/3c4f3aba-883d-11ee-ae4d-000d3ac6bafe_report.pdf" TargetMode="External"/><Relationship Id="rId2987" Type="http://schemas.openxmlformats.org/officeDocument/2006/relationships/hyperlink" Target="https://employee.uc.ac.id/index.php/file/get/sis/t_cp/multi/2581dc63-f9cf-11ed-88da-000d3ac6bafe.png" TargetMode="External"/><Relationship Id="rId654" Type="http://schemas.openxmlformats.org/officeDocument/2006/relationships/hyperlink" Target="https://employee.uc.ac.id/index.php/file/get/sis/t_cp/multi/44388237-9417-11ee-bd04-000d3ac6bafe.png" TargetMode="External"/><Relationship Id="rId861" Type="http://schemas.openxmlformats.org/officeDocument/2006/relationships/hyperlink" Target="https://employee.uc.ac.id/index.php/file/get/sis/t_cp/multi/2cde1b66-57b6-411b-b807-314da1d3ecc5_assignmentletter.pdf" TargetMode="External"/><Relationship Id="rId959" Type="http://schemas.openxmlformats.org/officeDocument/2006/relationships/hyperlink" Target="https://employee.uc.ac.id/index.php/file/get/sis/t_cp/a036119c-db9e-4df6-bf98-2736a34b7c2c_surat_tugas.pdf" TargetMode="External"/><Relationship Id="rId1284" Type="http://schemas.openxmlformats.org/officeDocument/2006/relationships/hyperlink" Target="https://employee.uc.ac.id/index.php/file/get/sis/t_cp/93cf4b51-87a0-4302-aaf5-8016d06d7b23_assignmentletter.pdf" TargetMode="External"/><Relationship Id="rId1491" Type="http://schemas.openxmlformats.org/officeDocument/2006/relationships/hyperlink" Target="https://employee.uc.ac.id/index.php/file/get/sis/t_cp/59b1b452-4c69-11ee-b90a-000d3ac6bafe.png" TargetMode="External"/><Relationship Id="rId1589" Type="http://schemas.openxmlformats.org/officeDocument/2006/relationships/hyperlink" Target="https://employee.uc.ac.id/index.php/file/get/sis/t_cp/52080b8b-89cf-11ee-a7ca-000d3ac6bafe_assignmentletter.pdf" TargetMode="External"/><Relationship Id="rId2335" Type="http://schemas.openxmlformats.org/officeDocument/2006/relationships/hyperlink" Target="https://employee.uc.ac.id/index.php/file/get/sis/t_cp/b95fa31e-e4de-11ee-9dbe-000d3ac6bafe_assignmentletter.pdf" TargetMode="External"/><Relationship Id="rId2542" Type="http://schemas.openxmlformats.org/officeDocument/2006/relationships/hyperlink" Target="https://www.instagram.com/p/C6EOhetyPnD/?utm_sourc" TargetMode="External"/><Relationship Id="rId307" Type="http://schemas.openxmlformats.org/officeDocument/2006/relationships/hyperlink" Target="https://icoen.org/" TargetMode="External"/><Relationship Id="rId514" Type="http://schemas.openxmlformats.org/officeDocument/2006/relationships/hyperlink" Target="https://employee.uc.ac.id/index.php/file/get/sis/t_cp/bc6d5ca3-af25-4ba4-92b3-5a2d92635783.jpg" TargetMode="External"/><Relationship Id="rId721" Type="http://schemas.openxmlformats.org/officeDocument/2006/relationships/hyperlink" Target="https://employee.uc.ac.id/index.php/file/get/sis/t_cp/2937fe83-dd79-4349-b550-74cabb9e056a_sertifikat.pdf" TargetMode="External"/><Relationship Id="rId1144" Type="http://schemas.openxmlformats.org/officeDocument/2006/relationships/hyperlink" Target="https://employee.uc.ac.id/index.php/file/get/sis/t_cp/a1b5554c-6a5d-4b13-a57c-9dcd697ff575_assignmentletter.pdf" TargetMode="External"/><Relationship Id="rId1351" Type="http://schemas.openxmlformats.org/officeDocument/2006/relationships/hyperlink" Target="https://employee.uc.ac.id/index.php/file/get/sis/t_cp/ad0dc50d-5976-4dca-874f-f27d862862f5.pdf" TargetMode="External"/><Relationship Id="rId1449" Type="http://schemas.openxmlformats.org/officeDocument/2006/relationships/hyperlink" Target="https://atrium.ukdw.ac.id/index.php/jurnalarsitekt" TargetMode="External"/><Relationship Id="rId1796" Type="http://schemas.openxmlformats.org/officeDocument/2006/relationships/hyperlink" Target="https://employee.uc.ac.id/index.php/file/get/sis/t_cp/multi/a6c6520a-10d4-11ee-8ea5-000d3ac6bafe.png" TargetMode="External"/><Relationship Id="rId2402" Type="http://schemas.openxmlformats.org/officeDocument/2006/relationships/hyperlink" Target="https://employee.uc.ac.id/index.php/file/get/sis/t_cp/57dc0804-17da-45a1-936a-89f34506fbd7_assignmentletter.pdf" TargetMode="External"/><Relationship Id="rId2847" Type="http://schemas.openxmlformats.org/officeDocument/2006/relationships/hyperlink" Target="https://employee.uc.ac.id/index.php/file/get/sis/t_cp/multi/6c2b941b-08a6-4190-88f6-5f96a1095ee6.png" TargetMode="External"/><Relationship Id="rId88" Type="http://schemas.openxmlformats.org/officeDocument/2006/relationships/hyperlink" Target="https://employee.uc.ac.id/index.php/file/get/sis/t_cp/0647ce11-78ee-11ed-addc-000d3ac6bafe.jpeg" TargetMode="External"/><Relationship Id="rId819" Type="http://schemas.openxmlformats.org/officeDocument/2006/relationships/hyperlink" Target="https://employee.uc.ac.id/index.php/file/get/sis/t_cp/multi/44388237-9417-11ee-bd04-000d3ac6bafe_assignmentletter.png" TargetMode="External"/><Relationship Id="rId1004" Type="http://schemas.openxmlformats.org/officeDocument/2006/relationships/hyperlink" Target="https://employee.uc.ac.id/index.php/file/get/sis/t_cp/multi/efdc4568-06a0-4bbd-afbc-e766f1521301.jpg" TargetMode="External"/><Relationship Id="rId1211" Type="http://schemas.openxmlformats.org/officeDocument/2006/relationships/hyperlink" Target="https://employee.uc.ac.id/index.php/file/get/sis/t_cp/3ef4de4f-d704-11ee-bd6c-000d3ac6bafe.pdf" TargetMode="External"/><Relationship Id="rId1656" Type="http://schemas.openxmlformats.org/officeDocument/2006/relationships/hyperlink" Target="https://employee.uc.ac.id/index.php/file/get/sis/t_cp/bcade61d-a55d-4a25-b803-f526c335456e_dokumentasi.jpeg" TargetMode="External"/><Relationship Id="rId1863" Type="http://schemas.openxmlformats.org/officeDocument/2006/relationships/hyperlink" Target="https://employee.uc.ac.id/index.php/file/get/sis/t_cp/multi/15f67431-5929-11ee-ab89-000d3ac6bafe.jpeg" TargetMode="External"/><Relationship Id="rId2707" Type="http://schemas.openxmlformats.org/officeDocument/2006/relationships/hyperlink" Target="https://employee.uc.ac.id/index.php/file/get/sis/t_cp/db5f459a-883c-11ee-ae4d-000d3ac6bafe_report.pdf" TargetMode="External"/><Relationship Id="rId2914" Type="http://schemas.openxmlformats.org/officeDocument/2006/relationships/hyperlink" Target="https://employee.uc.ac.id/index.php/file/get/sis/t_cp/e3685265-911d-11ee-9fdc-000d3ac6bafe_dokumentasi.png" TargetMode="External"/><Relationship Id="rId1309" Type="http://schemas.openxmlformats.org/officeDocument/2006/relationships/hyperlink" Target="https://employee.uc.ac.id/index.php/file/get/sis/t_cp/27f6c8e0-611c-11ee-9a37-000d3ac6bafe.jpg" TargetMode="External"/><Relationship Id="rId1516" Type="http://schemas.openxmlformats.org/officeDocument/2006/relationships/hyperlink" Target="https://employee.uc.ac.id/index.php/file/get/sis/t_cp/d544a8f0-0f80-4911-a83a-ac44de835062_assignmentletter.pdf" TargetMode="External"/><Relationship Id="rId1723" Type="http://schemas.openxmlformats.org/officeDocument/2006/relationships/hyperlink" Target="https://employee.uc.ac.id/index.php/file/get/sis/t_cp/multi/b36d08ca-5852-11ee-86ec-000d3ac6bafe_report.png" TargetMode="External"/><Relationship Id="rId1930" Type="http://schemas.openxmlformats.org/officeDocument/2006/relationships/hyperlink" Target="https://employee.uc.ac.id/index.php/file/get/sis/t_cp/54940f6b-9e39-48f3-b03d-bf2def57f1a6.pdf" TargetMode="External"/><Relationship Id="rId15" Type="http://schemas.openxmlformats.org/officeDocument/2006/relationships/hyperlink" Target="https://employee.uc.ac.id/index.php/file/get/sis/t_cp/466f79db-6f43-11ee-9e57-000d3ac6bafe.pdf" TargetMode="External"/><Relationship Id="rId2192" Type="http://schemas.openxmlformats.org/officeDocument/2006/relationships/hyperlink" Target="https://employee.uc.ac.id/index.php/file/get/sis/t_cp/172eab4c-dd28-4a79-a7a8-25f4b5f14a3e.jpg" TargetMode="External"/><Relationship Id="rId164" Type="http://schemas.openxmlformats.org/officeDocument/2006/relationships/hyperlink" Target="https://employee.uc.ac.id/index.php/file/get/sis/t_cp/c960e5f1-4a5a-4883-9a79-bce5a8ee87ae_report.pdf" TargetMode="External"/><Relationship Id="rId371" Type="http://schemas.openxmlformats.org/officeDocument/2006/relationships/hyperlink" Target="https://employee.uc.ac.id/index.php/file/get/sis/t_cp/multi/f1413516-2381-473a-abc8-7a4174332aa8.png" TargetMode="External"/><Relationship Id="rId2052" Type="http://schemas.openxmlformats.org/officeDocument/2006/relationships/hyperlink" Target="https://employee.uc.ac.id/index.php/file/get/sis/t_cp/multi/95f57100-ac9d-4bb0-9e75-7353b0adc00a.png" TargetMode="External"/><Relationship Id="rId2497" Type="http://schemas.openxmlformats.org/officeDocument/2006/relationships/hyperlink" Target="https://employee.uc.ac.id/index.php/file/get/sis/t_cp/multi/d88ecf73-f553-11ed-9e31-000d3ac6bafe.jpeg" TargetMode="External"/><Relationship Id="rId469" Type="http://schemas.openxmlformats.org/officeDocument/2006/relationships/hyperlink" Target="https://employee.uc.ac.id/index.php/file/get/sis/t_cp/16ab6866-d2db-11ee-bbb1-000d3ac6bafe_report.png" TargetMode="External"/><Relationship Id="rId676" Type="http://schemas.openxmlformats.org/officeDocument/2006/relationships/hyperlink" Target="https://employee.uc.ac.id/index.php/file/get/sis/t_cp/multi/44388237-9417-11ee-bd04-000d3ac6bafe_assignmentletter.png" TargetMode="External"/><Relationship Id="rId883" Type="http://schemas.openxmlformats.org/officeDocument/2006/relationships/hyperlink" Target="https://icoen.org/" TargetMode="External"/><Relationship Id="rId1099" Type="http://schemas.openxmlformats.org/officeDocument/2006/relationships/hyperlink" Target="https://employee.uc.ac.id/index.php/file/get/sis/t_cp/1484da09-fb59-4893-b580-a49f97791b20_report.pdf" TargetMode="External"/><Relationship Id="rId2357" Type="http://schemas.openxmlformats.org/officeDocument/2006/relationships/hyperlink" Target="https://linktr.ee/ESPORTSOFUTM_2122?fbclid=PAAaZ-x" TargetMode="External"/><Relationship Id="rId2564" Type="http://schemas.openxmlformats.org/officeDocument/2006/relationships/hyperlink" Target="https://employee.uc.ac.id/index.php/file/get/sis/t_cp/multi/c77a0b11-9336-11ee-859c-000d3ac6bafe.png" TargetMode="External"/><Relationship Id="rId231" Type="http://schemas.openxmlformats.org/officeDocument/2006/relationships/hyperlink" Target="https://www.instagram.com/kcapfest/" TargetMode="External"/><Relationship Id="rId329" Type="http://schemas.openxmlformats.org/officeDocument/2006/relationships/hyperlink" Target="https://employee.uc.ac.id/index.php/file/get/sis/t_cp/multi/2cde1b66-57b6-411b-b807-314da1d3ecc5_report.pdf" TargetMode="External"/><Relationship Id="rId536" Type="http://schemas.openxmlformats.org/officeDocument/2006/relationships/hyperlink" Target="https://employee.uc.ac.id/index.php/file/get/sis/t_cp/2f9a0f02-e6cd-47fb-9a5a-dc696eb41e9e_assignmentletter.pdf" TargetMode="External"/><Relationship Id="rId1166" Type="http://schemas.openxmlformats.org/officeDocument/2006/relationships/hyperlink" Target="https://employee.uc.ac.id/index.php/file/get/sis/t_cp/02af3014-2357-4024-885c-c397ff02c8bd_assignmentletter.pdf" TargetMode="External"/><Relationship Id="rId1373" Type="http://schemas.openxmlformats.org/officeDocument/2006/relationships/hyperlink" Target="https://employee.uc.ac.id/index.php/file/get/sis/t_cp/9e78ce25-d178-11ee-a3dd-000d3ac6bafe_assignmentletter.pdf" TargetMode="External"/><Relationship Id="rId2217" Type="http://schemas.openxmlformats.org/officeDocument/2006/relationships/hyperlink" Target="https://www.unika.ac.id/en/fakultas/ftp/food-scien" TargetMode="External"/><Relationship Id="rId2771" Type="http://schemas.openxmlformats.org/officeDocument/2006/relationships/hyperlink" Target="https://employee.uc.ac.id/index.php/file/get/sis/t_cp/multi/efdc4568-06a0-4bbd-afbc-e766f1521301_assignmentletter.jpg" TargetMode="External"/><Relationship Id="rId2869" Type="http://schemas.openxmlformats.org/officeDocument/2006/relationships/hyperlink" Target="https://employee.uc.ac.id/index.php/file/get/sis/t_cp/5f89adbc-b127-11ee-8fdd-000d3ac6bafe_sertifikat.pdf" TargetMode="External"/><Relationship Id="rId743" Type="http://schemas.openxmlformats.org/officeDocument/2006/relationships/hyperlink" Target="https://employee.uc.ac.id/index.php/file/get/sis/t_cp/multi/2cde1b66-57b6-411b-b807-314da1d3ecc5_report.pdf" TargetMode="External"/><Relationship Id="rId950" Type="http://schemas.openxmlformats.org/officeDocument/2006/relationships/hyperlink" Target="https://www.instagram.com/p/C6EOhetyPnD/?utm_sourc" TargetMode="External"/><Relationship Id="rId1026" Type="http://schemas.openxmlformats.org/officeDocument/2006/relationships/hyperlink" Target="https://employee.uc.ac.id/index.php/file/get/sis/t_cp/a80bdfbd-5304-11ee-b3d1-000d3ac6bafe_report.pdf" TargetMode="External"/><Relationship Id="rId1580" Type="http://schemas.openxmlformats.org/officeDocument/2006/relationships/hyperlink" Target="https://employee.uc.ac.id/index.php/file/get/sis/t_cp/a2615fad-ee7a-11ed-80dd-000d3ac6bafe_documentation.png" TargetMode="External"/><Relationship Id="rId1678" Type="http://schemas.openxmlformats.org/officeDocument/2006/relationships/hyperlink" Target="https://employee.uc.ac.id/index.php/file/get/sis/t_cp/62a1c31d-66c2-46db-b937-eb40e8b65def_surat_tugas.pdf" TargetMode="External"/><Relationship Id="rId1885" Type="http://schemas.openxmlformats.org/officeDocument/2006/relationships/hyperlink" Target="https://employee.uc.ac.id/index.php/file/get/sis/t_cp/a9200f48-bd36-45ef-a5d9-3fd7c673509a_report.pdf" TargetMode="External"/><Relationship Id="rId2424" Type="http://schemas.openxmlformats.org/officeDocument/2006/relationships/hyperlink" Target="https://employee.uc.ac.id/index.php/file/get/sis/t_cp/eb023996-b8a9-11ed-8f6f-000d3ac6bafe_assignmentletter.pdf" TargetMode="External"/><Relationship Id="rId2631" Type="http://schemas.openxmlformats.org/officeDocument/2006/relationships/hyperlink" Target="https://employee.uc.ac.id/index.php/file/get/sis/t_cp/b2b3cd5d-c008-11ed-9ba3-000d3ac6bafe.jpg" TargetMode="External"/><Relationship Id="rId2729" Type="http://schemas.openxmlformats.org/officeDocument/2006/relationships/hyperlink" Target="https://employee.uc.ac.id/index.php/file/get/sis/t_cp/f66c63b6-fd70-4fcc-bd57-535cfdb3a411_dokumentasi.jpg" TargetMode="External"/><Relationship Id="rId2936" Type="http://schemas.openxmlformats.org/officeDocument/2006/relationships/hyperlink" Target="https://employee.uc.ac.id/index.php/file/get/sis/t_cp/multi/38ed28e7-04f5-11ee-8e8c-000d3ac6bafe.jpeg" TargetMode="External"/><Relationship Id="rId603" Type="http://schemas.openxmlformats.org/officeDocument/2006/relationships/hyperlink" Target="https://employee.uc.ac.id/index.php/file/get/sis/t_cp/14bf03c1-d55f-11ee-b67e-000d3ac6bafe_report.jpg" TargetMode="External"/><Relationship Id="rId810" Type="http://schemas.openxmlformats.org/officeDocument/2006/relationships/hyperlink" Target="https://employee.uc.ac.id/index.php/file/get/sis/t_cp/multi/44388237-9417-11ee-bd04-000d3ac6bafe.png" TargetMode="External"/><Relationship Id="rId908" Type="http://schemas.openxmlformats.org/officeDocument/2006/relationships/hyperlink" Target="https://employee.uc.ac.id/index.php/file/get/sis/t_cp/multi/44388237-9417-11ee-bd04-000d3ac6bafe_assignmentletter.png" TargetMode="External"/><Relationship Id="rId1233" Type="http://schemas.openxmlformats.org/officeDocument/2006/relationships/hyperlink" Target="https://employee.uc.ac.id/index.php/file/get/sis/t_cp/922e7ea7-1825-418d-9b01-0616d8138246_assignmentletter.pdf" TargetMode="External"/><Relationship Id="rId1440" Type="http://schemas.openxmlformats.org/officeDocument/2006/relationships/hyperlink" Target="https://linktr.ee/WEX2024?fbclid=PAZXh0bgNhZW0CMTE" TargetMode="External"/><Relationship Id="rId1538" Type="http://schemas.openxmlformats.org/officeDocument/2006/relationships/hyperlink" Target="https://employee.uc.ac.id/index.php/file/get/sis/t_cp/530b065d-c211-11ed-aeb7-000d3ac6bafe_documentation.jpg" TargetMode="External"/><Relationship Id="rId1300" Type="http://schemas.openxmlformats.org/officeDocument/2006/relationships/hyperlink" Target="https://employee.uc.ac.id/index.php/file/get/sis/t_cp/1c924c6d-9a36-11ee-8118-000d3ac6bafe_report.pdf" TargetMode="External"/><Relationship Id="rId1745" Type="http://schemas.openxmlformats.org/officeDocument/2006/relationships/hyperlink" Target="https://employee.uc.ac.id/index.php/file/get/sis/t_cp/multi/64d5a596-6cd1-11ee-bdc1-000d3ac6bafe.jpeg" TargetMode="External"/><Relationship Id="rId1952" Type="http://schemas.openxmlformats.org/officeDocument/2006/relationships/hyperlink" Target="https://employee.uc.ac.id/index.php/file/get/sis/t_cp/6974ec23-47b1-4589-b1e3-ca9d368bf288.pdf" TargetMode="External"/><Relationship Id="rId37" Type="http://schemas.openxmlformats.org/officeDocument/2006/relationships/hyperlink" Target="https://employee.uc.ac.id/index.php/file/get/sis/t_cp/multi/efdc4568-06a0-4bbd-afbc-e766f1521301_assignmentletter.jpg" TargetMode="External"/><Relationship Id="rId1605" Type="http://schemas.openxmlformats.org/officeDocument/2006/relationships/hyperlink" Target="https://www.instagram.com/lacampusleague?igsh=NWU2" TargetMode="External"/><Relationship Id="rId1812" Type="http://schemas.openxmlformats.org/officeDocument/2006/relationships/hyperlink" Target="https://employee.uc.ac.id/index.php/file/get/sis/t_cp/149e2f64-ab89-11ee-8797-000d3ac6bafe.jpg" TargetMode="External"/><Relationship Id="rId186" Type="http://schemas.openxmlformats.org/officeDocument/2006/relationships/hyperlink" Target="https://employee.uc.ac.id/index.php/file/get/sis/t_cp/d76c243e-22b8-4afd-b84a-8983bd5aebae_report.pdf" TargetMode="External"/><Relationship Id="rId393" Type="http://schemas.openxmlformats.org/officeDocument/2006/relationships/hyperlink" Target="https://employee.uc.ac.id/index.php/file/get/sis/t_cp/multi/44388237-9417-11ee-bd04-000d3ac6bafe.png" TargetMode="External"/><Relationship Id="rId2074" Type="http://schemas.openxmlformats.org/officeDocument/2006/relationships/hyperlink" Target="https://employee.uc.ac.id/index.php/file/get/sis/t_cp/0967b79a-d564-11ee-b67e-000d3ac6bafe.jpeg" TargetMode="External"/><Relationship Id="rId2281" Type="http://schemas.openxmlformats.org/officeDocument/2006/relationships/hyperlink" Target="https://employee.uc.ac.id/index.php/file/get/sis/t_cp/648ff794-03d8-4c25-a64f-c7e458240836_report.pdf" TargetMode="External"/><Relationship Id="rId253" Type="http://schemas.openxmlformats.org/officeDocument/2006/relationships/hyperlink" Target="https://employee.uc.ac.id/index.php/file/get/sis/t_cp/multi/44388237-9417-11ee-bd04-000d3ac6bafe_assignmentletter.png" TargetMode="External"/><Relationship Id="rId460" Type="http://schemas.openxmlformats.org/officeDocument/2006/relationships/hyperlink" Target="https://www.instagram.com/p/Czq02YSSmF7/?igshid=Mz" TargetMode="External"/><Relationship Id="rId698" Type="http://schemas.openxmlformats.org/officeDocument/2006/relationships/hyperlink" Target="https://employee.uc.ac.id/index.php/file/get/sis/t_cp/multi/9442ba19-67cb-4716-b87a-65a59286eae8.pdf" TargetMode="External"/><Relationship Id="rId1090" Type="http://schemas.openxmlformats.org/officeDocument/2006/relationships/hyperlink" Target="https://employee.uc.ac.id/index.php/file/get/sis/t_cp/6108a46f-1953-46e4-a0e2-48f4d2897dd8_sertifikat.pdf" TargetMode="External"/><Relationship Id="rId2141" Type="http://schemas.openxmlformats.org/officeDocument/2006/relationships/hyperlink" Target="https://employee.uc.ac.id/index.php/file/get/sis/t_cp/multi/8b6e0708-9fc1-4208-a9b6-17c1a7d8d3ec_report.pdf" TargetMode="External"/><Relationship Id="rId2379" Type="http://schemas.openxmlformats.org/officeDocument/2006/relationships/hyperlink" Target="https://employee.uc.ac.id/index.php/file/get/sis/t_cp/a8efa2ff-332d-4e0f-863f-3551a500e62d_assignmentletter.pdf" TargetMode="External"/><Relationship Id="rId2586" Type="http://schemas.openxmlformats.org/officeDocument/2006/relationships/hyperlink" Target="https://employee.uc.ac.id/index.php/file/get/sis/t_cp/8c476fb4-8879-11ee-b91a-000d3ac6bafe_report.pdf" TargetMode="External"/><Relationship Id="rId2793" Type="http://schemas.openxmlformats.org/officeDocument/2006/relationships/hyperlink" Target="https://employee.uc.ac.id/index.php/file/get/sis/t_cp/a1bcaa3f-a281-428d-a177-737d8cbd319c_report.pdf" TargetMode="External"/><Relationship Id="rId113" Type="http://schemas.openxmlformats.org/officeDocument/2006/relationships/hyperlink" Target="https://icoen.org/" TargetMode="External"/><Relationship Id="rId320" Type="http://schemas.openxmlformats.org/officeDocument/2006/relationships/hyperlink" Target="https://icoen.org/" TargetMode="External"/><Relationship Id="rId558" Type="http://schemas.openxmlformats.org/officeDocument/2006/relationships/hyperlink" Target="https://employee.uc.ac.id/index.php/file/get/sis/t_cp/multi/6c2b941b-08a6-4190-88f6-5f96a1095ee6.png" TargetMode="External"/><Relationship Id="rId765" Type="http://schemas.openxmlformats.org/officeDocument/2006/relationships/hyperlink" Target="https://icoen.org/" TargetMode="External"/><Relationship Id="rId972" Type="http://schemas.openxmlformats.org/officeDocument/2006/relationships/hyperlink" Target="https://employee.uc.ac.id/index.php/file/get/sis/t_cp/multi/2702f04f-6e2a-45ce-a71d-82a4de6d9ba3_report.pdf" TargetMode="External"/><Relationship Id="rId1188" Type="http://schemas.openxmlformats.org/officeDocument/2006/relationships/hyperlink" Target="https://employee.uc.ac.id/index.php/file/get/sis/t_cp/ed70f580-98cb-4542-b360-9fda1b2aaff5_assignmentletter.pdf" TargetMode="External"/><Relationship Id="rId1395" Type="http://schemas.openxmlformats.org/officeDocument/2006/relationships/hyperlink" Target="https://employee.uc.ac.id/index.php/file/get/sis/t_cp/eac82f8b-b055-11ee-a8ed-000d3ac6bafe_assignmentletter.png" TargetMode="External"/><Relationship Id="rId2001" Type="http://schemas.openxmlformats.org/officeDocument/2006/relationships/hyperlink" Target="https://employee.uc.ac.id/index.php/file/get/sis/t_cp/multi/30b83580-6c99-11ee-bdc1-000d3ac6bafe_report.png" TargetMode="External"/><Relationship Id="rId2239" Type="http://schemas.openxmlformats.org/officeDocument/2006/relationships/hyperlink" Target="https://www.instagram.com/p/C7q-AmVPJqh/?utm_sourc" TargetMode="External"/><Relationship Id="rId2446" Type="http://schemas.openxmlformats.org/officeDocument/2006/relationships/hyperlink" Target="https://employee.uc.ac.id/index.php/file/get/sis/t_cp/a24d279e-6f40-48f6-b5db-765880cd0cc1_surat_tugas.pdf" TargetMode="External"/><Relationship Id="rId2653" Type="http://schemas.openxmlformats.org/officeDocument/2006/relationships/hyperlink" Target="https://employee.uc.ac.id/index.php/file/get/sis/t_cp/998cb484-e145-11ee-bb96-000d3ac6bafe_surat_tugas.pdf" TargetMode="External"/><Relationship Id="rId2860" Type="http://schemas.openxmlformats.org/officeDocument/2006/relationships/hyperlink" Target="https://employee.uc.ac.id/index.php/file/get/sis/t_cp/multi/38ed28e7-04f5-11ee-8e8c-000d3ac6bafe.jpeg" TargetMode="External"/><Relationship Id="rId418" Type="http://schemas.openxmlformats.org/officeDocument/2006/relationships/hyperlink" Target="https://employee.uc.ac.id/index.php/file/get/sis/t_cp/multi/44388237-9417-11ee-bd04-000d3ac6bafe_assignmentletter.png" TargetMode="External"/><Relationship Id="rId625" Type="http://schemas.openxmlformats.org/officeDocument/2006/relationships/hyperlink" Target="https://employee.uc.ac.id/index.php/file/get/sis/t_cp/7aa6c4b5-3d25-11ee-8e81-000d3ac6bafe_documentation.jpg" TargetMode="External"/><Relationship Id="rId832" Type="http://schemas.openxmlformats.org/officeDocument/2006/relationships/hyperlink" Target="https://employee.uc.ac.id/index.php/file/get/sis/t_cp/multi/44388237-9417-11ee-bd04-000d3ac6bafe.png" TargetMode="External"/><Relationship Id="rId1048" Type="http://schemas.openxmlformats.org/officeDocument/2006/relationships/hyperlink" Target="https://employee.uc.ac.id/index.php/file/get/sis/t_cp/4f8f54ee-e181-4aff-8fa2-3812247cbc34_surat_tugas.pdf" TargetMode="External"/><Relationship Id="rId1255" Type="http://schemas.openxmlformats.org/officeDocument/2006/relationships/hyperlink" Target="https://ceocongress.org/en" TargetMode="External"/><Relationship Id="rId1462" Type="http://schemas.openxmlformats.org/officeDocument/2006/relationships/hyperlink" Target="https://employee.uc.ac.id/index.php/file/get/sis/t_cp/multi/5f830e69-623a-4b8b-add5-565549361b06.png" TargetMode="External"/><Relationship Id="rId2306" Type="http://schemas.openxmlformats.org/officeDocument/2006/relationships/hyperlink" Target="https://www.instagram.com/p/C7OCUP7hXIW/?igsh=MXNw" TargetMode="External"/><Relationship Id="rId2513" Type="http://schemas.openxmlformats.org/officeDocument/2006/relationships/hyperlink" Target="https://employee.uc.ac.id/index.php/file/get/sis/t_cp/8b34d8de-a5ed-11ed-aa1a-000d3ac6bafe.jpg" TargetMode="External"/><Relationship Id="rId2958" Type="http://schemas.openxmlformats.org/officeDocument/2006/relationships/hyperlink" Target="https://employee.uc.ac.id/index.php/file/get/sis/t_cp/15f0d7bb-7000-11ed-9640-000d3ac6bafe.jpg" TargetMode="External"/><Relationship Id="rId1115" Type="http://schemas.openxmlformats.org/officeDocument/2006/relationships/hyperlink" Target="https://employee.uc.ac.id/index.php/file/get/sis/t_cp/3d286141-6407-4057-a863-636902c0da18_dokumentasi.jpg" TargetMode="External"/><Relationship Id="rId1322" Type="http://schemas.openxmlformats.org/officeDocument/2006/relationships/hyperlink" Target="https://employee.uc.ac.id/index.php/file/get/sis/t_cp/7d539692-d521-11ee-b97d-000d3ac6bafe_assignmentletter.pdf" TargetMode="External"/><Relationship Id="rId1767" Type="http://schemas.openxmlformats.org/officeDocument/2006/relationships/hyperlink" Target="https://employee.uc.ac.id/index.php/file/get/sis/t_cp/multi/a6c6520a-10d4-11ee-8ea5-000d3ac6bafe.png" TargetMode="External"/><Relationship Id="rId1974" Type="http://schemas.openxmlformats.org/officeDocument/2006/relationships/hyperlink" Target="https://employee.uc.ac.id/index.php/file/get/sis/t_cp/1f333b04-6c57-4637-862b-31d729005245_surat_tugas.pdf" TargetMode="External"/><Relationship Id="rId2720" Type="http://schemas.openxmlformats.org/officeDocument/2006/relationships/hyperlink" Target="https://employee.uc.ac.id/index.php/file/get/sis/t_cp/84658009-6809-11ee-876c-000d3ac6bafe_assignmentletter.pdf" TargetMode="External"/><Relationship Id="rId2818" Type="http://schemas.openxmlformats.org/officeDocument/2006/relationships/hyperlink" Target="https://www.instagram.com/p/C5SwYqVrCe1/?utm_sourc" TargetMode="External"/><Relationship Id="rId59" Type="http://schemas.openxmlformats.org/officeDocument/2006/relationships/hyperlink" Target="https://employee.uc.ac.id/index.php/file/get/sis/t_cp/multi/44388237-9417-11ee-bd04-000d3ac6bafe_assignmentletter.png" TargetMode="External"/><Relationship Id="rId1627" Type="http://schemas.openxmlformats.org/officeDocument/2006/relationships/hyperlink" Target="https://instagram.com/thesocialite.id?igshid=MzRlO" TargetMode="External"/><Relationship Id="rId1834" Type="http://schemas.openxmlformats.org/officeDocument/2006/relationships/hyperlink" Target="https://employee.uc.ac.id/index.php/file/get/sis/t_cp/7b56692b-f491-11ed-928f-000d3ac6bafe.pdf" TargetMode="External"/><Relationship Id="rId2096" Type="http://schemas.openxmlformats.org/officeDocument/2006/relationships/hyperlink" Target="https://employee.uc.ac.id/index.php/file/get/sis/t_cp/multi/8b6e0708-9fc1-4208-a9b6-17c1a7d8d3ec_assignmentletter.png" TargetMode="External"/><Relationship Id="rId1901" Type="http://schemas.openxmlformats.org/officeDocument/2006/relationships/hyperlink" Target="https://employee.uc.ac.id/index.php/file/get/sis/t_cp/31c8db90-c6e8-4b2a-a532-e98dd17c7a34.jpg" TargetMode="External"/><Relationship Id="rId275" Type="http://schemas.openxmlformats.org/officeDocument/2006/relationships/hyperlink" Target="https://employee.uc.ac.id/index.php/file/get/sis/t_cp/d34068ba-ccc4-11ee-9ce3-000d3ac6bafe_assignmentletter.png" TargetMode="External"/><Relationship Id="rId482" Type="http://schemas.openxmlformats.org/officeDocument/2006/relationships/hyperlink" Target="https://employee.uc.ac.id/index.php/file/get/sis/t_cp/multi/9901de32-5218-4b10-82ef-f0b2cfab9b17_report.pdf" TargetMode="External"/><Relationship Id="rId2163" Type="http://schemas.openxmlformats.org/officeDocument/2006/relationships/hyperlink" Target="https://www.instagram.com/p/CwJvySzB8-C/?igshid=Mz" TargetMode="External"/><Relationship Id="rId2370" Type="http://schemas.openxmlformats.org/officeDocument/2006/relationships/hyperlink" Target="https://employee.uc.ac.id/index.php/file/get/sis/t_cp/98558bfe-6378-47dd-95ad-0c7923b541d6_surat_tugas.pdf" TargetMode="External"/><Relationship Id="rId3007" Type="http://schemas.openxmlformats.org/officeDocument/2006/relationships/hyperlink" Target="https://employee.uc.ac.id/index.php/file/get/sis/t_cp/ba2b7ae0-0fa0-11ee-bb52-000d3ac6bafe_report.pdf" TargetMode="External"/><Relationship Id="rId135" Type="http://schemas.openxmlformats.org/officeDocument/2006/relationships/hyperlink" Target="https://employee.uc.ac.id/index.php/file/get/sis/t_cp/c0e3954a-b0d2-401c-b8a8-c4a4daf24cdd_report.jpg" TargetMode="External"/><Relationship Id="rId342" Type="http://schemas.openxmlformats.org/officeDocument/2006/relationships/hyperlink" Target="https://employee.uc.ac.id/index.php/file/get/sis/t_cp/multi/44388237-9417-11ee-bd04-000d3ac6bafe.png" TargetMode="External"/><Relationship Id="rId787" Type="http://schemas.openxmlformats.org/officeDocument/2006/relationships/hyperlink" Target="https://employee.uc.ac.id/index.php/file/get/sis/t_cp/multi/717c2a9c-1222-4329-9ff3-a282f0043566_documentation.jpg" TargetMode="External"/><Relationship Id="rId994" Type="http://schemas.openxmlformats.org/officeDocument/2006/relationships/hyperlink" Target="https://employee.uc.ac.id/index.php/file/get/sis/t_cp/0f5f221b-1990-4f24-9928-8d2ac5e02153_report.pdf" TargetMode="External"/><Relationship Id="rId2023" Type="http://schemas.openxmlformats.org/officeDocument/2006/relationships/hyperlink" Target="https://employee.uc.ac.id/index.php/file/get/sis/t_cp/multi/66ef820b-82bc-11ee-8a78-000d3ac6bafe_assignmentletter.pdf" TargetMode="External"/><Relationship Id="rId2230" Type="http://schemas.openxmlformats.org/officeDocument/2006/relationships/hyperlink" Target="https://employee.uc.ac.id/index.php/file/get/sis/t_cp/bd2aec53-cbee-4852-aff8-f8144e4e5e70.pdf" TargetMode="External"/><Relationship Id="rId2468" Type="http://schemas.openxmlformats.org/officeDocument/2006/relationships/hyperlink" Target="https://employee.uc.ac.id/index.php/file/get/sis/t_cp/multi/c77a0b11-9336-11ee-859c-000d3ac6bafe_assignmentletter.png" TargetMode="External"/><Relationship Id="rId2675" Type="http://schemas.openxmlformats.org/officeDocument/2006/relationships/hyperlink" Target="https://employee.uc.ac.id/index.php/file/get/sis/t_cp/ebe901cd-7935-11ee-8973-000d3ac6bafe_assignmentletter.pdf" TargetMode="External"/><Relationship Id="rId2882" Type="http://schemas.openxmlformats.org/officeDocument/2006/relationships/hyperlink" Target="https://employee.uc.ac.id/index.php/file/get/sis/t_cp/98558bfe-6378-47dd-95ad-0c7923b541d6_sertifikat.jpeg" TargetMode="External"/><Relationship Id="rId202" Type="http://schemas.openxmlformats.org/officeDocument/2006/relationships/hyperlink" Target="https://employee.uc.ac.id/index.php/file/get/sis/t_cp/multi/44388237-9417-11ee-bd04-000d3ac6bafe_assignmentletter.png" TargetMode="External"/><Relationship Id="rId647" Type="http://schemas.openxmlformats.org/officeDocument/2006/relationships/hyperlink" Target="https://employee.uc.ac.id/index.php/file/get/sis/t_cp/multi/7cd14dbc-f9bd-4412-b40e-f92f243c6aa0_assignmentletter.pdf" TargetMode="External"/><Relationship Id="rId854" Type="http://schemas.openxmlformats.org/officeDocument/2006/relationships/hyperlink" Target="https://employee.uc.ac.id/index.php/file/get/sis/t_cp/0609ecee-ccb5-11ee-9ce3-000d3ac6bafe.jpg" TargetMode="External"/><Relationship Id="rId1277" Type="http://schemas.openxmlformats.org/officeDocument/2006/relationships/hyperlink" Target="https://employee.uc.ac.id/index.php/file/get/sis/t_cp/46eae312-0ea3-4982-b319-7888c5089990_sertifikat.pdf" TargetMode="External"/><Relationship Id="rId1484" Type="http://schemas.openxmlformats.org/officeDocument/2006/relationships/hyperlink" Target="https://employee.uc.ac.id/index.php/file/get/sis/t_cp/d5cb5549-7282-4093-8733-9caf85f5ce2f_assignmentletter.pdf" TargetMode="External"/><Relationship Id="rId1691" Type="http://schemas.openxmlformats.org/officeDocument/2006/relationships/hyperlink" Target="https://employee.uc.ac.id/index.php/file/get/sis/t_cp/multi/043cb52b-6cd4-11ee-bdc1-000d3ac6bafe_assignmentletter.jpeg" TargetMode="External"/><Relationship Id="rId2328" Type="http://schemas.openxmlformats.org/officeDocument/2006/relationships/hyperlink" Target="https://employee.uc.ac.id/index.php/file/get/sis/t_cp/e149060a-2b06-4655-95e2-ec5eb0bbcab3_sertifikat.pdf" TargetMode="External"/><Relationship Id="rId2535" Type="http://schemas.openxmlformats.org/officeDocument/2006/relationships/hyperlink" Target="https://employee.uc.ac.id/index.php/file/get/sis/t_cp/39b98329-9f20-11ed-b9cf-000d3ac6bafe_documentation.jpg" TargetMode="External"/><Relationship Id="rId2742" Type="http://schemas.openxmlformats.org/officeDocument/2006/relationships/hyperlink" Target="https://employee.uc.ac.id/index.php/file/get/sis/t_cp/multi/ada50090-04f1-11ee-8e8c-000d3ac6bafe.jpeg" TargetMode="External"/><Relationship Id="rId507" Type="http://schemas.openxmlformats.org/officeDocument/2006/relationships/hyperlink" Target="https://employee.uc.ac.id/index.php/file/get/sis/t_cp/multi/2cde1b66-57b6-411b-b807-314da1d3ecc5_assignmentletter.pdf" TargetMode="External"/><Relationship Id="rId714" Type="http://schemas.openxmlformats.org/officeDocument/2006/relationships/hyperlink" Target="https://employee.uc.ac.id/index.php/file/get/sis/t_cp/ccc9b0b5-1036-410c-9600-6eba3ea5b25f_surat_tugas.pdf" TargetMode="External"/><Relationship Id="rId921" Type="http://schemas.openxmlformats.org/officeDocument/2006/relationships/hyperlink" Target="https://employee.uc.ac.id/index.php/file/get/sis/t_cp/multi/44388237-9417-11ee-bd04-000d3ac6bafe.png" TargetMode="External"/><Relationship Id="rId1137" Type="http://schemas.openxmlformats.org/officeDocument/2006/relationships/hyperlink" Target="https://employee.uc.ac.id/index.php/file/get/sis/t_cp/multi/b2cbdb74-6e4b-11ee-9d9a-000d3ac6bafe_report.pdf" TargetMode="External"/><Relationship Id="rId1344" Type="http://schemas.openxmlformats.org/officeDocument/2006/relationships/hyperlink" Target="https://employee.uc.ac.id/index.php/file/get/sis/t_cp/multi/95f57100-ac9d-4bb0-9e75-7353b0adc00a.png" TargetMode="External"/><Relationship Id="rId1551" Type="http://schemas.openxmlformats.org/officeDocument/2006/relationships/hyperlink" Target="https://employee.uc.ac.id/index.php/file/get/sis/t_cp/multi/3e533023-26cf-4b43-a874-bf76c3a8c27f_assignmentletter.png" TargetMode="External"/><Relationship Id="rId1789" Type="http://schemas.openxmlformats.org/officeDocument/2006/relationships/hyperlink" Target="https://employee.uc.ac.id/index.php/file/get/sis/t_cp/69d26320-3c5d-43ab-819d-870df9748185_sertifikat.pdf" TargetMode="External"/><Relationship Id="rId1996" Type="http://schemas.openxmlformats.org/officeDocument/2006/relationships/hyperlink" Target="https://employee.uc.ac.id/index.php/file/get/sis/t_cp/40fe674d-dbb9-4e2f-ba82-b47292e33339_surat_tugas.pdf" TargetMode="External"/><Relationship Id="rId2602" Type="http://schemas.openxmlformats.org/officeDocument/2006/relationships/hyperlink" Target="https://employee.uc.ac.id/index.php/file/get/sis/t_cp/c3908f49-d208-11ee-865d-000d3ac6bafe_assignmentletter.pdf" TargetMode="External"/><Relationship Id="rId50" Type="http://schemas.openxmlformats.org/officeDocument/2006/relationships/hyperlink" Target="https://icoen.org/" TargetMode="External"/><Relationship Id="rId1204" Type="http://schemas.openxmlformats.org/officeDocument/2006/relationships/hyperlink" Target="https://employee.uc.ac.id/index.php/file/get/sis/t_cp/01ffe595-0aeb-45ea-9b67-98d87de16f78_report.pdf" TargetMode="External"/><Relationship Id="rId1411" Type="http://schemas.openxmlformats.org/officeDocument/2006/relationships/hyperlink" Target="https://feb.ulb.ac.id/" TargetMode="External"/><Relationship Id="rId1649" Type="http://schemas.openxmlformats.org/officeDocument/2006/relationships/hyperlink" Target="https://lokreatif.org/" TargetMode="External"/><Relationship Id="rId1856" Type="http://schemas.openxmlformats.org/officeDocument/2006/relationships/hyperlink" Target="https://employee.uc.ac.id/index.php/file/get/sis/t_cp/multi/30b83580-6c99-11ee-bdc1-000d3ac6bafe_report.png" TargetMode="External"/><Relationship Id="rId2907" Type="http://schemas.openxmlformats.org/officeDocument/2006/relationships/hyperlink" Target="https://employee.uc.ac.id/index.php/file/get/sis/t_cp/5f89adbc-b127-11ee-8fdd-000d3ac6bafe_dokumentasi.jpeg" TargetMode="External"/><Relationship Id="rId1509" Type="http://schemas.openxmlformats.org/officeDocument/2006/relationships/hyperlink" Target="https://employee.uc.ac.id/index.php/file/get/sis/t_cp/multi/84b3190d-f25a-11ed-8b2e-000d3ac6bafe.jpeg" TargetMode="External"/><Relationship Id="rId1716" Type="http://schemas.openxmlformats.org/officeDocument/2006/relationships/hyperlink" Target="https://vcdartx.framer.website/" TargetMode="External"/><Relationship Id="rId1923" Type="http://schemas.openxmlformats.org/officeDocument/2006/relationships/hyperlink" Target="https://e-hakcipta.dgip.go.id/index.php/c?code=ODc" TargetMode="External"/><Relationship Id="rId297" Type="http://schemas.openxmlformats.org/officeDocument/2006/relationships/hyperlink" Target="https://employee.uc.ac.id/index.php/file/get/sis/t_cp/multi/44388237-9417-11ee-bd04-000d3ac6bafe_assignmentletter.png" TargetMode="External"/><Relationship Id="rId2185" Type="http://schemas.openxmlformats.org/officeDocument/2006/relationships/hyperlink" Target="https://employee.uc.ac.id/index.php/file/get/sis/t_cp/b8624231-aef2-480a-a814-69102e726739_assignmentletter.pdf" TargetMode="External"/><Relationship Id="rId2392" Type="http://schemas.openxmlformats.org/officeDocument/2006/relationships/hyperlink" Target="https://employee.uc.ac.id/index.php/file/get/sis/t_cp/81225527-d84a-4d1c-9f94-b00819172e24_dokumentasi.jpeg" TargetMode="External"/><Relationship Id="rId157" Type="http://schemas.openxmlformats.org/officeDocument/2006/relationships/hyperlink" Target="https://employee.uc.ac.id/index.php/file/get/sis/t_cp/multi/44388237-9417-11ee-bd04-000d3ac6bafe.png" TargetMode="External"/><Relationship Id="rId364" Type="http://schemas.openxmlformats.org/officeDocument/2006/relationships/hyperlink" Target="https://employee.uc.ac.id/index.php/file/get/sis/t_cp/multi/44388237-9417-11ee-bd04-000d3ac6bafe.png" TargetMode="External"/><Relationship Id="rId2045" Type="http://schemas.openxmlformats.org/officeDocument/2006/relationships/hyperlink" Target="https://employee.uc.ac.id/index.php/file/get/sis/t_cp/multi/85064b21-8125-417f-8b8c-11a5f143ac91_assignmentletter.png" TargetMode="External"/><Relationship Id="rId2697" Type="http://schemas.openxmlformats.org/officeDocument/2006/relationships/hyperlink" Target="https://employee.uc.ac.id/index.php/file/get/sis/t_cp/52752f05-0f40-4224-b58e-755aabdaea71_report.pdf" TargetMode="External"/><Relationship Id="rId571" Type="http://schemas.openxmlformats.org/officeDocument/2006/relationships/hyperlink" Target="https://employee.uc.ac.id/index.php/file/get/sis/t_cp/af2c5e9c-f14f-4a25-8b24-4355dc04fc38_assignmentletter.pdf" TargetMode="External"/><Relationship Id="rId669" Type="http://schemas.openxmlformats.org/officeDocument/2006/relationships/hyperlink" Target="https://employee.uc.ac.id/index.php/file/get/sis/t_cp/multi/44388237-9417-11ee-bd04-000d3ac6bafe.png" TargetMode="External"/><Relationship Id="rId876" Type="http://schemas.openxmlformats.org/officeDocument/2006/relationships/hyperlink" Target="https://employee.uc.ac.id/index.php/file/get/sis/t_cp/bcade61d-a55d-4a25-b803-f526c335456e_dokumentasi.jpeg" TargetMode="External"/><Relationship Id="rId1299" Type="http://schemas.openxmlformats.org/officeDocument/2006/relationships/hyperlink" Target="https://employee.uc.ac.id/index.php/file/get/sis/t_cp/1c924c6d-9a36-11ee-8118-000d3ac6bafe_assignmentletter.pdf" TargetMode="External"/><Relationship Id="rId2252" Type="http://schemas.openxmlformats.org/officeDocument/2006/relationships/hyperlink" Target="https://employee.uc.ac.id/index.php/file/get/sis/t_cp/2937fe83-dd79-4349-b550-74cabb9e056a_dokumentasi.jpeg" TargetMode="External"/><Relationship Id="rId2557" Type="http://schemas.openxmlformats.org/officeDocument/2006/relationships/hyperlink" Target="https://employee.uc.ac.id/index.php/file/get/sis/t_cp/abffba0e-1403-11ee-9afd-000d3ac6bafe.jpg" TargetMode="External"/><Relationship Id="rId224" Type="http://schemas.openxmlformats.org/officeDocument/2006/relationships/hyperlink" Target="https://employee.uc.ac.id/index.php/file/get/sis/t_cp/24291df9-099a-4b97-a9e2-45db96ddf628_report.pdf" TargetMode="External"/><Relationship Id="rId431" Type="http://schemas.openxmlformats.org/officeDocument/2006/relationships/hyperlink" Target="https://employee.uc.ac.id/index.php/file/get/sis/t_cp/multi/44388237-9417-11ee-bd04-000d3ac6bafe_assignmentletter.png" TargetMode="External"/><Relationship Id="rId529" Type="http://schemas.openxmlformats.org/officeDocument/2006/relationships/hyperlink" Target="https://employee.uc.ac.id/index.php/file/get/sis/t_cp/multi/2cde1b66-57b6-411b-b807-314da1d3ecc5_assignmentletter.pdf" TargetMode="External"/><Relationship Id="rId736" Type="http://schemas.openxmlformats.org/officeDocument/2006/relationships/hyperlink" Target="https://employee.uc.ac.id/index.php/file/get/sis/t_cp/multi/2cde1b66-57b6-411b-b807-314da1d3ecc5_assignmentletter.pdf" TargetMode="External"/><Relationship Id="rId1061" Type="http://schemas.openxmlformats.org/officeDocument/2006/relationships/hyperlink" Target="https://employee.uc.ac.id/index.php/file/get/sis/t_cp/11884d46-4271-44a0-8547-4e2cc0fe744f.pdf" TargetMode="External"/><Relationship Id="rId1159" Type="http://schemas.openxmlformats.org/officeDocument/2006/relationships/hyperlink" Target="https://employee.uc.ac.id/index.php/file/get/sis/t_cp/bb1fcc21-227d-11ee-a485-000d3ac6bafe.jpg" TargetMode="External"/><Relationship Id="rId1366" Type="http://schemas.openxmlformats.org/officeDocument/2006/relationships/hyperlink" Target="https://www.instagram.com/p/C0XzFYMBdH8/?igsh=MW1l" TargetMode="External"/><Relationship Id="rId2112" Type="http://schemas.openxmlformats.org/officeDocument/2006/relationships/hyperlink" Target="https://employee.uc.ac.id/index.php/file/get/sis/t_cp/ff0b2095-f945-11ed-beb7-000d3ac6bafe_documentation.jpg" TargetMode="External"/><Relationship Id="rId2417" Type="http://schemas.openxmlformats.org/officeDocument/2006/relationships/hyperlink" Target="https://employee.uc.ac.id/index.php/file/get/sis/t_cp/81225527-d84a-4d1c-9f94-b00819172e24_dokumentasi.jpeg" TargetMode="External"/><Relationship Id="rId2764" Type="http://schemas.openxmlformats.org/officeDocument/2006/relationships/hyperlink" Target="https://employee.uc.ac.id/index.php/file/get/sis/t_cp/234fe4ed-eacd-45c0-a06a-9fe931d45c36_surat_tugas.pdf" TargetMode="External"/><Relationship Id="rId2971" Type="http://schemas.openxmlformats.org/officeDocument/2006/relationships/hyperlink" Target="https://employee.uc.ac.id/index.php/file/get/sis/t_cp/f9e6a5ee-2959-465a-bc01-afa81f3fc49f_assignmentletter.pdf" TargetMode="External"/><Relationship Id="rId943" Type="http://schemas.openxmlformats.org/officeDocument/2006/relationships/hyperlink" Target="https://employee.uc.ac.id/index.php/file/get/sis/t_cp/1f333b04-6c57-4637-862b-31d729005245_sertifikat.pdf" TargetMode="External"/><Relationship Id="rId1019" Type="http://schemas.openxmlformats.org/officeDocument/2006/relationships/hyperlink" Target="https://www.instagram.com/lo.kreatif/" TargetMode="External"/><Relationship Id="rId1573" Type="http://schemas.openxmlformats.org/officeDocument/2006/relationships/hyperlink" Target="https://www.instagram.com/p/C0jMnUOP-pT/?igsh=MTZ1" TargetMode="External"/><Relationship Id="rId1780" Type="http://schemas.openxmlformats.org/officeDocument/2006/relationships/hyperlink" Target="https://employee.uc.ac.id/index.php/file/get/sis/t_cp/multi/788bf208-d6dc-11ee-bd6c-000d3ac6bafe_assignmentletter.png" TargetMode="External"/><Relationship Id="rId1878" Type="http://schemas.openxmlformats.org/officeDocument/2006/relationships/hyperlink" Target="https://employee.uc.ac.id/index.php/file/get/sis/t_cp/3e519fa0-ad62-11ee-91e5-000d3ac6bafe_report.pdf" TargetMode="External"/><Relationship Id="rId2624" Type="http://schemas.openxmlformats.org/officeDocument/2006/relationships/hyperlink" Target="https://employee.uc.ac.id/index.php/file/get/sis/t_cp/a897abc0-2397-4d84-a33f-f024fd165398.jpg" TargetMode="External"/><Relationship Id="rId2831" Type="http://schemas.openxmlformats.org/officeDocument/2006/relationships/hyperlink" Target="https://employee.uc.ac.id/index.php/file/get/sis/t_cp/d5ce58d2-6f2c-11ed-99eb-000d3ac6bafe.pdf" TargetMode="External"/><Relationship Id="rId2929" Type="http://schemas.openxmlformats.org/officeDocument/2006/relationships/hyperlink" Target="https://jurnal.mdp.ac.id/index.php/jatisi/article/" TargetMode="External"/><Relationship Id="rId72" Type="http://schemas.openxmlformats.org/officeDocument/2006/relationships/hyperlink" Target="https://employee.uc.ac.id/index.php/file/get/sis/t_cp/multi/44388237-9417-11ee-bd04-000d3ac6bafe.png" TargetMode="External"/><Relationship Id="rId803" Type="http://schemas.openxmlformats.org/officeDocument/2006/relationships/hyperlink" Target="https://icoen.org/" TargetMode="External"/><Relationship Id="rId1226" Type="http://schemas.openxmlformats.org/officeDocument/2006/relationships/hyperlink" Target="https://employee.uc.ac.id/index.php/file/get/sis/t_cp/4acbdec4-0b37-447f-89de-f1a77ec2e00e_assignmentletter.jpg" TargetMode="External"/><Relationship Id="rId1433" Type="http://schemas.openxmlformats.org/officeDocument/2006/relationships/hyperlink" Target="https://employee.uc.ac.id/index.php/file/get/sis/t_cp/7ccf7f84-2a4f-11ee-a2f3-000d3ac6bafe_report.pdf" TargetMode="External"/><Relationship Id="rId1640" Type="http://schemas.openxmlformats.org/officeDocument/2006/relationships/hyperlink" Target="https://employee.uc.ac.id/index.php/file/get/sis/t_cp/4721c2f7-93f3-11ed-afa9-000d3ac6bafe.pdf" TargetMode="External"/><Relationship Id="rId1738" Type="http://schemas.openxmlformats.org/officeDocument/2006/relationships/hyperlink" Target="https://employee.uc.ac.id/index.php/file/get/sis/t_cp/7df88508-6d59-11ee-86ff-000d3ac6bafe.pdf" TargetMode="External"/><Relationship Id="rId1500" Type="http://schemas.openxmlformats.org/officeDocument/2006/relationships/hyperlink" Target="https://employee.uc.ac.id/index.php/file/get/sis/t_cp/multi/23e8bfde-f555-11ed-9e31-000d3ac6bafe.jpeg" TargetMode="External"/><Relationship Id="rId1945" Type="http://schemas.openxmlformats.org/officeDocument/2006/relationships/hyperlink" Target="https://employee.uc.ac.id/index.php/file/get/sis/t_cp/multi/c77a0b11-9336-11ee-859c-000d3ac6bafe_assignmentletter.png" TargetMode="External"/><Relationship Id="rId1805" Type="http://schemas.openxmlformats.org/officeDocument/2006/relationships/hyperlink" Target="https://employee.uc.ac.id/index.php/file/get/sis/t_cp/3f1ac34a-c511-11ed-bea1-000d3ac6bafe_assignmentletter.pdf" TargetMode="External"/><Relationship Id="rId3020" Type="http://schemas.openxmlformats.org/officeDocument/2006/relationships/hyperlink" Target="https://employee.uc.ac.id/index.php/file/get/sis/t_cp/multi/38ed28e7-04f5-11ee-8e8c-000d3ac6bafe.jpeg" TargetMode="External"/><Relationship Id="rId179" Type="http://schemas.openxmlformats.org/officeDocument/2006/relationships/hyperlink" Target="https://employee.uc.ac.id/index.php/file/get/sis/t_cp/multi/efdc4568-06a0-4bbd-afbc-e766f1521301_documentation.jpg" TargetMode="External"/><Relationship Id="rId386" Type="http://schemas.openxmlformats.org/officeDocument/2006/relationships/hyperlink" Target="https://employee.uc.ac.id/index.php/file/get/sis/t_cp/multi/4cb38454-1fac-11ee-8fa6-000d3ac6bafe_report.pdf" TargetMode="External"/><Relationship Id="rId593" Type="http://schemas.openxmlformats.org/officeDocument/2006/relationships/hyperlink" Target="https://employee.uc.ac.id/index.php/file/get/sis/t_cp/multi/44388237-9417-11ee-bd04-000d3ac6bafe_assignmentletter.png" TargetMode="External"/><Relationship Id="rId2067" Type="http://schemas.openxmlformats.org/officeDocument/2006/relationships/hyperlink" Target="https://employee.uc.ac.id/index.php/file/get/sis/t_cp/4f337b1d-d551-11ee-9f8c-000d3ac6bafe.jpg" TargetMode="External"/><Relationship Id="rId2274" Type="http://schemas.openxmlformats.org/officeDocument/2006/relationships/hyperlink" Target="https://pekankomunikasiui2023.com/" TargetMode="External"/><Relationship Id="rId2481" Type="http://schemas.openxmlformats.org/officeDocument/2006/relationships/hyperlink" Target="https://employee.uc.ac.id/index.php/file/get/sis/t_cp/72958dd5-b38b-11ed-ae8d-000d3ac6bafe.jpg" TargetMode="External"/><Relationship Id="rId246" Type="http://schemas.openxmlformats.org/officeDocument/2006/relationships/hyperlink" Target="https://employee.uc.ac.id/index.php/file/get/sis/t_cp/multi/7eda6d02-573d-4efa-8a9d-d11beafd731d_report.pdf" TargetMode="External"/><Relationship Id="rId453" Type="http://schemas.openxmlformats.org/officeDocument/2006/relationships/hyperlink" Target="https://employee.uc.ac.id/index.php/file/get/sis/t_cp/5def9290-791b-11ee-8973-000d3ac6bafe.pdf" TargetMode="External"/><Relationship Id="rId660" Type="http://schemas.openxmlformats.org/officeDocument/2006/relationships/hyperlink" Target="https://employee.uc.ac.id/index.php/file/get/sis/t_cp/multi/44388237-9417-11ee-bd04-000d3ac6bafe.png" TargetMode="External"/><Relationship Id="rId898" Type="http://schemas.openxmlformats.org/officeDocument/2006/relationships/hyperlink" Target="https://employee.uc.ac.id/index.php/file/get/sis/t_cp/multi/4cb38454-1fac-11ee-8fa6-000d3ac6bafe_assignmentletter.jpeg" TargetMode="External"/><Relationship Id="rId1083" Type="http://schemas.openxmlformats.org/officeDocument/2006/relationships/hyperlink" Target="https://employee.uc.ac.id/index.php/file/get/sis/t_cp/b0a865f5-d9d2-11ee-8eba-000d3ac6bafe.png" TargetMode="External"/><Relationship Id="rId1290" Type="http://schemas.openxmlformats.org/officeDocument/2006/relationships/hyperlink" Target="https://employee.uc.ac.id/index.php/file/get/sis/t_cp/bd688722-d7a7-11ee-ade0-000d3ac6bafe_report.pdf" TargetMode="External"/><Relationship Id="rId2134" Type="http://schemas.openxmlformats.org/officeDocument/2006/relationships/hyperlink" Target="https://employee.uc.ac.id/index.php/file/get/sis/t_cp/multi/efdc4568-06a0-4bbd-afbc-e766f1521301_documentation.jpg" TargetMode="External"/><Relationship Id="rId2341" Type="http://schemas.openxmlformats.org/officeDocument/2006/relationships/hyperlink" Target="https://employee.uc.ac.id/index.php/file/get/sis/t_cp/2a966470-0b1e-4408-b779-0de3eb874023_report.pdf" TargetMode="External"/><Relationship Id="rId2579" Type="http://schemas.openxmlformats.org/officeDocument/2006/relationships/hyperlink" Target="https://employee.uc.ac.id/index.php/file/get/sis/t_cp/1786cf23-e0fc-11ee-8ef8-000d3ac6bafe_assignmentletter.pdf" TargetMode="External"/><Relationship Id="rId2786" Type="http://schemas.openxmlformats.org/officeDocument/2006/relationships/hyperlink" Target="https://employee.uc.ac.id/index.php/file/get/sis/t_cp/051a4a88-28cc-4409-b35c-a87874efe2ae_surat_tugas.pdf" TargetMode="External"/><Relationship Id="rId2993" Type="http://schemas.openxmlformats.org/officeDocument/2006/relationships/hyperlink" Target="https://employee.uc.ac.id/index.php/file/get/sis/t_cp/5f89adbc-b127-11ee-8fdd-000d3ac6bafe_surat_tugas.pdf" TargetMode="External"/><Relationship Id="rId106" Type="http://schemas.openxmlformats.org/officeDocument/2006/relationships/hyperlink" Target="https://employee.uc.ac.id/index.php/file/get/sis/t_cp/multi/6620ad41-0c00-11ee-825c-000d3ac6bafe.jpeg" TargetMode="External"/><Relationship Id="rId313" Type="http://schemas.openxmlformats.org/officeDocument/2006/relationships/hyperlink" Target="https://employee.uc.ac.id/index.php/file/get/sis/t_cp/multi/44388237-9417-11ee-bd04-000d3ac6bafe.png" TargetMode="External"/><Relationship Id="rId758" Type="http://schemas.openxmlformats.org/officeDocument/2006/relationships/hyperlink" Target="https://employee.uc.ac.id/index.php/file/get/sis/t_cp/ff40a425-b6b7-4143-bfab-54789330dd50_assignmentletter.pdf" TargetMode="External"/><Relationship Id="rId965" Type="http://schemas.openxmlformats.org/officeDocument/2006/relationships/hyperlink" Target="https://www.instagram.com/mecofair2024?igsh=Z3pveW" TargetMode="External"/><Relationship Id="rId1150" Type="http://schemas.openxmlformats.org/officeDocument/2006/relationships/hyperlink" Target="https://employee.uc.ac.id/index.php/file/get/sis/t_cp/ddf41bcb-9c9a-11ee-b903-000d3ac6bafe_assignmentletter.jpg" TargetMode="External"/><Relationship Id="rId1388" Type="http://schemas.openxmlformats.org/officeDocument/2006/relationships/hyperlink" Target="https://employee.uc.ac.id/index.php/file/get/sis/t_cp/a3a84de2-b056-11ee-b848-000d3ac6bafe_report.pdf" TargetMode="External"/><Relationship Id="rId1595" Type="http://schemas.openxmlformats.org/officeDocument/2006/relationships/hyperlink" Target="https://employee.uc.ac.id/index.php/file/get/sis/t_cp/d5090100-6df9-4a6a-9a75-19f12cc59f17_assignmentletter.jpeg" TargetMode="External"/><Relationship Id="rId2439" Type="http://schemas.openxmlformats.org/officeDocument/2006/relationships/hyperlink" Target="https://employee.uc.ac.id/index.php/file/get/sis/t_cp/c37961dc-0f1c-48fc-91f5-8b30654b9ca3_report.pdf" TargetMode="External"/><Relationship Id="rId2646" Type="http://schemas.openxmlformats.org/officeDocument/2006/relationships/hyperlink" Target="https://employee.uc.ac.id/index.php/file/get/sis/t_cp/f0728569-db7d-11ee-bde9-000d3ac6bafe_assignmentletter.pdf" TargetMode="External"/><Relationship Id="rId2853" Type="http://schemas.openxmlformats.org/officeDocument/2006/relationships/hyperlink" Target="https://employee.uc.ac.id/index.php/file/get/sis/t_cp/abce081b-d3a0-4138-978a-e87b203f164b_report.pdf" TargetMode="External"/><Relationship Id="rId94" Type="http://schemas.openxmlformats.org/officeDocument/2006/relationships/hyperlink" Target="https://employee.uc.ac.id/index.php/file/get/sis/t_cp/multi/c15ab80d-7c81-11ee-aca7-000d3ac6bafe.png" TargetMode="External"/><Relationship Id="rId520" Type="http://schemas.openxmlformats.org/officeDocument/2006/relationships/hyperlink" Target="https://employee.uc.ac.id/index.php/file/get/sis/t_cp/multi/2cde1b66-57b6-411b-b807-314da1d3ecc5_assignmentletter.pdf" TargetMode="External"/><Relationship Id="rId618" Type="http://schemas.openxmlformats.org/officeDocument/2006/relationships/hyperlink" Target="https://icoen.org/" TargetMode="External"/><Relationship Id="rId825" Type="http://schemas.openxmlformats.org/officeDocument/2006/relationships/hyperlink" Target="https://icoen.org/" TargetMode="External"/><Relationship Id="rId1248" Type="http://schemas.openxmlformats.org/officeDocument/2006/relationships/hyperlink" Target="https://employee.uc.ac.id/index.php/file/get/sis/t_cp/c80a0700-ea25-4cf9-841e-35253fdf86ff_report.pdf" TargetMode="External"/><Relationship Id="rId1455" Type="http://schemas.openxmlformats.org/officeDocument/2006/relationships/hyperlink" Target="https://employee.uc.ac.id/index.php/file/get/sis/t_cp/97a2c575-37d7-4c48-8313-c3c19ba8fa65_sertifikat.pdf" TargetMode="External"/><Relationship Id="rId1662" Type="http://schemas.openxmlformats.org/officeDocument/2006/relationships/hyperlink" Target="https://employee.uc.ac.id/index.php/file/get/sis/t_cp/multi/e5bf78fc-6cd4-11ee-bdc1-000d3ac6bafe_report.jpeg" TargetMode="External"/><Relationship Id="rId2201" Type="http://schemas.openxmlformats.org/officeDocument/2006/relationships/hyperlink" Target="https://employee.uc.ac.id/index.php/file/get/sis/t_cp/multi/788bf208-d6dc-11ee-bd6c-000d3ac6bafe_assignmentletter.png" TargetMode="External"/><Relationship Id="rId2506" Type="http://schemas.openxmlformats.org/officeDocument/2006/relationships/hyperlink" Target="https://employee.uc.ac.id/index.php/file/get/sis/t_cp/734d4540-ac54-11ee-b2a3-000d3ac6bafe_report.pdf" TargetMode="External"/><Relationship Id="rId1010" Type="http://schemas.openxmlformats.org/officeDocument/2006/relationships/hyperlink" Target="https://employee.uc.ac.id/index.php/file/get/sis/t_cp/fad728d6-0855-11ee-83cf-000d3ac6bafe.PNG" TargetMode="External"/><Relationship Id="rId1108" Type="http://schemas.openxmlformats.org/officeDocument/2006/relationships/hyperlink" Target="https://www.instagram.com/p/C0jMnUOP-pT/?igsh=MTZ1" TargetMode="External"/><Relationship Id="rId1315" Type="http://schemas.openxmlformats.org/officeDocument/2006/relationships/hyperlink" Target="https://employee.uc.ac.id/index.php/file/get/sis/t_cp/a7c037af-5748-471f-8331-afa146bff7a5_report.pdf" TargetMode="External"/><Relationship Id="rId1967" Type="http://schemas.openxmlformats.org/officeDocument/2006/relationships/hyperlink" Target="https://employee.uc.ac.id/index.php/file/get/sis/t_cp/0eae6797-164a-11ee-908d-000d3ac6bafe_report.pdf" TargetMode="External"/><Relationship Id="rId2713" Type="http://schemas.openxmlformats.org/officeDocument/2006/relationships/hyperlink" Target="https://employee.uc.ac.id/index.php/file/get/sis/t_cp/f1535068-85d9-11ee-9c28-000d3ac6bafe_report.pdf" TargetMode="External"/><Relationship Id="rId2920" Type="http://schemas.openxmlformats.org/officeDocument/2006/relationships/hyperlink" Target="https://employee.uc.ac.id/index.php/file/get/sis/t_cp/multi/d098beb9-eb8c-4ae0-8f6c-013176b0d472.png" TargetMode="External"/><Relationship Id="rId1522" Type="http://schemas.openxmlformats.org/officeDocument/2006/relationships/hyperlink" Target="https://employee.uc.ac.id/index.php/file/get/sis/t_cp/6fad8adc-350c-4cfa-b940-e3f85c08d785_report.pdf" TargetMode="External"/><Relationship Id="rId21" Type="http://schemas.openxmlformats.org/officeDocument/2006/relationships/hyperlink" Target="https://employee.uc.ac.id/index.php/file/get/sis/t_cp/multi/2cde1b66-57b6-411b-b807-314da1d3ecc5_report.pdf" TargetMode="External"/><Relationship Id="rId2089" Type="http://schemas.openxmlformats.org/officeDocument/2006/relationships/hyperlink" Target="https://employee.uc.ac.id/index.php/file/get/sis/t_cp/multi/4cb38454-1fac-11ee-8fa6-000d3ac6bafe_report.pdf" TargetMode="External"/><Relationship Id="rId2296" Type="http://schemas.openxmlformats.org/officeDocument/2006/relationships/hyperlink" Target="https://employee.uc.ac.id/index.php/file/get/sis/t_cp/bf9bab3e-528a-4ee7-ab47-12248a94b1ac_dokumentasi.jpg" TargetMode="External"/><Relationship Id="rId268" Type="http://schemas.openxmlformats.org/officeDocument/2006/relationships/hyperlink" Target="https://employee.uc.ac.id/index.php/file/get/sis/t_cp/e70a37d0-2f35-11ed-8683-000d3ac6bafe.jpg" TargetMode="External"/><Relationship Id="rId475" Type="http://schemas.openxmlformats.org/officeDocument/2006/relationships/hyperlink" Target="https://employee.uc.ac.id/index.php/file/get/sis/t_cp/8c801ad3-3b1e-11ee-b144-000d3ac6bafe.pdf" TargetMode="External"/><Relationship Id="rId682" Type="http://schemas.openxmlformats.org/officeDocument/2006/relationships/hyperlink" Target="https://employee.uc.ac.id/index.php/file/get/sis/t_cp/77561b1c-8626-11ee-9c28-000d3ac6bafe.png" TargetMode="External"/><Relationship Id="rId2156" Type="http://schemas.openxmlformats.org/officeDocument/2006/relationships/hyperlink" Target="https://employee.uc.ac.id/index.php/file/get/sis/t_cp/c434cd16-b6c2-11ee-aaf7-000d3ac6bafe_assignmentletter.jpg" TargetMode="External"/><Relationship Id="rId2363" Type="http://schemas.openxmlformats.org/officeDocument/2006/relationships/hyperlink" Target="https://employee.uc.ac.id/index.php/file/get/sis/t_cp/d2abb763-89e8-11ee-a2c7-000d3ac6bafe_surat_tugas.pdf" TargetMode="External"/><Relationship Id="rId2570" Type="http://schemas.openxmlformats.org/officeDocument/2006/relationships/hyperlink" Target="https://employee.uc.ac.id/index.php/file/get/sis/t_cp/multi/ea58626a-665e-49ec-9414-e6ce152085d4.png" TargetMode="External"/><Relationship Id="rId128" Type="http://schemas.openxmlformats.org/officeDocument/2006/relationships/hyperlink" Target="https://employee.uc.ac.id/index.php/file/get/sis/t_cp/multi/2f123ccd-913e-47cf-9146-9b0167ca3ffd.png" TargetMode="External"/><Relationship Id="rId335" Type="http://schemas.openxmlformats.org/officeDocument/2006/relationships/hyperlink" Target="https://icoen.org/" TargetMode="External"/><Relationship Id="rId542" Type="http://schemas.openxmlformats.org/officeDocument/2006/relationships/hyperlink" Target="https://employee.uc.ac.id/index.php/file/get/sis/t_cp/multi/2cde1b66-57b6-411b-b807-314da1d3ecc5_report.pdf" TargetMode="External"/><Relationship Id="rId1172" Type="http://schemas.openxmlformats.org/officeDocument/2006/relationships/hyperlink" Target="https://employee.uc.ac.id/index.php/file/get/sis/t_cp/19fa6ab9-4594-4219-a7a7-ca77d2613fb8.PDF" TargetMode="External"/><Relationship Id="rId2016" Type="http://schemas.openxmlformats.org/officeDocument/2006/relationships/hyperlink" Target="https://employee.uc.ac.id/index.php/file/get/sis/t_cp/multi/30b83580-6c99-11ee-bdc1-000d3ac6bafe_report.png" TargetMode="External"/><Relationship Id="rId2223" Type="http://schemas.openxmlformats.org/officeDocument/2006/relationships/hyperlink" Target="https://employee.uc.ac.id/index.php/file/get/sis/t_cp/multi/c15ab80d-7c81-11ee-aca7-000d3ac6bafe.png" TargetMode="External"/><Relationship Id="rId2430" Type="http://schemas.openxmlformats.org/officeDocument/2006/relationships/hyperlink" Target="https://employee.uc.ac.id/index.php/file/get/sis/t_cp/multi/c77a0b11-9336-11ee-859c-000d3ac6bafe.png" TargetMode="External"/><Relationship Id="rId402" Type="http://schemas.openxmlformats.org/officeDocument/2006/relationships/hyperlink" Target="https://icoen.org/" TargetMode="External"/><Relationship Id="rId1032" Type="http://schemas.openxmlformats.org/officeDocument/2006/relationships/hyperlink" Target="https://employee.uc.ac.id/index.php/file/get/sis/t_cp/ba971ffc-c3db-45b6-8df6-66e1dc7d8d5d_surat_tugas.pdf" TargetMode="External"/><Relationship Id="rId1989" Type="http://schemas.openxmlformats.org/officeDocument/2006/relationships/hyperlink" Target="https://employee.uc.ac.id/index.php/file/get/sis/t_cp/0e631b0d-6b4d-4698-8acd-c575f815c204_dokumentasi.png" TargetMode="External"/><Relationship Id="rId1849" Type="http://schemas.openxmlformats.org/officeDocument/2006/relationships/hyperlink" Target="https://employee.uc.ac.id/index.php/file/get/sis/t_cp/multi/66ef820b-82bc-11ee-8a78-000d3ac6bafe_report.zip" TargetMode="External"/><Relationship Id="rId192" Type="http://schemas.openxmlformats.org/officeDocument/2006/relationships/hyperlink" Target="https://employee.uc.ac.id/index.php/file/get/sis/t_cp/multi/efdc4568-06a0-4bbd-afbc-e766f1521301_assignmentletter.jpg" TargetMode="External"/><Relationship Id="rId1709" Type="http://schemas.openxmlformats.org/officeDocument/2006/relationships/hyperlink" Target="https://employee.uc.ac.id/index.php/file/get/sis/t_cp/e50562ea-719a-4d9d-8dc7-33e9244a5177_assignmentletter.pdf" TargetMode="External"/><Relationship Id="rId1916" Type="http://schemas.openxmlformats.org/officeDocument/2006/relationships/hyperlink" Target="https://employee.uc.ac.id/index.php/file/get/sis/t_cp/multi/30b83580-6c99-11ee-bdc1-000d3ac6bafe_assignmentletter.png" TargetMode="External"/><Relationship Id="rId2080" Type="http://schemas.openxmlformats.org/officeDocument/2006/relationships/hyperlink" Target="https://employee.uc.ac.id/index.php/file/get/sis/t_cp/d3dbf38e-d1f9-11ee-865d-000d3ac6bafe.jpg" TargetMode="External"/><Relationship Id="rId2897" Type="http://schemas.openxmlformats.org/officeDocument/2006/relationships/hyperlink" Target="https://employee.uc.ac.id/index.php/file/get/sis/t_cp/multi/5e9ed0f5-d947-11ed-9422-000d3ac6bafe.png" TargetMode="External"/><Relationship Id="rId869" Type="http://schemas.openxmlformats.org/officeDocument/2006/relationships/hyperlink" Target="https://employee.uc.ac.id/index.php/file/get/sis/t_cp/multi/7eda6d02-573d-4efa-8a9d-d11beafd731d_assignmentletter.pdf" TargetMode="External"/><Relationship Id="rId1499" Type="http://schemas.openxmlformats.org/officeDocument/2006/relationships/hyperlink" Target="https://employee.uc.ac.id/index.php/file/get/sis/t_cp/b8e00bcc-2a2e-11ee-a2f3-000d3ac6bafe_report.pdf" TargetMode="External"/><Relationship Id="rId729" Type="http://schemas.openxmlformats.org/officeDocument/2006/relationships/hyperlink" Target="https://employee.uc.ac.id/index.php/file/get/sis/t_cp/multi/7eda6d02-573d-4efa-8a9d-d11beafd731d_assignmentletter.pdf" TargetMode="External"/><Relationship Id="rId1359" Type="http://schemas.openxmlformats.org/officeDocument/2006/relationships/hyperlink" Target="https://journal.uc.ac.id/index.php/LeECOM/article/" TargetMode="External"/><Relationship Id="rId2757" Type="http://schemas.openxmlformats.org/officeDocument/2006/relationships/hyperlink" Target="https://employee.uc.ac.id/index.php/file/get/sis/t_cp/234fe4ed-eacd-45c0-a06a-9fe931d45c36_dokumentasi.jpeg" TargetMode="External"/><Relationship Id="rId2964" Type="http://schemas.openxmlformats.org/officeDocument/2006/relationships/hyperlink" Target="https://www.instagram.com/rambomuaythai4294/" TargetMode="External"/><Relationship Id="rId936" Type="http://schemas.openxmlformats.org/officeDocument/2006/relationships/hyperlink" Target="https://employee.uc.ac.id/index.php/file/get/sis/t_cp/a21475b5-84ef-11ee-8b9b-000d3ac6bafe_documentation.jpg" TargetMode="External"/><Relationship Id="rId1219" Type="http://schemas.openxmlformats.org/officeDocument/2006/relationships/hyperlink" Target="https://employee.uc.ac.id/index.php/file/get/sis/t_cp/62961e12-911d-4bdd-8d4b-5b357cd60d93_assignmentletter.pdf" TargetMode="External"/><Relationship Id="rId1566" Type="http://schemas.openxmlformats.org/officeDocument/2006/relationships/hyperlink" Target="https://employee.uc.ac.id/index.php/file/get/sis/t_cp/multi/50b94912-8d4f-4084-a3e0-c716fcf786c0_report.pdf" TargetMode="External"/><Relationship Id="rId1773" Type="http://schemas.openxmlformats.org/officeDocument/2006/relationships/hyperlink" Target="https://employee.uc.ac.id/index.php/file/get/sis/t_cp/multi/a6c6520a-10d4-11ee-8ea5-000d3ac6bafe.png" TargetMode="External"/><Relationship Id="rId1980" Type="http://schemas.openxmlformats.org/officeDocument/2006/relationships/hyperlink" Target="https://employee.uc.ac.id/index.php/file/get/sis/t_cp/167be5a4-20ce-465b-8b78-580445552e66.pdf" TargetMode="External"/><Relationship Id="rId2617" Type="http://schemas.openxmlformats.org/officeDocument/2006/relationships/hyperlink" Target="https://www.instagram.com/p/DAxtUgRzxcX/?igsh=MWR4" TargetMode="External"/><Relationship Id="rId2824" Type="http://schemas.openxmlformats.org/officeDocument/2006/relationships/hyperlink" Target="https://employee.uc.ac.id/index.php/file/get/sis/t_cp/multi/4cb38454-1fac-11ee-8fa6-000d3ac6bafe_assignmentletter.jpeg" TargetMode="External"/><Relationship Id="rId65" Type="http://schemas.openxmlformats.org/officeDocument/2006/relationships/hyperlink" Target="https://employee.uc.ac.id/index.php/file/get/sis/t_cp/a1e04cc5-1e68-11ee-a7b5-000d3ac6bafe_documentation.jpeg" TargetMode="External"/><Relationship Id="rId1426" Type="http://schemas.openxmlformats.org/officeDocument/2006/relationships/hyperlink" Target="https://employee.uc.ac.id/index.php/file/get/sis/t_cp/31e58a11-4bbd-11ee-9c81-000d3ac6bafe_documentation.jpg" TargetMode="External"/><Relationship Id="rId1633" Type="http://schemas.openxmlformats.org/officeDocument/2006/relationships/hyperlink" Target="https://employee.uc.ac.id/index.php/file/get/sis/t_cp/bc5e4ec9-ceaf-4650-a141-2a58a1e3ff7a_assignmentletter.pdf" TargetMode="External"/><Relationship Id="rId1840" Type="http://schemas.openxmlformats.org/officeDocument/2006/relationships/hyperlink" Target="https://employee.uc.ac.id/index.php/file/get/sis/t_cp/5d9c6d44-f94a-11ed-beb7-000d3ac6bafe_report.pdf" TargetMode="External"/><Relationship Id="rId1700" Type="http://schemas.openxmlformats.org/officeDocument/2006/relationships/hyperlink" Target="https://employee.uc.ac.id/index.php/file/get/sis/t_cp/multi/1227593c-6091-4243-bd44-7536970c551c_report.pdf" TargetMode="External"/><Relationship Id="rId379" Type="http://schemas.openxmlformats.org/officeDocument/2006/relationships/hyperlink" Target="https://employee.uc.ac.id/index.php/file/get/sis/t_cp/18fbf431-b9c6-11ed-a649-000d3ac6bafe.pdf" TargetMode="External"/><Relationship Id="rId586" Type="http://schemas.openxmlformats.org/officeDocument/2006/relationships/hyperlink" Target="https://employee.uc.ac.id/index.php/file/get/sis/t_cp/multi/4cb38454-1fac-11ee-8fa6-000d3ac6bafe_assignmentletter.jpeg" TargetMode="External"/><Relationship Id="rId793" Type="http://schemas.openxmlformats.org/officeDocument/2006/relationships/hyperlink" Target="https://employee.uc.ac.id/index.php/file/get/sis/t_cp/multi/2cde1b66-57b6-411b-b807-314da1d3ecc5_report.pdf" TargetMode="External"/><Relationship Id="rId2267" Type="http://schemas.openxmlformats.org/officeDocument/2006/relationships/hyperlink" Target="https://employee.uc.ac.id/index.php/file/get/sis/t_cp/d5f14192-9cd3-4c59-a308-b918d8bd9a1c_sertifikat.pdf" TargetMode="External"/><Relationship Id="rId2474" Type="http://schemas.openxmlformats.org/officeDocument/2006/relationships/hyperlink" Target="https://employee.uc.ac.id/index.php/file/get/sis/t_cp/c947b937-ab8a-11ee-8797-000d3ac6bafe_report.pdf" TargetMode="External"/><Relationship Id="rId2681" Type="http://schemas.openxmlformats.org/officeDocument/2006/relationships/hyperlink" Target="https://employee.uc.ac.id/index.php/file/get/sis/t_cp/3c4f3aba-883d-11ee-ae4d-000d3ac6bafe_assignmentletter.pdf" TargetMode="External"/><Relationship Id="rId239" Type="http://schemas.openxmlformats.org/officeDocument/2006/relationships/hyperlink" Target="https://employee.uc.ac.id/index.php/file/get/sis/t_cp/multi/717c2a9c-1222-4329-9ff3-a282f0043566_assignmentletter.jpg" TargetMode="External"/><Relationship Id="rId446" Type="http://schemas.openxmlformats.org/officeDocument/2006/relationships/hyperlink" Target="https://employee.uc.ac.id/index.php/file/get/sis/t_cp/multi/7eda6d02-573d-4efa-8a9d-d11beafd731d_report.pdf" TargetMode="External"/><Relationship Id="rId653" Type="http://schemas.openxmlformats.org/officeDocument/2006/relationships/hyperlink" Target="https://icoen.org/" TargetMode="External"/><Relationship Id="rId1076" Type="http://schemas.openxmlformats.org/officeDocument/2006/relationships/hyperlink" Target="https://employee.uc.ac.id/index.php/file/get/sis/t_cp/multi/9a52b3e9-0b53-4d6f-afc8-6d86f7dcc1f1_report.png" TargetMode="External"/><Relationship Id="rId1283" Type="http://schemas.openxmlformats.org/officeDocument/2006/relationships/hyperlink" Target="https://employee.uc.ac.id/index.php/file/get/sis/t_cp/multi/667b2a04-9c54-4184-82de-ed0012771316.png" TargetMode="External"/><Relationship Id="rId1490" Type="http://schemas.openxmlformats.org/officeDocument/2006/relationships/hyperlink" Target="https://employee.uc.ac.id/index.php/file/get/sis/t_cp/8e7157f7-76bc-4b89-a64e-d6c3d17e9f2b_report.pdf" TargetMode="External"/><Relationship Id="rId2127" Type="http://schemas.openxmlformats.org/officeDocument/2006/relationships/hyperlink" Target="https://employee.uc.ac.id/index.php/file/get/sis/t_cp/1c810d15-dc4c-11ee-a221-000d3ac6bafe.jpg" TargetMode="External"/><Relationship Id="rId2334" Type="http://schemas.openxmlformats.org/officeDocument/2006/relationships/hyperlink" Target="https://employee.uc.ac.id/index.php/file/get/sis/t_cp/81225527-d84a-4d1c-9f94-b00819172e24_dokumentasi.jpeg" TargetMode="External"/><Relationship Id="rId306" Type="http://schemas.openxmlformats.org/officeDocument/2006/relationships/hyperlink" Target="https://employee.uc.ac.id/index.php/file/get/sis/t_cp/multi/2702f04f-6e2a-45ce-a71d-82a4de6d9ba3_report.pdf" TargetMode="External"/><Relationship Id="rId860" Type="http://schemas.openxmlformats.org/officeDocument/2006/relationships/hyperlink" Target="https://employee.uc.ac.id/index.php/file/get/sis/t_cp/7cc0ebde-7a1f-11ee-9d88-000d3ac6bafe.pdf" TargetMode="External"/><Relationship Id="rId1143" Type="http://schemas.openxmlformats.org/officeDocument/2006/relationships/hyperlink" Target="https://employee.uc.ac.id/index.php/file/get/sis/t_cp/585c42dd-a480-4635-97fd-4170f9ac6b4f_report.pdf" TargetMode="External"/><Relationship Id="rId2541" Type="http://schemas.openxmlformats.org/officeDocument/2006/relationships/hyperlink" Target="https://employee.uc.ac.id/index.php/file/get/sis/t_cp/multi/df3a2fba-14da-48a0-85ac-2f900e61243a.png" TargetMode="External"/><Relationship Id="rId513" Type="http://schemas.openxmlformats.org/officeDocument/2006/relationships/hyperlink" Target="https://employee.uc.ac.id/index.php/file/get/sis/t_cp/26c29878-feb1-4ea8-8a1c-75c7bfff9b2d_report.pdf" TargetMode="External"/><Relationship Id="rId720" Type="http://schemas.openxmlformats.org/officeDocument/2006/relationships/hyperlink" Target="https://www.instagram.com/lo.kreatif/" TargetMode="External"/><Relationship Id="rId1350" Type="http://schemas.openxmlformats.org/officeDocument/2006/relationships/hyperlink" Target="https://employee.uc.ac.id/index.php/file/get/sis/t_cp/a8912cca-0e63-11ee-849f-000d3ac6bafe.docx" TargetMode="External"/><Relationship Id="rId2401" Type="http://schemas.openxmlformats.org/officeDocument/2006/relationships/hyperlink" Target="https://employee.uc.ac.id/index.php/file/get/sis/t_cp/437cebad-0bc6-40df-92c9-ffd35cbfb52e.pdf" TargetMode="External"/><Relationship Id="rId1003" Type="http://schemas.openxmlformats.org/officeDocument/2006/relationships/hyperlink" Target="https://employee.uc.ac.id/index.php/file/get/sis/t_cp/eff22a2f-558a-4e7e-a00d-32218aeaaa25_report.pdf" TargetMode="External"/><Relationship Id="rId1210" Type="http://schemas.openxmlformats.org/officeDocument/2006/relationships/hyperlink" Target="https://employee.uc.ac.id/index.php/file/get/sis/t_cp/multi/95f57100-ac9d-4bb0-9e75-7353b0adc00a.png" TargetMode="External"/><Relationship Id="rId2191" Type="http://schemas.openxmlformats.org/officeDocument/2006/relationships/hyperlink" Target="https://employee.uc.ac.id/index.php/file/get/sis/t_cp/c9ad9c93-3b0d-11ee-b144-000d3ac6bafe.pdf" TargetMode="External"/><Relationship Id="rId163" Type="http://schemas.openxmlformats.org/officeDocument/2006/relationships/hyperlink" Target="https://halopenulis.com/lomba-quotes-batch-15/" TargetMode="External"/><Relationship Id="rId370" Type="http://schemas.openxmlformats.org/officeDocument/2006/relationships/hyperlink" Target="https://employee.uc.ac.id/index.php/file/get/sis/t_cp/multi/44388237-9417-11ee-bd04-000d3ac6bafe_assignmentletter.png" TargetMode="External"/><Relationship Id="rId2051" Type="http://schemas.openxmlformats.org/officeDocument/2006/relationships/hyperlink" Target="https://employee.uc.ac.id/index.php/file/get/sis/t_cp/7d851dd7-cd54-11ed-853b-000d3ac6bafe.png" TargetMode="External"/><Relationship Id="rId230" Type="http://schemas.openxmlformats.org/officeDocument/2006/relationships/hyperlink" Target="https://employee.uc.ac.id/index.php/file/get/sis/t_cp/f5d77e4d-f028-49c1-a5f9-354b2597c3b6_report.pdf" TargetMode="External"/><Relationship Id="rId2868" Type="http://schemas.openxmlformats.org/officeDocument/2006/relationships/hyperlink" Target="https://linktr.ee/ESPORTSOFUTM_2122?fbclid=PAAaZ-x" TargetMode="External"/><Relationship Id="rId1677" Type="http://schemas.openxmlformats.org/officeDocument/2006/relationships/hyperlink" Target="https://employee.uc.ac.id/index.php/file/get/sis/t_cp/62a1c31d-66c2-46db-b937-eb40e8b65def_sertifikat.pdf" TargetMode="External"/><Relationship Id="rId1884" Type="http://schemas.openxmlformats.org/officeDocument/2006/relationships/hyperlink" Target="https://employee.uc.ac.id/index.php/file/get/sis/t_cp/fd1efc3e-f60a-11ed-a8bb-000d3ac6bafe_report.pdf" TargetMode="External"/><Relationship Id="rId2728" Type="http://schemas.openxmlformats.org/officeDocument/2006/relationships/hyperlink" Target="https://employee.uc.ac.id/index.php/file/get/sis/t_cp/f66c63b6-fd70-4fcc-bd57-535cfdb3a411_surat_tugas.pdf" TargetMode="External"/><Relationship Id="rId2935" Type="http://schemas.openxmlformats.org/officeDocument/2006/relationships/hyperlink" Target="https://employee.uc.ac.id/index.php/file/get/sis/t_cp/e0da29f3-a3e7-48ff-be95-fa478d648b55_report.pdf" TargetMode="External"/><Relationship Id="rId907" Type="http://schemas.openxmlformats.org/officeDocument/2006/relationships/hyperlink" Target="https://employee.uc.ac.id/index.php/file/get/sis/t_cp/multi/44388237-9417-11ee-bd04-000d3ac6bafe.png" TargetMode="External"/><Relationship Id="rId1537" Type="http://schemas.openxmlformats.org/officeDocument/2006/relationships/hyperlink" Target="https://employee.uc.ac.id/index.php/file/get/sis/t_cp/509166a2-c211-11ed-aeb7-000d3ac6bafe_assignmentletter.jpg" TargetMode="External"/><Relationship Id="rId1744" Type="http://schemas.openxmlformats.org/officeDocument/2006/relationships/hyperlink" Target="https://employee.uc.ac.id/index.php/file/get/sis/t_cp/c7433367-bcf9-11ed-aa02-000d3ac6bafe.jpg" TargetMode="External"/><Relationship Id="rId1951" Type="http://schemas.openxmlformats.org/officeDocument/2006/relationships/hyperlink" Target="https://employee.uc.ac.id/index.php/file/get/sis/t_cp/0c2ab108-ebb8-4f63-855a-d2a16b7a76df.pdf" TargetMode="External"/><Relationship Id="rId36" Type="http://schemas.openxmlformats.org/officeDocument/2006/relationships/hyperlink" Target="https://employee.uc.ac.id/index.php/file/get/sis/t_cp/multi/efdc4568-06a0-4bbd-afbc-e766f1521301.jpg" TargetMode="External"/><Relationship Id="rId1604" Type="http://schemas.openxmlformats.org/officeDocument/2006/relationships/hyperlink" Target="https://employee.uc.ac.id/index.php/file/get/sis/t_cp/multi/33a64f12-98c7-4631-bb9d-70b050413237.png" TargetMode="External"/><Relationship Id="rId1811" Type="http://schemas.openxmlformats.org/officeDocument/2006/relationships/hyperlink" Target="https://employee.uc.ac.id/index.php/file/get/sis/t_cp/multi/a6c6520a-10d4-11ee-8ea5-000d3ac6bafe.png" TargetMode="External"/><Relationship Id="rId697" Type="http://schemas.openxmlformats.org/officeDocument/2006/relationships/hyperlink" Target="https://employee.uc.ac.id/index.php/file/get/sis/t_cp/2937fe83-dd79-4349-b550-74cabb9e056a_dokumentasi.jpeg" TargetMode="External"/><Relationship Id="rId2378" Type="http://schemas.openxmlformats.org/officeDocument/2006/relationships/hyperlink" Target="https://employee.uc.ac.id/index.php/file/get/sis/t_cp/81225527-d84a-4d1c-9f94-b00819172e24_dokumentasi.jpeg" TargetMode="External"/><Relationship Id="rId1187" Type="http://schemas.openxmlformats.org/officeDocument/2006/relationships/hyperlink" Target="https://employee.uc.ac.id/index.php/file/get/sis/t_cp/73e0878d-110e-44d6-95d0-be19a05d4553_report.pdf" TargetMode="External"/><Relationship Id="rId2585" Type="http://schemas.openxmlformats.org/officeDocument/2006/relationships/hyperlink" Target="https://employee.uc.ac.id/index.php/file/get/sis/t_cp/8c476fb4-8879-11ee-b91a-000d3ac6bafe_assignmentletter.pdf" TargetMode="External"/><Relationship Id="rId2792" Type="http://schemas.openxmlformats.org/officeDocument/2006/relationships/hyperlink" Target="https://employee.uc.ac.id/index.php/file/get/sis/t_cp/23d9152f-24a5-47fe-b6ee-b5bcd5421a5c_report.pdf" TargetMode="External"/><Relationship Id="rId557" Type="http://schemas.openxmlformats.org/officeDocument/2006/relationships/hyperlink" Target="https://employee.uc.ac.id/index.php/file/get/sis/t_cp/e947c294-78a3-11ee-a0ef-000d3ac6bafe_documentation.jpg" TargetMode="External"/><Relationship Id="rId764" Type="http://schemas.openxmlformats.org/officeDocument/2006/relationships/hyperlink" Target="https://employee.uc.ac.id/index.php/file/get/sis/t_cp/multi/44388237-9417-11ee-bd04-000d3ac6bafe_assignmentletter.png" TargetMode="External"/><Relationship Id="rId971" Type="http://schemas.openxmlformats.org/officeDocument/2006/relationships/hyperlink" Target="https://employee.uc.ac.id/index.php/file/get/sis/t_cp/multi/2702f04f-6e2a-45ce-a71d-82a4de6d9ba3_assignmentletter.pdf" TargetMode="External"/><Relationship Id="rId1394" Type="http://schemas.openxmlformats.org/officeDocument/2006/relationships/hyperlink" Target="https://jurnal.institutsunandoe.ac.id/index.php/ES" TargetMode="External"/><Relationship Id="rId2238" Type="http://schemas.openxmlformats.org/officeDocument/2006/relationships/hyperlink" Target="https://employee.uc.ac.id/index.php/file/get/sis/t_cp/multi/0acd52d9-3911-4b3e-bf82-7efe1ef749f7.png" TargetMode="External"/><Relationship Id="rId2445" Type="http://schemas.openxmlformats.org/officeDocument/2006/relationships/hyperlink" Target="https://employee.uc.ac.id/index.php/file/get/sis/t_cp/a24d279e-6f40-48f6-b5db-765880cd0cc1_sertifikat.pdf" TargetMode="External"/><Relationship Id="rId2652" Type="http://schemas.openxmlformats.org/officeDocument/2006/relationships/hyperlink" Target="https://employee.uc.ac.id/index.php/file/get/sis/t_cp/998cb484-e145-11ee-bb96-000d3ac6bafe_sertifikat.pdf" TargetMode="External"/><Relationship Id="rId417" Type="http://schemas.openxmlformats.org/officeDocument/2006/relationships/hyperlink" Target="https://employee.uc.ac.id/index.php/file/get/sis/t_cp/multi/44388237-9417-11ee-bd04-000d3ac6bafe.png" TargetMode="External"/><Relationship Id="rId624" Type="http://schemas.openxmlformats.org/officeDocument/2006/relationships/hyperlink" Target="https://employee.uc.ac.id/index.php/file/get/sis/t_cp/7aa6c4b5-3d25-11ee-8e81-000d3ac6bafe_assignmentletter.pdf" TargetMode="External"/><Relationship Id="rId831" Type="http://schemas.openxmlformats.org/officeDocument/2006/relationships/hyperlink" Target="https://icoen.org/" TargetMode="External"/><Relationship Id="rId1047" Type="http://schemas.openxmlformats.org/officeDocument/2006/relationships/hyperlink" Target="https://employee.uc.ac.id/index.php/file/get/sis/t_cp/6225bc21-64fa-49ce-82d5-04760033b0f5_sertifikat.pdf" TargetMode="External"/><Relationship Id="rId1254" Type="http://schemas.openxmlformats.org/officeDocument/2006/relationships/hyperlink" Target="https://employee.uc.ac.id/index.php/file/get/sis/t_cp/b3572b44-01de-49f1-866b-b1fcbded7311_assignmentletter.pdf" TargetMode="External"/><Relationship Id="rId1461" Type="http://schemas.openxmlformats.org/officeDocument/2006/relationships/hyperlink" Target="https://employee.uc.ac.id/index.php/file/get/sis/t_cp/5f766a6b-4c73-11ee-b5be-000d3ac6bafe_report.pdf" TargetMode="External"/><Relationship Id="rId2305" Type="http://schemas.openxmlformats.org/officeDocument/2006/relationships/hyperlink" Target="https://employee.uc.ac.id/index.php/file/get/sis/t_cp/4050bcde-8813-49e6-b6e6-69870dcba26b_report.pdf" TargetMode="External"/><Relationship Id="rId2512" Type="http://schemas.openxmlformats.org/officeDocument/2006/relationships/hyperlink" Target="https://instagram.com/synepco.fkuc?igshid=YmMyMTA2" TargetMode="External"/><Relationship Id="rId1114" Type="http://schemas.openxmlformats.org/officeDocument/2006/relationships/hyperlink" Target="https://employee.uc.ac.id/index.php/file/get/sis/t_cp/3d286141-6407-4057-a863-636902c0da18_surat_tugas.pdf" TargetMode="External"/><Relationship Id="rId1321" Type="http://schemas.openxmlformats.org/officeDocument/2006/relationships/hyperlink" Target="https://employee.uc.ac.id/index.php/file/get/sis/t_cp/multi/b2cbdb74-6e4b-11ee-9d9a-000d3ac6bafe_report.pdf" TargetMode="External"/><Relationship Id="rId2095" Type="http://schemas.openxmlformats.org/officeDocument/2006/relationships/hyperlink" Target="https://employee.uc.ac.id/index.php/file/get/sis/t_cp/51871f64-dbc4-11ee-b46f-000d3ac6bafe.jpg" TargetMode="External"/><Relationship Id="rId274" Type="http://schemas.openxmlformats.org/officeDocument/2006/relationships/hyperlink" Target="https://employee.uc.ac.id/index.php/file/get/sis/t_cp/1ddc2e97-c83e-11ee-a79a-000d3ac6bafe.jpeg" TargetMode="External"/><Relationship Id="rId481" Type="http://schemas.openxmlformats.org/officeDocument/2006/relationships/hyperlink" Target="https://employee.uc.ac.id/index.php/file/get/sis/t_cp/multi/9901de32-5218-4b10-82ef-f0b2cfab9b17_assignmentletter.pdf" TargetMode="External"/><Relationship Id="rId2162" Type="http://schemas.openxmlformats.org/officeDocument/2006/relationships/hyperlink" Target="https://employee.uc.ac.id/index.php/file/get/sis/t_cp/409b50c7-c920-11ed-a5be-000d3ac6bafe.jpg" TargetMode="External"/><Relationship Id="rId3006" Type="http://schemas.openxmlformats.org/officeDocument/2006/relationships/hyperlink" Target="https://employee.uc.ac.id/index.php/file/get/sis/t_cp/ba2b7ae0-0fa0-11ee-bb52-000d3ac6bafe_assignmentletter.pdf" TargetMode="External"/><Relationship Id="rId134" Type="http://schemas.openxmlformats.org/officeDocument/2006/relationships/hyperlink" Target="https://employee.uc.ac.id/index.php/file/get/sis/t_cp/6abbfee7-b2ab-4164-b3c5-cb3b4e54533c.jpg" TargetMode="External"/><Relationship Id="rId341" Type="http://schemas.openxmlformats.org/officeDocument/2006/relationships/hyperlink" Target="https://icoen.org/" TargetMode="External"/><Relationship Id="rId2022" Type="http://schemas.openxmlformats.org/officeDocument/2006/relationships/hyperlink" Target="https://employee.uc.ac.id/index.php/file/get/sis/t_cp/multi/66ef820b-82bc-11ee-8a78-000d3ac6bafe.zip" TargetMode="External"/><Relationship Id="rId2979" Type="http://schemas.openxmlformats.org/officeDocument/2006/relationships/hyperlink" Target="https://employee.uc.ac.id/index.php/file/get/sis/t_cp/d2abb763-89e8-11ee-a2c7-000d3ac6bafe_surat_tugas.pdf" TargetMode="External"/><Relationship Id="rId201" Type="http://schemas.openxmlformats.org/officeDocument/2006/relationships/hyperlink" Target="https://employee.uc.ac.id/index.php/file/get/sis/t_cp/multi/44388237-9417-11ee-bd04-000d3ac6bafe.png" TargetMode="External"/><Relationship Id="rId1788" Type="http://schemas.openxmlformats.org/officeDocument/2006/relationships/hyperlink" Target="https://www.instagram.com/wacom_singapore/" TargetMode="External"/><Relationship Id="rId1995" Type="http://schemas.openxmlformats.org/officeDocument/2006/relationships/hyperlink" Target="https://employee.uc.ac.id/index.php/file/get/sis/t_cp/40fe674d-dbb9-4e2f-ba82-b47292e33339_sertifikat.pdf" TargetMode="External"/><Relationship Id="rId2839" Type="http://schemas.openxmlformats.org/officeDocument/2006/relationships/hyperlink" Target="https://employee.uc.ac.id/index.php/file/get/sis/t_cp/multi/38ed28e7-04f5-11ee-8e8c-000d3ac6bafe.jpeg" TargetMode="External"/><Relationship Id="rId1648" Type="http://schemas.openxmlformats.org/officeDocument/2006/relationships/hyperlink" Target="https://employee.uc.ac.id/index.php/file/get/sis/t_cp/multi/dfcd972a-6ccf-11ee-bdc1-000d3ac6bafe.jpeg" TargetMode="External"/><Relationship Id="rId1508" Type="http://schemas.openxmlformats.org/officeDocument/2006/relationships/hyperlink" Target="https://employee.uc.ac.id/index.php/file/get/sis/t_cp/multi/84b3190d-f25a-11ed-8b2e-000d3ac6bafe.jpeg" TargetMode="External"/><Relationship Id="rId1855" Type="http://schemas.openxmlformats.org/officeDocument/2006/relationships/hyperlink" Target="https://employee.uc.ac.id/index.php/file/get/sis/t_cp/multi/30b83580-6c99-11ee-bdc1-000d3ac6bafe_assignmentletter.png" TargetMode="External"/><Relationship Id="rId2906" Type="http://schemas.openxmlformats.org/officeDocument/2006/relationships/hyperlink" Target="https://employee.uc.ac.id/index.php/file/get/sis/t_cp/5f89adbc-b127-11ee-8fdd-000d3ac6bafe_surat_tugas.pdf" TargetMode="External"/><Relationship Id="rId1715" Type="http://schemas.openxmlformats.org/officeDocument/2006/relationships/hyperlink" Target="https://employee.uc.ac.id/index.php/file/get/sis/t_cp/multi/e5bf78fc-6cd4-11ee-bdc1-000d3ac6bafe_report.jpeg" TargetMode="External"/><Relationship Id="rId1922" Type="http://schemas.openxmlformats.org/officeDocument/2006/relationships/hyperlink" Target="https://employee.uc.ac.id/index.php/file/get/sis/t_cp/multi/30b83580-6c99-11ee-bdc1-000d3ac6bafe_report.png" TargetMode="External"/><Relationship Id="rId2489" Type="http://schemas.openxmlformats.org/officeDocument/2006/relationships/hyperlink" Target="https://employee.uc.ac.id/index.php/file/get/sis/t_cp/multi/5b457831-8496-11ee-ac09-000d3ac6bafe.jpeg" TargetMode="External"/><Relationship Id="rId2696" Type="http://schemas.openxmlformats.org/officeDocument/2006/relationships/hyperlink" Target="https://employee.uc.ac.id/index.php/file/get/sis/t_cp/52752f05-0f40-4224-b58e-755aabdaea71_assignmentletter.pdf" TargetMode="External"/><Relationship Id="rId668" Type="http://schemas.openxmlformats.org/officeDocument/2006/relationships/hyperlink" Target="https://icoen.org/" TargetMode="External"/><Relationship Id="rId875" Type="http://schemas.openxmlformats.org/officeDocument/2006/relationships/hyperlink" Target="https://employee.uc.ac.id/index.php/file/get/sis/t_cp/bcade61d-a55d-4a25-b803-f526c335456e_surat_tugas.pdf" TargetMode="External"/><Relationship Id="rId1298" Type="http://schemas.openxmlformats.org/officeDocument/2006/relationships/hyperlink" Target="https://employee.uc.ac.id/index.php/file/get/sis/t_cp/a6cc9b70-9fc7-11ee-9e96-000d3ac6bafe_report.pdf" TargetMode="External"/><Relationship Id="rId2349" Type="http://schemas.openxmlformats.org/officeDocument/2006/relationships/hyperlink" Target="https://employee.uc.ac.id/index.php/file/get/sis/t_cp/2937fe83-dd79-4349-b550-74cabb9e056a_sertifikat.pdf" TargetMode="External"/><Relationship Id="rId2556" Type="http://schemas.openxmlformats.org/officeDocument/2006/relationships/hyperlink" Target="https://employee.uc.ac.id/index.php/file/get/sis/t_cp/multi/0efe9833-3c44-11ee-923c-000d3ac6bafe.png" TargetMode="External"/><Relationship Id="rId2763" Type="http://schemas.openxmlformats.org/officeDocument/2006/relationships/hyperlink" Target="https://employee.uc.ac.id/index.php/file/get/sis/t_cp/234fe4ed-eacd-45c0-a06a-9fe931d45c36_sertifikat.pdf" TargetMode="External"/><Relationship Id="rId2970" Type="http://schemas.openxmlformats.org/officeDocument/2006/relationships/hyperlink" Target="https://employee.uc.ac.id/index.php/file/get/sis/t_cp/multi/2581dc63-f9cf-11ed-88da-000d3ac6bafe_documentation.png" TargetMode="External"/><Relationship Id="rId528" Type="http://schemas.openxmlformats.org/officeDocument/2006/relationships/hyperlink" Target="https://employee.uc.ac.id/index.php/file/get/sis/t_cp/07f36eac-f790-11ed-bf96-000d3ac6bafe.jpg" TargetMode="External"/><Relationship Id="rId735" Type="http://schemas.openxmlformats.org/officeDocument/2006/relationships/hyperlink" Target="https://employee.uc.ac.id/index.php/file/get/sis/t_cp/multi/44388237-9417-11ee-bd04-000d3ac6bafe_assignmentletter.png" TargetMode="External"/><Relationship Id="rId942" Type="http://schemas.openxmlformats.org/officeDocument/2006/relationships/hyperlink" Target="https://www.instagram.com/p/CzJGe-HBSDv/?utm_sourc" TargetMode="External"/><Relationship Id="rId1158" Type="http://schemas.openxmlformats.org/officeDocument/2006/relationships/hyperlink" Target="https://employee.uc.ac.id/index.php/file/get/sis/t_cp/multi/4cb38454-1fac-11ee-8fa6-000d3ac6bafe_report.pdf" TargetMode="External"/><Relationship Id="rId1365" Type="http://schemas.openxmlformats.org/officeDocument/2006/relationships/hyperlink" Target="https://employee.uc.ac.id/index.php/file/get/sis/t_cp/718a11ec-a4f3-40b0-a514-ca97963495d0.jpeg" TargetMode="External"/><Relationship Id="rId1572" Type="http://schemas.openxmlformats.org/officeDocument/2006/relationships/hyperlink" Target="https://employee.uc.ac.id/index.php/file/get/sis/t_cp/6d61e49c-b3a3-11ee-8890-000d3ac6bafe_dokumentasi.jpg" TargetMode="External"/><Relationship Id="rId2209" Type="http://schemas.openxmlformats.org/officeDocument/2006/relationships/hyperlink" Target="https://employee.uc.ac.id/index.php/file/get/sis/t_cp/8101b00b-d78e-11ee-ade0-000d3ac6bafe.pdf" TargetMode="External"/><Relationship Id="rId2416" Type="http://schemas.openxmlformats.org/officeDocument/2006/relationships/hyperlink" Target="https://employee.uc.ac.id/index.php/file/get/sis/t_cp/81225527-d84a-4d1c-9f94-b00819172e24_surat_tugas.pdf" TargetMode="External"/><Relationship Id="rId2623" Type="http://schemas.openxmlformats.org/officeDocument/2006/relationships/hyperlink" Target="https://employee.uc.ac.id/index.php/file/get/sis/t_cp/03539cfe-8823-11ee-ae4d-000d3ac6bafe_report.pdf" TargetMode="External"/><Relationship Id="rId1018" Type="http://schemas.openxmlformats.org/officeDocument/2006/relationships/hyperlink" Target="https://employee.uc.ac.id/index.php/file/get/sis/t_cp/9c549d0a-c169-4f87-b12c-0f7c38d72d42_report.pdf" TargetMode="External"/><Relationship Id="rId1225" Type="http://schemas.openxmlformats.org/officeDocument/2006/relationships/hyperlink" Target="https://employee.uc.ac.id/index.php/file/get/sis/t_cp/76a94d87-f4d6-44ec-b950-806d95f88141.jpg" TargetMode="External"/><Relationship Id="rId1432" Type="http://schemas.openxmlformats.org/officeDocument/2006/relationships/hyperlink" Target="https://employee.uc.ac.id/index.php/file/get/sis/t_cp/7ccf7f84-2a4f-11ee-a2f3-000d3ac6bafe_assignmentletter.pdf" TargetMode="External"/><Relationship Id="rId2830" Type="http://schemas.openxmlformats.org/officeDocument/2006/relationships/hyperlink" Target="https://employee.uc.ac.id/index.php/file/get/sis/t_cp/multi/9b67effe-9ba4-11ed-b870-000d3ac6bafe_documentation.pdf" TargetMode="External"/><Relationship Id="rId71" Type="http://schemas.openxmlformats.org/officeDocument/2006/relationships/hyperlink" Target="https://icoen.org/" TargetMode="External"/><Relationship Id="rId802" Type="http://schemas.openxmlformats.org/officeDocument/2006/relationships/hyperlink" Target="https://employee.uc.ac.id/index.php/file/get/sis/t_cp/multi/44388237-9417-11ee-bd04-000d3ac6bafe_assignmentletter.png" TargetMode="External"/><Relationship Id="rId178" Type="http://schemas.openxmlformats.org/officeDocument/2006/relationships/hyperlink" Target="https://employee.uc.ac.id/index.php/file/get/sis/t_cp/multi/efdc4568-06a0-4bbd-afbc-e766f1521301_assignmentletter.jpg" TargetMode="External"/><Relationship Id="rId385" Type="http://schemas.openxmlformats.org/officeDocument/2006/relationships/hyperlink" Target="https://employee.uc.ac.id/index.php/file/get/sis/t_cp/multi/4cb38454-1fac-11ee-8fa6-000d3ac6bafe_assignmentletter.jpeg" TargetMode="External"/><Relationship Id="rId592" Type="http://schemas.openxmlformats.org/officeDocument/2006/relationships/hyperlink" Target="https://employee.uc.ac.id/index.php/file/get/sis/t_cp/multi/44388237-9417-11ee-bd04-000d3ac6bafe.png" TargetMode="External"/><Relationship Id="rId2066" Type="http://schemas.openxmlformats.org/officeDocument/2006/relationships/hyperlink" Target="https://employee.uc.ac.id/index.php/file/get/sis/t_cp/multi/8b6e0708-9fc1-4208-a9b6-17c1a7d8d3ec_report.pdf" TargetMode="External"/><Relationship Id="rId2273" Type="http://schemas.openxmlformats.org/officeDocument/2006/relationships/hyperlink" Target="https://employee.uc.ac.id/index.php/file/get/sis/t_cp/multi/5767f501-9ba4-11ed-b870-000d3ac6bafe_documentation.pdf" TargetMode="External"/><Relationship Id="rId2480" Type="http://schemas.openxmlformats.org/officeDocument/2006/relationships/hyperlink" Target="https://instagram.com/su.fkuc?igshid=YmMyMTA2M2Y=" TargetMode="External"/><Relationship Id="rId245" Type="http://schemas.openxmlformats.org/officeDocument/2006/relationships/hyperlink" Target="https://employee.uc.ac.id/index.php/file/get/sis/t_cp/multi/7eda6d02-573d-4efa-8a9d-d11beafd731d_assignmentletter.pdf" TargetMode="External"/><Relationship Id="rId452" Type="http://schemas.openxmlformats.org/officeDocument/2006/relationships/hyperlink" Target="https://www.instagram.com/euforia_umn/?img_index=1" TargetMode="External"/><Relationship Id="rId1082" Type="http://schemas.openxmlformats.org/officeDocument/2006/relationships/hyperlink" Target="https://employee.uc.ac.id/index.php/file/get/sis/t_cp/multi/4cb38454-1fac-11ee-8fa6-000d3ac6bafe_report.pdf" TargetMode="External"/><Relationship Id="rId2133" Type="http://schemas.openxmlformats.org/officeDocument/2006/relationships/hyperlink" Target="https://employee.uc.ac.id/index.php/file/get/sis/t_cp/multi/efdc4568-06a0-4bbd-afbc-e766f1521301_assignmentletter.jpg" TargetMode="External"/><Relationship Id="rId2340" Type="http://schemas.openxmlformats.org/officeDocument/2006/relationships/hyperlink" Target="https://employee.uc.ac.id/index.php/file/get/sis/t_cp/2a966470-0b1e-4408-b779-0de3eb874023_assignmentletter.pdf" TargetMode="External"/><Relationship Id="rId105" Type="http://schemas.openxmlformats.org/officeDocument/2006/relationships/hyperlink" Target="https://employee.uc.ac.id/index.php/file/get/sis/t_cp/a73d2709-7ea3-4d2f-b8de-e90111a9a47a_report.jpeg" TargetMode="External"/><Relationship Id="rId312" Type="http://schemas.openxmlformats.org/officeDocument/2006/relationships/hyperlink" Target="https://icoen.org/" TargetMode="External"/><Relationship Id="rId2200" Type="http://schemas.openxmlformats.org/officeDocument/2006/relationships/hyperlink" Target="https://employee.uc.ac.id/index.php/file/get/sis/t_cp/4e3ad419-7e04-11ed-934e-000d3ac6bafe.jpg" TargetMode="External"/><Relationship Id="rId1899" Type="http://schemas.openxmlformats.org/officeDocument/2006/relationships/hyperlink" Target="https://employee.uc.ac.id/index.php/file/get/sis/t_cp/multi/c77a0b11-9336-11ee-859c-000d3ac6bafe.png" TargetMode="External"/><Relationship Id="rId1759" Type="http://schemas.openxmlformats.org/officeDocument/2006/relationships/hyperlink" Target="https://employee.uc.ac.id/index.php/file/get/sis/t_cp/67eb178f-58ad-4d3b-b3e0-a5dd51107c3c_report.pdf" TargetMode="External"/><Relationship Id="rId1966" Type="http://schemas.openxmlformats.org/officeDocument/2006/relationships/hyperlink" Target="https://employee.uc.ac.id/index.php/file/get/sis/t_cp/9b5dcd32-1649-11ee-908d-000d3ac6bafe_report.pdf" TargetMode="External"/><Relationship Id="rId1619" Type="http://schemas.openxmlformats.org/officeDocument/2006/relationships/hyperlink" Target="https://www.instagram.com/p/C0jMnUOP-pT/?igsh=MTZ1" TargetMode="External"/><Relationship Id="rId1826" Type="http://schemas.openxmlformats.org/officeDocument/2006/relationships/hyperlink" Target="https://employee.uc.ac.id/index.php/file/get/sis/t_cp/multi/66ef820b-82bc-11ee-8a78-000d3ac6bafe_assignmentletter.pdf" TargetMode="External"/><Relationship Id="rId779" Type="http://schemas.openxmlformats.org/officeDocument/2006/relationships/hyperlink" Target="https://employee.uc.ac.id/index.php/file/get/sis/t_cp/ba971ffc-c3db-45b6-8df6-66e1dc7d8d5d_sertifikat.pdf" TargetMode="External"/><Relationship Id="rId986" Type="http://schemas.openxmlformats.org/officeDocument/2006/relationships/hyperlink" Target="https://employee.uc.ac.id/index.php/file/get/sis/t_cp/ea6dfa20-4f65-11ed-97d9-000d3ac6bafe_assignmentletter.pdf" TargetMode="External"/><Relationship Id="rId2667" Type="http://schemas.openxmlformats.org/officeDocument/2006/relationships/hyperlink" Target="https://employee.uc.ac.id/index.php/file/get/sis/t_cp/57cae2c1-8839-11ee-ae4d-000d3ac6bafe_assignmentletter.pdf" TargetMode="External"/><Relationship Id="rId639" Type="http://schemas.openxmlformats.org/officeDocument/2006/relationships/hyperlink" Target="https://icoen.org/" TargetMode="External"/><Relationship Id="rId1269" Type="http://schemas.openxmlformats.org/officeDocument/2006/relationships/hyperlink" Target="https://employee.uc.ac.id/index.php/file/get/sis/t_cp/ea105357-8da3-11ee-b8fc-000d3ac6bafe_assignmentletter.pdf" TargetMode="External"/><Relationship Id="rId1476" Type="http://schemas.openxmlformats.org/officeDocument/2006/relationships/hyperlink" Target="https://employee.uc.ac.id/index.php/file/get/sis/t_cp/6dc825e6-baf1-11ed-8264-000d3ac6bafe.jpg" TargetMode="External"/><Relationship Id="rId2874" Type="http://schemas.openxmlformats.org/officeDocument/2006/relationships/hyperlink" Target="https://employee.uc.ac.id/index.php/file/get/sis/t_cp/d2abb763-89e8-11ee-a2c7-000d3ac6bafe_surat_tugas.pdf" TargetMode="External"/><Relationship Id="rId846" Type="http://schemas.openxmlformats.org/officeDocument/2006/relationships/hyperlink" Target="https://icoen.org/" TargetMode="External"/><Relationship Id="rId1129" Type="http://schemas.openxmlformats.org/officeDocument/2006/relationships/hyperlink" Target="https://employee.uc.ac.id/index.php/file/get/sis/t_cp/09d5a389-9782-11ee-bda8-000d3ac6bafe_assignmentletter.pdf" TargetMode="External"/><Relationship Id="rId1683" Type="http://schemas.openxmlformats.org/officeDocument/2006/relationships/hyperlink" Target="https://employee.uc.ac.id/index.php/file/get/sis/t_cp/e149060a-2b06-4655-95e2-ec5eb0bbcab3_surat_tugas.pdf" TargetMode="External"/><Relationship Id="rId1890" Type="http://schemas.openxmlformats.org/officeDocument/2006/relationships/hyperlink" Target="https://employee.uc.ac.id/index.php/file/get/sis/t_cp/multi/66ef820b-82bc-11ee-8a78-000d3ac6bafe_report.zip" TargetMode="External"/><Relationship Id="rId2527" Type="http://schemas.openxmlformats.org/officeDocument/2006/relationships/hyperlink" Target="https://employee.uc.ac.id/index.php/file/get/sis/t_cp/multi/1c75122d-4254-4646-be5e-e8538e95bd23.png" TargetMode="External"/><Relationship Id="rId2734" Type="http://schemas.openxmlformats.org/officeDocument/2006/relationships/hyperlink" Target="https://employee.uc.ac.id/index.php/file/get/sis/t_cp/multi/c77a0b11-9336-11ee-859c-000d3ac6bafe.png" TargetMode="External"/><Relationship Id="rId2941" Type="http://schemas.openxmlformats.org/officeDocument/2006/relationships/hyperlink" Target="https://employee.uc.ac.id/index.php/file/get/sis/t_cp/76fae12a-a2c6-45e9-8fc1-93b02f242897_report.pdf" TargetMode="External"/><Relationship Id="rId706" Type="http://schemas.openxmlformats.org/officeDocument/2006/relationships/hyperlink" Target="https://employee.uc.ac.id/index.php/file/get/sis/t_cp/ccc9b0b5-1036-410c-9600-6eba3ea5b25f_dokumentasi.jpg" TargetMode="External"/><Relationship Id="rId913" Type="http://schemas.openxmlformats.org/officeDocument/2006/relationships/hyperlink" Target="https://employee.uc.ac.id/index.php/file/get/sis/t_cp/multi/bd029cef-b9b5-11ee-bfa0-000d3ac6bafe_assignmentletter.png" TargetMode="External"/><Relationship Id="rId1336" Type="http://schemas.openxmlformats.org/officeDocument/2006/relationships/hyperlink" Target="https://employee.uc.ac.id/index.php/file/get/sis/t_cp/9619e8bc-d191-4a6b-9203-3f628d59ebd9_report.jpeg" TargetMode="External"/><Relationship Id="rId1543" Type="http://schemas.openxmlformats.org/officeDocument/2006/relationships/hyperlink" Target="https://linktr.ee/artizen2023?fbclid=PAAaZEnWoMot8" TargetMode="External"/><Relationship Id="rId1750" Type="http://schemas.openxmlformats.org/officeDocument/2006/relationships/hyperlink" Target="https://employee.uc.ac.id/index.php/file/get/sis/t_cp/multi/efdc4568-06a0-4bbd-afbc-e766f1521301_documentation.jpg" TargetMode="External"/><Relationship Id="rId2801" Type="http://schemas.openxmlformats.org/officeDocument/2006/relationships/hyperlink" Target="https://employee.uc.ac.id/index.php/file/get/sis/t_cp/multi/717c2a9c-1222-4329-9ff3-a282f0043566.jpg" TargetMode="External"/><Relationship Id="rId42" Type="http://schemas.openxmlformats.org/officeDocument/2006/relationships/hyperlink" Target="https://employee.uc.ac.id/index.php/file/get/sis/t_cp/multi/8ee0a238-b675-4e84-b335-9ffb3eb7d29e.pdf" TargetMode="External"/><Relationship Id="rId1403" Type="http://schemas.openxmlformats.org/officeDocument/2006/relationships/hyperlink" Target="https://journals.aserspublishing.eu/jemt/article/view/8273" TargetMode="External"/><Relationship Id="rId1610" Type="http://schemas.openxmlformats.org/officeDocument/2006/relationships/hyperlink" Target="https://employee.uc.ac.id/index.php/file/get/sis/t_cp/8e74b95b-70c6-11ee-b377-000d3ac6bafe_report.pdf" TargetMode="External"/><Relationship Id="rId289" Type="http://schemas.openxmlformats.org/officeDocument/2006/relationships/hyperlink" Target="https://employee.uc.ac.id/index.php/file/get/sis/t_cp/multi/2702f04f-6e2a-45ce-a71d-82a4de6d9ba3_assignmentletter.pdf" TargetMode="External"/><Relationship Id="rId496" Type="http://schemas.openxmlformats.org/officeDocument/2006/relationships/hyperlink" Target="https://icoen.org/" TargetMode="External"/><Relationship Id="rId2177" Type="http://schemas.openxmlformats.org/officeDocument/2006/relationships/hyperlink" Target="https://employee.uc.ac.id/index.php/file/get/sis/t_cp/7a4aacc7-0dc5-4def-be74-9a13f9b94432_report.pdf" TargetMode="External"/><Relationship Id="rId2384" Type="http://schemas.openxmlformats.org/officeDocument/2006/relationships/hyperlink" Target="https://employee.uc.ac.id/index.php/file/get/sis/t_cp/39f7c84e-82d2-478f-bca4-2fade230f101.jpg" TargetMode="External"/><Relationship Id="rId2591" Type="http://schemas.openxmlformats.org/officeDocument/2006/relationships/hyperlink" Target="https://www.instagram.com/p/DAxtUgRzxcX/?igsh=MWR4" TargetMode="External"/><Relationship Id="rId149" Type="http://schemas.openxmlformats.org/officeDocument/2006/relationships/hyperlink" Target="https://employee.uc.ac.id/index.php/file/get/sis/t_cp/863ee22a-feab-11ed-920d-000d3ac6bafe_assignmentletter.jpg" TargetMode="External"/><Relationship Id="rId356" Type="http://schemas.openxmlformats.org/officeDocument/2006/relationships/hyperlink" Target="https://employee.uc.ac.id/index.php/file/get/sis/t_cp/90885d5a-78e0-4941-8dc1-ceb85210ac4c_sertifikat.pdf" TargetMode="External"/><Relationship Id="rId563" Type="http://schemas.openxmlformats.org/officeDocument/2006/relationships/hyperlink" Target="https://employee.uc.ac.id/index.php/file/get/sis/t_cp/0732af5b-5d89-461b-a9ce-14bffc12c660_assignmentletter.pdf" TargetMode="External"/><Relationship Id="rId770" Type="http://schemas.openxmlformats.org/officeDocument/2006/relationships/hyperlink" Target="https://employee.uc.ac.id/index.php/file/get/sis/t_cp/multi/c4cc1cf4-2036-42ad-9906-12fad2f0f5dc_assignmentletter.pdf" TargetMode="External"/><Relationship Id="rId1193" Type="http://schemas.openxmlformats.org/officeDocument/2006/relationships/hyperlink" Target="https://employee.uc.ac.id/index.php/file/get/sis/t_cp/ffd3da5f-3c95-42c1-8d37-3240a000024f_report.pdf" TargetMode="External"/><Relationship Id="rId2037" Type="http://schemas.openxmlformats.org/officeDocument/2006/relationships/hyperlink" Target="https://employee.uc.ac.id/index.php/file/get/sis/t_cp/multi/c77a0b11-9336-11ee-859c-000d3ac6bafe.png" TargetMode="External"/><Relationship Id="rId2244" Type="http://schemas.openxmlformats.org/officeDocument/2006/relationships/hyperlink" Target="https://employee.uc.ac.id/index.php/file/get/sis/t_cp/multi/cb8ec800-eeda-11ed-8dcc-000d3ac6bafe.jpeg" TargetMode="External"/><Relationship Id="rId2451" Type="http://schemas.openxmlformats.org/officeDocument/2006/relationships/hyperlink" Target="https://employee.uc.ac.id/index.php/file/get/sis/t_cp/017351f4-72dd-11ee-b20d-000d3ac6bafe_assignmentletter.pdf" TargetMode="External"/><Relationship Id="rId216" Type="http://schemas.openxmlformats.org/officeDocument/2006/relationships/hyperlink" Target="https://employee.uc.ac.id/index.php/file/get/sis/t_cp/234fe4ed-eacd-45c0-a06a-9fe931d45c36_dokumentasi.jpeg" TargetMode="External"/><Relationship Id="rId423" Type="http://schemas.openxmlformats.org/officeDocument/2006/relationships/hyperlink" Target="https://employee.uc.ac.id/index.php/file/get/sis/t_cp/multi/44388237-9417-11ee-bd04-000d3ac6bafe_assignmentletter.png" TargetMode="External"/><Relationship Id="rId1053" Type="http://schemas.openxmlformats.org/officeDocument/2006/relationships/hyperlink" Target="https://employee.uc.ac.id/index.php/file/get/sis/t_cp/a26734cd-aa20-446d-bba6-536b347c99b2_dokumentasi.jpg" TargetMode="External"/><Relationship Id="rId1260" Type="http://schemas.openxmlformats.org/officeDocument/2006/relationships/hyperlink" Target="https://employee.uc.ac.id/index.php/file/get/sis/t_cp/c7b6af81-882b-4e53-98fb-658c482815c8_assignmentletter.pdf" TargetMode="External"/><Relationship Id="rId2104" Type="http://schemas.openxmlformats.org/officeDocument/2006/relationships/hyperlink" Target="https://employee.uc.ac.id/index.php/file/get/sis/t_cp/multi/efdc4568-06a0-4bbd-afbc-e766f1521301_assignmentletter.jpg" TargetMode="External"/><Relationship Id="rId630" Type="http://schemas.openxmlformats.org/officeDocument/2006/relationships/hyperlink" Target="https://employee.uc.ac.id/index.php/file/get/sis/t_cp/multi/6c2b941b-08a6-4190-88f6-5f96a1095ee6.png" TargetMode="External"/><Relationship Id="rId2311" Type="http://schemas.openxmlformats.org/officeDocument/2006/relationships/hyperlink" Target="https://employee.uc.ac.id/index.php/file/get/sis/t_cp/b9216fb8-e1cc-11ee-afe5-000d3ac6bafe_assignmentletter.pdf" TargetMode="External"/><Relationship Id="rId1120" Type="http://schemas.openxmlformats.org/officeDocument/2006/relationships/hyperlink" Target="https://employee.uc.ac.id/index.php/file/get/sis/t_cp/872e05fd-cefe-11ee-b910-000d3ac6bafe_assignmentletter.pdf" TargetMode="External"/><Relationship Id="rId1937" Type="http://schemas.openxmlformats.org/officeDocument/2006/relationships/hyperlink" Target="https://employee.uc.ac.id/index.php/file/get/sis/t_cp/multi/4cb38454-1fac-11ee-8fa6-000d3ac6bafe_assignmentletter.jpeg" TargetMode="External"/><Relationship Id="rId280" Type="http://schemas.openxmlformats.org/officeDocument/2006/relationships/hyperlink" Target="https://employee.uc.ac.id/index.php/file/get/sis/t_cp/multi/2702f04f-6e2a-45ce-a71d-82a4de6d9ba3_report.pdf" TargetMode="External"/><Relationship Id="rId3012" Type="http://schemas.openxmlformats.org/officeDocument/2006/relationships/hyperlink" Target="https://employee.uc.ac.id/index.php/file/get/sis/t_cp/10da3c76-41fe-401e-8312-c9a60636d899_assignmentletter.pdf" TargetMode="External"/><Relationship Id="rId140" Type="http://schemas.openxmlformats.org/officeDocument/2006/relationships/hyperlink" Target="https://employee.uc.ac.id/index.php/file/get/sis/t_cp/multi/2cde1b66-57b6-411b-b807-314da1d3ecc5_assignmentletter.pdf" TargetMode="External"/><Relationship Id="rId6" Type="http://schemas.openxmlformats.org/officeDocument/2006/relationships/hyperlink" Target="https://employee.uc.ac.id/index.php/file/get/sis/t_cp/multi/2cde1b66-57b6-411b-b807-314da1d3ecc5_report.pdf" TargetMode="External"/><Relationship Id="rId2778" Type="http://schemas.openxmlformats.org/officeDocument/2006/relationships/hyperlink" Target="https://www.instagram.com/p/C5SwYqVrCe1/?utm_sourc" TargetMode="External"/><Relationship Id="rId2985" Type="http://schemas.openxmlformats.org/officeDocument/2006/relationships/hyperlink" Target="https://employee.uc.ac.id/index.php/file/get/sis/t_cp/multi/771830bf-a4fb-4c18-89f9-a9b881fffee5_report.pdf" TargetMode="External"/><Relationship Id="rId957" Type="http://schemas.openxmlformats.org/officeDocument/2006/relationships/hyperlink" Target="https://www.instagram.com/unasfest?igsh=dTR0OHRpeH" TargetMode="External"/><Relationship Id="rId1587" Type="http://schemas.openxmlformats.org/officeDocument/2006/relationships/hyperlink" Target="https://employee.uc.ac.id/index.php/file/get/sis/t_cp/c7cafcfd-71fb-11ed-a71d-000d3ac6bafe.pdf" TargetMode="External"/><Relationship Id="rId1794" Type="http://schemas.openxmlformats.org/officeDocument/2006/relationships/hyperlink" Target="https://employee.uc.ac.id/index.php/file/get/sis/t_cp/multi/788bf208-d6dc-11ee-bd6c-000d3ac6bafe_report.png" TargetMode="External"/><Relationship Id="rId2638" Type="http://schemas.openxmlformats.org/officeDocument/2006/relationships/hyperlink" Target="https://employee.uc.ac.id/index.php/file/get/sis/t_cp/multi/9b67effe-9ba4-11ed-b870-000d3ac6bafe.png" TargetMode="External"/><Relationship Id="rId2845" Type="http://schemas.openxmlformats.org/officeDocument/2006/relationships/hyperlink" Target="https://employee.uc.ac.id/index.php/file/get/sis/t_cp/1a94388f-f22e-4c96-8afc-27a7d670cac9_surat_tugas.pdf" TargetMode="External"/><Relationship Id="rId86" Type="http://schemas.openxmlformats.org/officeDocument/2006/relationships/hyperlink" Target="https://employee.uc.ac.id/index.php/file/get/sis/t_cp/multi/2cde1b66-57b6-411b-b807-314da1d3ecc5_assignmentletter.pdf" TargetMode="External"/><Relationship Id="rId817" Type="http://schemas.openxmlformats.org/officeDocument/2006/relationships/hyperlink" Target="https://icoen.org/" TargetMode="External"/><Relationship Id="rId1447" Type="http://schemas.openxmlformats.org/officeDocument/2006/relationships/hyperlink" Target="https://employee.uc.ac.id/index.php/file/get/sis/t_cp/dea5c583-26dc-11ee-b6ff-000d3ac6bafe_assignmentletter.pdf" TargetMode="External"/><Relationship Id="rId1654" Type="http://schemas.openxmlformats.org/officeDocument/2006/relationships/hyperlink" Target="https://employee.uc.ac.id/index.php/file/get/sis/t_cp/bcade61d-a55d-4a25-b803-f526c335456e_sertifikat.pdf" TargetMode="External"/><Relationship Id="rId1861" Type="http://schemas.openxmlformats.org/officeDocument/2006/relationships/hyperlink" Target="https://employee.uc.ac.id/index.php/file/get/sis/t_cp/multi/30b83580-6c99-11ee-bdc1-000d3ac6bafe_assignmentletter.png" TargetMode="External"/><Relationship Id="rId2705" Type="http://schemas.openxmlformats.org/officeDocument/2006/relationships/hyperlink" Target="https://employee.uc.ac.id/index.php/file/get/sis/t_cp/4bfaf94f-d213-11ee-865d-000d3ac6bafe_report.pdf" TargetMode="External"/><Relationship Id="rId2912" Type="http://schemas.openxmlformats.org/officeDocument/2006/relationships/hyperlink" Target="https://employee.uc.ac.id/index.php/file/get/sis/t_cp/14cb29d8-9ca8-11ee-b903-000d3ac6bafe_sertifikat.jpeg" TargetMode="External"/><Relationship Id="rId1307" Type="http://schemas.openxmlformats.org/officeDocument/2006/relationships/hyperlink" Target="https://employee.uc.ac.id/index.php/file/get/sis/t_cp/multi/df3a2fba-14da-48a0-85ac-2f900e61243a.png" TargetMode="External"/><Relationship Id="rId1514" Type="http://schemas.openxmlformats.org/officeDocument/2006/relationships/hyperlink" Target="https://employee.uc.ac.id/index.php/file/get/sis/t_cp/multi/9c67623c-3c46-11ee-923c-000d3ac6bafe.png" TargetMode="External"/><Relationship Id="rId1721" Type="http://schemas.openxmlformats.org/officeDocument/2006/relationships/hyperlink" Target="https://employee.uc.ac.id/index.php/file/get/sis/t_cp/62a1c31d-66c2-46db-b937-eb40e8b65def_dokumentasi.jpg" TargetMode="External"/><Relationship Id="rId13" Type="http://schemas.openxmlformats.org/officeDocument/2006/relationships/hyperlink" Target="https://employee.uc.ac.id/index.php/file/get/sis/t_cp/multi/c4cc1cf4-2036-42ad-9906-12fad2f0f5dc_assignmentletter.pdf" TargetMode="External"/><Relationship Id="rId2288" Type="http://schemas.openxmlformats.org/officeDocument/2006/relationships/hyperlink" Target="https://pekankomunikasiui2023.com/" TargetMode="External"/><Relationship Id="rId2495" Type="http://schemas.openxmlformats.org/officeDocument/2006/relationships/hyperlink" Target="https://www.instagram.com/p/C54wEZtBCd6/?igsh=MTRr" TargetMode="External"/><Relationship Id="rId467" Type="http://schemas.openxmlformats.org/officeDocument/2006/relationships/hyperlink" Target="https://employee.uc.ac.id/index.php/file/get/sis/t_cp/3dc31604-af7a-41ab-811c-eef13aadb32d_dokumentasi.jpg" TargetMode="External"/><Relationship Id="rId1097" Type="http://schemas.openxmlformats.org/officeDocument/2006/relationships/hyperlink" Target="https://employee.uc.ac.id/index.php/file/get/sis/t_cp/multi/8127a00c-f095-48cd-be6d-03fd11f44f56_report.pdf" TargetMode="External"/><Relationship Id="rId2148" Type="http://schemas.openxmlformats.org/officeDocument/2006/relationships/hyperlink" Target="https://employee.uc.ac.id/index.php/file/get/sis/t_cp/multi/8b6e0708-9fc1-4208-a9b6-17c1a7d8d3ec_assignmentletter.png" TargetMode="External"/><Relationship Id="rId674" Type="http://schemas.openxmlformats.org/officeDocument/2006/relationships/hyperlink" Target="https://icoen.org/" TargetMode="External"/><Relationship Id="rId881" Type="http://schemas.openxmlformats.org/officeDocument/2006/relationships/hyperlink" Target="https://employee.uc.ac.id/index.php/file/get/sis/t_cp/multi/2cde1b66-57b6-411b-b807-314da1d3ecc5_assignmentletter.pdf" TargetMode="External"/><Relationship Id="rId2355" Type="http://schemas.openxmlformats.org/officeDocument/2006/relationships/hyperlink" Target="https://employee.uc.ac.id/index.php/file/get/sis/t_cp/multi/2581dc63-f9cf-11ed-88da-000d3ac6bafe_assignmentletter.png" TargetMode="External"/><Relationship Id="rId2562" Type="http://schemas.openxmlformats.org/officeDocument/2006/relationships/hyperlink" Target="https://employee.uc.ac.id/index.php/file/get/sis/t_cp/multi/c77a0b11-9336-11ee-859c-000d3ac6bafe_assignmentletter.png" TargetMode="External"/><Relationship Id="rId327" Type="http://schemas.openxmlformats.org/officeDocument/2006/relationships/hyperlink" Target="https://employee.uc.ac.id/index.php/file/get/sis/t_cp/multi/44388237-9417-11ee-bd04-000d3ac6bafe_assignmentletter.png" TargetMode="External"/><Relationship Id="rId534" Type="http://schemas.openxmlformats.org/officeDocument/2006/relationships/hyperlink" Target="https://employee.uc.ac.id/index.php/file/get/sis/t_cp/multi/49c1ea87-57b9-11ee-bb1a-000d3ac6bafe_assignmentletter.jpeg" TargetMode="External"/><Relationship Id="rId741" Type="http://schemas.openxmlformats.org/officeDocument/2006/relationships/hyperlink" Target="https://employee.uc.ac.id/index.php/file/get/sis/t_cp/multi/11eba0b0-777e-4147-a3cb-c832881a93b4.pdf" TargetMode="External"/><Relationship Id="rId1164" Type="http://schemas.openxmlformats.org/officeDocument/2006/relationships/hyperlink" Target="https://employee.uc.ac.id/index.php/file/get/sis/t_cp/multi/95f57100-ac9d-4bb0-9e75-7353b0adc00a.png" TargetMode="External"/><Relationship Id="rId1371" Type="http://schemas.openxmlformats.org/officeDocument/2006/relationships/hyperlink" Target="https://employee.uc.ac.id/index.php/file/get/sis/t_cp/33bfbe8d-1b38-11ee-bf52-000d3ac6bafe_report.jpg" TargetMode="External"/><Relationship Id="rId2008" Type="http://schemas.openxmlformats.org/officeDocument/2006/relationships/hyperlink" Target="https://employee.uc.ac.id/index.php/file/get/sis/t_cp/multi/66ef820b-82bc-11ee-8a78-000d3ac6bafe_assignmentletter.pdf" TargetMode="External"/><Relationship Id="rId2215" Type="http://schemas.openxmlformats.org/officeDocument/2006/relationships/hyperlink" Target="https://employee.uc.ac.id/index.php/file/get/sis/t_cp/multi/85064b21-8125-417f-8b8c-11a5f143ac91_report.pdf" TargetMode="External"/><Relationship Id="rId2422" Type="http://schemas.openxmlformats.org/officeDocument/2006/relationships/hyperlink" Target="https://www.instagram.com/synepco.fkuc/" TargetMode="External"/><Relationship Id="rId601" Type="http://schemas.openxmlformats.org/officeDocument/2006/relationships/hyperlink" Target="https://employee.uc.ac.id/index.php/file/get/sis/t_cp/multi/2cde1b66-57b6-411b-b807-314da1d3ecc5_report.pdf" TargetMode="External"/><Relationship Id="rId1024" Type="http://schemas.openxmlformats.org/officeDocument/2006/relationships/hyperlink" Target="https://employee.uc.ac.id/index.php/file/get/sis/t_cp/multi/49c1ea87-57b9-11ee-bb1a-000d3ac6bafe_report.jpeg" TargetMode="External"/><Relationship Id="rId1231" Type="http://schemas.openxmlformats.org/officeDocument/2006/relationships/hyperlink" Target="https://employee.uc.ac.id/index.php/file/get/sis/t_cp/f056b76d-ffec-40b3-8f64-c2a0bc29e972_assignmentletter.pdf" TargetMode="External"/><Relationship Id="rId184" Type="http://schemas.openxmlformats.org/officeDocument/2006/relationships/hyperlink" Target="https://employee.uc.ac.id/index.php/file/get/sis/t_cp/multi/2cde1b66-57b6-411b-b807-314da1d3ecc5_assignmentletter.pdf" TargetMode="External"/><Relationship Id="rId391" Type="http://schemas.openxmlformats.org/officeDocument/2006/relationships/hyperlink" Target="https://employee.uc.ac.id/index.php/file/get/sis/t_cp/multi/6b1cff90-f262-11ed-8b2e-000d3ac6bafe.jpeg" TargetMode="External"/><Relationship Id="rId1908" Type="http://schemas.openxmlformats.org/officeDocument/2006/relationships/hyperlink" Target="https://employee.uc.ac.id/index.php/file/get/sis/t_cp/8d5bd380-5d1b-4a6a-b4aa-11f440b602e7_assignmentletter.pdf" TargetMode="External"/><Relationship Id="rId2072" Type="http://schemas.openxmlformats.org/officeDocument/2006/relationships/hyperlink" Target="https://employee.uc.ac.id/index.php/file/get/sis/t_cp/606675a0-dc4c-11ee-a221-000d3ac6bafe.jpg" TargetMode="External"/><Relationship Id="rId251" Type="http://schemas.openxmlformats.org/officeDocument/2006/relationships/hyperlink" Target="https://icoen.org/" TargetMode="External"/><Relationship Id="rId2889" Type="http://schemas.openxmlformats.org/officeDocument/2006/relationships/hyperlink" Target="https://employee.uc.ac.id/index.php/file/get/sis/t_cp/7a7ee8bb-8e6d-47ee-b1e4-8ab58e418607.png" TargetMode="External"/><Relationship Id="rId111" Type="http://schemas.openxmlformats.org/officeDocument/2006/relationships/hyperlink" Target="https://employee.uc.ac.id/index.php/file/get/sis/t_cp/multi/2cde1b66-57b6-411b-b807-314da1d3ecc5_assignmentletter.pdf" TargetMode="External"/><Relationship Id="rId1698" Type="http://schemas.openxmlformats.org/officeDocument/2006/relationships/hyperlink" Target="https://employee.uc.ac.id/index.php/file/get/sis/t_cp/multi/ea2ba900-2df0-421c-9d42-99e7a8166fa4_report.pdf" TargetMode="External"/><Relationship Id="rId2749" Type="http://schemas.openxmlformats.org/officeDocument/2006/relationships/hyperlink" Target="https://employee.uc.ac.id/index.php/file/get/sis/t_cp/c3a47e83-4ab4-4436-94c4-8628f4645ed6_report.pdf" TargetMode="External"/><Relationship Id="rId2956" Type="http://schemas.openxmlformats.org/officeDocument/2006/relationships/hyperlink" Target="https://employee.uc.ac.id/index.php/file/get/sis/t_cp/ea74bbec-6ffd-11ed-9640-000d3ac6bafe_documentation.jpeg" TargetMode="External"/><Relationship Id="rId928" Type="http://schemas.openxmlformats.org/officeDocument/2006/relationships/hyperlink" Target="https://employee.uc.ac.id/index.php/file/get/sis/t_cp/multi/4aa9b834-c6c8-42f2-a950-f927bdf1da88.png" TargetMode="External"/><Relationship Id="rId1558" Type="http://schemas.openxmlformats.org/officeDocument/2006/relationships/hyperlink" Target="https://employee.uc.ac.id/index.php/file/get/sis/t_cp/multi/1227593c-6091-4243-bd44-7536970c551c_report.pdf" TargetMode="External"/><Relationship Id="rId1765" Type="http://schemas.openxmlformats.org/officeDocument/2006/relationships/hyperlink" Target="https://employee.uc.ac.id/index.php/file/get/sis/t_cp/multi/2702f04f-6e2a-45ce-a71d-82a4de6d9ba3_assignmentletter.pdf" TargetMode="External"/><Relationship Id="rId2609" Type="http://schemas.openxmlformats.org/officeDocument/2006/relationships/hyperlink" Target="https://employee.uc.ac.id/index.php/file/get/sis/t_cp/multi/9b67effe-9ba4-11ed-b870-000d3ac6bafe_assignmentletter.png" TargetMode="External"/><Relationship Id="rId57" Type="http://schemas.openxmlformats.org/officeDocument/2006/relationships/hyperlink" Target="https://icoen.org/" TargetMode="External"/><Relationship Id="rId1418" Type="http://schemas.openxmlformats.org/officeDocument/2006/relationships/hyperlink" Target="https://employee.uc.ac.id/index.php/file/get/sis/t_cp/85d7b9cd-0e61-11ee-849f-000d3ac6bafe.jpg" TargetMode="External"/><Relationship Id="rId1972" Type="http://schemas.openxmlformats.org/officeDocument/2006/relationships/hyperlink" Target="https://www.instagram.com/p/CzJGe-HBSDv/?utm_sourc" TargetMode="External"/><Relationship Id="rId2816" Type="http://schemas.openxmlformats.org/officeDocument/2006/relationships/hyperlink" Target="https://employee.uc.ac.id/index.php/file/get/sis/t_cp/1a94388f-f22e-4c96-8afc-27a7d670cac9_surat_tugas.pdf" TargetMode="External"/><Relationship Id="rId1625" Type="http://schemas.openxmlformats.org/officeDocument/2006/relationships/hyperlink" Target="https://employee.uc.ac.id/index.php/file/get/sis/t_cp/3d286141-6407-4057-a863-636902c0da18_surat_tugas.pdf" TargetMode="External"/><Relationship Id="rId1832" Type="http://schemas.openxmlformats.org/officeDocument/2006/relationships/hyperlink" Target="https://employee.uc.ac.id/index.php/file/get/sis/t_cp/multi/03ce80f6-5852-11ee-86ec-000d3ac6bafe_assignmentletter.png" TargetMode="External"/><Relationship Id="rId2399" Type="http://schemas.openxmlformats.org/officeDocument/2006/relationships/hyperlink" Target="https://employee.uc.ac.id/index.php/file/get/sis/t_cp/03cca776-c801-4b5f-ab3c-f369426a70f3_assignmentletter.pdf" TargetMode="External"/><Relationship Id="rId578" Type="http://schemas.openxmlformats.org/officeDocument/2006/relationships/hyperlink" Target="https://icoen.org/" TargetMode="External"/><Relationship Id="rId785" Type="http://schemas.openxmlformats.org/officeDocument/2006/relationships/hyperlink" Target="https://employee.uc.ac.id/index.php/file/get/sis/t_cp/multi/717c2a9c-1222-4329-9ff3-a282f0043566.jpg" TargetMode="External"/><Relationship Id="rId992" Type="http://schemas.openxmlformats.org/officeDocument/2006/relationships/hyperlink" Target="https://employee.uc.ac.id/index.php/file/get/sis/t_cp/bb81d2e7-d6e6-45f4-8582-9983f48ea0b5_report.pdf" TargetMode="External"/><Relationship Id="rId2259" Type="http://schemas.openxmlformats.org/officeDocument/2006/relationships/hyperlink" Target="https://employee.uc.ac.id/index.php/file/get/sis/t_cp/fede21f5-e4ea-11ee-9dbe-000d3ac6bafe_assignmentletter.pdf" TargetMode="External"/><Relationship Id="rId2466" Type="http://schemas.openxmlformats.org/officeDocument/2006/relationships/hyperlink" Target="https://icoen.org/" TargetMode="External"/><Relationship Id="rId2673" Type="http://schemas.openxmlformats.org/officeDocument/2006/relationships/hyperlink" Target="https://employee.uc.ac.id/index.php/file/get/sis/t_cp/multi/60ec418f-d953-11ed-9422-000d3ac6bafe.png" TargetMode="External"/><Relationship Id="rId2880" Type="http://schemas.openxmlformats.org/officeDocument/2006/relationships/hyperlink" Target="https://employee.uc.ac.id/index.php/file/get/sis/t_cp/multi/b153f851-9162-45e3-b8b2-e48120e88a80.png" TargetMode="External"/><Relationship Id="rId438" Type="http://schemas.openxmlformats.org/officeDocument/2006/relationships/hyperlink" Target="https://icoen.org/" TargetMode="External"/><Relationship Id="rId645" Type="http://schemas.openxmlformats.org/officeDocument/2006/relationships/hyperlink" Target="https://employee.uc.ac.id/index.php/file/get/sis/t_cp/multi/0af818f5-f54b-11ed-9e31-000d3ac6bafe.jpeg" TargetMode="External"/><Relationship Id="rId852" Type="http://schemas.openxmlformats.org/officeDocument/2006/relationships/hyperlink" Target="https://employee.uc.ac.id/index.php/file/get/sis/t_cp/multi/e2611a3e-f53c-11ed-9e31-000d3ac6bafe.jpeg" TargetMode="External"/><Relationship Id="rId1068" Type="http://schemas.openxmlformats.org/officeDocument/2006/relationships/hyperlink" Target="https://employee.uc.ac.id/index.php/file/get/sis/t_cp/9e075498-9d8d-11ee-9961-000d3ac6bafe.jpg" TargetMode="External"/><Relationship Id="rId1275" Type="http://schemas.openxmlformats.org/officeDocument/2006/relationships/hyperlink" Target="https://employee.uc.ac.id/index.php/file/get/sis/t_cp/d171ef4c-ea5f-45da-91d7-0cfb4c644045_report.pdf" TargetMode="External"/><Relationship Id="rId1482" Type="http://schemas.openxmlformats.org/officeDocument/2006/relationships/hyperlink" Target="https://employee.uc.ac.id/index.php/file/get/sis/t_cp/a4682fea-197e-11ee-891a-000d3ac6bafe_report.jpg" TargetMode="External"/><Relationship Id="rId2119" Type="http://schemas.openxmlformats.org/officeDocument/2006/relationships/hyperlink" Target="https://employee.uc.ac.id/index.php/file/get/sis/t_cp/8c52c603-8ceb-4204-a352-028b887c3f58_surat_tugas.pdf" TargetMode="External"/><Relationship Id="rId2326" Type="http://schemas.openxmlformats.org/officeDocument/2006/relationships/hyperlink" Target="https://employee.uc.ac.id/index.php/file/get/sis/t_cp/b24bcd21-56c0-41d8-8a26-02be6950a165_report.pdf" TargetMode="External"/><Relationship Id="rId2533" Type="http://schemas.openxmlformats.org/officeDocument/2006/relationships/hyperlink" Target="https://employee.uc.ac.id/index.php/file/get/sis/t_cp/24d32441-9f20-11ed-b9cf-000d3ac6bafe.jpg" TargetMode="External"/><Relationship Id="rId2740" Type="http://schemas.openxmlformats.org/officeDocument/2006/relationships/hyperlink" Target="https://employee.uc.ac.id/index.php/file/get/sis/t_cp/2ae5423f-860b-11ee-9c28-000d3ac6bafe_assignmentletter.pdf" TargetMode="External"/><Relationship Id="rId505" Type="http://schemas.openxmlformats.org/officeDocument/2006/relationships/hyperlink" Target="https://employee.uc.ac.id/index.php/file/get/sis/t_cp/a0eda4be-2216-4528-ab41-a39a2b75a42a_surat_tugas.pdf" TargetMode="External"/><Relationship Id="rId712" Type="http://schemas.openxmlformats.org/officeDocument/2006/relationships/hyperlink" Target="https://www.instagram.com/p/CxJAAHDP2SX/?igsh=MXQz" TargetMode="External"/><Relationship Id="rId1135" Type="http://schemas.openxmlformats.org/officeDocument/2006/relationships/hyperlink" Target="https://employee.uc.ac.id/index.php/file/get/sis/t_cp/multi/4cb38454-1fac-11ee-8fa6-000d3ac6bafe_report.pdf" TargetMode="External"/><Relationship Id="rId1342" Type="http://schemas.openxmlformats.org/officeDocument/2006/relationships/hyperlink" Target="https://employee.uc.ac.id/index.php/file/get/sis/t_cp/1cf187db-b514-11ee-aeaf-000d3ac6bafe_assignmentletter.pdf" TargetMode="External"/><Relationship Id="rId1202" Type="http://schemas.openxmlformats.org/officeDocument/2006/relationships/hyperlink" Target="https://employee.uc.ac.id/index.php/file/get/sis/t_cp/7cf38a4b-efce-4967-a78d-7a4fedf64f43_report.pdf" TargetMode="External"/><Relationship Id="rId2600" Type="http://schemas.openxmlformats.org/officeDocument/2006/relationships/hyperlink" Target="https://employee.uc.ac.id/index.php/file/get/sis/t_cp/288f5f5f-882a-11ee-ae4d-000d3ac6bafe_assignmentletter.pdf" TargetMode="External"/><Relationship Id="rId295" Type="http://schemas.openxmlformats.org/officeDocument/2006/relationships/hyperlink" Target="https://icoen.org/" TargetMode="External"/><Relationship Id="rId2183" Type="http://schemas.openxmlformats.org/officeDocument/2006/relationships/hyperlink" Target="https://employee.uc.ac.id/index.php/file/get/sis/t_cp/aae4a2a8-4e52-11ee-8c33-000d3ac6bafe.pdf" TargetMode="External"/><Relationship Id="rId2390" Type="http://schemas.openxmlformats.org/officeDocument/2006/relationships/hyperlink" Target="https://employee.uc.ac.id/index.php/file/get/sis/t_cp/81225527-d84a-4d1c-9f94-b00819172e24_sertifikat.jpeg" TargetMode="External"/><Relationship Id="rId155" Type="http://schemas.openxmlformats.org/officeDocument/2006/relationships/hyperlink" Target="https://employee.uc.ac.id/index.php/file/get/sis/t_cp/multi/2cde1b66-57b6-411b-b807-314da1d3ecc5_report.pdf" TargetMode="External"/><Relationship Id="rId362" Type="http://schemas.openxmlformats.org/officeDocument/2006/relationships/hyperlink" Target="https://employee.uc.ac.id/index.php/file/get/sis/t_cp/98558bfe-6378-47dd-95ad-0c7923b541d6_dokumentasi.jpeg" TargetMode="External"/><Relationship Id="rId2043" Type="http://schemas.openxmlformats.org/officeDocument/2006/relationships/hyperlink" Target="https://employee.uc.ac.id/index.php/file/get/sis/t_cp/bf6ac97f-2ab8-11ee-ad49-000d3ac6bafe_assignmentletter.pdf" TargetMode="External"/><Relationship Id="rId2250" Type="http://schemas.openxmlformats.org/officeDocument/2006/relationships/hyperlink" Target="https://employee.uc.ac.id/index.php/file/get/sis/t_cp/2937fe83-dd79-4349-b550-74cabb9e056a_sertifikat.pdf" TargetMode="External"/><Relationship Id="rId222" Type="http://schemas.openxmlformats.org/officeDocument/2006/relationships/hyperlink" Target="https://employee.uc.ac.id/index.php/file/get/sis/t_cp/0597a928-7023-42e2-8d55-d458577c00b8_report.pdf" TargetMode="External"/><Relationship Id="rId2110" Type="http://schemas.openxmlformats.org/officeDocument/2006/relationships/hyperlink" Target="https://employee.uc.ac.id/index.php/file/get/sis/t_cp/f775b324-f945-11ed-beb7-000d3ac6bafe.jpg" TargetMode="External"/><Relationship Id="rId1669" Type="http://schemas.openxmlformats.org/officeDocument/2006/relationships/hyperlink" Target="https://employee.uc.ac.id/index.php/file/get/sis/t_cp/multi/e5bf78fc-6cd4-11ee-bdc1-000d3ac6bafe_assignmentletter.jpeg" TargetMode="External"/><Relationship Id="rId1876" Type="http://schemas.openxmlformats.org/officeDocument/2006/relationships/hyperlink" Target="https://employee.uc.ac.id/index.php/file/get/sis/t_cp/multi/26a9fc38-b734-4622-b878-cc3be53f72d4.png" TargetMode="External"/><Relationship Id="rId2927" Type="http://schemas.openxmlformats.org/officeDocument/2006/relationships/hyperlink" Target="https://employee.uc.ac.id/index.php/file/get/sis/t_cp/8581edf7-e10a-11ee-8538-000d3ac6bafe_assignmentletter.zip" TargetMode="External"/><Relationship Id="rId1529" Type="http://schemas.openxmlformats.org/officeDocument/2006/relationships/hyperlink" Target="https://atrium.ukdw.ac.id/index.php/jurnalarsitekt" TargetMode="External"/><Relationship Id="rId1736" Type="http://schemas.openxmlformats.org/officeDocument/2006/relationships/hyperlink" Target="https://www.instagram.com/reel/CmgG_FiITP4/?utm_so" TargetMode="External"/><Relationship Id="rId1943" Type="http://schemas.openxmlformats.org/officeDocument/2006/relationships/hyperlink" Target="https://icoen.org/" TargetMode="External"/><Relationship Id="rId28" Type="http://schemas.openxmlformats.org/officeDocument/2006/relationships/hyperlink" Target="https://employee.uc.ac.id/index.php/file/get/sis/t_cp/cace2fc4-9630-48b1-8b71-26898bf1bdb2_report.pdf" TargetMode="External"/><Relationship Id="rId1803" Type="http://schemas.openxmlformats.org/officeDocument/2006/relationships/hyperlink" Target="https://instagram.com/artizen.2023?igshid=YmMyMTA2" TargetMode="External"/><Relationship Id="rId689" Type="http://schemas.openxmlformats.org/officeDocument/2006/relationships/hyperlink" Target="https://employee.uc.ac.id/index.php/file/get/sis/t_cp/multi/44388237-9417-11ee-bd04-000d3ac6bafe.png" TargetMode="External"/><Relationship Id="rId896" Type="http://schemas.openxmlformats.org/officeDocument/2006/relationships/hyperlink" Target="https://employee.uc.ac.id/index.php/file/get/sis/t_cp/multi/44388237-9417-11ee-bd04-000d3ac6bafe.png" TargetMode="External"/><Relationship Id="rId2577" Type="http://schemas.openxmlformats.org/officeDocument/2006/relationships/hyperlink" Target="https://employee.uc.ac.id/index.php/file/get/sis/t_cp/5a95f895-8a75-11ee-83a5-000d3ac6bafe_assignmentletter.pdf" TargetMode="External"/><Relationship Id="rId2784" Type="http://schemas.openxmlformats.org/officeDocument/2006/relationships/hyperlink" Target="https://www.instagram.com/p/C6Lv9fSxukZ/?igsh=MWox" TargetMode="External"/><Relationship Id="rId549" Type="http://schemas.openxmlformats.org/officeDocument/2006/relationships/hyperlink" Target="https://employee.uc.ac.id/index.php/file/get/sis/t_cp/7b56df10-9ee5-11ee-a41a-000d3ac6bafe_dokumentasi.jpeg" TargetMode="External"/><Relationship Id="rId756" Type="http://schemas.openxmlformats.org/officeDocument/2006/relationships/hyperlink" Target="https://employee.uc.ac.id/index.php/file/get/sis/t_cp/6dbba093-53d8-4c7e-a41d-04bb667d0a6f.pdf" TargetMode="External"/><Relationship Id="rId1179" Type="http://schemas.openxmlformats.org/officeDocument/2006/relationships/hyperlink" Target="https://employee.uc.ac.id/index.php/file/get/sis/t_cp/08b04c3d-47e0-11ee-8f0a-000d3ac6bafe_report.pdf" TargetMode="External"/><Relationship Id="rId1386" Type="http://schemas.openxmlformats.org/officeDocument/2006/relationships/hyperlink" Target="http://jurnal.itbsemarang.ac.id/index.php/JREA/art" TargetMode="External"/><Relationship Id="rId1593" Type="http://schemas.openxmlformats.org/officeDocument/2006/relationships/hyperlink" Target="https://employee.uc.ac.id/index.php/file/get/sis/t_cp/998cb484-e145-11ee-bb96-000d3ac6bafe_surat_tugas.pdf" TargetMode="External"/><Relationship Id="rId2437" Type="http://schemas.openxmlformats.org/officeDocument/2006/relationships/hyperlink" Target="https://simbelmawa.kemdikbud.go.id/portal/index.ph" TargetMode="External"/><Relationship Id="rId2991" Type="http://schemas.openxmlformats.org/officeDocument/2006/relationships/hyperlink" Target="https://linktr.ee/ESPORTSOFUTM_2122?fbclid=PAAaZ-x" TargetMode="External"/><Relationship Id="rId409" Type="http://schemas.openxmlformats.org/officeDocument/2006/relationships/hyperlink" Target="https://employee.uc.ac.id/index.php/file/get/sis/t_cp/multi/2cde1b66-57b6-411b-b807-314da1d3ecc5_report.pdf" TargetMode="External"/><Relationship Id="rId963" Type="http://schemas.openxmlformats.org/officeDocument/2006/relationships/hyperlink" Target="https://employee.uc.ac.id/index.php/file/get/sis/t_cp/95067139-1a98-439e-9673-d6c55e4fd548_surat_tugas.pdf" TargetMode="External"/><Relationship Id="rId1039" Type="http://schemas.openxmlformats.org/officeDocument/2006/relationships/hyperlink" Target="https://employee.uc.ac.id/index.php/file/get/sis/t_cp/e8a7f731-227d-11ee-a485-000d3ac6bafe.jpg" TargetMode="External"/><Relationship Id="rId1246" Type="http://schemas.openxmlformats.org/officeDocument/2006/relationships/hyperlink" Target="https://employee.uc.ac.id/index.php/file/get/sis/t_cp/de985b73-f913-4035-81de-81ba8eda426f_report.pdf" TargetMode="External"/><Relationship Id="rId2644" Type="http://schemas.openxmlformats.org/officeDocument/2006/relationships/hyperlink" Target="https://employee.uc.ac.id/index.php/file/get/sis/t_cp/620b5972-1e13-11ee-b97f-000d3ac6bafe_assignmentletter.pdf" TargetMode="External"/><Relationship Id="rId2851" Type="http://schemas.openxmlformats.org/officeDocument/2006/relationships/hyperlink" Target="https://employee.uc.ac.id/index.php/file/get/sis/t_cp/multi/2e68241f-d954-11ed-9422-000d3ac6bafe.png" TargetMode="External"/><Relationship Id="rId92" Type="http://schemas.openxmlformats.org/officeDocument/2006/relationships/hyperlink" Target="https://modelunitednation.org/offline" TargetMode="External"/><Relationship Id="rId616" Type="http://schemas.openxmlformats.org/officeDocument/2006/relationships/hyperlink" Target="https://employee.uc.ac.id/index.php/file/get/sis/t_cp/multi/2cde1b66-57b6-411b-b807-314da1d3ecc5_assignmentletter.pdf" TargetMode="External"/><Relationship Id="rId823" Type="http://schemas.openxmlformats.org/officeDocument/2006/relationships/hyperlink" Target="https://employee.uc.ac.id/index.php/file/get/sis/t_cp/multi/bd029cef-b9b5-11ee-bfa0-000d3ac6bafe_report.png" TargetMode="External"/><Relationship Id="rId1453" Type="http://schemas.openxmlformats.org/officeDocument/2006/relationships/hyperlink" Target="https://employee.uc.ac.id/index.php/file/get/sis/t_cp/57328748-1981-11ee-8afe-000d3ac6bafe_report.pdf" TargetMode="External"/><Relationship Id="rId1660" Type="http://schemas.openxmlformats.org/officeDocument/2006/relationships/hyperlink" Target="https://employee.uc.ac.id/index.php/file/get/sis/t_cp/multi/043cb52b-6cd4-11ee-bdc1-000d3ac6bafe_report.jpeg" TargetMode="External"/><Relationship Id="rId2504" Type="http://schemas.openxmlformats.org/officeDocument/2006/relationships/hyperlink" Target="https://employee.uc.ac.id/index.php/file/get/sis/t_cp/multi/1c75122d-4254-4646-be5e-e8538e95bd23.png" TargetMode="External"/><Relationship Id="rId2711" Type="http://schemas.openxmlformats.org/officeDocument/2006/relationships/hyperlink" Target="https://employee.uc.ac.id/index.php/file/get/sis/t_cp/multi/60ec418f-d953-11ed-9422-000d3ac6bafe.png" TargetMode="External"/><Relationship Id="rId1106" Type="http://schemas.openxmlformats.org/officeDocument/2006/relationships/hyperlink" Target="https://employee.uc.ac.id/index.php/file/get/sis/t_cp/443e1507-b5e1-11ee-83a6-000d3ac6bafe_surat_tugas.pdf" TargetMode="External"/><Relationship Id="rId1313" Type="http://schemas.openxmlformats.org/officeDocument/2006/relationships/hyperlink" Target="https://employee.uc.ac.id/index.php/file/get/sis/t_cp/e88be856-98af-11ee-96bc-000d3ac6bafe_report.pdf" TargetMode="External"/><Relationship Id="rId1520" Type="http://schemas.openxmlformats.org/officeDocument/2006/relationships/hyperlink" Target="https://employee.uc.ac.id/index.php/file/get/sis/t_cp/bd58bf6e-c1b7-11ee-8f3a-000d3ac6bafe.pdf" TargetMode="External"/><Relationship Id="rId199" Type="http://schemas.openxmlformats.org/officeDocument/2006/relationships/hyperlink" Target="https://employee.uc.ac.id/index.php/file/get/sis/t_cp/multi/44388237-9417-11ee-bd04-000d3ac6bafe_assignmentletter.png" TargetMode="External"/><Relationship Id="rId2087" Type="http://schemas.openxmlformats.org/officeDocument/2006/relationships/hyperlink" Target="https://employee.uc.ac.id/index.php/file/get/sis/t_cp/8095ad60-e8a4-11ed-81bd-000d3ac6bafe_documentation.png" TargetMode="External"/><Relationship Id="rId2294" Type="http://schemas.openxmlformats.org/officeDocument/2006/relationships/hyperlink" Target="https://employee.uc.ac.id/index.php/file/get/sis/t_cp/bf9bab3e-528a-4ee7-ab47-12248a94b1ac_sertifikat.pdf" TargetMode="External"/><Relationship Id="rId266" Type="http://schemas.openxmlformats.org/officeDocument/2006/relationships/hyperlink" Target="https://employee.uc.ac.id/index.php/file/get/sis/t_cp/multi/2cde1b66-57b6-411b-b807-314da1d3ecc5_assignmentletter.pdf" TargetMode="External"/><Relationship Id="rId473" Type="http://schemas.openxmlformats.org/officeDocument/2006/relationships/hyperlink" Target="https://employee.uc.ac.id/index.php/file/get/sis/t_cp/multi/2cde1b66-57b6-411b-b807-314da1d3ecc5_report.pdf" TargetMode="External"/><Relationship Id="rId680" Type="http://schemas.openxmlformats.org/officeDocument/2006/relationships/hyperlink" Target="https://employee.uc.ac.id/index.php/file/get/sis/t_cp/multi/44388237-9417-11ee-bd04-000d3ac6bafe.png" TargetMode="External"/><Relationship Id="rId2154" Type="http://schemas.openxmlformats.org/officeDocument/2006/relationships/hyperlink" Target="https://employee.uc.ac.id/index.php/file/get/sis/t_cp/2e894f8c-d551-11ee-9f8c-000d3ac6bafe.jpeg" TargetMode="External"/><Relationship Id="rId2361" Type="http://schemas.openxmlformats.org/officeDocument/2006/relationships/hyperlink" Target="https://yamahagenerasi125esports.com/" TargetMode="External"/><Relationship Id="rId126" Type="http://schemas.openxmlformats.org/officeDocument/2006/relationships/hyperlink" Target="https://employee.uc.ac.id/index.php/file/get/sis/t_cp/af441088-9998-11ee-ad3c-000d3ac6bafe_report.jpeg" TargetMode="External"/><Relationship Id="rId333" Type="http://schemas.openxmlformats.org/officeDocument/2006/relationships/hyperlink" Target="https://employee.uc.ac.id/index.php/file/get/sis/t_cp/60a4446f-b8cc-11ee-a24e-000d3ac6bafe_report.pdf" TargetMode="External"/><Relationship Id="rId540" Type="http://schemas.openxmlformats.org/officeDocument/2006/relationships/hyperlink" Target="https://employee.uc.ac.id/index.php/file/get/sis/t_cp/multi/2cde1b66-57b6-411b-b807-314da1d3ecc5_report.pdf" TargetMode="External"/><Relationship Id="rId1170" Type="http://schemas.openxmlformats.org/officeDocument/2006/relationships/hyperlink" Target="https://employee.uc.ac.id/index.php/file/get/sis/t_cp/fef397a4-5fd3-4bfc-bc82-7648b9bfad16_assignmentletter.pdf" TargetMode="External"/><Relationship Id="rId2014" Type="http://schemas.openxmlformats.org/officeDocument/2006/relationships/hyperlink" Target="https://employee.uc.ac.id/index.php/file/get/sis/t_cp/multi/7487f592-5f34-4f02-8174-223de0bf0e60.png" TargetMode="External"/><Relationship Id="rId2221" Type="http://schemas.openxmlformats.org/officeDocument/2006/relationships/hyperlink" Target="https://employee.uc.ac.id/index.php/file/get/sis/t_cp/8c4c8363-2840-11ee-96e4-000d3ac6bafe_assignmentletter.pdf" TargetMode="External"/><Relationship Id="rId1030" Type="http://schemas.openxmlformats.org/officeDocument/2006/relationships/hyperlink" Target="https://www.instagram.com/p/C6JDDfexQRe/" TargetMode="External"/><Relationship Id="rId400" Type="http://schemas.openxmlformats.org/officeDocument/2006/relationships/hyperlink" Target="https://employee.uc.ac.id/index.php/file/get/sis/t_cp/84743591-1b09-11ee-bf52-000d3ac6bafe.jpg" TargetMode="External"/><Relationship Id="rId1987" Type="http://schemas.openxmlformats.org/officeDocument/2006/relationships/hyperlink" Target="https://employee.uc.ac.id/index.php/file/get/sis/t_cp/0e631b0d-6b4d-4698-8acd-c575f815c204_sertifikat.pdf" TargetMode="External"/><Relationship Id="rId1847" Type="http://schemas.openxmlformats.org/officeDocument/2006/relationships/hyperlink" Target="https://employee.uc.ac.id/index.php/file/get/sis/t_cp/multi/66ef820b-82bc-11ee-8a78-000d3ac6bafe.zip" TargetMode="External"/><Relationship Id="rId1707" Type="http://schemas.openxmlformats.org/officeDocument/2006/relationships/hyperlink" Target="https://employee.uc.ac.id/index.php/file/get/sis/t_cp/multi/e5bf78fc-6cd4-11ee-bdc1-000d3ac6bafe_assignmentletter.jpeg" TargetMode="External"/><Relationship Id="rId190" Type="http://schemas.openxmlformats.org/officeDocument/2006/relationships/hyperlink" Target="https://employee.uc.ac.id/index.php/file/get/sis/t_cp/37328cc0-7f5f-40da-9f28-7aefd19b554a_dokumentasi.JPG" TargetMode="External"/><Relationship Id="rId1914" Type="http://schemas.openxmlformats.org/officeDocument/2006/relationships/hyperlink" Target="https://employee.uc.ac.id/index.php/file/get/sis/t_cp/1858a619-f7f3-4aeb-ab91-7bdd89697747_report.pdf" TargetMode="External"/><Relationship Id="rId2688" Type="http://schemas.openxmlformats.org/officeDocument/2006/relationships/hyperlink" Target="https://employee.uc.ac.id/index.php/file/get/sis/t_cp/9ff5d217-879a-11ee-8025-000d3ac6bafe_assignmentletter.pdf" TargetMode="External"/><Relationship Id="rId2895" Type="http://schemas.openxmlformats.org/officeDocument/2006/relationships/hyperlink" Target="https://employee.uc.ac.id/index.php/file/get/sis/t_cp/22789311-0ad3-11ee-bf38-000d3ac6bafe_report.pdf" TargetMode="External"/><Relationship Id="rId867" Type="http://schemas.openxmlformats.org/officeDocument/2006/relationships/hyperlink" Target="https://employee.uc.ac.id/index.php/file/get/sis/t_cp/multi/6b1cff90-f262-11ed-8b2e-000d3ac6bafe.jpeg" TargetMode="External"/><Relationship Id="rId1497" Type="http://schemas.openxmlformats.org/officeDocument/2006/relationships/hyperlink" Target="https://employee.uc.ac.id/index.php/file/get/sis/t_cp/multi/23e8bfde-f555-11ed-9e31-000d3ac6bafe.jpeg" TargetMode="External"/><Relationship Id="rId2548" Type="http://schemas.openxmlformats.org/officeDocument/2006/relationships/hyperlink" Target="https://employee.uc.ac.id/index.php/file/get/sis/t_cp/6cd18e2c-1fd1-4fd3-b380-e8306c1149b3_dokumentasi.jpg" TargetMode="External"/><Relationship Id="rId2755" Type="http://schemas.openxmlformats.org/officeDocument/2006/relationships/hyperlink" Target="https://employee.uc.ac.id/index.php/file/get/sis/t_cp/234fe4ed-eacd-45c0-a06a-9fe931d45c36_sertifikat.pdf" TargetMode="External"/><Relationship Id="rId2962" Type="http://schemas.openxmlformats.org/officeDocument/2006/relationships/hyperlink" Target="https://employee.uc.ac.id/index.php/file/get/sis/t_cp/de260e2a-f084-11ed-badd-000d3ac6bafe_assignmentletter.pdf" TargetMode="External"/><Relationship Id="rId727" Type="http://schemas.openxmlformats.org/officeDocument/2006/relationships/hyperlink" Target="https://employee.uc.ac.id/index.php/file/get/sis/t_cp/multi/44388237-9417-11ee-bd04-000d3ac6bafe.png" TargetMode="External"/><Relationship Id="rId934" Type="http://schemas.openxmlformats.org/officeDocument/2006/relationships/hyperlink" Target="https://employee.uc.ac.id/index.php/file/get/sis/t_cp/a21475b5-84ef-11ee-8b9b-000d3ac6bafe.pdf" TargetMode="External"/><Relationship Id="rId1357" Type="http://schemas.openxmlformats.org/officeDocument/2006/relationships/hyperlink" Target="https://employee.uc.ac.id/index.php/file/get/sis/t_cp/8a6df53c-148b-11ee-bcb1-000d3ac6bafe.pdf" TargetMode="External"/><Relationship Id="rId1564" Type="http://schemas.openxmlformats.org/officeDocument/2006/relationships/hyperlink" Target="https://employee.uc.ac.id/index.php/file/get/sis/t_cp/84872b46-78af-11ee-a0ef-000d3ac6bafe_report.pdf" TargetMode="External"/><Relationship Id="rId1771" Type="http://schemas.openxmlformats.org/officeDocument/2006/relationships/hyperlink" Target="https://employee.uc.ac.id/index.php/file/get/sis/t_cp/multi/a6c6520a-10d4-11ee-8ea5-000d3ac6bafe.png" TargetMode="External"/><Relationship Id="rId2408" Type="http://schemas.openxmlformats.org/officeDocument/2006/relationships/hyperlink" Target="https://www.instagram.com/p/C9E8uhDylk3/?igsh=Z24y" TargetMode="External"/><Relationship Id="rId2615" Type="http://schemas.openxmlformats.org/officeDocument/2006/relationships/hyperlink" Target="https://employee.uc.ac.id/index.php/file/get/sis/t_cp/f94beceb-37da-4bc5-b464-4e215871a366_report.pdf" TargetMode="External"/><Relationship Id="rId2822" Type="http://schemas.openxmlformats.org/officeDocument/2006/relationships/hyperlink" Target="https://employee.uc.ac.id/index.php/file/get/sis/t_cp/multi/38ed28e7-04f5-11ee-8e8c-000d3ac6bafe.jpeg" TargetMode="External"/><Relationship Id="rId63" Type="http://schemas.openxmlformats.org/officeDocument/2006/relationships/hyperlink" Target="https://employee.uc.ac.id/index.php/file/get/sis/t_cp/a1e04cc5-1e68-11ee-a7b5-000d3ac6bafe.pdf" TargetMode="External"/><Relationship Id="rId1217" Type="http://schemas.openxmlformats.org/officeDocument/2006/relationships/hyperlink" Target="https://employee.uc.ac.id/index.php/file/get/sis/t_cp/1db3775a-b128-11ee-8fdd-000d3ac6bafe_report.pdf" TargetMode="External"/><Relationship Id="rId1424" Type="http://schemas.openxmlformats.org/officeDocument/2006/relationships/hyperlink" Target="https://employee.uc.ac.id/index.php/file/get/sis/t_cp/31e58a11-4bbd-11ee-9c81-000d3ac6bafe.jpg" TargetMode="External"/><Relationship Id="rId1631" Type="http://schemas.openxmlformats.org/officeDocument/2006/relationships/hyperlink" Target="https://employee.uc.ac.id/index.php/file/get/sis/t_cp/43345518-bd66-11ed-af2f-000d3ac6bafe.jpeg" TargetMode="External"/><Relationship Id="rId2198" Type="http://schemas.openxmlformats.org/officeDocument/2006/relationships/hyperlink" Target="https://employee.uc.ac.id/index.php/file/get/sis/t_cp/2c5206dd-5692-4150-ab7f-c4082d2f25cf_report.pdf" TargetMode="External"/><Relationship Id="rId377" Type="http://schemas.openxmlformats.org/officeDocument/2006/relationships/hyperlink" Target="https://employee.uc.ac.id/index.php/file/get/sis/t_cp/11d4bce4-7857-11ed-9bb7-000d3ac6bafe.pdf" TargetMode="External"/><Relationship Id="rId584" Type="http://schemas.openxmlformats.org/officeDocument/2006/relationships/hyperlink" Target="https://employee.uc.ac.id/index.php/file/get/sis/t_cp/a0eda4be-2216-4528-ab41-a39a2b75a42a_surat_tugas.pdf" TargetMode="External"/><Relationship Id="rId2058" Type="http://schemas.openxmlformats.org/officeDocument/2006/relationships/hyperlink" Target="https://employee.uc.ac.id/index.php/file/get/sis/t_cp/multi/8b6e0708-9fc1-4208-a9b6-17c1a7d8d3ec_assignmentletter.png" TargetMode="External"/><Relationship Id="rId2265" Type="http://schemas.openxmlformats.org/officeDocument/2006/relationships/hyperlink" Target="https://employee.uc.ac.id/index.php/file/get/sis/t_cp/4aba0778-e4c9-11ee-9dbe-000d3ac6bafe_report.pdf" TargetMode="External"/><Relationship Id="rId237" Type="http://schemas.openxmlformats.org/officeDocument/2006/relationships/hyperlink" Target="https://employee.uc.ac.id/index.php/file/get/sis/t_cp/multi/efdc4568-06a0-4bbd-afbc-e766f1521301_documentation.jpg" TargetMode="External"/><Relationship Id="rId791" Type="http://schemas.openxmlformats.org/officeDocument/2006/relationships/hyperlink" Target="https://employee.uc.ac.id/index.php/file/get/sis/t_cp/multi/bd029cef-b9b5-11ee-bfa0-000d3ac6bafe_report.png" TargetMode="External"/><Relationship Id="rId1074" Type="http://schemas.openxmlformats.org/officeDocument/2006/relationships/hyperlink" Target="https://employee.uc.ac.id/index.php/file/get/sis/t_cp/multi/4cb38454-1fac-11ee-8fa6-000d3ac6bafe_report.pdf" TargetMode="External"/><Relationship Id="rId2472" Type="http://schemas.openxmlformats.org/officeDocument/2006/relationships/hyperlink" Target="https://employee.uc.ac.id/index.php/file/get/sis/t_cp/multi/35a55e4e-3c45-11ee-923c-000d3ac6bafe.png" TargetMode="External"/><Relationship Id="rId444" Type="http://schemas.openxmlformats.org/officeDocument/2006/relationships/hyperlink" Target="https://employee.uc.ac.id/index.php/file/get/sis/t_cp/multi/2cde1b66-57b6-411b-b807-314da1d3ecc5_report.pdf" TargetMode="External"/><Relationship Id="rId651" Type="http://schemas.openxmlformats.org/officeDocument/2006/relationships/hyperlink" Target="https://employee.uc.ac.id/index.php/file/get/sis/t_cp/multi/44388237-9417-11ee-bd04-000d3ac6bafe.png" TargetMode="External"/><Relationship Id="rId1281" Type="http://schemas.openxmlformats.org/officeDocument/2006/relationships/hyperlink" Target="https://employee.uc.ac.id/index.php/file/get/sis/t_cp/bbf9ca48-82ab-4e5b-98ad-ffb09a202cad_assignmentletter.pdf" TargetMode="External"/><Relationship Id="rId2125" Type="http://schemas.openxmlformats.org/officeDocument/2006/relationships/hyperlink" Target="https://employee.uc.ac.id/index.php/file/get/sis/t_cp/multi/8b6e0708-9fc1-4208-a9b6-17c1a7d8d3ec_assignmentletter.png" TargetMode="External"/><Relationship Id="rId2332" Type="http://schemas.openxmlformats.org/officeDocument/2006/relationships/hyperlink" Target="https://employee.uc.ac.id/index.php/file/get/sis/t_cp/81225527-d84a-4d1c-9f94-b00819172e24_sertifikat.jpeg" TargetMode="External"/><Relationship Id="rId304" Type="http://schemas.openxmlformats.org/officeDocument/2006/relationships/hyperlink" Target="https://employee.uc.ac.id/index.php/file/get/sis/t_cp/5cfc581f-b739-4cb7-872f-0e39d7a21fb5_dokumentasi.jpg" TargetMode="External"/><Relationship Id="rId511" Type="http://schemas.openxmlformats.org/officeDocument/2006/relationships/hyperlink" Target="https://employee.uc.ac.id/index.php/file/get/sis/t_cp/f5d500c3-86e8-4659-a0c0-25766a513846.jpg" TargetMode="External"/><Relationship Id="rId1141" Type="http://schemas.openxmlformats.org/officeDocument/2006/relationships/hyperlink" Target="https://employee.uc.ac.id/index.php/file/get/sis/t_cp/69f4ac65-a47c-4a98-b6fb-a5774be9691b_report.pdf" TargetMode="External"/><Relationship Id="rId1001" Type="http://schemas.openxmlformats.org/officeDocument/2006/relationships/hyperlink" Target="https://employee.uc.ac.id/index.php/file/get/sis/t_cp/363b0da3-70c5-408c-ad9f-471657728420_report.pdf" TargetMode="External"/><Relationship Id="rId1958" Type="http://schemas.openxmlformats.org/officeDocument/2006/relationships/hyperlink" Target="https://icoen.org/" TargetMode="External"/><Relationship Id="rId1818" Type="http://schemas.openxmlformats.org/officeDocument/2006/relationships/hyperlink" Target="https://employee.uc.ac.id/index.php/file/get/sis/t_cp/multi/a6c6520a-10d4-11ee-8ea5-000d3ac6bafe.png" TargetMode="External"/><Relationship Id="rId161" Type="http://schemas.openxmlformats.org/officeDocument/2006/relationships/hyperlink" Target="https://employee.uc.ac.id/index.php/file/get/sis/t_cp/multi/44388237-9417-11ee-bd04-000d3ac6bafe.png" TargetMode="External"/><Relationship Id="rId2799" Type="http://schemas.openxmlformats.org/officeDocument/2006/relationships/hyperlink" Target="https://employee.uc.ac.id/index.php/file/get/sis/t_cp/multi/efdc4568-06a0-4bbd-afbc-e766f1521301_assignmentletter.jpg" TargetMode="External"/><Relationship Id="rId978" Type="http://schemas.openxmlformats.org/officeDocument/2006/relationships/hyperlink" Target="https://employee.uc.ac.id/index.php/file/get/sis/t_cp/bb9bd745-2d88-11ee-b930-000d3ac6bafe_assignmentletter.pdf" TargetMode="External"/><Relationship Id="rId2659" Type="http://schemas.openxmlformats.org/officeDocument/2006/relationships/hyperlink" Target="https://employee.uc.ac.id/index.php/file/get/sis/t_cp/multi/9b67effe-9ba4-11ed-b870-000d3ac6bafe.png" TargetMode="External"/><Relationship Id="rId2866" Type="http://schemas.openxmlformats.org/officeDocument/2006/relationships/hyperlink" Target="https://employee.uc.ac.id/index.php/file/get/sis/t_cp/0615369d-7cc8-48d2-a6cd-3e395a0a7e43_assignmentletter.pdf" TargetMode="External"/><Relationship Id="rId838" Type="http://schemas.openxmlformats.org/officeDocument/2006/relationships/hyperlink" Target="https://employee.uc.ac.id/index.php/file/get/sis/t_cp/multi/44388237-9417-11ee-bd04-000d3ac6bafe.png" TargetMode="External"/><Relationship Id="rId1468" Type="http://schemas.openxmlformats.org/officeDocument/2006/relationships/hyperlink" Target="https://employee.uc.ac.id/index.php/file/get/sis/t_cp/ab79782a-19a5-11ee-b0f3-000d3ac6bafe_report.pdf" TargetMode="External"/><Relationship Id="rId1675" Type="http://schemas.openxmlformats.org/officeDocument/2006/relationships/hyperlink" Target="https://employee.uc.ac.id/index.php/file/get/sis/t_cp/62a1c31d-66c2-46db-b937-eb40e8b65def_dokumentasi.jpg" TargetMode="External"/><Relationship Id="rId1882" Type="http://schemas.openxmlformats.org/officeDocument/2006/relationships/hyperlink" Target="https://employee.uc.ac.id/index.php/file/get/sis/t_cp/multi/66ef820b-82bc-11ee-8a78-000d3ac6bafe_assignmentletter.pdf" TargetMode="External"/><Relationship Id="rId2519" Type="http://schemas.openxmlformats.org/officeDocument/2006/relationships/hyperlink" Target="https://icoen.org/" TargetMode="External"/><Relationship Id="rId2726" Type="http://schemas.openxmlformats.org/officeDocument/2006/relationships/hyperlink" Target="https://www.instagram.com/p/DAxtUgRzxcX/?igsh=MWR4" TargetMode="External"/><Relationship Id="rId1328" Type="http://schemas.openxmlformats.org/officeDocument/2006/relationships/hyperlink" Target="https://employee.uc.ac.id/index.php/file/get/sis/t_cp/multi/d8d3af99-7516-4fc6-a414-34a8e078ddab_report.pdf" TargetMode="External"/><Relationship Id="rId1535" Type="http://schemas.openxmlformats.org/officeDocument/2006/relationships/hyperlink" Target="https://employee.uc.ac.id/index.php/file/get/sis/t_cp/multi/99a03566-c05c-4e7c-93d6-3fc7951adf9d.png" TargetMode="External"/><Relationship Id="rId2933" Type="http://schemas.openxmlformats.org/officeDocument/2006/relationships/hyperlink" Target="https://employee.uc.ac.id/index.php/file/get/sis/t_cp/multi/49c1ea87-57b9-11ee-bb1a-000d3ac6bafe_report.jpeg" TargetMode="External"/><Relationship Id="rId905" Type="http://schemas.openxmlformats.org/officeDocument/2006/relationships/hyperlink" Target="https://employee.uc.ac.id/index.php/file/get/sis/t_cp/multi/44388237-9417-11ee-bd04-000d3ac6bafe_assignmentletter.png" TargetMode="External"/><Relationship Id="rId1742" Type="http://schemas.openxmlformats.org/officeDocument/2006/relationships/hyperlink" Target="https://employee.uc.ac.id/index.php/file/get/sis/t_cp/multi/b36d08ca-5852-11ee-86ec-000d3ac6bafe_assignmentletter.png" TargetMode="External"/><Relationship Id="rId34" Type="http://schemas.openxmlformats.org/officeDocument/2006/relationships/hyperlink" Target="https://employee.uc.ac.id/index.php/file/get/sis/t_cp/0728fb93-63e2-410b-b1ef-b95e0f6caae9_report.pdf" TargetMode="External"/><Relationship Id="rId1602" Type="http://schemas.openxmlformats.org/officeDocument/2006/relationships/hyperlink" Target="https://employee.uc.ac.id/index.php/file/get/sis/t_cp/73a62fb3-e05f-4e5b-92c5-24d47aea5243_report.pdf" TargetMode="External"/><Relationship Id="rId488" Type="http://schemas.openxmlformats.org/officeDocument/2006/relationships/hyperlink" Target="https://employee.uc.ac.id/index.php/file/get/sis/t_cp/multi/44388237-9417-11ee-bd04-000d3ac6bafe_assignmentletter.png" TargetMode="External"/><Relationship Id="rId695" Type="http://schemas.openxmlformats.org/officeDocument/2006/relationships/hyperlink" Target="https://employee.uc.ac.id/index.php/file/get/sis/t_cp/2937fe83-dd79-4349-b550-74cabb9e056a_sertifikat.pdf" TargetMode="External"/><Relationship Id="rId2169" Type="http://schemas.openxmlformats.org/officeDocument/2006/relationships/hyperlink" Target="https://employee.uc.ac.id/index.php/file/get/sis/t_cp/d4b6b272-d8ac-11ee-9815-000d3ac6bafe.jpg" TargetMode="External"/><Relationship Id="rId2376" Type="http://schemas.openxmlformats.org/officeDocument/2006/relationships/hyperlink" Target="https://employee.uc.ac.id/index.php/file/get/sis/t_cp/81225527-d84a-4d1c-9f94-b00819172e24_sertifikat.jpeg" TargetMode="External"/><Relationship Id="rId2583" Type="http://schemas.openxmlformats.org/officeDocument/2006/relationships/hyperlink" Target="https://employee.uc.ac.id/index.php/file/get/sis/t_cp/multi/e3c74e0d-9ba4-11ed-b870-000d3ac6bafe_documentation.pdf" TargetMode="External"/><Relationship Id="rId2790" Type="http://schemas.openxmlformats.org/officeDocument/2006/relationships/hyperlink" Target="https://employee.uc.ac.id/index.php/file/get/sis/t_cp/234fe4ed-eacd-45c0-a06a-9fe931d45c36_surat_tugas.pdf" TargetMode="External"/><Relationship Id="rId348" Type="http://schemas.openxmlformats.org/officeDocument/2006/relationships/hyperlink" Target="https://employee.uc.ac.id/index.php/file/get/sis/t_cp/0bdc2a33-9517-11ee-a8d9-000d3ac6bafe_surat_tugas.pdf" TargetMode="External"/><Relationship Id="rId555" Type="http://schemas.openxmlformats.org/officeDocument/2006/relationships/hyperlink" Target="https://employee.uc.ac.id/index.php/file/get/sis/t_cp/e947c294-78a3-11ee-a0ef-000d3ac6bafe.pdf" TargetMode="External"/><Relationship Id="rId762" Type="http://schemas.openxmlformats.org/officeDocument/2006/relationships/hyperlink" Target="https://icoen.org/" TargetMode="External"/><Relationship Id="rId1185" Type="http://schemas.openxmlformats.org/officeDocument/2006/relationships/hyperlink" Target="https://employee.uc.ac.id/index.php/file/get/sis/t_cp/223868e4-98d5-11ee-96bc-000d3ac6bafe_report.pdf" TargetMode="External"/><Relationship Id="rId1392" Type="http://schemas.openxmlformats.org/officeDocument/2006/relationships/hyperlink" Target="https://employee.uc.ac.id/index.php/file/get/sis/t_cp/38aee8d6-b055-11ee-a8ed-000d3ac6bafe_report.pdf" TargetMode="External"/><Relationship Id="rId2029" Type="http://schemas.openxmlformats.org/officeDocument/2006/relationships/hyperlink" Target="https://employee.uc.ac.id/index.php/file/get/sis/t_cp/multi/15f67431-5929-11ee-ab89-000d3ac6bafe.jpeg" TargetMode="External"/><Relationship Id="rId2236" Type="http://schemas.openxmlformats.org/officeDocument/2006/relationships/hyperlink" Target="https://employee.uc.ac.id/index.php/file/get/sis/t_cp/7ee7f154-e4f3-11ee-9dbe-000d3ac6bafe_assignmentletter.pdf" TargetMode="External"/><Relationship Id="rId2443" Type="http://schemas.openxmlformats.org/officeDocument/2006/relationships/hyperlink" Target="https://employee.uc.ac.id/index.php/file/get/sis/t_cp/multi/c77a0b11-9336-11ee-859c-000d3ac6bafe_assignmentletter.png" TargetMode="External"/><Relationship Id="rId2650" Type="http://schemas.openxmlformats.org/officeDocument/2006/relationships/hyperlink" Target="https://employee.uc.ac.id/index.php/file/get/sis/t_cp/cde0ebc0-4881-11ed-a5dc-000d3ac6bafe.jpg" TargetMode="External"/><Relationship Id="rId208" Type="http://schemas.openxmlformats.org/officeDocument/2006/relationships/hyperlink" Target="https://employee.uc.ac.id/index.php/file/get/sis/t_cp/051a4a88-28cc-4409-b35c-a87874efe2ae_surat_tugas.pdf" TargetMode="External"/><Relationship Id="rId415" Type="http://schemas.openxmlformats.org/officeDocument/2006/relationships/hyperlink" Target="https://employee.uc.ac.id/index.php/file/get/sis/t_cp/542b958e-6cca-11ee-bdc1-000d3ac6bafe_documentation.jpg" TargetMode="External"/><Relationship Id="rId622" Type="http://schemas.openxmlformats.org/officeDocument/2006/relationships/hyperlink" Target="https://www.capcut.com/template-detail/71872733452" TargetMode="External"/><Relationship Id="rId1045" Type="http://schemas.openxmlformats.org/officeDocument/2006/relationships/hyperlink" Target="https://employee.uc.ac.id/index.php/file/get/sis/t_cp/multi/5154f6e5-2d0c-4d99-8844-6386b6163a8a.pdf" TargetMode="External"/><Relationship Id="rId1252" Type="http://schemas.openxmlformats.org/officeDocument/2006/relationships/hyperlink" Target="https://employee.uc.ac.id/index.php/file/get/sis/t_cp/675b7840-b253-45b2-9b72-1afd226a3bfd_assignmentletter.pdf" TargetMode="External"/><Relationship Id="rId2303" Type="http://schemas.openxmlformats.org/officeDocument/2006/relationships/hyperlink" Target="https://employee.uc.ac.id/index.php/file/get/sis/t_cp/d673ba55-c860-4131-9af8-0da804d49cdf.pdf" TargetMode="External"/><Relationship Id="rId2510" Type="http://schemas.openxmlformats.org/officeDocument/2006/relationships/hyperlink" Target="https://employee.uc.ac.id/index.php/file/get/sis/t_cp/72378e48-75ec-11ed-a457-000d3ac6bafe_documentation.jpeg" TargetMode="External"/><Relationship Id="rId1112" Type="http://schemas.openxmlformats.org/officeDocument/2006/relationships/hyperlink" Target="https://www.instagram.com/lo.kreatif/" TargetMode="External"/><Relationship Id="rId1929" Type="http://schemas.openxmlformats.org/officeDocument/2006/relationships/hyperlink" Target="https://employee.uc.ac.id/index.php/file/get/sis/t_cp/multi/15f67431-5929-11ee-ab89-000d3ac6bafe.jpeg" TargetMode="External"/><Relationship Id="rId2093" Type="http://schemas.openxmlformats.org/officeDocument/2006/relationships/hyperlink" Target="https://employee.uc.ac.id/index.php/file/get/sis/t_cp/multi/8b6e0708-9fc1-4208-a9b6-17c1a7d8d3ec_report.pdf" TargetMode="External"/><Relationship Id="rId272" Type="http://schemas.openxmlformats.org/officeDocument/2006/relationships/hyperlink" Target="https://employee.uc.ac.id/index.php/file/get/sis/t_cp/multi/2cde1b66-57b6-411b-b807-314da1d3ecc5_assignmentletter.pdf" TargetMode="External"/><Relationship Id="rId2160" Type="http://schemas.openxmlformats.org/officeDocument/2006/relationships/hyperlink" Target="https://employee.uc.ac.id/index.php/file/get/sis/t_cp/multi/8b6e0708-9fc1-4208-a9b6-17c1a7d8d3ec_assignmentletter.png" TargetMode="External"/><Relationship Id="rId3004" Type="http://schemas.openxmlformats.org/officeDocument/2006/relationships/hyperlink" Target="https://employee.uc.ac.id/index.php/file/get/sis/t_cp/multi/ada50090-04f1-11ee-8e8c-000d3ac6bafe.jpeg" TargetMode="External"/><Relationship Id="rId132" Type="http://schemas.openxmlformats.org/officeDocument/2006/relationships/hyperlink" Target="https://employee.uc.ac.id/index.php/file/get/sis/t_cp/multi/d8d3af99-7516-4fc6-a414-34a8e078ddab_assignmentletter.pdf" TargetMode="External"/><Relationship Id="rId2020" Type="http://schemas.openxmlformats.org/officeDocument/2006/relationships/hyperlink" Target="https://employee.uc.ac.id/index.php/file/get/sis/t_cp/multi/30b83580-6c99-11ee-bdc1-000d3ac6bafe_assignmentletter.png" TargetMode="External"/><Relationship Id="rId1579" Type="http://schemas.openxmlformats.org/officeDocument/2006/relationships/hyperlink" Target="https://employee.uc.ac.id/index.php/file/get/sis/t_cp/a2615fad-ee7a-11ed-80dd-000d3ac6bafe_assignmentletter.pdf" TargetMode="External"/><Relationship Id="rId2977" Type="http://schemas.openxmlformats.org/officeDocument/2006/relationships/hyperlink" Target="https://yamahagenerasi125esports.com/" TargetMode="External"/><Relationship Id="rId949" Type="http://schemas.openxmlformats.org/officeDocument/2006/relationships/hyperlink" Target="https://employee.uc.ac.id/index.php/file/get/sis/t_cp/9349aa52-fab3-47a0-8a15-b30ee26b0253_dokumentasi.pdf" TargetMode="External"/><Relationship Id="rId1786" Type="http://schemas.openxmlformats.org/officeDocument/2006/relationships/hyperlink" Target="https://employee.uc.ac.id/index.php/file/get/sis/t_cp/multi/a620e795-82ba-11ee-8a78-000d3ac6bafe.png" TargetMode="External"/><Relationship Id="rId1993" Type="http://schemas.openxmlformats.org/officeDocument/2006/relationships/hyperlink" Target="https://employee.uc.ac.id/index.php/file/get/sis/t_cp/5eb731ae-2908-46ca-8877-c880ba23fa56_dokumentasi.png" TargetMode="External"/><Relationship Id="rId2837" Type="http://schemas.openxmlformats.org/officeDocument/2006/relationships/hyperlink" Target="https://employee.uc.ac.id/index.php/file/get/sis/t_cp/875e2882-0a08-4eb1-9b88-9fa03186f3aa_report.pdf" TargetMode="External"/><Relationship Id="rId78" Type="http://schemas.openxmlformats.org/officeDocument/2006/relationships/hyperlink" Target="https://icoen.org/" TargetMode="External"/><Relationship Id="rId809" Type="http://schemas.openxmlformats.org/officeDocument/2006/relationships/hyperlink" Target="https://icoen.org/" TargetMode="External"/><Relationship Id="rId1439" Type="http://schemas.openxmlformats.org/officeDocument/2006/relationships/hyperlink" Target="https://employee.uc.ac.id/index.php/file/get/sis/t_cp/d1f8ef6f-5521-402f-a3f6-ce9bcf5b4e77_report.pdf" TargetMode="External"/><Relationship Id="rId1646" Type="http://schemas.openxmlformats.org/officeDocument/2006/relationships/hyperlink" Target="https://instagram.com/weareempireent?igshid=YmMyMT" TargetMode="External"/><Relationship Id="rId1853" Type="http://schemas.openxmlformats.org/officeDocument/2006/relationships/hyperlink" Target="https://employee.uc.ac.id/index.php/file/get/sis/t_cp/multi/c77a0b11-9336-11ee-859c-000d3ac6bafe.png" TargetMode="External"/><Relationship Id="rId2904" Type="http://schemas.openxmlformats.org/officeDocument/2006/relationships/hyperlink" Target="https://linktr.ee/ESPORTSOFUTM_2122?fbclid=PAAaZ-x" TargetMode="External"/><Relationship Id="rId1506" Type="http://schemas.openxmlformats.org/officeDocument/2006/relationships/hyperlink" Target="https://employee.uc.ac.id/index.php/file/get/sis/t_cp/f0dff940-de3f-4812-94a5-fe1c853c20db_assignmentletter.pdf" TargetMode="External"/><Relationship Id="rId1713" Type="http://schemas.openxmlformats.org/officeDocument/2006/relationships/hyperlink" Target="https://employee.uc.ac.id/index.php/file/get/sis/t_cp/multi/043cb52b-6cd4-11ee-bdc1-000d3ac6bafe_report.jpeg" TargetMode="External"/><Relationship Id="rId1920" Type="http://schemas.openxmlformats.org/officeDocument/2006/relationships/hyperlink" Target="https://employee.uc.ac.id/index.php/file/get/sis/t_cp/multi/66ef820b-82bc-11ee-8a78-000d3ac6bafe_report.zip" TargetMode="External"/><Relationship Id="rId599" Type="http://schemas.openxmlformats.org/officeDocument/2006/relationships/hyperlink" Target="https://employee.uc.ac.id/index.php/file/get/sis/t_cp/multi/b7c2fa49-d5a8-4c60-8e75-dcb2a6ab6982.png" TargetMode="External"/><Relationship Id="rId2487" Type="http://schemas.openxmlformats.org/officeDocument/2006/relationships/hyperlink" Target="https://employee.uc.ac.id/index.php/file/get/sis/t_cp/a9543de5-abaf-11ee-8797-000d3ac6bafe_report.pdf" TargetMode="External"/><Relationship Id="rId2694" Type="http://schemas.openxmlformats.org/officeDocument/2006/relationships/hyperlink" Target="https://employee.uc.ac.id/index.php/file/get/sis/t_cp/30e3c62f-9576-11ee-b583-000d3ac6bafe_surat_tugas.pdf" TargetMode="External"/><Relationship Id="rId459" Type="http://schemas.openxmlformats.org/officeDocument/2006/relationships/hyperlink" Target="https://employee.uc.ac.id/index.php/file/get/sis/t_cp/f208f3f9-52c1-455f-a9ec-7205522b11d6_dokumentasi.pdf" TargetMode="External"/><Relationship Id="rId666" Type="http://schemas.openxmlformats.org/officeDocument/2006/relationships/hyperlink" Target="https://employee.uc.ac.id/index.php/file/get/sis/t_cp/0bdc2a33-9517-11ee-a8d9-000d3ac6bafe_surat_tugas.pdf" TargetMode="External"/><Relationship Id="rId873" Type="http://schemas.openxmlformats.org/officeDocument/2006/relationships/hyperlink" Target="https://www.instagram.com/lo.kreatif/" TargetMode="External"/><Relationship Id="rId1089" Type="http://schemas.openxmlformats.org/officeDocument/2006/relationships/hyperlink" Target="https://www.instagram.com/lacampusleague?igsh=NWU2" TargetMode="External"/><Relationship Id="rId1296" Type="http://schemas.openxmlformats.org/officeDocument/2006/relationships/hyperlink" Target="https://employee.uc.ac.id/index.php/file/get/sis/t_cp/67771d66-05c3-11ee-acd2-000d3ac6bafe_report.pdf" TargetMode="External"/><Relationship Id="rId2347" Type="http://schemas.openxmlformats.org/officeDocument/2006/relationships/hyperlink" Target="https://employee.uc.ac.id/index.php/file/get/sis/t_cp/dbb1306c-e5bf-11ee-9dc9-000d3ac6bafe_report.pdf" TargetMode="External"/><Relationship Id="rId2554" Type="http://schemas.openxmlformats.org/officeDocument/2006/relationships/hyperlink" Target="https://employee.uc.ac.id/index.php/file/get/sis/t_cp/359f49fa-d05c-11ee-ab7b-000d3ac6bafe_assignmentletter.pdf" TargetMode="External"/><Relationship Id="rId319" Type="http://schemas.openxmlformats.org/officeDocument/2006/relationships/hyperlink" Target="https://employee.uc.ac.id/index.php/file/get/sis/t_cp/multi/44388237-9417-11ee-bd04-000d3ac6bafe_assignmentletter.png" TargetMode="External"/><Relationship Id="rId526" Type="http://schemas.openxmlformats.org/officeDocument/2006/relationships/hyperlink" Target="https://employee.uc.ac.id/index.php/file/get/sis/t_cp/multi/4bc573bc-ae6d-4b3d-88ac-9e10b8767987_assignmentletter.png" TargetMode="External"/><Relationship Id="rId1156" Type="http://schemas.openxmlformats.org/officeDocument/2006/relationships/hyperlink" Target="https://employee.uc.ac.id/index.php/file/get/sis/t_cp/multi/e597f402-0bf4-11ee-825c-000d3ac6bafe.png" TargetMode="External"/><Relationship Id="rId1363" Type="http://schemas.openxmlformats.org/officeDocument/2006/relationships/hyperlink" Target="https://jibema.murisedu.id/index.php/JIBEMA" TargetMode="External"/><Relationship Id="rId2207" Type="http://schemas.openxmlformats.org/officeDocument/2006/relationships/hyperlink" Target="https://employee.uc.ac.id/index.php/file/get/sis/t_cp/8290b987-7492-11ee-bbde-000d3ac6bafe_report.jpeg" TargetMode="External"/><Relationship Id="rId2761" Type="http://schemas.openxmlformats.org/officeDocument/2006/relationships/hyperlink" Target="https://employee.uc.ac.id/index.php/file/get/sis/t_cp/051a4a88-28cc-4409-b35c-a87874efe2ae_dokumentasi.png" TargetMode="External"/><Relationship Id="rId733" Type="http://schemas.openxmlformats.org/officeDocument/2006/relationships/hyperlink" Target="https://icoen.org/" TargetMode="External"/><Relationship Id="rId940" Type="http://schemas.openxmlformats.org/officeDocument/2006/relationships/hyperlink" Target="https://employee.uc.ac.id/index.php/file/get/sis/t_cp/33b68316-b991-11ee-bfa0-000d3ac6bafe_dokumentasi.pdf" TargetMode="External"/><Relationship Id="rId1016" Type="http://schemas.openxmlformats.org/officeDocument/2006/relationships/hyperlink" Target="https://employee.uc.ac.id/index.php/file/get/sis/t_cp/multi/3c11ac28-8ef8-401f-9887-d64968e846a0.png" TargetMode="External"/><Relationship Id="rId1570" Type="http://schemas.openxmlformats.org/officeDocument/2006/relationships/hyperlink" Target="https://employee.uc.ac.id/index.php/file/get/sis/t_cp/6d61e49c-b3a3-11ee-8890-000d3ac6bafe_sertifikat.jpg" TargetMode="External"/><Relationship Id="rId2414" Type="http://schemas.openxmlformats.org/officeDocument/2006/relationships/hyperlink" Target="https://www.instagram.com/p/C9E8uhDylk3/?igsh=Z24y" TargetMode="External"/><Relationship Id="rId2621" Type="http://schemas.openxmlformats.org/officeDocument/2006/relationships/hyperlink" Target="https://employee.uc.ac.id/index.php/file/get/sis/t_cp/multi/9186c987-9af1-404f-abaa-1d9a497c9e2f.png" TargetMode="External"/><Relationship Id="rId800" Type="http://schemas.openxmlformats.org/officeDocument/2006/relationships/hyperlink" Target="https://icoen.org/" TargetMode="External"/><Relationship Id="rId1223" Type="http://schemas.openxmlformats.org/officeDocument/2006/relationships/hyperlink" Target="https://employee.uc.ac.id/index.php/file/get/sis/t_cp/d856c533-61b7-4a44-8ac2-48da12dadfbe_report.pdf" TargetMode="External"/><Relationship Id="rId1430" Type="http://schemas.openxmlformats.org/officeDocument/2006/relationships/hyperlink" Target="https://employee.uc.ac.id/index.php/file/get/sis/t_cp/7b107b40-2a9a-11ee-ad49-000d3ac6bafe_assignmentletter.pdf" TargetMode="External"/><Relationship Id="rId176" Type="http://schemas.openxmlformats.org/officeDocument/2006/relationships/hyperlink" Target="https://employee.uc.ac.id/index.php/file/get/sis/t_cp/37328cc0-7f5f-40da-9f28-7aefd19b554a_dokumentasi.JPG" TargetMode="External"/><Relationship Id="rId383" Type="http://schemas.openxmlformats.org/officeDocument/2006/relationships/hyperlink" Target="https://www.instagram.com/p/C52gH1yLIgy/?igsh=dW03" TargetMode="External"/><Relationship Id="rId590" Type="http://schemas.openxmlformats.org/officeDocument/2006/relationships/hyperlink" Target="https://employee.uc.ac.id/index.php/file/get/sis/t_cp/multi/44388237-9417-11ee-bd04-000d3ac6bafe_assignmentletter.png" TargetMode="External"/><Relationship Id="rId2064" Type="http://schemas.openxmlformats.org/officeDocument/2006/relationships/hyperlink" Target="https://employee.uc.ac.id/index.php/file/get/sis/t_cp/multi/95f57100-ac9d-4bb0-9e75-7353b0adc00a.png" TargetMode="External"/><Relationship Id="rId2271" Type="http://schemas.openxmlformats.org/officeDocument/2006/relationships/hyperlink" Target="https://employee.uc.ac.id/index.php/file/get/sis/t_cp/multi/5767f501-9ba4-11ed-b870-000d3ac6bafe.png" TargetMode="External"/><Relationship Id="rId243" Type="http://schemas.openxmlformats.org/officeDocument/2006/relationships/hyperlink" Target="https://employee.uc.ac.id/index.php/file/get/sis/t_cp/52bf1c01-c9e6-47c9-bb52-5416c7d04e81_surat_tugas.pdf" TargetMode="External"/><Relationship Id="rId450" Type="http://schemas.openxmlformats.org/officeDocument/2006/relationships/hyperlink" Target="https://employee.uc.ac.id/index.php/file/get/sis/t_cp/multi/c77a0b11-9336-11ee-859c-000d3ac6bafe.png" TargetMode="External"/><Relationship Id="rId1080" Type="http://schemas.openxmlformats.org/officeDocument/2006/relationships/hyperlink" Target="https://employee.uc.ac.id/index.php/file/get/sis/t_cp/75c9d4eb-d860-11ee-b701-000d3ac6bafe_report.pdf" TargetMode="External"/><Relationship Id="rId2131" Type="http://schemas.openxmlformats.org/officeDocument/2006/relationships/hyperlink" Target="https://employee.uc.ac.id/index.php/file/get/sis/t_cp/4fef023d-8356-4476-9804-6c7385f5a70c_report.pdf" TargetMode="External"/><Relationship Id="rId103" Type="http://schemas.openxmlformats.org/officeDocument/2006/relationships/hyperlink" Target="https://employee.uc.ac.id/index.php/file/get/sis/t_cp/multi/3e21d633-944a-4436-8b65-f69c755a0384.jpg" TargetMode="External"/><Relationship Id="rId310" Type="http://schemas.openxmlformats.org/officeDocument/2006/relationships/hyperlink" Target="https://employee.uc.ac.id/index.php/file/get/sis/t_cp/multi/2cde1b66-57b6-411b-b807-314da1d3ecc5_assignmentletter.pdf" TargetMode="External"/><Relationship Id="rId1897" Type="http://schemas.openxmlformats.org/officeDocument/2006/relationships/hyperlink" Target="https://employee.uc.ac.id/index.php/file/get/sis/t_cp/multi/66ef820b-82bc-11ee-8a78-000d3ac6bafe_report.zip" TargetMode="External"/><Relationship Id="rId2948" Type="http://schemas.openxmlformats.org/officeDocument/2006/relationships/hyperlink" Target="https://employee.uc.ac.id/index.php/file/get/sis/t_cp/4e3229e1-901b-11ee-9103-000d3ac6bafe_surat_tugas.pdf" TargetMode="External"/><Relationship Id="rId1757" Type="http://schemas.openxmlformats.org/officeDocument/2006/relationships/hyperlink" Target="https://employee.uc.ac.id/index.php/file/get/sis/t_cp/ca0f9cdb-1f3d-40b4-a73f-7102f1763e36_dokumentasi.jpeg" TargetMode="External"/><Relationship Id="rId1964" Type="http://schemas.openxmlformats.org/officeDocument/2006/relationships/hyperlink" Target="https://employee.uc.ac.id/index.php/file/get/sis/t_cp/multi/30b83580-6c99-11ee-bdc1-000d3ac6bafe_report.png" TargetMode="External"/><Relationship Id="rId2808" Type="http://schemas.openxmlformats.org/officeDocument/2006/relationships/hyperlink" Target="https://employee.uc.ac.id/index.php/file/get/sis/t_cp/multi/6b48398b-071c-4552-afcd-999f3d881823.png" TargetMode="External"/><Relationship Id="rId49" Type="http://schemas.openxmlformats.org/officeDocument/2006/relationships/hyperlink" Target="https://employee.uc.ac.id/index.php/file/get/sis/t_cp/multi/44388237-9417-11ee-bd04-000d3ac6bafe_assignmentletter.png" TargetMode="External"/><Relationship Id="rId1617" Type="http://schemas.openxmlformats.org/officeDocument/2006/relationships/hyperlink" Target="https://employee.uc.ac.id/index.php/file/get/sis/t_cp/443e1507-b5e1-11ee-83a6-000d3ac6bafe_surat_tugas.pdf" TargetMode="External"/><Relationship Id="rId1824" Type="http://schemas.openxmlformats.org/officeDocument/2006/relationships/hyperlink" Target="https://employee.uc.ac.id/index.php/file/get/sis/t_cp/multi/30b83580-6c99-11ee-bdc1-000d3ac6bafe_report.png" TargetMode="External"/><Relationship Id="rId2598" Type="http://schemas.openxmlformats.org/officeDocument/2006/relationships/hyperlink" Target="https://employee.uc.ac.id/index.php/file/get/sis/t_cp/multi/cc946af0-d953-11ed-9422-000d3ac6bafe.png" TargetMode="External"/><Relationship Id="rId777" Type="http://schemas.openxmlformats.org/officeDocument/2006/relationships/hyperlink" Target="https://employee.uc.ac.id/index.php/file/get/sis/t_cp/7b56df10-9ee5-11ee-a41a-000d3ac6bafe_dokumentasi.jpeg" TargetMode="External"/><Relationship Id="rId984" Type="http://schemas.openxmlformats.org/officeDocument/2006/relationships/hyperlink" Target="https://employee.uc.ac.id/index.php/file/get/sis/t_cp/11b848e5-adcd-11ed-ac50-000d3ac6bafe_documentation.jpeg" TargetMode="External"/><Relationship Id="rId2458" Type="http://schemas.openxmlformats.org/officeDocument/2006/relationships/hyperlink" Target="https://www.instagram.com/pharmindubaya" TargetMode="External"/><Relationship Id="rId2665" Type="http://schemas.openxmlformats.org/officeDocument/2006/relationships/hyperlink" Target="https://employee.uc.ac.id/index.php/file/get/sis/t_cp/69813331-8978-4e11-9328-fe2ee74a560a_assignmentletter.pdf" TargetMode="External"/><Relationship Id="rId2872" Type="http://schemas.openxmlformats.org/officeDocument/2006/relationships/hyperlink" Target="https://yamahagenerasi125esports.com/" TargetMode="External"/><Relationship Id="rId637" Type="http://schemas.openxmlformats.org/officeDocument/2006/relationships/hyperlink" Target="https://employee.uc.ac.id/index.php/file/get/sis/t_cp/multi/44388237-9417-11ee-bd04-000d3ac6bafe_assignmentletter.png" TargetMode="External"/><Relationship Id="rId844" Type="http://schemas.openxmlformats.org/officeDocument/2006/relationships/hyperlink" Target="https://employee.uc.ac.id/index.php/file/get/sis/t_cp/multi/44388237-9417-11ee-bd04-000d3ac6bafe.png" TargetMode="External"/><Relationship Id="rId1267" Type="http://schemas.openxmlformats.org/officeDocument/2006/relationships/hyperlink" Target="https://employee.uc.ac.id/index.php/file/get/sis/t_cp/397685ff-a362-4af2-8bf9-170d9eaf8e45_assignmentletter.pdf" TargetMode="External"/><Relationship Id="rId1474" Type="http://schemas.openxmlformats.org/officeDocument/2006/relationships/hyperlink" Target="https://employee.uc.ac.id/index.php/file/get/sis/t_cp/d51e6380-4007-11ee-a77b-000d3ac6bafe_report.pdf" TargetMode="External"/><Relationship Id="rId1681" Type="http://schemas.openxmlformats.org/officeDocument/2006/relationships/hyperlink" Target="https://www.instagram.com/p/C7q-AmVPJqh/?utm_sourc" TargetMode="External"/><Relationship Id="rId2318" Type="http://schemas.openxmlformats.org/officeDocument/2006/relationships/hyperlink" Target="https://employee.uc.ac.id/index.php/file/get/sis/t_cp/af850e38-c36c-11ee-a3dd-000d3ac6bafe_sertifikat.pdf" TargetMode="External"/><Relationship Id="rId2525" Type="http://schemas.openxmlformats.org/officeDocument/2006/relationships/hyperlink" Target="https://employee.uc.ac.id/index.php/file/get/sis/t_cp/multi/029fa17c-3b35-41f9-82f5-f991a9473ec2.png" TargetMode="External"/><Relationship Id="rId2732" Type="http://schemas.openxmlformats.org/officeDocument/2006/relationships/hyperlink" Target="https://employee.uc.ac.id/index.php/file/get/sis/t_cp/1a9a5a91-70a7-11ed-bf21-000d3ac6bafe.jpg" TargetMode="External"/><Relationship Id="rId704" Type="http://schemas.openxmlformats.org/officeDocument/2006/relationships/hyperlink" Target="https://employee.uc.ac.id/index.php/file/get/sis/t_cp/ccc9b0b5-1036-410c-9600-6eba3ea5b25f_sertifikat.pdf" TargetMode="External"/><Relationship Id="rId911" Type="http://schemas.openxmlformats.org/officeDocument/2006/relationships/hyperlink" Target="https://employee.uc.ac.id/index.php/file/get/sis/t_cp/multi/7eda6d02-573d-4efa-8a9d-d11beafd731d_assignmentletter.pdf" TargetMode="External"/><Relationship Id="rId1127" Type="http://schemas.openxmlformats.org/officeDocument/2006/relationships/hyperlink" Target="https://employee.uc.ac.id/index.php/file/get/sis/t_cp/6aee85b0-419a-483d-a6de-857813bd5cf4_report.pdf" TargetMode="External"/><Relationship Id="rId1334" Type="http://schemas.openxmlformats.org/officeDocument/2006/relationships/hyperlink" Target="https://pdki-indonesia.dgip.go.id/detail/85daf5087" TargetMode="External"/><Relationship Id="rId1541" Type="http://schemas.openxmlformats.org/officeDocument/2006/relationships/hyperlink" Target="https://employee.uc.ac.id/index.php/file/get/sis/t_cp/multi/e5bf78fc-6cd4-11ee-bdc1-000d3ac6bafe_assignmentletter.jpeg" TargetMode="External"/><Relationship Id="rId40" Type="http://schemas.openxmlformats.org/officeDocument/2006/relationships/hyperlink" Target="https://employee.uc.ac.id/index.php/file/get/sis/t_cp/multi/717c2a9c-1222-4329-9ff3-a282f0043566_assignmentletter.jpg" TargetMode="External"/><Relationship Id="rId1401" Type="http://schemas.openxmlformats.org/officeDocument/2006/relationships/hyperlink" Target="https://motivantion.com/" TargetMode="External"/><Relationship Id="rId287" Type="http://schemas.openxmlformats.org/officeDocument/2006/relationships/hyperlink" Target="https://employee.uc.ac.id/index.php/file/get/sis/t_cp/multi/44388237-9417-11ee-bd04-000d3ac6bafe.png" TargetMode="External"/><Relationship Id="rId494" Type="http://schemas.openxmlformats.org/officeDocument/2006/relationships/hyperlink" Target="https://employee.uc.ac.id/index.php/file/get/sis/t_cp/multi/44388237-9417-11ee-bd04-000d3ac6bafe.png" TargetMode="External"/><Relationship Id="rId2175" Type="http://schemas.openxmlformats.org/officeDocument/2006/relationships/hyperlink" Target="https://employee.uc.ac.id/index.php/file/get/sis/t_cp/b36954c0-fd54-4cd2-8071-8000c8095455_report.pdf" TargetMode="External"/><Relationship Id="rId2382" Type="http://schemas.openxmlformats.org/officeDocument/2006/relationships/hyperlink" Target="https://employee.uc.ac.id/index.php/file/get/sis/t_cp/055e1b86-e2a6-11ee-9fc8-000d3ac6bafe_assignmentletter.pdf" TargetMode="External"/><Relationship Id="rId3019" Type="http://schemas.openxmlformats.org/officeDocument/2006/relationships/hyperlink" Target="https://employee.uc.ac.id/index.php/file/get/sis/t_cp/72d7d15f-0db6-11ee-a4a7-000d3ac6bafe_report.pdf" TargetMode="External"/><Relationship Id="rId147" Type="http://schemas.openxmlformats.org/officeDocument/2006/relationships/hyperlink" Target="https://employee.uc.ac.id/index.php/file/get/sis/t_cp/4dc58190-a085-11ed-9278-000d3ac6bafe_documentation.jpg" TargetMode="External"/><Relationship Id="rId354" Type="http://schemas.openxmlformats.org/officeDocument/2006/relationships/hyperlink" Target="https://employee.uc.ac.id/index.php/file/get/sis/t_cp/multi/8827272e-40f9-48c0-813e-79c92cf56b56.png" TargetMode="External"/><Relationship Id="rId1191" Type="http://schemas.openxmlformats.org/officeDocument/2006/relationships/hyperlink" Target="https://employee.uc.ac.id/index.php/file/get/sis/t_cp/6548cb1d-4829-4789-a832-3eca74d567f0_report.pdf" TargetMode="External"/><Relationship Id="rId2035" Type="http://schemas.openxmlformats.org/officeDocument/2006/relationships/hyperlink" Target="https://employee.uc.ac.id/index.php/file/get/sis/t_cp/multi/36776d53-0d9b-461d-8e0d-cba0e443259c_documentation.png" TargetMode="External"/><Relationship Id="rId561" Type="http://schemas.openxmlformats.org/officeDocument/2006/relationships/hyperlink" Target="https://employee.uc.ac.id/index.php/file/get/sis/t_cp/7582502d-8118-4caf-9819-c4b5376529b7_surat_tugas.pdf" TargetMode="External"/><Relationship Id="rId2242" Type="http://schemas.openxmlformats.org/officeDocument/2006/relationships/hyperlink" Target="https://employee.uc.ac.id/index.php/file/get/sis/t_cp/e149060a-2b06-4655-95e2-ec5eb0bbcab3_dokumentasi.jpeg" TargetMode="External"/><Relationship Id="rId214" Type="http://schemas.openxmlformats.org/officeDocument/2006/relationships/hyperlink" Target="https://employee.uc.ac.id/index.php/file/get/sis/t_cp/234fe4ed-eacd-45c0-a06a-9fe931d45c36_sertifikat.pdf" TargetMode="External"/><Relationship Id="rId421" Type="http://schemas.openxmlformats.org/officeDocument/2006/relationships/hyperlink" Target="https://icoen.org/" TargetMode="External"/><Relationship Id="rId1051" Type="http://schemas.openxmlformats.org/officeDocument/2006/relationships/hyperlink" Target="https://employee.uc.ac.id/index.php/file/get/sis/t_cp/a26734cd-aa20-446d-bba6-536b347c99b2_sertifikat.pdf" TargetMode="External"/><Relationship Id="rId2102" Type="http://schemas.openxmlformats.org/officeDocument/2006/relationships/hyperlink" Target="https://employee.uc.ac.id/index.php/file/get/sis/t_cp/multi/8b6e0708-9fc1-4208-a9b6-17c1a7d8d3ec_report.pdf" TargetMode="External"/><Relationship Id="rId1868" Type="http://schemas.openxmlformats.org/officeDocument/2006/relationships/hyperlink" Target="https://employee.uc.ac.id/index.php/file/get/sis/t_cp/multi/49c1ea87-57b9-11ee-bb1a-000d3ac6bafe_report.jpeg" TargetMode="External"/><Relationship Id="rId2919" Type="http://schemas.openxmlformats.org/officeDocument/2006/relationships/hyperlink" Target="https://employee.uc.ac.id/index.php/file/get/sis/t_cp/bed034af-e360-425c-becf-8138ac35894f_report.pdf" TargetMode="External"/><Relationship Id="rId1728" Type="http://schemas.openxmlformats.org/officeDocument/2006/relationships/hyperlink" Target="https://www.instagram.com/reel/CnEGjotK-P2/?igshid" TargetMode="External"/><Relationship Id="rId1935" Type="http://schemas.openxmlformats.org/officeDocument/2006/relationships/hyperlink" Target="https://employee.uc.ac.id/index.php/file/get/sis/t_cp/multi/b2cbdb74-6e4b-11ee-9d9a-000d3ac6bafe_assignmentletter.pdf" TargetMode="External"/><Relationship Id="rId3010" Type="http://schemas.openxmlformats.org/officeDocument/2006/relationships/hyperlink" Target="https://employee.uc.ac.id/index.php/file/get/sis/t_cp/4ff22c90-a942-47ae-b6fd-901834ef2fb9_report.pdf" TargetMode="External"/><Relationship Id="rId4" Type="http://schemas.openxmlformats.org/officeDocument/2006/relationships/hyperlink" Target="https://employee.uc.ac.id/index.php/file/get/sis/t_cp/multi/bd029cef-b9b5-11ee-bfa0-000d3ac6bafe_report.png" TargetMode="External"/><Relationship Id="rId888" Type="http://schemas.openxmlformats.org/officeDocument/2006/relationships/hyperlink" Target="https://employee.uc.ac.id/index.php/file/get/sis/t_cp/multi/44388237-9417-11ee-bd04-000d3ac6bafe_assignmentletter.png" TargetMode="External"/><Relationship Id="rId2569" Type="http://schemas.openxmlformats.org/officeDocument/2006/relationships/hyperlink" Target="https://employee.uc.ac.id/index.php/file/get/sis/t_cp/multi/029fa17c-3b35-41f9-82f5-f991a9473ec2.png" TargetMode="External"/><Relationship Id="rId2776" Type="http://schemas.openxmlformats.org/officeDocument/2006/relationships/hyperlink" Target="https://employee.uc.ac.id/index.php/file/get/sis/t_cp/ab96e985-ce37-4401-a492-9d522f4b499b_assignmentletter.pdf" TargetMode="External"/><Relationship Id="rId2983" Type="http://schemas.openxmlformats.org/officeDocument/2006/relationships/hyperlink" Target="https://employee.uc.ac.id/index.php/file/get/sis/t_cp/e3685265-911d-11ee-9fdc-000d3ac6bafe_dokumentasi.png" TargetMode="External"/><Relationship Id="rId748" Type="http://schemas.openxmlformats.org/officeDocument/2006/relationships/hyperlink" Target="https://icoen.org/" TargetMode="External"/><Relationship Id="rId955" Type="http://schemas.openxmlformats.org/officeDocument/2006/relationships/hyperlink" Target="https://employee.uc.ac.id/index.php/file/get/sis/t_cp/6cd18e2c-1fd1-4fd3-b380-e8306c1149b3_surat_tugas.pdf" TargetMode="External"/><Relationship Id="rId1378" Type="http://schemas.openxmlformats.org/officeDocument/2006/relationships/hyperlink" Target="https://journal.ukmc.ac.id/index.php/jkb/article/v" TargetMode="External"/><Relationship Id="rId1585" Type="http://schemas.openxmlformats.org/officeDocument/2006/relationships/hyperlink" Target="https://employee.uc.ac.id/index.php/file/get/sis/t_cp/efcab9f1-f3a7-43ba-b519-4d340d9a660d_report.pdf" TargetMode="External"/><Relationship Id="rId1792" Type="http://schemas.openxmlformats.org/officeDocument/2006/relationships/hyperlink" Target="https://employee.uc.ac.id/index.php/file/get/sis/t_cp/multi/a6c6520a-10d4-11ee-8ea5-000d3ac6bafe.png" TargetMode="External"/><Relationship Id="rId2429" Type="http://schemas.openxmlformats.org/officeDocument/2006/relationships/hyperlink" Target="https://icoen.org/" TargetMode="External"/><Relationship Id="rId2636" Type="http://schemas.openxmlformats.org/officeDocument/2006/relationships/hyperlink" Target="https://employee.uc.ac.id/index.php/file/get/sis/t_cp/multi/ada50090-04f1-11ee-8e8c-000d3ac6bafe.jpeg" TargetMode="External"/><Relationship Id="rId2843" Type="http://schemas.openxmlformats.org/officeDocument/2006/relationships/hyperlink" Target="https://www.instagram.com/p/C5SwYqVrCe1/?utm_sourc" TargetMode="External"/><Relationship Id="rId84" Type="http://schemas.openxmlformats.org/officeDocument/2006/relationships/hyperlink" Target="https://employee.uc.ac.id/index.php/file/get/sis/t_cp/7ea3dad6-b93c-11ee-9f47-000d3ac6bafe_report.jpeg" TargetMode="External"/><Relationship Id="rId608" Type="http://schemas.openxmlformats.org/officeDocument/2006/relationships/hyperlink" Target="https://employee.uc.ac.id/index.php/file/get/sis/t_cp/7b56df10-9ee5-11ee-a41a-000d3ac6bafe_surat_tugas.pdf" TargetMode="External"/><Relationship Id="rId815" Type="http://schemas.openxmlformats.org/officeDocument/2006/relationships/hyperlink" Target="https://employee.uc.ac.id/index.php/file/get/sis/t_cp/multi/44388237-9417-11ee-bd04-000d3ac6bafe.png" TargetMode="External"/><Relationship Id="rId1238" Type="http://schemas.openxmlformats.org/officeDocument/2006/relationships/hyperlink" Target="https://employee.uc.ac.id/index.php/file/get/sis/t_cp/631f96bf-b6b9-4a67-b2c9-caea08af4e74_assignmentletter.pdf" TargetMode="External"/><Relationship Id="rId1445" Type="http://schemas.openxmlformats.org/officeDocument/2006/relationships/hyperlink" Target="https://employee.uc.ac.id/index.php/file/get/sis/t_cp/2cd9e2bf-1af7-11ee-bf52-000d3ac6bafe_assignmentletter.pdf" TargetMode="External"/><Relationship Id="rId1652" Type="http://schemas.openxmlformats.org/officeDocument/2006/relationships/hyperlink" Target="https://employee.uc.ac.id/index.php/file/get/sis/t_cp/998cb484-e145-11ee-bb96-000d3ac6bafe_dokumentasi.JPG" TargetMode="External"/><Relationship Id="rId1305" Type="http://schemas.openxmlformats.org/officeDocument/2006/relationships/hyperlink" Target="https://employee.uc.ac.id/index.php/file/get/sis/t_cp/multi/e07a0d7a-b806-4f3d-b883-69c5a8e31c2e.png" TargetMode="External"/><Relationship Id="rId2703" Type="http://schemas.openxmlformats.org/officeDocument/2006/relationships/hyperlink" Target="https://employee.uc.ac.id/index.php/file/get/sis/t_cp/4bfaf94f-d213-11ee-865d-000d3ac6bafe.png" TargetMode="External"/><Relationship Id="rId2910" Type="http://schemas.openxmlformats.org/officeDocument/2006/relationships/hyperlink" Target="https://employee.uc.ac.id/index.php/file/get/sis/t_cp/d2abb763-89e8-11ee-a2c7-000d3ac6bafe_surat_tugas.pdf" TargetMode="External"/><Relationship Id="rId1512" Type="http://schemas.openxmlformats.org/officeDocument/2006/relationships/hyperlink" Target="https://employee.uc.ac.id/index.php/file/get/sis/t_cp/2bd75eed-1b9f-11ee-b3e9-000d3ac6bafe_assignmentletter.pdf" TargetMode="External"/><Relationship Id="rId11" Type="http://schemas.openxmlformats.org/officeDocument/2006/relationships/hyperlink" Target="https://employee.uc.ac.id/index.php/file/get/sis/t_cp/multi/7cd14dbc-f9bd-4412-b40e-f92f243c6aa0_assignmentletter.pdf" TargetMode="External"/><Relationship Id="rId398" Type="http://schemas.openxmlformats.org/officeDocument/2006/relationships/hyperlink" Target="https://employee.uc.ac.id/index.php/file/get/sis/t_cp/multi/2cde1b66-57b6-411b-b807-314da1d3ecc5_assignmentletter.pdf" TargetMode="External"/><Relationship Id="rId2079" Type="http://schemas.openxmlformats.org/officeDocument/2006/relationships/hyperlink" Target="https://employee.uc.ac.id/index.php/file/get/sis/t_cp/786393c7-11a1-4728-9f3c-96376feddc78.jpeg" TargetMode="External"/><Relationship Id="rId2286" Type="http://schemas.openxmlformats.org/officeDocument/2006/relationships/hyperlink" Target="https://employee.uc.ac.id/index.php/file/get/sis/t_cp/multi/5767f501-9ba4-11ed-b870-000d3ac6bafe_assignmentletter.png" TargetMode="External"/><Relationship Id="rId2493" Type="http://schemas.openxmlformats.org/officeDocument/2006/relationships/hyperlink" Target="https://employee.uc.ac.id/index.php/file/get/sis/t_cp/37f09a70-ab8b-11ee-8797-000d3ac6bafe_assignmentletter.pdf" TargetMode="External"/><Relationship Id="rId258" Type="http://schemas.openxmlformats.org/officeDocument/2006/relationships/hyperlink" Target="https://employee.uc.ac.id/index.php/file/get/sis/t_cp/multi/c4cc1cf4-2036-42ad-9906-12fad2f0f5dc_report.pdf" TargetMode="External"/><Relationship Id="rId465" Type="http://schemas.openxmlformats.org/officeDocument/2006/relationships/hyperlink" Target="https://employee.uc.ac.id/index.php/file/get/sis/t_cp/3dc31604-af7a-41ab-811c-eef13aadb32d_sertifikat.pdf" TargetMode="External"/><Relationship Id="rId672" Type="http://schemas.openxmlformats.org/officeDocument/2006/relationships/hyperlink" Target="https://employee.uc.ac.id/index.php/file/get/sis/t_cp/multi/c15ab80d-7c81-11ee-aca7-000d3ac6bafe.png" TargetMode="External"/><Relationship Id="rId1095" Type="http://schemas.openxmlformats.org/officeDocument/2006/relationships/hyperlink" Target="https://employee.uc.ac.id/index.php/file/get/sis/t_cp/64c769a2-519a-489e-8243-34e2de402ac2.jpg" TargetMode="External"/><Relationship Id="rId2146" Type="http://schemas.openxmlformats.org/officeDocument/2006/relationships/hyperlink" Target="https://employee.uc.ac.id/index.php/file/get/sis/t_cp/multi/66ef820b-82bc-11ee-8a78-000d3ac6bafe_assignmentletter.pdf" TargetMode="External"/><Relationship Id="rId2353" Type="http://schemas.openxmlformats.org/officeDocument/2006/relationships/hyperlink" Target="https://employee.uc.ac.id/index.php/file/get/sis/t_cp/f114391a-0c57-469a-8891-eac12ff1f5f0_report.pdf" TargetMode="External"/><Relationship Id="rId2560" Type="http://schemas.openxmlformats.org/officeDocument/2006/relationships/hyperlink" Target="https://icoen.org/" TargetMode="External"/><Relationship Id="rId118" Type="http://schemas.openxmlformats.org/officeDocument/2006/relationships/hyperlink" Target="https://employee.uc.ac.id/index.php/file/get/sis/t_cp/multi/44388237-9417-11ee-bd04-000d3ac6bafe_assignmentletter.png" TargetMode="External"/><Relationship Id="rId325" Type="http://schemas.openxmlformats.org/officeDocument/2006/relationships/hyperlink" Target="https://icoen.org/" TargetMode="External"/><Relationship Id="rId532" Type="http://schemas.openxmlformats.org/officeDocument/2006/relationships/hyperlink" Target="https://employee.uc.ac.id/index.php/file/get/sis/t_cp/514accbf-c4ae-11ee-9e62-000d3ac6bafe_assignmentletter.pdf" TargetMode="External"/><Relationship Id="rId1162" Type="http://schemas.openxmlformats.org/officeDocument/2006/relationships/hyperlink" Target="https://employee.uc.ac.id/index.php/file/get/sis/t_cp/36564a0c-f85d-44a1-81b6-f158fec38bbf_assignmentletter.pdf" TargetMode="External"/><Relationship Id="rId2006" Type="http://schemas.openxmlformats.org/officeDocument/2006/relationships/hyperlink" Target="https://employee.uc.ac.id/index.php/file/get/sis/t_cp/multi/30b83580-6c99-11ee-bdc1-000d3ac6bafe_report.png" TargetMode="External"/><Relationship Id="rId2213" Type="http://schemas.openxmlformats.org/officeDocument/2006/relationships/hyperlink" Target="https://employee.uc.ac.id/index.php/file/get/sis/t_cp/multi/625a36c7-5104-4d0c-a0cd-92f015d9898c.png" TargetMode="External"/><Relationship Id="rId2420" Type="http://schemas.openxmlformats.org/officeDocument/2006/relationships/hyperlink" Target="https://employee.uc.ac.id/index.php/file/get/sis/t_cp/multi/315e2fd7-f553-11ed-9e31-000d3ac6bafe.jpeg" TargetMode="External"/><Relationship Id="rId1022" Type="http://schemas.openxmlformats.org/officeDocument/2006/relationships/hyperlink" Target="https://employee.uc.ac.id/index.php/file/get/sis/t_cp/37328cc0-7f5f-40da-9f28-7aefd19b554a_dokumentasi.JPG" TargetMode="External"/><Relationship Id="rId1979" Type="http://schemas.openxmlformats.org/officeDocument/2006/relationships/hyperlink" Target="https://employee.uc.ac.id/index.php/file/get/sis/t_cp/9349aa52-fab3-47a0-8a15-b30ee26b0253_dokumentasi.pdf" TargetMode="External"/><Relationship Id="rId1839" Type="http://schemas.openxmlformats.org/officeDocument/2006/relationships/hyperlink" Target="https://employee.uc.ac.id/index.php/file/get/sis/t_cp/multi/15f67431-5929-11ee-ab89-000d3ac6bafe.jpeg" TargetMode="External"/><Relationship Id="rId182" Type="http://schemas.openxmlformats.org/officeDocument/2006/relationships/hyperlink" Target="https://employee.uc.ac.id/index.php/file/get/sis/t_cp/multi/717c2a9c-1222-4329-9ff3-a282f0043566_documentation.jpg" TargetMode="External"/><Relationship Id="rId1906" Type="http://schemas.openxmlformats.org/officeDocument/2006/relationships/hyperlink" Target="https://employee.uc.ac.id/index.php/file/get/sis/t_cp/multi/30b83580-6c99-11ee-bdc1-000d3ac6bafe_report.png" TargetMode="External"/><Relationship Id="rId2070" Type="http://schemas.openxmlformats.org/officeDocument/2006/relationships/hyperlink" Target="https://employee.uc.ac.id/index.php/file/get/sis/t_cp/multi/8b6e0708-9fc1-4208-a9b6-17c1a7d8d3ec_report.pdf" TargetMode="External"/><Relationship Id="rId999" Type="http://schemas.openxmlformats.org/officeDocument/2006/relationships/hyperlink" Target="https://employee.uc.ac.id/index.php/file/get/sis/t_cp/3670ccea-4813-4552-a397-e7841d776dfa_report.pdf" TargetMode="External"/><Relationship Id="rId2887" Type="http://schemas.openxmlformats.org/officeDocument/2006/relationships/hyperlink" Target="https://employee.uc.ac.id/index.php/file/get/sis/t_cp/multi/38ed28e7-04f5-11ee-8e8c-000d3ac6bafe.jpeg" TargetMode="External"/><Relationship Id="rId859" Type="http://schemas.openxmlformats.org/officeDocument/2006/relationships/hyperlink" Target="https://employee.uc.ac.id/index.php/file/get/sis/t_cp/multi/44388237-9417-11ee-bd04-000d3ac6bafe_assignmentletter.png" TargetMode="External"/><Relationship Id="rId1489" Type="http://schemas.openxmlformats.org/officeDocument/2006/relationships/hyperlink" Target="https://employee.uc.ac.id/index.php/file/get/sis/t_cp/8e7157f7-76bc-4b89-a64e-d6c3d17e9f2b_assignmentletter.pdf" TargetMode="External"/><Relationship Id="rId1696" Type="http://schemas.openxmlformats.org/officeDocument/2006/relationships/hyperlink" Target="https://employee.uc.ac.id/index.php/file/get/sis/t_cp/multi/a45b0510-df98-4d29-9f02-a975d8a51e7b.png" TargetMode="External"/><Relationship Id="rId1349" Type="http://schemas.openxmlformats.org/officeDocument/2006/relationships/hyperlink" Target="https://employee.uc.ac.id/index.php/file/get/sis/t_cp/8d3ad991-0441-11ee-ba25-000d3ac6bafe.pdf" TargetMode="External"/><Relationship Id="rId2747" Type="http://schemas.openxmlformats.org/officeDocument/2006/relationships/hyperlink" Target="https://employee.uc.ac.id/index.php/file/get/sis/t_cp/1a94388f-f22e-4c96-8afc-27a7d670cac9_dokumentasi.pdf" TargetMode="External"/><Relationship Id="rId2954" Type="http://schemas.openxmlformats.org/officeDocument/2006/relationships/hyperlink" Target="https://employee.uc.ac.id/index.php/file/get/sis/t_cp/ea74bbec-6ffd-11ed-9640-000d3ac6bafe.jpg" TargetMode="External"/><Relationship Id="rId719" Type="http://schemas.openxmlformats.org/officeDocument/2006/relationships/hyperlink" Target="https://employee.uc.ac.id/index.php/file/get/sis/t_cp/multi/44388237-9417-11ee-bd04-000d3ac6bafe_assignmentletter.png" TargetMode="External"/><Relationship Id="rId926" Type="http://schemas.openxmlformats.org/officeDocument/2006/relationships/hyperlink" Target="https://sma.pusatprestasinasional.kemdikbud.go.id/" TargetMode="External"/><Relationship Id="rId1556" Type="http://schemas.openxmlformats.org/officeDocument/2006/relationships/hyperlink" Target="https://employee.uc.ac.id/index.php/file/get/sis/t_cp/e8aa595e-7307-11ee-b20d-000d3ac6bafe_report.pdf" TargetMode="External"/><Relationship Id="rId1763" Type="http://schemas.openxmlformats.org/officeDocument/2006/relationships/hyperlink" Target="https://employee.uc.ac.id/index.php/file/get/sis/t_cp/multi/788bf208-d6dc-11ee-bd6c-000d3ac6bafe_report.png" TargetMode="External"/><Relationship Id="rId1970" Type="http://schemas.openxmlformats.org/officeDocument/2006/relationships/hyperlink" Target="https://employee.uc.ac.id/index.php/file/get/sis/t_cp/58d57241-ba81-11ee-a414-000d3ac6bafe_surat_tugas.pdf" TargetMode="External"/><Relationship Id="rId2607" Type="http://schemas.openxmlformats.org/officeDocument/2006/relationships/hyperlink" Target="https://employee.uc.ac.id/index.php/file/get/sis/t_cp/f66c63b6-fd70-4fcc-bd57-535cfdb3a411_dokumentasi.jpg" TargetMode="External"/><Relationship Id="rId2814" Type="http://schemas.openxmlformats.org/officeDocument/2006/relationships/hyperlink" Target="https://www.instagram.com/p/C5SwYqVrCe1/?utm_sourc" TargetMode="External"/><Relationship Id="rId55" Type="http://schemas.openxmlformats.org/officeDocument/2006/relationships/hyperlink" Target="https://employee.uc.ac.id/index.php/file/get/sis/t_cp/multi/2cde1b66-57b6-411b-b807-314da1d3ecc5_assignmentletter.pdf" TargetMode="External"/><Relationship Id="rId1209" Type="http://schemas.openxmlformats.org/officeDocument/2006/relationships/hyperlink" Target="https://employee.uc.ac.id/index.php/file/get/sis/t_cp/fbbce0b4-4166-11ee-ad6a-000d3ac6bafe_report.pdf" TargetMode="External"/><Relationship Id="rId1416" Type="http://schemas.openxmlformats.org/officeDocument/2006/relationships/hyperlink" Target="https://employee.uc.ac.id/index.php/file/get/sis/t_cp/1b7f44e0-c8e1-408d-a7da-e76fd79461f6_report.pdf" TargetMode="External"/><Relationship Id="rId1623" Type="http://schemas.openxmlformats.org/officeDocument/2006/relationships/hyperlink" Target="https://www.instagram.com/lo.kreatif/" TargetMode="External"/><Relationship Id="rId1830" Type="http://schemas.openxmlformats.org/officeDocument/2006/relationships/hyperlink" Target="https://employee.uc.ac.id/index.php/file/get/sis/t_cp/multi/30b83580-6c99-11ee-bdc1-000d3ac6bafe_assignmentletter.png" TargetMode="External"/><Relationship Id="rId2397" Type="http://schemas.openxmlformats.org/officeDocument/2006/relationships/hyperlink" Target="https://employee.uc.ac.id/index.php/file/get/sis/t_cp/3f1e31e5-b36f-4db9-b12b-7768bc27eb24_assignmentletter.pdf" TargetMode="External"/><Relationship Id="rId369" Type="http://schemas.openxmlformats.org/officeDocument/2006/relationships/hyperlink" Target="https://employee.uc.ac.id/index.php/file/get/sis/t_cp/multi/44388237-9417-11ee-bd04-000d3ac6bafe.png" TargetMode="External"/><Relationship Id="rId576" Type="http://schemas.openxmlformats.org/officeDocument/2006/relationships/hyperlink" Target="https://employee.uc.ac.id/index.php/file/get/sis/t_cp/c1a9b9a9-d42a-4fcb-8e92-f7c7ae8fd2b9_report.pdf" TargetMode="External"/><Relationship Id="rId783" Type="http://schemas.openxmlformats.org/officeDocument/2006/relationships/hyperlink" Target="https://employee.uc.ac.id/index.php/file/get/sis/t_cp/multi/efdc4568-06a0-4bbd-afbc-e766f1521301_assignmentletter.jpg" TargetMode="External"/><Relationship Id="rId990" Type="http://schemas.openxmlformats.org/officeDocument/2006/relationships/hyperlink" Target="https://employee.uc.ac.id/index.php/file/get/sis/t_cp/3c9ff2a5-d373-4d67-b5ba-eea2f5a44116_report.pdf" TargetMode="External"/><Relationship Id="rId2257" Type="http://schemas.openxmlformats.org/officeDocument/2006/relationships/hyperlink" Target="https://employee.uc.ac.id/index.php/file/get/sis/t_cp/bd369e14-e5ce-11ee-9dc9-000d3ac6bafe_assignmentletter.txt" TargetMode="External"/><Relationship Id="rId2464" Type="http://schemas.openxmlformats.org/officeDocument/2006/relationships/hyperlink" Target="https://www.instagram.com/p/C8BhpEqy_N2/?igsh=MXJl" TargetMode="External"/><Relationship Id="rId2671" Type="http://schemas.openxmlformats.org/officeDocument/2006/relationships/hyperlink" Target="https://employee.uc.ac.id/index.php/file/get/sis/t_cp/multi/f93fa4a5-04ef-11ee-8e8c-000d3ac6bafe.jpeg" TargetMode="External"/><Relationship Id="rId229" Type="http://schemas.openxmlformats.org/officeDocument/2006/relationships/hyperlink" Target="https://employee.uc.ac.id/index.php/file/get/sis/t_cp/f5d77e4d-f028-49c1-a5f9-354b2597c3b6_assignmentletter.pdf" TargetMode="External"/><Relationship Id="rId436" Type="http://schemas.openxmlformats.org/officeDocument/2006/relationships/hyperlink" Target="https://employee.uc.ac.id/index.php/file/get/sis/t_cp/c62e0b30-4ebd-4d21-8a00-68afa256fd01_dokumentasi.jpg" TargetMode="External"/><Relationship Id="rId643" Type="http://schemas.openxmlformats.org/officeDocument/2006/relationships/hyperlink" Target="https://employee.uc.ac.id/index.php/file/get/sis/t_cp/multi/44388237-9417-11ee-bd04-000d3ac6bafe.png" TargetMode="External"/><Relationship Id="rId1066" Type="http://schemas.openxmlformats.org/officeDocument/2006/relationships/hyperlink" Target="https://employee.uc.ac.id/index.php/file/get/sis/t_cp/3f60f12f-1187-11ee-b222-000d3ac6bafe.jpeg" TargetMode="External"/><Relationship Id="rId1273" Type="http://schemas.openxmlformats.org/officeDocument/2006/relationships/hyperlink" Target="https://employee.uc.ac.id/index.php/file/get/sis/t_cp/511c41b3-05c2-11ee-acd2-000d3ac6bafe_report.pdf" TargetMode="External"/><Relationship Id="rId1480" Type="http://schemas.openxmlformats.org/officeDocument/2006/relationships/hyperlink" Target="https://employee.uc.ac.id/index.php/file/get/sis/t_cp/7f39915d-197e-11ee-891a-000d3ac6bafe.jpg" TargetMode="External"/><Relationship Id="rId2117" Type="http://schemas.openxmlformats.org/officeDocument/2006/relationships/hyperlink" Target="https://www.instagram.com/lo.kreatif/" TargetMode="External"/><Relationship Id="rId2324" Type="http://schemas.openxmlformats.org/officeDocument/2006/relationships/hyperlink" Target="https://employee.uc.ac.id/index.php/file/get/sis/t_cp/multi/2fefb7da-888b-4423-b978-7d11092a3b26.png" TargetMode="External"/><Relationship Id="rId850" Type="http://schemas.openxmlformats.org/officeDocument/2006/relationships/hyperlink" Target="https://employee.uc.ac.id/index.php/file/get/sis/t_cp/multi/44388237-9417-11ee-bd04-000d3ac6bafe.png" TargetMode="External"/><Relationship Id="rId1133" Type="http://schemas.openxmlformats.org/officeDocument/2006/relationships/hyperlink" Target="https://employee.uc.ac.id/index.php/file/get/sis/t_cp/multi/7be28cef-57b8-11ee-bb1a-000d3ac6bafe_report.jpeg" TargetMode="External"/><Relationship Id="rId2531" Type="http://schemas.openxmlformats.org/officeDocument/2006/relationships/hyperlink" Target="https://employee.uc.ac.id/index.php/file/get/sis/t_cp/4eb16891-7c33-11ed-a633-000d3ac6bafe_assignmentletter.jpg" TargetMode="External"/><Relationship Id="rId503" Type="http://schemas.openxmlformats.org/officeDocument/2006/relationships/hyperlink" Target="https://www.instagram.com/lacampusleague?igsh=NWU2" TargetMode="External"/><Relationship Id="rId710" Type="http://schemas.openxmlformats.org/officeDocument/2006/relationships/hyperlink" Target="https://employee.uc.ac.id/index.php/file/get/sis/t_cp/multi/44388237-9417-11ee-bd04-000d3ac6bafe.png" TargetMode="External"/><Relationship Id="rId1340" Type="http://schemas.openxmlformats.org/officeDocument/2006/relationships/hyperlink" Target="https://employee.uc.ac.id/index.php/file/get/sis/t_cp/a6856538-d1f0-11ed-a759-000d3ac6bafe_assignmentletter.jpg" TargetMode="External"/><Relationship Id="rId1200" Type="http://schemas.openxmlformats.org/officeDocument/2006/relationships/hyperlink" Target="https://employee.uc.ac.id/index.php/file/get/sis/t_cp/7cf38a4b-efce-4967-a78d-7a4fedf64f43.pdf" TargetMode="External"/><Relationship Id="rId293" Type="http://schemas.openxmlformats.org/officeDocument/2006/relationships/hyperlink" Target="https://employee.uc.ac.id/index.php/file/get/sis/t_cp/f1ad6804-98c7-11ee-96bc-000d3ac6bafe_assignmentletter.pdf" TargetMode="External"/><Relationship Id="rId2181" Type="http://schemas.openxmlformats.org/officeDocument/2006/relationships/hyperlink" Target="https://employee.uc.ac.id/index.php/file/get/sis/t_cp/c777c773-3d66-421a-82eb-8cc4448ce81d_assignmentletter.pdf" TargetMode="External"/><Relationship Id="rId153" Type="http://schemas.openxmlformats.org/officeDocument/2006/relationships/hyperlink" Target="https://employee.uc.ac.id/index.php/file/get/sis/t_cp/multi/44388237-9417-11ee-bd04-000d3ac6bafe_assignmentletter.png" TargetMode="External"/><Relationship Id="rId360" Type="http://schemas.openxmlformats.org/officeDocument/2006/relationships/hyperlink" Target="https://employee.uc.ac.id/index.php/file/get/sis/t_cp/98558bfe-6378-47dd-95ad-0c7923b541d6_sertifikat.jpeg" TargetMode="External"/><Relationship Id="rId2041" Type="http://schemas.openxmlformats.org/officeDocument/2006/relationships/hyperlink" Target="https://employee.uc.ac.id/index.php/file/get/sis/t_cp/d662e52d-d551-11ee-9f8c-000d3ac6bafe.jpg" TargetMode="External"/><Relationship Id="rId220" Type="http://schemas.openxmlformats.org/officeDocument/2006/relationships/hyperlink" Target="https://employee.uc.ac.id/index.php/file/get/sis/t_cp/14712c5e-9c5c-4b82-b130-b472cfdc162d_report.pdf" TargetMode="External"/><Relationship Id="rId2998" Type="http://schemas.openxmlformats.org/officeDocument/2006/relationships/hyperlink" Target="https://employee.uc.ac.id/index.php/file/get/sis/t_cp/d2abb763-89e8-11ee-a2c7-000d3ac6bafe_dokumentasi.jpeg" TargetMode="External"/><Relationship Id="rId2858" Type="http://schemas.openxmlformats.org/officeDocument/2006/relationships/hyperlink" Target="https://employee.uc.ac.id/index.php/file/get/sis/t_cp/00f67430-15f5-4372-811a-5c3648b1e9bd_report.pdf" TargetMode="External"/><Relationship Id="rId99" Type="http://schemas.openxmlformats.org/officeDocument/2006/relationships/hyperlink" Target="https://employee.uc.ac.id/index.php/file/get/sis/t_cp/multi/2cde1b66-57b6-411b-b807-314da1d3ecc5_report.pdf" TargetMode="External"/><Relationship Id="rId1667" Type="http://schemas.openxmlformats.org/officeDocument/2006/relationships/hyperlink" Target="https://employee.uc.ac.id/index.php/file/get/sis/t_cp/multi/043cb52b-6cd4-11ee-bdc1-000d3ac6bafe_assignmentletter.jpeg" TargetMode="External"/><Relationship Id="rId1874" Type="http://schemas.openxmlformats.org/officeDocument/2006/relationships/hyperlink" Target="https://employee.uc.ac.id/index.php/file/get/sis/t_cp/3c15d190-ee0e-11ed-ac4b-000d3ac6bafe.png" TargetMode="External"/><Relationship Id="rId2718" Type="http://schemas.openxmlformats.org/officeDocument/2006/relationships/hyperlink" Target="https://jcieastjava.or.id/view/945" TargetMode="External"/><Relationship Id="rId2925" Type="http://schemas.openxmlformats.org/officeDocument/2006/relationships/hyperlink" Target="https://employee.uc.ac.id/index.php/file/get/sis/t_cp/8e013a86-e309-4047-b177-a6e829390dfd_report.pdf" TargetMode="External"/><Relationship Id="rId1527" Type="http://schemas.openxmlformats.org/officeDocument/2006/relationships/hyperlink" Target="https://employee.uc.ac.id/index.php/file/get/sis/t_cp/multi/99a03566-c05c-4e7c-93d6-3fc7951adf9d.png" TargetMode="External"/><Relationship Id="rId1734" Type="http://schemas.openxmlformats.org/officeDocument/2006/relationships/hyperlink" Target="https://employee.uc.ac.id/index.php/file/get/sis/t_cp/bcade61d-a55d-4a25-b803-f526c335456e_dokumentasi.jpeg" TargetMode="External"/><Relationship Id="rId1941" Type="http://schemas.openxmlformats.org/officeDocument/2006/relationships/hyperlink" Target="https://employee.uc.ac.id/index.php/file/get/sis/t_cp/multi/66ef820b-82bc-11ee-8a78-000d3ac6bafe_assignmentletter.pdf" TargetMode="External"/><Relationship Id="rId26" Type="http://schemas.openxmlformats.org/officeDocument/2006/relationships/hyperlink" Target="https://employee.uc.ac.id/index.php/file/get/sis/t_cp/061a3025-6c95-43fe-9ed0-82970e6b5784_report.pdf" TargetMode="External"/><Relationship Id="rId1801" Type="http://schemas.openxmlformats.org/officeDocument/2006/relationships/hyperlink" Target="https://employee.uc.ac.id/index.php/file/get/sis/t_cp/multi/788bf208-d6dc-11ee-bd6c-000d3ac6bafe_assignmentletter.png" TargetMode="External"/><Relationship Id="rId687" Type="http://schemas.openxmlformats.org/officeDocument/2006/relationships/hyperlink" Target="https://employee.uc.ac.id/index.php/file/get/sis/t_cp/multi/9442ba19-67cb-4716-b87a-65a59286eae8.pdf" TargetMode="External"/><Relationship Id="rId2368" Type="http://schemas.openxmlformats.org/officeDocument/2006/relationships/hyperlink" Target="https://www.instagram.com/p/C68hq-GvcI_/?igsh=bGNz" TargetMode="External"/><Relationship Id="rId894" Type="http://schemas.openxmlformats.org/officeDocument/2006/relationships/hyperlink" Target="https://employee.uc.ac.id/index.php/file/get/sis/t_cp/multi/44388237-9417-11ee-bd04-000d3ac6bafe_assignmentletter.png" TargetMode="External"/><Relationship Id="rId1177" Type="http://schemas.openxmlformats.org/officeDocument/2006/relationships/hyperlink" Target="https://employee.uc.ac.id/index.php/file/get/sis/t_cp/abcffef2-2cac-4844-9765-6cf19e7dcac7_assignmentletter.png" TargetMode="External"/><Relationship Id="rId2575" Type="http://schemas.openxmlformats.org/officeDocument/2006/relationships/hyperlink" Target="https://employee.uc.ac.id/index.php/file/get/sis/t_cp/multi/304f62d2-f53b-11ed-9e31-000d3ac6bafe.jpeg" TargetMode="External"/><Relationship Id="rId2782" Type="http://schemas.openxmlformats.org/officeDocument/2006/relationships/hyperlink" Target="https://employee.uc.ac.id/index.php/file/get/sis/t_cp/305c64bb-d383-4833-81af-20ce3263d38c_assignmentletter.pdf" TargetMode="External"/><Relationship Id="rId547" Type="http://schemas.openxmlformats.org/officeDocument/2006/relationships/hyperlink" Target="https://employee.uc.ac.id/index.php/file/get/sis/t_cp/7b56df10-9ee5-11ee-a41a-000d3ac6bafe_sertifikat.jpeg" TargetMode="External"/><Relationship Id="rId754" Type="http://schemas.openxmlformats.org/officeDocument/2006/relationships/hyperlink" Target="https://employee.uc.ac.id/index.php/file/get/sis/t_cp/multi/44388237-9417-11ee-bd04-000d3ac6bafe.png" TargetMode="External"/><Relationship Id="rId961" Type="http://schemas.openxmlformats.org/officeDocument/2006/relationships/hyperlink" Target="https://www.instagram.com/ecofair_ua?igsh=MWozeTEw" TargetMode="External"/><Relationship Id="rId1384" Type="http://schemas.openxmlformats.org/officeDocument/2006/relationships/hyperlink" Target="https://tunggatama.co.id/tunggaesti/read/45" TargetMode="External"/><Relationship Id="rId1591" Type="http://schemas.openxmlformats.org/officeDocument/2006/relationships/hyperlink" Target="https://lokreatif.org/" TargetMode="External"/><Relationship Id="rId2228" Type="http://schemas.openxmlformats.org/officeDocument/2006/relationships/hyperlink" Target="https://employee.uc.ac.id/index.php/file/get/sis/t_cp/multi/41fa4d72-8bcc-40cd-a0c1-5db8c280607f.png" TargetMode="External"/><Relationship Id="rId2435" Type="http://schemas.openxmlformats.org/officeDocument/2006/relationships/hyperlink" Target="https://employee.uc.ac.id/index.php/file/get/sis/t_cp/dc9f0a9b-8154-4f5d-82d5-65d48a40d64d_assignmentletter.pdf" TargetMode="External"/><Relationship Id="rId2642" Type="http://schemas.openxmlformats.org/officeDocument/2006/relationships/hyperlink" Target="https://employee.uc.ac.id/index.php/file/get/sis/t_cp/24349169-0dc4-4f84-a957-2af064e4a2de_assignmentletter.pdf" TargetMode="External"/><Relationship Id="rId90" Type="http://schemas.openxmlformats.org/officeDocument/2006/relationships/hyperlink" Target="https://employee.uc.ac.id/index.php/file/get/sis/t_cp/0647ce11-78ee-11ed-addc-000d3ac6bafe_documentation.png" TargetMode="External"/><Relationship Id="rId407" Type="http://schemas.openxmlformats.org/officeDocument/2006/relationships/hyperlink" Target="https://employee.uc.ac.id/index.php/file/get/sis/t_cp/multi/44388237-9417-11ee-bd04-000d3ac6bafe_assignmentletter.png" TargetMode="External"/><Relationship Id="rId614" Type="http://schemas.openxmlformats.org/officeDocument/2006/relationships/hyperlink" Target="https://employee.uc.ac.id/index.php/file/get/sis/t_cp/1146ec35-9b4b-43dc-a608-77251c56f992_surat_tugas.pdf" TargetMode="External"/><Relationship Id="rId821" Type="http://schemas.openxmlformats.org/officeDocument/2006/relationships/hyperlink" Target="https://employee.uc.ac.id/index.php/file/get/sis/t_cp/multi/7eda6d02-573d-4efa-8a9d-d11beafd731d_report.pdf" TargetMode="External"/><Relationship Id="rId1037" Type="http://schemas.openxmlformats.org/officeDocument/2006/relationships/hyperlink" Target="https://employee.uc.ac.id/index.php/file/get/sis/t_cp/b549a55e-d7ba-11ee-ade0-000d3ac6bafe_report.pdf" TargetMode="External"/><Relationship Id="rId1244" Type="http://schemas.openxmlformats.org/officeDocument/2006/relationships/hyperlink" Target="https://employee.uc.ac.id/index.php/file/get/sis/t_cp/994ebd1f-6d8a-4b1b-915f-0dcb098f5a6d_dokumentasi.pdf" TargetMode="External"/><Relationship Id="rId1451" Type="http://schemas.openxmlformats.org/officeDocument/2006/relationships/hyperlink" Target="https://employee.uc.ac.id/index.php/file/get/sis/t_cp/164649d6-e82c-41a6-8ea3-fc19f0b9389c_report.pdf" TargetMode="External"/><Relationship Id="rId2502" Type="http://schemas.openxmlformats.org/officeDocument/2006/relationships/hyperlink" Target="https://employee.uc.ac.id/index.php/file/get/sis/t_cp/585cbf55-acd1-45a0-b4f9-05a316eedf2c_assignmentletter.pdf" TargetMode="External"/><Relationship Id="rId1104" Type="http://schemas.openxmlformats.org/officeDocument/2006/relationships/hyperlink" Target="https://www.instagram.com/p/CzJOWB_SyH6/?igshid=Mz" TargetMode="External"/><Relationship Id="rId1311" Type="http://schemas.openxmlformats.org/officeDocument/2006/relationships/hyperlink" Target="https://employee.uc.ac.id/index.php/file/get/sis/t_cp/e88be856-98af-11ee-96bc-000d3ac6bafe.pdf" TargetMode="External"/><Relationship Id="rId197" Type="http://schemas.openxmlformats.org/officeDocument/2006/relationships/hyperlink" Target="https://icoen.org/" TargetMode="External"/><Relationship Id="rId2085" Type="http://schemas.openxmlformats.org/officeDocument/2006/relationships/hyperlink" Target="https://employee.uc.ac.id/index.php/file/get/sis/t_cp/8095ad60-e8a4-11ed-81bd-000d3ac6bafe.png" TargetMode="External"/><Relationship Id="rId2292" Type="http://schemas.openxmlformats.org/officeDocument/2006/relationships/hyperlink" Target="https://employee.uc.ac.id/index.php/file/get/sis/t_cp/multi/8874ac6b-1a44-4b70-83c6-f48a871bb6e4.png" TargetMode="External"/><Relationship Id="rId264" Type="http://schemas.openxmlformats.org/officeDocument/2006/relationships/hyperlink" Target="https://employee.uc.ac.id/index.php/file/get/sis/t_cp/7315e67b-0b52-11ee-80dd-000d3ac6bafe_assignmentletter.pdf" TargetMode="External"/><Relationship Id="rId471" Type="http://schemas.openxmlformats.org/officeDocument/2006/relationships/hyperlink" Target="https://employee.uc.ac.id/index.php/file/get/sis/t_cp/multi/2cde1b66-57b6-411b-b807-314da1d3ecc5_report.pdf" TargetMode="External"/><Relationship Id="rId2152" Type="http://schemas.openxmlformats.org/officeDocument/2006/relationships/hyperlink" Target="https://employee.uc.ac.id/index.php/file/get/sis/t_cp/multi/8b6e0708-9fc1-4208-a9b6-17c1a7d8d3ec_report.pdf" TargetMode="External"/><Relationship Id="rId124" Type="http://schemas.openxmlformats.org/officeDocument/2006/relationships/hyperlink" Target="https://employee.uc.ac.id/index.php/file/get/sis/t_cp/f8ceec8f-9996-11ee-ad3c-000d3ac6bafe_surat_tugas.pdf" TargetMode="External"/><Relationship Id="rId331" Type="http://schemas.openxmlformats.org/officeDocument/2006/relationships/hyperlink" Target="https://employee.uc.ac.id/index.php/file/get/sis/t_cp/60a4446f-b8cc-11ee-a24e-000d3ac6bafe.jpg" TargetMode="External"/><Relationship Id="rId2012" Type="http://schemas.openxmlformats.org/officeDocument/2006/relationships/hyperlink" Target="https://employee.uc.ac.id/index.php/file/get/sis/t_cp/multi/66ef820b-82bc-11ee-8a78-000d3ac6bafe_report.zip" TargetMode="External"/><Relationship Id="rId2969" Type="http://schemas.openxmlformats.org/officeDocument/2006/relationships/hyperlink" Target="https://employee.uc.ac.id/index.php/file/get/sis/t_cp/multi/2581dc63-f9cf-11ed-88da-000d3ac6bafe_assignmentletter.png" TargetMode="External"/><Relationship Id="rId1778" Type="http://schemas.openxmlformats.org/officeDocument/2006/relationships/hyperlink" Target="https://employee.uc.ac.id/index.php/file/get/sis/t_cp/ffe34674-6ca5-11ee-bdc1-000d3ac6bafe_assignmentletter.pdf" TargetMode="External"/><Relationship Id="rId1985" Type="http://schemas.openxmlformats.org/officeDocument/2006/relationships/hyperlink" Target="https://employee.uc.ac.id/index.php/file/get/sis/t_cp/a036119c-db9e-4df6-bf98-2736a34b7c2c_surat_tugas.pdf" TargetMode="External"/><Relationship Id="rId2829" Type="http://schemas.openxmlformats.org/officeDocument/2006/relationships/hyperlink" Target="https://employee.uc.ac.id/index.php/file/get/sis/t_cp/multi/9b67effe-9ba4-11ed-b870-000d3ac6bafe_assignmentletter.png" TargetMode="External"/><Relationship Id="rId1638" Type="http://schemas.openxmlformats.org/officeDocument/2006/relationships/hyperlink" Target="https://employee.uc.ac.id/index.php/file/get/sis/t_cp/multi/ea2ba900-2df0-421c-9d42-99e7a8166fa4_report.pdf" TargetMode="External"/><Relationship Id="rId1845" Type="http://schemas.openxmlformats.org/officeDocument/2006/relationships/hyperlink" Target="https://employee.uc.ac.id/index.php/file/get/sis/t_cp/multi/14e0bf0f-4ec2-4f4a-8410-bb49482e0fe4.pdf" TargetMode="External"/><Relationship Id="rId1705" Type="http://schemas.openxmlformats.org/officeDocument/2006/relationships/hyperlink" Target="https://employee.uc.ac.id/index.php/file/get/sis/t_cp/multi/043cb52b-6cd4-11ee-bdc1-000d3ac6bafe_assignmentletter.jpeg" TargetMode="External"/><Relationship Id="rId1912" Type="http://schemas.openxmlformats.org/officeDocument/2006/relationships/hyperlink" Target="https://employee.uc.ac.id/index.php/file/get/sis/t_cp/039d5648-0aa7-11ee-bf38-000d3ac6bafe.jpg" TargetMode="External"/><Relationship Id="rId798" Type="http://schemas.openxmlformats.org/officeDocument/2006/relationships/hyperlink" Target="https://employee.uc.ac.id/index.php/file/get/sis/t_cp/multi/717c2a9c-1222-4329-9ff3-a282f0043566_assignmentletter.jpg" TargetMode="External"/><Relationship Id="rId2479" Type="http://schemas.openxmlformats.org/officeDocument/2006/relationships/hyperlink" Target="https://employee.uc.ac.id/index.php/file/get/sis/t_cp/multi/5b457831-8496-11ee-ac09-000d3ac6bafe.jpeg" TargetMode="External"/><Relationship Id="rId2686" Type="http://schemas.openxmlformats.org/officeDocument/2006/relationships/hyperlink" Target="https://employee.uc.ac.id/index.php/file/get/sis/t_cp/30e3c62f-9576-11ee-b583-000d3ac6bafe_surat_tugas.pdf" TargetMode="External"/><Relationship Id="rId2893" Type="http://schemas.openxmlformats.org/officeDocument/2006/relationships/hyperlink" Target="https://employee.uc.ac.id/index.php/file/get/sis/t_cp/multi/49c1ea87-57b9-11ee-bb1a-000d3ac6bafe_report.jpeg" TargetMode="External"/><Relationship Id="rId658" Type="http://schemas.openxmlformats.org/officeDocument/2006/relationships/hyperlink" Target="https://employee.uc.ac.id/index.php/file/get/sis/t_cp/multi/44388237-9417-11ee-bd04-000d3ac6bafe_assignmentletter.png" TargetMode="External"/><Relationship Id="rId865" Type="http://schemas.openxmlformats.org/officeDocument/2006/relationships/hyperlink" Target="https://employee.uc.ac.id/index.php/file/get/sis/t_cp/multi/2cde1b66-57b6-411b-b807-314da1d3ecc5_assignmentletter.pdf" TargetMode="External"/><Relationship Id="rId1288" Type="http://schemas.openxmlformats.org/officeDocument/2006/relationships/hyperlink" Target="https://employee.uc.ac.id/index.php/file/get/sis/t_cp/0970b486-08fc-11ee-9976-000d3ac6bafe_report.pdf" TargetMode="External"/><Relationship Id="rId1495" Type="http://schemas.openxmlformats.org/officeDocument/2006/relationships/hyperlink" Target="https://employee.uc.ac.id/index.php/file/get/sis/t_cp/9df58287-1d93-11ee-ab97-000d3ac6bafe_assignmentletter.pdf" TargetMode="External"/><Relationship Id="rId2339" Type="http://schemas.openxmlformats.org/officeDocument/2006/relationships/hyperlink" Target="https://employee.uc.ac.id/index.php/file/get/sis/t_cp/multi/3b6cb809-8193-490b-b39a-4237c6103ccb.png" TargetMode="External"/><Relationship Id="rId2546" Type="http://schemas.openxmlformats.org/officeDocument/2006/relationships/hyperlink" Target="https://employee.uc.ac.id/index.php/file/get/sis/t_cp/6cd18e2c-1fd1-4fd3-b380-e8306c1149b3_sertifikat.pdf" TargetMode="External"/><Relationship Id="rId2753" Type="http://schemas.openxmlformats.org/officeDocument/2006/relationships/hyperlink" Target="https://employee.uc.ac.id/index.php/file/get/sis/t_cp/051a4a88-28cc-4409-b35c-a87874efe2ae_dokumentasi.png" TargetMode="External"/><Relationship Id="rId2960" Type="http://schemas.openxmlformats.org/officeDocument/2006/relationships/hyperlink" Target="https://employee.uc.ac.id/index.php/file/get/sis/t_cp/15f0d7bb-7000-11ed-9640-000d3ac6bafe_documentation.jpeg" TargetMode="External"/><Relationship Id="rId518" Type="http://schemas.openxmlformats.org/officeDocument/2006/relationships/hyperlink" Target="https://employee.uc.ac.id/index.php/file/get/sis/t_cp/b39b84f1-2c97-4e5d-8cd5-930891ecdc4a_assignmentletter.pdf" TargetMode="External"/><Relationship Id="rId725" Type="http://schemas.openxmlformats.org/officeDocument/2006/relationships/hyperlink" Target="https://employee.uc.ac.id/index.php/file/get/sis/t_cp/cc8e74a3-0e2e-49f7-9823-550051cbb446_report.pdf" TargetMode="External"/><Relationship Id="rId932" Type="http://schemas.openxmlformats.org/officeDocument/2006/relationships/hyperlink" Target="https://employee.uc.ac.id/index.php/file/get/sis/t_cp/e42e6661-f715-11ed-9687-000d3ac6bafe.pdf" TargetMode="External"/><Relationship Id="rId1148" Type="http://schemas.openxmlformats.org/officeDocument/2006/relationships/hyperlink" Target="https://employee.uc.ac.id/index.php/file/get/sis/t_cp/7cd14b61-7a67-11ee-ad04-000d3ac6bafe_documentation.jpg" TargetMode="External"/><Relationship Id="rId1355" Type="http://schemas.openxmlformats.org/officeDocument/2006/relationships/hyperlink" Target="https://employee.uc.ac.id/index.php/file/get/sis/t_cp/f8d7f96d-cd43-11ee-915e-000d3ac6bafe_assignmentletter.jpg" TargetMode="External"/><Relationship Id="rId1562" Type="http://schemas.openxmlformats.org/officeDocument/2006/relationships/hyperlink" Target="https://employee.uc.ac.id/index.php/file/get/sis/t_cp/multi/3e533023-26cf-4b43-a874-bf76c3a8c27f_report.pdf" TargetMode="External"/><Relationship Id="rId2406" Type="http://schemas.openxmlformats.org/officeDocument/2006/relationships/hyperlink" Target="https://employee.uc.ac.id/index.php/file/get/sis/t_cp/2a764cb5-170e-44d8-ace7-ce57a5d7ea53_assignmentletter.pdf" TargetMode="External"/><Relationship Id="rId2613" Type="http://schemas.openxmlformats.org/officeDocument/2006/relationships/hyperlink" Target="https://employee.uc.ac.id/index.php/file/get/sis/t_cp/292bf707-ee66-4f1e-996d-694c61156203_report.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33"/>
  <sheetViews>
    <sheetView tabSelected="1" topLeftCell="P1" workbookViewId="0">
      <selection activeCell="V2" sqref="V2"/>
    </sheetView>
  </sheetViews>
  <sheetFormatPr defaultColWidth="14.453125" defaultRowHeight="15" customHeight="1" x14ac:dyDescent="0.35"/>
  <cols>
    <col min="1" max="21" width="8.7265625" customWidth="1"/>
    <col min="22" max="22" width="53.453125" customWidth="1"/>
    <col min="23" max="23" width="90.08984375" bestFit="1" customWidth="1"/>
  </cols>
  <sheetData>
    <row r="1" spans="1:24"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2" t="s">
        <v>5401</v>
      </c>
      <c r="W1" s="2" t="s">
        <v>5398</v>
      </c>
      <c r="X1" s="2" t="s">
        <v>5399</v>
      </c>
    </row>
    <row r="2" spans="1:24" ht="14.25" customHeight="1" x14ac:dyDescent="0.35">
      <c r="A2" s="1" t="s">
        <v>21</v>
      </c>
      <c r="B2" s="1" t="s">
        <v>22</v>
      </c>
      <c r="C2" s="1" t="s">
        <v>23</v>
      </c>
      <c r="D2" s="1">
        <v>2022</v>
      </c>
      <c r="E2" s="1" t="s">
        <v>24</v>
      </c>
      <c r="F2" s="1" t="s">
        <v>25</v>
      </c>
      <c r="G2" s="1" t="s">
        <v>26</v>
      </c>
      <c r="H2" s="1">
        <v>20221</v>
      </c>
      <c r="I2" s="1" t="s">
        <v>27</v>
      </c>
      <c r="J2" s="1" t="s">
        <v>28</v>
      </c>
      <c r="K2" s="1" t="s">
        <v>29</v>
      </c>
      <c r="L2" s="1" t="s">
        <v>30</v>
      </c>
      <c r="M2" s="1" t="s">
        <v>31</v>
      </c>
      <c r="N2" s="1">
        <v>50</v>
      </c>
      <c r="O2" s="1">
        <v>5</v>
      </c>
      <c r="P2" s="3"/>
      <c r="Q2" s="3"/>
      <c r="R2" s="4" t="s">
        <v>32</v>
      </c>
      <c r="S2" s="4" t="s">
        <v>33</v>
      </c>
      <c r="T2" s="3"/>
      <c r="U2" s="1" t="s">
        <v>34</v>
      </c>
      <c r="V2" s="1" t="str">
        <f>IFERROR(VLOOKUP(K2, rubric[], 2, FALSE), "NA")</f>
        <v>Pemberdayaan atau Aksi Kemanusiaan</v>
      </c>
      <c r="W2" s="3" t="str">
        <f>CLEAN(TRIM(K2 &amp;  "|" &amp; L2 &amp; "|" &amp; M2))</f>
        <v>Pengabdian kepada Masyarakat|Internal Jurusan|Individual</v>
      </c>
      <c r="X2" s="6">
        <f>IF(K2 = "Penulis kedua (bukan korespondensi) dst karya ilmiah di journal yg bereputasi dan diakui|External National|Team", IFERROR((INDEX(rubric[Score], MATCH(W2, rubric[Criteria], 0)))/N2, 0), IFERROR(INDEX(rubric[Score], MATCH(W2, rubric[Criteria], 0)), 0))</f>
        <v>0</v>
      </c>
    </row>
    <row r="3" spans="1:24" ht="14.25" customHeight="1" x14ac:dyDescent="0.35">
      <c r="A3" s="1" t="s">
        <v>21</v>
      </c>
      <c r="B3" s="1" t="s">
        <v>22</v>
      </c>
      <c r="C3" s="1" t="s">
        <v>23</v>
      </c>
      <c r="D3" s="1">
        <v>2022</v>
      </c>
      <c r="E3" s="1" t="s">
        <v>35</v>
      </c>
      <c r="F3" s="1" t="s">
        <v>36</v>
      </c>
      <c r="G3" s="1" t="s">
        <v>37</v>
      </c>
      <c r="H3" s="1">
        <v>20222</v>
      </c>
      <c r="I3" s="1" t="s">
        <v>35</v>
      </c>
      <c r="J3" s="1" t="s">
        <v>28</v>
      </c>
      <c r="K3" s="1" t="s">
        <v>29</v>
      </c>
      <c r="L3" s="1" t="s">
        <v>38</v>
      </c>
      <c r="M3" s="1" t="s">
        <v>39</v>
      </c>
      <c r="N3" s="1">
        <v>70</v>
      </c>
      <c r="O3" s="1">
        <v>1</v>
      </c>
      <c r="P3" s="3"/>
      <c r="Q3" s="3"/>
      <c r="R3" s="4" t="s">
        <v>40</v>
      </c>
      <c r="S3" s="4" t="s">
        <v>41</v>
      </c>
      <c r="T3" s="3"/>
      <c r="U3" s="1" t="s">
        <v>42</v>
      </c>
      <c r="V3" s="1" t="str">
        <f>IFERROR(VLOOKUP(K3, rubric[], 2, FALSE), "NA")</f>
        <v>Pemberdayaan atau Aksi Kemanusiaan</v>
      </c>
      <c r="W3" s="3" t="str">
        <f t="shared" ref="W3:W66" si="0">CLEAN(TRIM(K3 &amp;  "|" &amp; L3 &amp; "|" &amp; M3))</f>
        <v>Pengabdian kepada Masyarakat|External Regional|Team</v>
      </c>
      <c r="X3" s="6">
        <f>IF(K3 = "Penulis kedua (bukan korespondensi) dst karya ilmiah di journal yg bereputasi dan diakui|External National|Team", IFERROR((INDEX(rubric[Score], MATCH(W3, rubric[Criteria], 0)))/N3, 0), IFERROR(INDEX(rubric[Score], MATCH(W3, rubric[Criteria], 0)), 0))</f>
        <v>15</v>
      </c>
    </row>
    <row r="4" spans="1:24" ht="14.25" customHeight="1" x14ac:dyDescent="0.35">
      <c r="A4" s="1" t="s">
        <v>21</v>
      </c>
      <c r="B4" s="1" t="s">
        <v>22</v>
      </c>
      <c r="C4" s="1" t="s">
        <v>23</v>
      </c>
      <c r="D4" s="1">
        <v>2022</v>
      </c>
      <c r="E4" s="1" t="s">
        <v>43</v>
      </c>
      <c r="F4" s="1" t="s">
        <v>44</v>
      </c>
      <c r="G4" s="1" t="s">
        <v>45</v>
      </c>
      <c r="H4" s="1">
        <v>20222</v>
      </c>
      <c r="I4" s="3"/>
      <c r="J4" s="1" t="s">
        <v>28</v>
      </c>
      <c r="K4" s="1" t="s">
        <v>29</v>
      </c>
      <c r="L4" s="1" t="s">
        <v>46</v>
      </c>
      <c r="M4" s="1" t="s">
        <v>31</v>
      </c>
      <c r="N4" s="1">
        <v>250</v>
      </c>
      <c r="O4" s="1">
        <v>6</v>
      </c>
      <c r="P4" s="3"/>
      <c r="Q4" s="3"/>
      <c r="R4" s="4" t="s">
        <v>47</v>
      </c>
      <c r="S4" s="4" t="s">
        <v>48</v>
      </c>
      <c r="T4" s="3"/>
      <c r="U4" s="1" t="s">
        <v>34</v>
      </c>
      <c r="V4" s="1" t="str">
        <f>IFERROR(VLOOKUP(K4, rubric[], 2, FALSE), "NA")</f>
        <v>Pemberdayaan atau Aksi Kemanusiaan</v>
      </c>
      <c r="W4" s="3" t="str">
        <f t="shared" si="0"/>
        <v>Pengabdian kepada Masyarakat|Internal Sekolah / Universitas|Individual</v>
      </c>
      <c r="X4" s="6">
        <f>IF(K4 = "Penulis kedua (bukan korespondensi) dst karya ilmiah di journal yg bereputasi dan diakui|External National|Team", IFERROR((INDEX(rubric[Score], MATCH(W4, rubric[Criteria], 0)))/N4, 0), IFERROR(INDEX(rubric[Score], MATCH(W4, rubric[Criteria], 0)), 0))</f>
        <v>0</v>
      </c>
    </row>
    <row r="5" spans="1:24" ht="14.25" customHeight="1" x14ac:dyDescent="0.35">
      <c r="A5" s="1" t="s">
        <v>49</v>
      </c>
      <c r="B5" s="1" t="s">
        <v>50</v>
      </c>
      <c r="C5" s="1" t="s">
        <v>23</v>
      </c>
      <c r="D5" s="1">
        <v>2022</v>
      </c>
      <c r="E5" s="1" t="s">
        <v>43</v>
      </c>
      <c r="F5" s="1" t="s">
        <v>44</v>
      </c>
      <c r="G5" s="1" t="s">
        <v>45</v>
      </c>
      <c r="H5" s="1">
        <v>20222</v>
      </c>
      <c r="I5" s="3"/>
      <c r="J5" s="1" t="s">
        <v>28</v>
      </c>
      <c r="K5" s="1" t="s">
        <v>29</v>
      </c>
      <c r="L5" s="1" t="s">
        <v>46</v>
      </c>
      <c r="M5" s="1" t="s">
        <v>31</v>
      </c>
      <c r="N5" s="1">
        <v>250</v>
      </c>
      <c r="O5" s="1">
        <v>6</v>
      </c>
      <c r="P5" s="3"/>
      <c r="Q5" s="3"/>
      <c r="R5" s="4" t="s">
        <v>47</v>
      </c>
      <c r="S5" s="4" t="s">
        <v>48</v>
      </c>
      <c r="T5" s="3"/>
      <c r="U5" s="1" t="s">
        <v>34</v>
      </c>
      <c r="V5" s="1" t="str">
        <f>IFERROR(VLOOKUP(K5, rubric[], 2, FALSE), "NA")</f>
        <v>Pemberdayaan atau Aksi Kemanusiaan</v>
      </c>
      <c r="W5" s="3" t="str">
        <f t="shared" si="0"/>
        <v>Pengabdian kepada Masyarakat|Internal Sekolah / Universitas|Individual</v>
      </c>
      <c r="X5" s="6">
        <f>IF(K5 = "Penulis kedua (bukan korespondensi) dst karya ilmiah di journal yg bereputasi dan diakui|External National|Team", IFERROR((INDEX(rubric[Score], MATCH(W5, rubric[Criteria], 0)))/N5, 0), IFERROR(INDEX(rubric[Score], MATCH(W5, rubric[Criteria], 0)), 0))</f>
        <v>0</v>
      </c>
    </row>
    <row r="6" spans="1:24" ht="14.25" customHeight="1" x14ac:dyDescent="0.35">
      <c r="A6" s="1" t="s">
        <v>51</v>
      </c>
      <c r="B6" s="1" t="s">
        <v>52</v>
      </c>
      <c r="C6" s="1" t="s">
        <v>23</v>
      </c>
      <c r="D6" s="1">
        <v>2022</v>
      </c>
      <c r="E6" s="1" t="s">
        <v>43</v>
      </c>
      <c r="F6" s="1" t="s">
        <v>44</v>
      </c>
      <c r="G6" s="1" t="s">
        <v>45</v>
      </c>
      <c r="H6" s="1">
        <v>20222</v>
      </c>
      <c r="I6" s="3"/>
      <c r="J6" s="1" t="s">
        <v>28</v>
      </c>
      <c r="K6" s="1" t="s">
        <v>29</v>
      </c>
      <c r="L6" s="1" t="s">
        <v>46</v>
      </c>
      <c r="M6" s="1" t="s">
        <v>31</v>
      </c>
      <c r="N6" s="1">
        <v>250</v>
      </c>
      <c r="O6" s="1">
        <v>6</v>
      </c>
      <c r="P6" s="3"/>
      <c r="Q6" s="3"/>
      <c r="R6" s="4" t="s">
        <v>47</v>
      </c>
      <c r="S6" s="4" t="s">
        <v>48</v>
      </c>
      <c r="T6" s="3"/>
      <c r="U6" s="1" t="s">
        <v>34</v>
      </c>
      <c r="V6" s="1" t="str">
        <f>IFERROR(VLOOKUP(K6, rubric[], 2, FALSE), "NA")</f>
        <v>Pemberdayaan atau Aksi Kemanusiaan</v>
      </c>
      <c r="W6" s="3" t="str">
        <f t="shared" si="0"/>
        <v>Pengabdian kepada Masyarakat|Internal Sekolah / Universitas|Individual</v>
      </c>
      <c r="X6" s="6">
        <f>IF(K6 = "Penulis kedua (bukan korespondensi) dst karya ilmiah di journal yg bereputasi dan diakui|External National|Team", IFERROR((INDEX(rubric[Score], MATCH(W6, rubric[Criteria], 0)))/N6, 0), IFERROR(INDEX(rubric[Score], MATCH(W6, rubric[Criteria], 0)), 0))</f>
        <v>0</v>
      </c>
    </row>
    <row r="7" spans="1:24" ht="14.25" customHeight="1" x14ac:dyDescent="0.35">
      <c r="A7" s="1" t="s">
        <v>51</v>
      </c>
      <c r="B7" s="1" t="s">
        <v>52</v>
      </c>
      <c r="C7" s="1" t="s">
        <v>23</v>
      </c>
      <c r="D7" s="1">
        <v>2022</v>
      </c>
      <c r="E7" s="1" t="s">
        <v>53</v>
      </c>
      <c r="F7" s="1" t="s">
        <v>54</v>
      </c>
      <c r="G7" s="1" t="s">
        <v>55</v>
      </c>
      <c r="H7" s="1">
        <v>20231</v>
      </c>
      <c r="I7" s="1" t="s">
        <v>56</v>
      </c>
      <c r="J7" s="1" t="s">
        <v>28</v>
      </c>
      <c r="K7" s="1" t="s">
        <v>29</v>
      </c>
      <c r="L7" s="1" t="s">
        <v>38</v>
      </c>
      <c r="M7" s="1" t="s">
        <v>31</v>
      </c>
      <c r="N7" s="1">
        <v>12</v>
      </c>
      <c r="O7" s="1">
        <v>5</v>
      </c>
      <c r="P7" s="3"/>
      <c r="Q7" s="3"/>
      <c r="R7" s="4" t="s">
        <v>57</v>
      </c>
      <c r="S7" s="4" t="s">
        <v>58</v>
      </c>
      <c r="T7" s="3"/>
      <c r="U7" s="1" t="s">
        <v>59</v>
      </c>
      <c r="V7" s="1" t="str">
        <f>IFERROR(VLOOKUP(K7, rubric[], 2, FALSE), "NA")</f>
        <v>Pemberdayaan atau Aksi Kemanusiaan</v>
      </c>
      <c r="W7" s="3" t="str">
        <f t="shared" si="0"/>
        <v>Pengabdian kepada Masyarakat|External Regional|Individual</v>
      </c>
      <c r="X7" s="6">
        <f>IF(K7 = "Penulis kedua (bukan korespondensi) dst karya ilmiah di journal yg bereputasi dan diakui|External National|Team", IFERROR((INDEX(rubric[Score], MATCH(W7, rubric[Criteria], 0)))/N7, 0), IFERROR(INDEX(rubric[Score], MATCH(W7, rubric[Criteria], 0)), 0))</f>
        <v>15</v>
      </c>
    </row>
    <row r="8" spans="1:24" ht="14.25" customHeight="1" x14ac:dyDescent="0.35">
      <c r="A8" s="1" t="s">
        <v>51</v>
      </c>
      <c r="B8" s="1" t="s">
        <v>52</v>
      </c>
      <c r="C8" s="1" t="s">
        <v>23</v>
      </c>
      <c r="D8" s="1">
        <v>2022</v>
      </c>
      <c r="E8" s="1" t="s">
        <v>60</v>
      </c>
      <c r="F8" s="1" t="s">
        <v>54</v>
      </c>
      <c r="G8" s="1" t="s">
        <v>55</v>
      </c>
      <c r="H8" s="1">
        <v>20231</v>
      </c>
      <c r="I8" s="1" t="s">
        <v>61</v>
      </c>
      <c r="J8" s="1" t="s">
        <v>28</v>
      </c>
      <c r="K8" s="1" t="s">
        <v>29</v>
      </c>
      <c r="L8" s="1" t="s">
        <v>38</v>
      </c>
      <c r="M8" s="1" t="s">
        <v>31</v>
      </c>
      <c r="N8" s="1">
        <v>12</v>
      </c>
      <c r="O8" s="1">
        <v>5</v>
      </c>
      <c r="P8" s="3"/>
      <c r="Q8" s="3"/>
      <c r="R8" s="4" t="s">
        <v>62</v>
      </c>
      <c r="S8" s="4" t="s">
        <v>63</v>
      </c>
      <c r="T8" s="3"/>
      <c r="U8" s="1" t="s">
        <v>59</v>
      </c>
      <c r="V8" s="1" t="str">
        <f>IFERROR(VLOOKUP(K8, rubric[], 2, FALSE), "NA")</f>
        <v>Pemberdayaan atau Aksi Kemanusiaan</v>
      </c>
      <c r="W8" s="3" t="str">
        <f t="shared" si="0"/>
        <v>Pengabdian kepada Masyarakat|External Regional|Individual</v>
      </c>
      <c r="X8" s="6">
        <f>IF(K8 = "Penulis kedua (bukan korespondensi) dst karya ilmiah di journal yg bereputasi dan diakui|External National|Team", IFERROR((INDEX(rubric[Score], MATCH(W8, rubric[Criteria], 0)))/N8, 0), IFERROR(INDEX(rubric[Score], MATCH(W8, rubric[Criteria], 0)), 0))</f>
        <v>15</v>
      </c>
    </row>
    <row r="9" spans="1:24" ht="14.25" customHeight="1" x14ac:dyDescent="0.35">
      <c r="A9" s="1" t="s">
        <v>64</v>
      </c>
      <c r="B9" s="1" t="s">
        <v>65</v>
      </c>
      <c r="C9" s="1" t="s">
        <v>23</v>
      </c>
      <c r="D9" s="1">
        <v>2022</v>
      </c>
      <c r="E9" s="1" t="s">
        <v>66</v>
      </c>
      <c r="F9" s="1" t="s">
        <v>67</v>
      </c>
      <c r="G9" s="1" t="s">
        <v>68</v>
      </c>
      <c r="H9" s="1">
        <v>20221</v>
      </c>
      <c r="I9" s="1" t="s">
        <v>69</v>
      </c>
      <c r="J9" s="1" t="s">
        <v>28</v>
      </c>
      <c r="K9" s="1" t="s">
        <v>70</v>
      </c>
      <c r="L9" s="1" t="s">
        <v>30</v>
      </c>
      <c r="M9" s="1" t="s">
        <v>31</v>
      </c>
      <c r="N9" s="1">
        <v>469</v>
      </c>
      <c r="O9" s="1">
        <v>7</v>
      </c>
      <c r="P9" s="3"/>
      <c r="Q9" s="4" t="s">
        <v>71</v>
      </c>
      <c r="R9" s="3"/>
      <c r="S9" s="3"/>
      <c r="T9" s="3"/>
      <c r="U9" s="1" t="s">
        <v>72</v>
      </c>
      <c r="V9" s="1" t="str">
        <f>IFERROR(VLOOKUP(K9, rubric[], 2, FALSE), "NA")</f>
        <v>Kompetisi</v>
      </c>
      <c r="W9" s="3" t="str">
        <f t="shared" si="0"/>
        <v>Juara 2 Lomba/Kompetisi|Internal Jurusan|Individual</v>
      </c>
      <c r="X9" s="6">
        <f>IF(K9 = "Penulis kedua (bukan korespondensi) dst karya ilmiah di journal yg bereputasi dan diakui|External National|Team", IFERROR((INDEX(rubric[Score], MATCH(W9, rubric[Criteria], 0)))/N9, 0), IFERROR(INDEX(rubric[Score], MATCH(W9, rubric[Criteria], 0)), 0))</f>
        <v>0</v>
      </c>
    </row>
    <row r="10" spans="1:24" ht="14.25" customHeight="1" x14ac:dyDescent="0.35">
      <c r="A10" s="1" t="s">
        <v>73</v>
      </c>
      <c r="B10" s="1" t="s">
        <v>74</v>
      </c>
      <c r="C10" s="1" t="s">
        <v>23</v>
      </c>
      <c r="D10" s="1">
        <v>2022</v>
      </c>
      <c r="E10" s="1" t="s">
        <v>24</v>
      </c>
      <c r="F10" s="1" t="s">
        <v>25</v>
      </c>
      <c r="G10" s="1" t="s">
        <v>26</v>
      </c>
      <c r="H10" s="1">
        <v>20221</v>
      </c>
      <c r="I10" s="1" t="s">
        <v>27</v>
      </c>
      <c r="J10" s="1" t="s">
        <v>28</v>
      </c>
      <c r="K10" s="1" t="s">
        <v>29</v>
      </c>
      <c r="L10" s="1" t="s">
        <v>30</v>
      </c>
      <c r="M10" s="1" t="s">
        <v>31</v>
      </c>
      <c r="N10" s="1">
        <v>50</v>
      </c>
      <c r="O10" s="1">
        <v>5</v>
      </c>
      <c r="P10" s="3"/>
      <c r="Q10" s="3"/>
      <c r="R10" s="4" t="s">
        <v>32</v>
      </c>
      <c r="S10" s="4" t="s">
        <v>33</v>
      </c>
      <c r="T10" s="3"/>
      <c r="U10" s="1" t="s">
        <v>34</v>
      </c>
      <c r="V10" s="1" t="str">
        <f>IFERROR(VLOOKUP(K10, rubric[], 2, FALSE), "NA")</f>
        <v>Pemberdayaan atau Aksi Kemanusiaan</v>
      </c>
      <c r="W10" s="3" t="str">
        <f t="shared" si="0"/>
        <v>Pengabdian kepada Masyarakat|Internal Jurusan|Individual</v>
      </c>
      <c r="X10" s="6">
        <f>IF(K10 = "Penulis kedua (bukan korespondensi) dst karya ilmiah di journal yg bereputasi dan diakui|External National|Team", IFERROR((INDEX(rubric[Score], MATCH(W10, rubric[Criteria], 0)))/N10, 0), IFERROR(INDEX(rubric[Score], MATCH(W10, rubric[Criteria], 0)), 0))</f>
        <v>0</v>
      </c>
    </row>
    <row r="11" spans="1:24" ht="14.25" customHeight="1" x14ac:dyDescent="0.35">
      <c r="A11" s="1" t="s">
        <v>73</v>
      </c>
      <c r="B11" s="1" t="s">
        <v>74</v>
      </c>
      <c r="C11" s="1" t="s">
        <v>23</v>
      </c>
      <c r="D11" s="1">
        <v>2022</v>
      </c>
      <c r="E11" s="1" t="s">
        <v>35</v>
      </c>
      <c r="F11" s="1" t="s">
        <v>36</v>
      </c>
      <c r="G11" s="1" t="s">
        <v>37</v>
      </c>
      <c r="H11" s="1">
        <v>20222</v>
      </c>
      <c r="I11" s="1" t="s">
        <v>35</v>
      </c>
      <c r="J11" s="1" t="s">
        <v>28</v>
      </c>
      <c r="K11" s="1" t="s">
        <v>29</v>
      </c>
      <c r="L11" s="1" t="s">
        <v>38</v>
      </c>
      <c r="M11" s="1" t="s">
        <v>39</v>
      </c>
      <c r="N11" s="1">
        <v>70</v>
      </c>
      <c r="O11" s="1">
        <v>1</v>
      </c>
      <c r="P11" s="3"/>
      <c r="Q11" s="3"/>
      <c r="R11" s="4" t="s">
        <v>40</v>
      </c>
      <c r="S11" s="4" t="s">
        <v>41</v>
      </c>
      <c r="T11" s="3"/>
      <c r="U11" s="1" t="s">
        <v>42</v>
      </c>
      <c r="V11" s="1" t="str">
        <f>IFERROR(VLOOKUP(K11, rubric[], 2, FALSE), "NA")</f>
        <v>Pemberdayaan atau Aksi Kemanusiaan</v>
      </c>
      <c r="W11" s="3" t="str">
        <f t="shared" si="0"/>
        <v>Pengabdian kepada Masyarakat|External Regional|Team</v>
      </c>
      <c r="X11" s="6">
        <f>IF(K11 = "Penulis kedua (bukan korespondensi) dst karya ilmiah di journal yg bereputasi dan diakui|External National|Team", IFERROR((INDEX(rubric[Score], MATCH(W11, rubric[Criteria], 0)))/N11, 0), IFERROR(INDEX(rubric[Score], MATCH(W11, rubric[Criteria], 0)), 0))</f>
        <v>15</v>
      </c>
    </row>
    <row r="12" spans="1:24" ht="14.25" customHeight="1" x14ac:dyDescent="0.35">
      <c r="A12" s="1" t="s">
        <v>73</v>
      </c>
      <c r="B12" s="1" t="s">
        <v>74</v>
      </c>
      <c r="C12" s="1" t="s">
        <v>23</v>
      </c>
      <c r="D12" s="1">
        <v>2022</v>
      </c>
      <c r="E12" s="1" t="s">
        <v>43</v>
      </c>
      <c r="F12" s="1" t="s">
        <v>44</v>
      </c>
      <c r="G12" s="1" t="s">
        <v>45</v>
      </c>
      <c r="H12" s="1">
        <v>20222</v>
      </c>
      <c r="I12" s="3"/>
      <c r="J12" s="1" t="s">
        <v>28</v>
      </c>
      <c r="K12" s="1" t="s">
        <v>29</v>
      </c>
      <c r="L12" s="1" t="s">
        <v>46</v>
      </c>
      <c r="M12" s="1" t="s">
        <v>31</v>
      </c>
      <c r="N12" s="1">
        <v>250</v>
      </c>
      <c r="O12" s="1">
        <v>6</v>
      </c>
      <c r="P12" s="3"/>
      <c r="Q12" s="3"/>
      <c r="R12" s="4" t="s">
        <v>47</v>
      </c>
      <c r="S12" s="4" t="s">
        <v>48</v>
      </c>
      <c r="T12" s="3"/>
      <c r="U12" s="1" t="s">
        <v>34</v>
      </c>
      <c r="V12" s="1" t="str">
        <f>IFERROR(VLOOKUP(K12, rubric[], 2, FALSE), "NA")</f>
        <v>Pemberdayaan atau Aksi Kemanusiaan</v>
      </c>
      <c r="W12" s="3" t="str">
        <f t="shared" si="0"/>
        <v>Pengabdian kepada Masyarakat|Internal Sekolah / Universitas|Individual</v>
      </c>
      <c r="X12" s="6">
        <f>IF(K12 = "Penulis kedua (bukan korespondensi) dst karya ilmiah di journal yg bereputasi dan diakui|External National|Team", IFERROR((INDEX(rubric[Score], MATCH(W12, rubric[Criteria], 0)))/N12, 0), IFERROR(INDEX(rubric[Score], MATCH(W12, rubric[Criteria], 0)), 0))</f>
        <v>0</v>
      </c>
    </row>
    <row r="13" spans="1:24" ht="14.25" customHeight="1" x14ac:dyDescent="0.35">
      <c r="A13" s="1" t="s">
        <v>75</v>
      </c>
      <c r="B13" s="1" t="s">
        <v>76</v>
      </c>
      <c r="C13" s="1" t="s">
        <v>23</v>
      </c>
      <c r="D13" s="1">
        <v>2022</v>
      </c>
      <c r="E13" s="1" t="s">
        <v>43</v>
      </c>
      <c r="F13" s="1" t="s">
        <v>44</v>
      </c>
      <c r="G13" s="1" t="s">
        <v>45</v>
      </c>
      <c r="H13" s="1">
        <v>20222</v>
      </c>
      <c r="I13" s="3"/>
      <c r="J13" s="1" t="s">
        <v>28</v>
      </c>
      <c r="K13" s="1" t="s">
        <v>29</v>
      </c>
      <c r="L13" s="1" t="s">
        <v>46</v>
      </c>
      <c r="M13" s="1" t="s">
        <v>31</v>
      </c>
      <c r="N13" s="1">
        <v>250</v>
      </c>
      <c r="O13" s="1">
        <v>6</v>
      </c>
      <c r="P13" s="3"/>
      <c r="Q13" s="3"/>
      <c r="R13" s="4" t="s">
        <v>47</v>
      </c>
      <c r="S13" s="4" t="s">
        <v>48</v>
      </c>
      <c r="T13" s="3"/>
      <c r="U13" s="1" t="s">
        <v>34</v>
      </c>
      <c r="V13" s="1" t="str">
        <f>IFERROR(VLOOKUP(K13, rubric[], 2, FALSE), "NA")</f>
        <v>Pemberdayaan atau Aksi Kemanusiaan</v>
      </c>
      <c r="W13" s="3" t="str">
        <f t="shared" si="0"/>
        <v>Pengabdian kepada Masyarakat|Internal Sekolah / Universitas|Individual</v>
      </c>
      <c r="X13" s="6">
        <f>IF(K13 = "Penulis kedua (bukan korespondensi) dst karya ilmiah di journal yg bereputasi dan diakui|External National|Team", IFERROR((INDEX(rubric[Score], MATCH(W13, rubric[Criteria], 0)))/N13, 0), IFERROR(INDEX(rubric[Score], MATCH(W13, rubric[Criteria], 0)), 0))</f>
        <v>0</v>
      </c>
    </row>
    <row r="14" spans="1:24" ht="14.25" customHeight="1" x14ac:dyDescent="0.35">
      <c r="A14" s="1" t="s">
        <v>75</v>
      </c>
      <c r="B14" s="1" t="s">
        <v>76</v>
      </c>
      <c r="C14" s="1" t="s">
        <v>23</v>
      </c>
      <c r="D14" s="1">
        <v>2022</v>
      </c>
      <c r="E14" s="1" t="s">
        <v>77</v>
      </c>
      <c r="F14" s="1" t="s">
        <v>78</v>
      </c>
      <c r="G14" s="1" t="s">
        <v>79</v>
      </c>
      <c r="H14" s="1">
        <v>20232</v>
      </c>
      <c r="I14" s="1" t="s">
        <v>80</v>
      </c>
      <c r="J14" s="1" t="s">
        <v>81</v>
      </c>
      <c r="K14" s="1" t="s">
        <v>82</v>
      </c>
      <c r="L14" s="1" t="s">
        <v>46</v>
      </c>
      <c r="M14" s="1" t="s">
        <v>31</v>
      </c>
      <c r="N14" s="1">
        <v>50</v>
      </c>
      <c r="O14" s="1">
        <v>30</v>
      </c>
      <c r="P14" s="3"/>
      <c r="Q14" s="4" t="s">
        <v>83</v>
      </c>
      <c r="R14" s="3"/>
      <c r="S14" s="3"/>
      <c r="T14" s="3"/>
      <c r="U14" s="1" t="s">
        <v>84</v>
      </c>
      <c r="V14" s="1" t="str">
        <f>IFERROR(VLOOKUP(K14, rubric[], 2, FALSE), "NA")</f>
        <v>NA</v>
      </c>
      <c r="W14" s="3" t="str">
        <f t="shared" si="0"/>
        <v>Wakil Ketua Panitia Ad Hoc|Internal Sekolah / Universitas|Individual</v>
      </c>
      <c r="X14" s="6">
        <f>IF(K14 = "Penulis kedua (bukan korespondensi) dst karya ilmiah di journal yg bereputasi dan diakui|External National|Team", IFERROR((INDEX(rubric[Score], MATCH(W14, rubric[Criteria], 0)))/N14, 0), IFERROR(INDEX(rubric[Score], MATCH(W14, rubric[Criteria], 0)), 0))</f>
        <v>0</v>
      </c>
    </row>
    <row r="15" spans="1:24" ht="14.25" customHeight="1" x14ac:dyDescent="0.35">
      <c r="A15" s="1" t="s">
        <v>75</v>
      </c>
      <c r="B15" s="1" t="s">
        <v>76</v>
      </c>
      <c r="C15" s="1" t="s">
        <v>23</v>
      </c>
      <c r="D15" s="1">
        <v>2022</v>
      </c>
      <c r="E15" s="1" t="s">
        <v>85</v>
      </c>
      <c r="F15" s="1" t="s">
        <v>86</v>
      </c>
      <c r="G15" s="1" t="s">
        <v>86</v>
      </c>
      <c r="H15" s="1">
        <v>20232</v>
      </c>
      <c r="I15" s="3"/>
      <c r="J15" s="1" t="s">
        <v>28</v>
      </c>
      <c r="K15" s="1" t="s">
        <v>87</v>
      </c>
      <c r="L15" s="1" t="s">
        <v>88</v>
      </c>
      <c r="M15" s="1" t="s">
        <v>31</v>
      </c>
      <c r="N15" s="1">
        <v>3</v>
      </c>
      <c r="O15" s="1">
        <v>8</v>
      </c>
      <c r="P15" s="3"/>
      <c r="Q15" s="3"/>
      <c r="R15" s="4" t="s">
        <v>89</v>
      </c>
      <c r="S15" s="4" t="s">
        <v>90</v>
      </c>
      <c r="T15" s="3"/>
      <c r="U15" s="1" t="s">
        <v>91</v>
      </c>
      <c r="V15" s="1" t="str">
        <f>IFERROR(VLOOKUP(K15, rubric[], 2, FALSE), "NA")</f>
        <v>Hasil Karya</v>
      </c>
      <c r="W15" s="3" t="str">
        <f t="shared" si="0"/>
        <v>Jurnal terindeks sinta 5-6|External National|Individual</v>
      </c>
      <c r="X15" s="6">
        <f>IF(K15 = "Penulis kedua (bukan korespondensi) dst karya ilmiah di journal yg bereputasi dan diakui|External National|Team", IFERROR((INDEX(rubric[Score], MATCH(W15, rubric[Criteria], 0)))/N15, 0), IFERROR(INDEX(rubric[Score], MATCH(W15, rubric[Criteria], 0)), 0))</f>
        <v>30</v>
      </c>
    </row>
    <row r="16" spans="1:24" ht="14.25" customHeight="1" x14ac:dyDescent="0.35">
      <c r="A16" s="1" t="s">
        <v>75</v>
      </c>
      <c r="B16" s="1" t="s">
        <v>76</v>
      </c>
      <c r="C16" s="1" t="s">
        <v>23</v>
      </c>
      <c r="D16" s="1">
        <v>2022</v>
      </c>
      <c r="E16" s="1" t="s">
        <v>92</v>
      </c>
      <c r="F16" s="1" t="s">
        <v>93</v>
      </c>
      <c r="G16" s="1" t="s">
        <v>93</v>
      </c>
      <c r="H16" s="1">
        <v>20232</v>
      </c>
      <c r="I16" s="1" t="s">
        <v>94</v>
      </c>
      <c r="J16" s="1" t="s">
        <v>28</v>
      </c>
      <c r="K16" s="1" t="s">
        <v>95</v>
      </c>
      <c r="L16" s="1" t="s">
        <v>88</v>
      </c>
      <c r="M16" s="1" t="s">
        <v>31</v>
      </c>
      <c r="N16" s="1">
        <v>1</v>
      </c>
      <c r="O16" s="1">
        <v>4</v>
      </c>
      <c r="P16" s="3"/>
      <c r="Q16" s="3"/>
      <c r="R16" s="4" t="s">
        <v>96</v>
      </c>
      <c r="S16" s="4" t="s">
        <v>97</v>
      </c>
      <c r="T16" s="3"/>
      <c r="U16" s="1" t="s">
        <v>98</v>
      </c>
      <c r="V16" s="1" t="str">
        <f>IFERROR(VLOOKUP(K16, rubric[], 2, FALSE), "NA")</f>
        <v>Hasil Karya</v>
      </c>
      <c r="W16" s="3" t="str">
        <f t="shared" si="0"/>
        <v>Hak Kekayaan Intelektual (HKI) non paten (Hak Cipta)|External National|Individual</v>
      </c>
      <c r="X16" s="6">
        <f>IF(K16 = "Penulis kedua (bukan korespondensi) dst karya ilmiah di journal yg bereputasi dan diakui|External National|Team", IFERROR((INDEX(rubric[Score], MATCH(W16, rubric[Criteria], 0)))/N16, 0), IFERROR(INDEX(rubric[Score], MATCH(W16, rubric[Criteria], 0)), 0))</f>
        <v>20</v>
      </c>
    </row>
    <row r="17" spans="1:24" ht="14.25" customHeight="1" x14ac:dyDescent="0.35">
      <c r="A17" s="1" t="s">
        <v>75</v>
      </c>
      <c r="B17" s="1" t="s">
        <v>76</v>
      </c>
      <c r="C17" s="1" t="s">
        <v>23</v>
      </c>
      <c r="D17" s="1">
        <v>2022</v>
      </c>
      <c r="E17" s="1" t="s">
        <v>99</v>
      </c>
      <c r="F17" s="1" t="s">
        <v>100</v>
      </c>
      <c r="G17" s="1" t="s">
        <v>100</v>
      </c>
      <c r="H17" s="1">
        <v>20232</v>
      </c>
      <c r="I17" s="1" t="s">
        <v>101</v>
      </c>
      <c r="J17" s="1" t="s">
        <v>28</v>
      </c>
      <c r="K17" s="1" t="s">
        <v>95</v>
      </c>
      <c r="L17" s="1" t="s">
        <v>88</v>
      </c>
      <c r="M17" s="1" t="s">
        <v>31</v>
      </c>
      <c r="N17" s="1">
        <v>1</v>
      </c>
      <c r="O17" s="1">
        <v>4</v>
      </c>
      <c r="P17" s="3"/>
      <c r="Q17" s="3"/>
      <c r="R17" s="4" t="s">
        <v>102</v>
      </c>
      <c r="S17" s="4" t="s">
        <v>103</v>
      </c>
      <c r="T17" s="3"/>
      <c r="U17" s="1" t="s">
        <v>98</v>
      </c>
      <c r="V17" s="1" t="str">
        <f>IFERROR(VLOOKUP(K17, rubric[], 2, FALSE), "NA")</f>
        <v>Hasil Karya</v>
      </c>
      <c r="W17" s="3" t="str">
        <f t="shared" si="0"/>
        <v>Hak Kekayaan Intelektual (HKI) non paten (Hak Cipta)|External National|Individual</v>
      </c>
      <c r="X17" s="6">
        <f>IF(K17 = "Penulis kedua (bukan korespondensi) dst karya ilmiah di journal yg bereputasi dan diakui|External National|Team", IFERROR((INDEX(rubric[Score], MATCH(W17, rubric[Criteria], 0)))/N17, 0), IFERROR(INDEX(rubric[Score], MATCH(W17, rubric[Criteria], 0)), 0))</f>
        <v>20</v>
      </c>
    </row>
    <row r="18" spans="1:24" ht="14.25" customHeight="1" x14ac:dyDescent="0.35">
      <c r="A18" s="1" t="s">
        <v>75</v>
      </c>
      <c r="B18" s="1" t="s">
        <v>76</v>
      </c>
      <c r="C18" s="1" t="s">
        <v>23</v>
      </c>
      <c r="D18" s="1">
        <v>2022</v>
      </c>
      <c r="E18" s="1" t="s">
        <v>99</v>
      </c>
      <c r="F18" s="1" t="s">
        <v>100</v>
      </c>
      <c r="G18" s="1" t="s">
        <v>100</v>
      </c>
      <c r="H18" s="1">
        <v>20232</v>
      </c>
      <c r="I18" s="1" t="s">
        <v>104</v>
      </c>
      <c r="J18" s="1" t="s">
        <v>28</v>
      </c>
      <c r="K18" s="1" t="s">
        <v>95</v>
      </c>
      <c r="L18" s="1" t="s">
        <v>88</v>
      </c>
      <c r="M18" s="1" t="s">
        <v>31</v>
      </c>
      <c r="N18" s="1">
        <v>1</v>
      </c>
      <c r="O18" s="1">
        <v>3</v>
      </c>
      <c r="P18" s="3"/>
      <c r="Q18" s="3"/>
      <c r="R18" s="4" t="s">
        <v>105</v>
      </c>
      <c r="S18" s="4" t="s">
        <v>106</v>
      </c>
      <c r="T18" s="3"/>
      <c r="U18" s="1" t="s">
        <v>98</v>
      </c>
      <c r="V18" s="1" t="str">
        <f>IFERROR(VLOOKUP(K18, rubric[], 2, FALSE), "NA")</f>
        <v>Hasil Karya</v>
      </c>
      <c r="W18" s="3" t="str">
        <f t="shared" si="0"/>
        <v>Hak Kekayaan Intelektual (HKI) non paten (Hak Cipta)|External National|Individual</v>
      </c>
      <c r="X18" s="6">
        <f>IF(K18 = "Penulis kedua (bukan korespondensi) dst karya ilmiah di journal yg bereputasi dan diakui|External National|Team", IFERROR((INDEX(rubric[Score], MATCH(W18, rubric[Criteria], 0)))/N18, 0), IFERROR(INDEX(rubric[Score], MATCH(W18, rubric[Criteria], 0)), 0))</f>
        <v>20</v>
      </c>
    </row>
    <row r="19" spans="1:24" ht="14.25" customHeight="1" x14ac:dyDescent="0.35">
      <c r="A19" s="1" t="s">
        <v>75</v>
      </c>
      <c r="B19" s="1" t="s">
        <v>76</v>
      </c>
      <c r="C19" s="1" t="s">
        <v>23</v>
      </c>
      <c r="D19" s="1">
        <v>2022</v>
      </c>
      <c r="E19" s="1" t="s">
        <v>99</v>
      </c>
      <c r="F19" s="1" t="s">
        <v>107</v>
      </c>
      <c r="G19" s="1" t="s">
        <v>107</v>
      </c>
      <c r="H19" s="1">
        <v>20232</v>
      </c>
      <c r="I19" s="1" t="s">
        <v>108</v>
      </c>
      <c r="J19" s="1" t="s">
        <v>28</v>
      </c>
      <c r="K19" s="1" t="s">
        <v>95</v>
      </c>
      <c r="L19" s="1" t="s">
        <v>88</v>
      </c>
      <c r="M19" s="1" t="s">
        <v>31</v>
      </c>
      <c r="N19" s="1">
        <v>1</v>
      </c>
      <c r="O19" s="1">
        <v>8</v>
      </c>
      <c r="P19" s="3"/>
      <c r="Q19" s="3"/>
      <c r="R19" s="4" t="s">
        <v>109</v>
      </c>
      <c r="S19" s="4" t="s">
        <v>110</v>
      </c>
      <c r="T19" s="3"/>
      <c r="U19" s="1" t="s">
        <v>98</v>
      </c>
      <c r="V19" s="1" t="str">
        <f>IFERROR(VLOOKUP(K19, rubric[], 2, FALSE), "NA")</f>
        <v>Hasil Karya</v>
      </c>
      <c r="W19" s="3" t="str">
        <f t="shared" si="0"/>
        <v>Hak Kekayaan Intelektual (HKI) non paten (Hak Cipta)|External National|Individual</v>
      </c>
      <c r="X19" s="6">
        <f>IF(K19 = "Penulis kedua (bukan korespondensi) dst karya ilmiah di journal yg bereputasi dan diakui|External National|Team", IFERROR((INDEX(rubric[Score], MATCH(W19, rubric[Criteria], 0)))/N19, 0), IFERROR(INDEX(rubric[Score], MATCH(W19, rubric[Criteria], 0)), 0))</f>
        <v>20</v>
      </c>
    </row>
    <row r="20" spans="1:24" ht="14.25" customHeight="1" x14ac:dyDescent="0.35">
      <c r="A20" s="1" t="s">
        <v>75</v>
      </c>
      <c r="B20" s="1" t="s">
        <v>76</v>
      </c>
      <c r="C20" s="1" t="s">
        <v>23</v>
      </c>
      <c r="D20" s="1">
        <v>2022</v>
      </c>
      <c r="E20" s="1" t="s">
        <v>99</v>
      </c>
      <c r="F20" s="1" t="s">
        <v>111</v>
      </c>
      <c r="G20" s="1" t="s">
        <v>112</v>
      </c>
      <c r="H20" s="1">
        <v>20241</v>
      </c>
      <c r="I20" s="1" t="s">
        <v>113</v>
      </c>
      <c r="J20" s="1" t="s">
        <v>28</v>
      </c>
      <c r="K20" s="1" t="s">
        <v>95</v>
      </c>
      <c r="L20" s="1" t="s">
        <v>88</v>
      </c>
      <c r="M20" s="1" t="s">
        <v>31</v>
      </c>
      <c r="N20" s="1">
        <v>1</v>
      </c>
      <c r="O20" s="1">
        <v>3</v>
      </c>
      <c r="P20" s="3"/>
      <c r="Q20" s="3"/>
      <c r="R20" s="4" t="s">
        <v>114</v>
      </c>
      <c r="S20" s="3"/>
      <c r="T20" s="3"/>
      <c r="U20" s="1" t="s">
        <v>98</v>
      </c>
      <c r="V20" s="1" t="str">
        <f>IFERROR(VLOOKUP(K20, rubric[], 2, FALSE), "NA")</f>
        <v>Hasil Karya</v>
      </c>
      <c r="W20" s="3" t="str">
        <f t="shared" si="0"/>
        <v>Hak Kekayaan Intelektual (HKI) non paten (Hak Cipta)|External National|Individual</v>
      </c>
      <c r="X20" s="6">
        <f>IF(K20 = "Penulis kedua (bukan korespondensi) dst karya ilmiah di journal yg bereputasi dan diakui|External National|Team", IFERROR((INDEX(rubric[Score], MATCH(W20, rubric[Criteria], 0)))/N20, 0), IFERROR(INDEX(rubric[Score], MATCH(W20, rubric[Criteria], 0)), 0))</f>
        <v>20</v>
      </c>
    </row>
    <row r="21" spans="1:24" ht="14.25" customHeight="1" x14ac:dyDescent="0.35">
      <c r="A21" s="1" t="s">
        <v>75</v>
      </c>
      <c r="B21" s="1" t="s">
        <v>76</v>
      </c>
      <c r="C21" s="1" t="s">
        <v>23</v>
      </c>
      <c r="D21" s="1">
        <v>2022</v>
      </c>
      <c r="E21" s="1" t="s">
        <v>115</v>
      </c>
      <c r="F21" s="1" t="s">
        <v>116</v>
      </c>
      <c r="G21" s="1" t="s">
        <v>117</v>
      </c>
      <c r="H21" s="1">
        <v>20241</v>
      </c>
      <c r="I21" s="3"/>
      <c r="J21" s="1" t="s">
        <v>28</v>
      </c>
      <c r="K21" s="1" t="s">
        <v>118</v>
      </c>
      <c r="L21" s="1" t="s">
        <v>88</v>
      </c>
      <c r="M21" s="1" t="s">
        <v>39</v>
      </c>
      <c r="N21" s="1">
        <v>1000</v>
      </c>
      <c r="O21" s="1">
        <v>15</v>
      </c>
      <c r="P21" s="3"/>
      <c r="Q21" s="4" t="s">
        <v>119</v>
      </c>
      <c r="R21" s="4" t="s">
        <v>120</v>
      </c>
      <c r="S21" s="3"/>
      <c r="T21" s="4" t="s">
        <v>121</v>
      </c>
      <c r="U21" s="1" t="s">
        <v>122</v>
      </c>
      <c r="V21" s="1" t="str">
        <f>IFERROR(VLOOKUP(K21, rubric[], 2, FALSE), "NA")</f>
        <v>Kompetisi</v>
      </c>
      <c r="W21" s="3" t="str">
        <f t="shared" si="0"/>
        <v>Juara 3 Lomba/Kompetisi|External National|Team</v>
      </c>
      <c r="X21" s="6">
        <f>IF(K21 = "Penulis kedua (bukan korespondensi) dst karya ilmiah di journal yg bereputasi dan diakui|External National|Team", IFERROR((INDEX(rubric[Score], MATCH(W21, rubric[Criteria], 0)))/N21, 0), IFERROR(INDEX(rubric[Score], MATCH(W21, rubric[Criteria], 0)), 0))</f>
        <v>8</v>
      </c>
    </row>
    <row r="22" spans="1:24" ht="14.25" customHeight="1" x14ac:dyDescent="0.35">
      <c r="A22" s="1" t="s">
        <v>75</v>
      </c>
      <c r="B22" s="1" t="s">
        <v>76</v>
      </c>
      <c r="C22" s="1" t="s">
        <v>23</v>
      </c>
      <c r="D22" s="1">
        <v>2022</v>
      </c>
      <c r="E22" s="1" t="s">
        <v>123</v>
      </c>
      <c r="F22" s="1" t="s">
        <v>116</v>
      </c>
      <c r="G22" s="1" t="s">
        <v>117</v>
      </c>
      <c r="H22" s="1">
        <v>20241</v>
      </c>
      <c r="I22" s="3"/>
      <c r="J22" s="1" t="s">
        <v>28</v>
      </c>
      <c r="K22" s="1" t="s">
        <v>124</v>
      </c>
      <c r="L22" s="1" t="s">
        <v>88</v>
      </c>
      <c r="M22" s="1" t="s">
        <v>39</v>
      </c>
      <c r="N22" s="1">
        <v>1000</v>
      </c>
      <c r="O22" s="1">
        <v>25</v>
      </c>
      <c r="P22" s="3"/>
      <c r="Q22" s="4" t="s">
        <v>125</v>
      </c>
      <c r="R22" s="4" t="s">
        <v>126</v>
      </c>
      <c r="S22" s="3"/>
      <c r="T22" s="4" t="s">
        <v>127</v>
      </c>
      <c r="U22" s="1" t="s">
        <v>122</v>
      </c>
      <c r="V22" s="1" t="str">
        <f>IFERROR(VLOOKUP(K22, rubric[], 2, FALSE), "NA")</f>
        <v>Kompetisi</v>
      </c>
      <c r="W22" s="3" t="str">
        <f t="shared" si="0"/>
        <v>Juara I Lomba/Kompetisi|External National|Team</v>
      </c>
      <c r="X22" s="6">
        <f>IF(K22 = "Penulis kedua (bukan korespondensi) dst karya ilmiah di journal yg bereputasi dan diakui|External National|Team", IFERROR((INDEX(rubric[Score], MATCH(W22, rubric[Criteria], 0)))/N22, 0), IFERROR(INDEX(rubric[Score], MATCH(W22, rubric[Criteria], 0)), 0))</f>
        <v>15</v>
      </c>
    </row>
    <row r="23" spans="1:24" ht="14.25" customHeight="1" x14ac:dyDescent="0.35">
      <c r="A23" s="1" t="s">
        <v>128</v>
      </c>
      <c r="B23" s="1" t="s">
        <v>129</v>
      </c>
      <c r="C23" s="1" t="s">
        <v>23</v>
      </c>
      <c r="D23" s="1">
        <v>2022</v>
      </c>
      <c r="E23" s="1" t="s">
        <v>130</v>
      </c>
      <c r="F23" s="1" t="s">
        <v>131</v>
      </c>
      <c r="G23" s="1" t="s">
        <v>132</v>
      </c>
      <c r="H23" s="1">
        <v>20221</v>
      </c>
      <c r="I23" s="1" t="s">
        <v>133</v>
      </c>
      <c r="J23" s="1" t="s">
        <v>28</v>
      </c>
      <c r="K23" s="1" t="s">
        <v>134</v>
      </c>
      <c r="L23" s="1" t="s">
        <v>46</v>
      </c>
      <c r="M23" s="1" t="s">
        <v>31</v>
      </c>
      <c r="N23" s="1">
        <v>9</v>
      </c>
      <c r="O23" s="1">
        <v>25</v>
      </c>
      <c r="P23" s="3"/>
      <c r="Q23" s="4" t="s">
        <v>135</v>
      </c>
      <c r="R23" s="3"/>
      <c r="S23" s="3"/>
      <c r="T23" s="3"/>
      <c r="U23" s="1" t="s">
        <v>136</v>
      </c>
      <c r="V23" s="1" t="str">
        <f>IFERROR(VLOOKUP(K23, rubric[], 2, FALSE), "NA")</f>
        <v>NA</v>
      </c>
      <c r="W23" s="3" t="str">
        <f t="shared" si="0"/>
        <v>Ketua Panitia Ad Hoc|Internal Sekolah / Universitas|Individual</v>
      </c>
      <c r="X23" s="6">
        <f>IF(K23 = "Penulis kedua (bukan korespondensi) dst karya ilmiah di journal yg bereputasi dan diakui|External National|Team", IFERROR((INDEX(rubric[Score], MATCH(W23, rubric[Criteria], 0)))/N23, 0), IFERROR(INDEX(rubric[Score], MATCH(W23, rubric[Criteria], 0)), 0))</f>
        <v>0</v>
      </c>
    </row>
    <row r="24" spans="1:24" ht="14.25" customHeight="1" x14ac:dyDescent="0.35">
      <c r="A24" s="1" t="s">
        <v>128</v>
      </c>
      <c r="B24" s="1" t="s">
        <v>129</v>
      </c>
      <c r="C24" s="1" t="s">
        <v>23</v>
      </c>
      <c r="D24" s="1">
        <v>2022</v>
      </c>
      <c r="E24" s="1" t="s">
        <v>43</v>
      </c>
      <c r="F24" s="1" t="s">
        <v>44</v>
      </c>
      <c r="G24" s="1" t="s">
        <v>45</v>
      </c>
      <c r="H24" s="1">
        <v>20222</v>
      </c>
      <c r="I24" s="3"/>
      <c r="J24" s="1" t="s">
        <v>28</v>
      </c>
      <c r="K24" s="1" t="s">
        <v>29</v>
      </c>
      <c r="L24" s="1" t="s">
        <v>46</v>
      </c>
      <c r="M24" s="1" t="s">
        <v>31</v>
      </c>
      <c r="N24" s="1">
        <v>250</v>
      </c>
      <c r="O24" s="1">
        <v>6</v>
      </c>
      <c r="P24" s="3"/>
      <c r="Q24" s="3"/>
      <c r="R24" s="4" t="s">
        <v>47</v>
      </c>
      <c r="S24" s="4" t="s">
        <v>48</v>
      </c>
      <c r="T24" s="3"/>
      <c r="U24" s="1" t="s">
        <v>34</v>
      </c>
      <c r="V24" s="1" t="str">
        <f>IFERROR(VLOOKUP(K24, rubric[], 2, FALSE), "NA")</f>
        <v>Pemberdayaan atau Aksi Kemanusiaan</v>
      </c>
      <c r="W24" s="3" t="str">
        <f t="shared" si="0"/>
        <v>Pengabdian kepada Masyarakat|Internal Sekolah / Universitas|Individual</v>
      </c>
      <c r="X24" s="6">
        <f>IF(K24 = "Penulis kedua (bukan korespondensi) dst karya ilmiah di journal yg bereputasi dan diakui|External National|Team", IFERROR((INDEX(rubric[Score], MATCH(W24, rubric[Criteria], 0)))/N24, 0), IFERROR(INDEX(rubric[Score], MATCH(W24, rubric[Criteria], 0)), 0))</f>
        <v>0</v>
      </c>
    </row>
    <row r="25" spans="1:24" ht="14.25" customHeight="1" x14ac:dyDescent="0.35">
      <c r="A25" s="1" t="s">
        <v>137</v>
      </c>
      <c r="B25" s="1" t="s">
        <v>138</v>
      </c>
      <c r="C25" s="1" t="s">
        <v>23</v>
      </c>
      <c r="D25" s="1">
        <v>2022</v>
      </c>
      <c r="E25" s="1" t="s">
        <v>139</v>
      </c>
      <c r="F25" s="1" t="s">
        <v>140</v>
      </c>
      <c r="G25" s="1" t="s">
        <v>141</v>
      </c>
      <c r="H25" s="1">
        <v>20231</v>
      </c>
      <c r="I25" s="3"/>
      <c r="J25" s="1" t="s">
        <v>81</v>
      </c>
      <c r="K25" s="1" t="s">
        <v>142</v>
      </c>
      <c r="L25" s="1" t="s">
        <v>46</v>
      </c>
      <c r="M25" s="1" t="s">
        <v>31</v>
      </c>
      <c r="N25" s="3"/>
      <c r="O25" s="1">
        <v>15</v>
      </c>
      <c r="P25" s="3"/>
      <c r="Q25" s="3"/>
      <c r="R25" s="3"/>
      <c r="S25" s="3"/>
      <c r="T25" s="3"/>
      <c r="U25" s="1" t="s">
        <v>143</v>
      </c>
      <c r="V25" s="1" t="str">
        <f>IFERROR(VLOOKUP(K25, rubric[], 2, FALSE), "NA")</f>
        <v>NA</v>
      </c>
      <c r="W25" s="3" t="str">
        <f t="shared" si="0"/>
        <v>Sekretaris UKM|Internal Sekolah / Universitas|Individual</v>
      </c>
      <c r="X25" s="6">
        <f>IF(K25 = "Penulis kedua (bukan korespondensi) dst karya ilmiah di journal yg bereputasi dan diakui|External National|Team", IFERROR((INDEX(rubric[Score], MATCH(W25, rubric[Criteria], 0)))/N25, 0), IFERROR(INDEX(rubric[Score], MATCH(W25, rubric[Criteria], 0)), 0))</f>
        <v>0</v>
      </c>
    </row>
    <row r="26" spans="1:24" ht="14.25" customHeight="1" x14ac:dyDescent="0.35">
      <c r="A26" s="1" t="s">
        <v>137</v>
      </c>
      <c r="B26" s="1" t="s">
        <v>138</v>
      </c>
      <c r="C26" s="1" t="s">
        <v>23</v>
      </c>
      <c r="D26" s="1">
        <v>2022</v>
      </c>
      <c r="E26" s="1" t="s">
        <v>144</v>
      </c>
      <c r="F26" s="1" t="s">
        <v>145</v>
      </c>
      <c r="G26" s="1" t="s">
        <v>146</v>
      </c>
      <c r="H26" s="1">
        <v>20232</v>
      </c>
      <c r="I26" s="3"/>
      <c r="J26" s="1" t="s">
        <v>81</v>
      </c>
      <c r="K26" s="1" t="s">
        <v>142</v>
      </c>
      <c r="L26" s="1" t="s">
        <v>46</v>
      </c>
      <c r="M26" s="1" t="s">
        <v>31</v>
      </c>
      <c r="N26" s="3"/>
      <c r="O26" s="1">
        <v>18</v>
      </c>
      <c r="P26" s="3"/>
      <c r="Q26" s="3"/>
      <c r="R26" s="3"/>
      <c r="S26" s="3"/>
      <c r="T26" s="3"/>
      <c r="U26" s="1" t="s">
        <v>143</v>
      </c>
      <c r="V26" s="1" t="str">
        <f>IFERROR(VLOOKUP(K26, rubric[], 2, FALSE), "NA")</f>
        <v>NA</v>
      </c>
      <c r="W26" s="3" t="str">
        <f t="shared" si="0"/>
        <v>Sekretaris UKM|Internal Sekolah / Universitas|Individual</v>
      </c>
      <c r="X26" s="6">
        <f>IF(K26 = "Penulis kedua (bukan korespondensi) dst karya ilmiah di journal yg bereputasi dan diakui|External National|Team", IFERROR((INDEX(rubric[Score], MATCH(W26, rubric[Criteria], 0)))/N26, 0), IFERROR(INDEX(rubric[Score], MATCH(W26, rubric[Criteria], 0)), 0))</f>
        <v>0</v>
      </c>
    </row>
    <row r="27" spans="1:24" ht="14.25" customHeight="1" x14ac:dyDescent="0.35">
      <c r="A27" s="1" t="s">
        <v>147</v>
      </c>
      <c r="B27" s="1" t="s">
        <v>148</v>
      </c>
      <c r="C27" s="1" t="s">
        <v>23</v>
      </c>
      <c r="D27" s="1">
        <v>2022</v>
      </c>
      <c r="E27" s="1" t="s">
        <v>43</v>
      </c>
      <c r="F27" s="1" t="s">
        <v>44</v>
      </c>
      <c r="G27" s="1" t="s">
        <v>45</v>
      </c>
      <c r="H27" s="1">
        <v>20222</v>
      </c>
      <c r="I27" s="3"/>
      <c r="J27" s="1" t="s">
        <v>28</v>
      </c>
      <c r="K27" s="1" t="s">
        <v>29</v>
      </c>
      <c r="L27" s="1" t="s">
        <v>46</v>
      </c>
      <c r="M27" s="1" t="s">
        <v>31</v>
      </c>
      <c r="N27" s="1">
        <v>250</v>
      </c>
      <c r="O27" s="1">
        <v>6</v>
      </c>
      <c r="P27" s="3"/>
      <c r="Q27" s="3"/>
      <c r="R27" s="4" t="s">
        <v>47</v>
      </c>
      <c r="S27" s="4" t="s">
        <v>48</v>
      </c>
      <c r="T27" s="3"/>
      <c r="U27" s="1" t="s">
        <v>34</v>
      </c>
      <c r="V27" s="1" t="str">
        <f>IFERROR(VLOOKUP(K27, rubric[], 2, FALSE), "NA")</f>
        <v>Pemberdayaan atau Aksi Kemanusiaan</v>
      </c>
      <c r="W27" s="3" t="str">
        <f t="shared" si="0"/>
        <v>Pengabdian kepada Masyarakat|Internal Sekolah / Universitas|Individual</v>
      </c>
      <c r="X27" s="6">
        <f>IF(K27 = "Penulis kedua (bukan korespondensi) dst karya ilmiah di journal yg bereputasi dan diakui|External National|Team", IFERROR((INDEX(rubric[Score], MATCH(W27, rubric[Criteria], 0)))/N27, 0), IFERROR(INDEX(rubric[Score], MATCH(W27, rubric[Criteria], 0)), 0))</f>
        <v>0</v>
      </c>
    </row>
    <row r="28" spans="1:24" ht="14.25" customHeight="1" x14ac:dyDescent="0.35">
      <c r="A28" s="1" t="s">
        <v>147</v>
      </c>
      <c r="B28" s="1" t="s">
        <v>148</v>
      </c>
      <c r="C28" s="1" t="s">
        <v>23</v>
      </c>
      <c r="D28" s="1">
        <v>2022</v>
      </c>
      <c r="E28" s="1" t="s">
        <v>149</v>
      </c>
      <c r="F28" s="1" t="s">
        <v>150</v>
      </c>
      <c r="G28" s="1" t="s">
        <v>151</v>
      </c>
      <c r="H28" s="1">
        <v>20231</v>
      </c>
      <c r="I28" s="1" t="s">
        <v>152</v>
      </c>
      <c r="J28" s="1" t="s">
        <v>28</v>
      </c>
      <c r="K28" s="1" t="s">
        <v>153</v>
      </c>
      <c r="L28" s="1" t="s">
        <v>154</v>
      </c>
      <c r="M28" s="1" t="s">
        <v>31</v>
      </c>
      <c r="N28" s="1">
        <v>500</v>
      </c>
      <c r="O28" s="1">
        <v>10</v>
      </c>
      <c r="P28" s="4" t="s">
        <v>155</v>
      </c>
      <c r="Q28" s="4" t="s">
        <v>156</v>
      </c>
      <c r="R28" s="4" t="s">
        <v>157</v>
      </c>
      <c r="S28" s="3"/>
      <c r="T28" s="3"/>
      <c r="U28" s="1" t="s">
        <v>158</v>
      </c>
      <c r="V28" s="1" t="str">
        <f>IFERROR(VLOOKUP(K28, rubric[], 2, FALSE), "NA")</f>
        <v>Pengakuan</v>
      </c>
      <c r="W28" s="3" t="str">
        <f t="shared" si="0"/>
        <v>Narasumber / Pemateri Acara Seminar / Workshop / Pemakalah|External International|Individual</v>
      </c>
      <c r="X28" s="6">
        <f>IF(K28 = "Penulis kedua (bukan korespondensi) dst karya ilmiah di journal yg bereputasi dan diakui|External National|Team", IFERROR((INDEX(rubric[Score], MATCH(W28, rubric[Criteria], 0)))/N28, 0), IFERROR(INDEX(rubric[Score], MATCH(W28, rubric[Criteria], 0)), 0))</f>
        <v>25</v>
      </c>
    </row>
    <row r="29" spans="1:24" ht="14.25" customHeight="1" x14ac:dyDescent="0.35">
      <c r="A29" s="1" t="s">
        <v>159</v>
      </c>
      <c r="B29" s="1" t="s">
        <v>160</v>
      </c>
      <c r="C29" s="1" t="s">
        <v>23</v>
      </c>
      <c r="D29" s="1">
        <v>2022</v>
      </c>
      <c r="E29" s="1" t="s">
        <v>149</v>
      </c>
      <c r="F29" s="1" t="s">
        <v>150</v>
      </c>
      <c r="G29" s="1" t="s">
        <v>151</v>
      </c>
      <c r="H29" s="1">
        <v>20231</v>
      </c>
      <c r="I29" s="1" t="s">
        <v>152</v>
      </c>
      <c r="J29" s="1" t="s">
        <v>28</v>
      </c>
      <c r="K29" s="1" t="s">
        <v>153</v>
      </c>
      <c r="L29" s="1" t="s">
        <v>154</v>
      </c>
      <c r="M29" s="1" t="s">
        <v>31</v>
      </c>
      <c r="N29" s="1">
        <v>500</v>
      </c>
      <c r="O29" s="1">
        <v>10</v>
      </c>
      <c r="P29" s="4" t="s">
        <v>155</v>
      </c>
      <c r="Q29" s="4" t="s">
        <v>156</v>
      </c>
      <c r="R29" s="4" t="s">
        <v>157</v>
      </c>
      <c r="S29" s="3"/>
      <c r="T29" s="3"/>
      <c r="U29" s="1" t="s">
        <v>158</v>
      </c>
      <c r="V29" s="1" t="str">
        <f>IFERROR(VLOOKUP(K29, rubric[], 2, FALSE), "NA")</f>
        <v>Pengakuan</v>
      </c>
      <c r="W29" s="3" t="str">
        <f t="shared" si="0"/>
        <v>Narasumber / Pemateri Acara Seminar / Workshop / Pemakalah|External International|Individual</v>
      </c>
      <c r="X29" s="6">
        <f>IF(K29 = "Penulis kedua (bukan korespondensi) dst karya ilmiah di journal yg bereputasi dan diakui|External National|Team", IFERROR((INDEX(rubric[Score], MATCH(W29, rubric[Criteria], 0)))/N29, 0), IFERROR(INDEX(rubric[Score], MATCH(W29, rubric[Criteria], 0)), 0))</f>
        <v>25</v>
      </c>
    </row>
    <row r="30" spans="1:24" ht="14.25" customHeight="1" x14ac:dyDescent="0.35">
      <c r="A30" s="1" t="s">
        <v>161</v>
      </c>
      <c r="B30" s="1" t="s">
        <v>162</v>
      </c>
      <c r="C30" s="1" t="s">
        <v>23</v>
      </c>
      <c r="D30" s="1">
        <v>2022</v>
      </c>
      <c r="E30" s="1" t="s">
        <v>163</v>
      </c>
      <c r="F30" s="1" t="s">
        <v>44</v>
      </c>
      <c r="G30" s="1" t="s">
        <v>164</v>
      </c>
      <c r="H30" s="1">
        <v>20222</v>
      </c>
      <c r="I30" s="1" t="s">
        <v>165</v>
      </c>
      <c r="J30" s="1" t="s">
        <v>28</v>
      </c>
      <c r="K30" s="1" t="s">
        <v>29</v>
      </c>
      <c r="L30" s="1" t="s">
        <v>38</v>
      </c>
      <c r="M30" s="1" t="s">
        <v>31</v>
      </c>
      <c r="N30" s="1">
        <v>30</v>
      </c>
      <c r="O30" s="1">
        <v>10</v>
      </c>
      <c r="P30" s="3"/>
      <c r="Q30" s="3"/>
      <c r="R30" s="4" t="s">
        <v>166</v>
      </c>
      <c r="S30" s="4" t="s">
        <v>167</v>
      </c>
      <c r="T30" s="3"/>
      <c r="U30" s="1" t="s">
        <v>168</v>
      </c>
      <c r="V30" s="1" t="str">
        <f>IFERROR(VLOOKUP(K30, rubric[], 2, FALSE), "NA")</f>
        <v>Pemberdayaan atau Aksi Kemanusiaan</v>
      </c>
      <c r="W30" s="3" t="str">
        <f t="shared" si="0"/>
        <v>Pengabdian kepada Masyarakat|External Regional|Individual</v>
      </c>
      <c r="X30" s="6">
        <f>IF(K30 = "Penulis kedua (bukan korespondensi) dst karya ilmiah di journal yg bereputasi dan diakui|External National|Team", IFERROR((INDEX(rubric[Score], MATCH(W30, rubric[Criteria], 0)))/N30, 0), IFERROR(INDEX(rubric[Score], MATCH(W30, rubric[Criteria], 0)), 0))</f>
        <v>15</v>
      </c>
    </row>
    <row r="31" spans="1:24" ht="14.25" customHeight="1" x14ac:dyDescent="0.35">
      <c r="A31" s="1" t="s">
        <v>169</v>
      </c>
      <c r="B31" s="1" t="s">
        <v>170</v>
      </c>
      <c r="C31" s="1" t="s">
        <v>23</v>
      </c>
      <c r="D31" s="1">
        <v>2022</v>
      </c>
      <c r="E31" s="1" t="s">
        <v>43</v>
      </c>
      <c r="F31" s="1" t="s">
        <v>44</v>
      </c>
      <c r="G31" s="1" t="s">
        <v>45</v>
      </c>
      <c r="H31" s="1">
        <v>20222</v>
      </c>
      <c r="I31" s="3"/>
      <c r="J31" s="1" t="s">
        <v>28</v>
      </c>
      <c r="K31" s="1" t="s">
        <v>29</v>
      </c>
      <c r="L31" s="1" t="s">
        <v>46</v>
      </c>
      <c r="M31" s="1" t="s">
        <v>31</v>
      </c>
      <c r="N31" s="1">
        <v>250</v>
      </c>
      <c r="O31" s="1">
        <v>6</v>
      </c>
      <c r="P31" s="3"/>
      <c r="Q31" s="3"/>
      <c r="R31" s="4" t="s">
        <v>47</v>
      </c>
      <c r="S31" s="4" t="s">
        <v>48</v>
      </c>
      <c r="T31" s="3"/>
      <c r="U31" s="1" t="s">
        <v>34</v>
      </c>
      <c r="V31" s="1" t="str">
        <f>IFERROR(VLOOKUP(K31, rubric[], 2, FALSE), "NA")</f>
        <v>Pemberdayaan atau Aksi Kemanusiaan</v>
      </c>
      <c r="W31" s="3" t="str">
        <f t="shared" si="0"/>
        <v>Pengabdian kepada Masyarakat|Internal Sekolah / Universitas|Individual</v>
      </c>
      <c r="X31" s="6">
        <f>IF(K31 = "Penulis kedua (bukan korespondensi) dst karya ilmiah di journal yg bereputasi dan diakui|External National|Team", IFERROR((INDEX(rubric[Score], MATCH(W31, rubric[Criteria], 0)))/N31, 0), IFERROR(INDEX(rubric[Score], MATCH(W31, rubric[Criteria], 0)), 0))</f>
        <v>0</v>
      </c>
    </row>
    <row r="32" spans="1:24" ht="14.25" customHeight="1" x14ac:dyDescent="0.35">
      <c r="A32" s="1" t="s">
        <v>171</v>
      </c>
      <c r="B32" s="1" t="s">
        <v>172</v>
      </c>
      <c r="C32" s="1" t="s">
        <v>23</v>
      </c>
      <c r="D32" s="1">
        <v>2022</v>
      </c>
      <c r="E32" s="1" t="s">
        <v>149</v>
      </c>
      <c r="F32" s="1" t="s">
        <v>150</v>
      </c>
      <c r="G32" s="1" t="s">
        <v>151</v>
      </c>
      <c r="H32" s="1">
        <v>20231</v>
      </c>
      <c r="I32" s="1" t="s">
        <v>152</v>
      </c>
      <c r="J32" s="1" t="s">
        <v>28</v>
      </c>
      <c r="K32" s="1" t="s">
        <v>153</v>
      </c>
      <c r="L32" s="1" t="s">
        <v>154</v>
      </c>
      <c r="M32" s="1" t="s">
        <v>31</v>
      </c>
      <c r="N32" s="1">
        <v>500</v>
      </c>
      <c r="O32" s="1">
        <v>10</v>
      </c>
      <c r="P32" s="4" t="s">
        <v>155</v>
      </c>
      <c r="Q32" s="4" t="s">
        <v>156</v>
      </c>
      <c r="R32" s="4" t="s">
        <v>157</v>
      </c>
      <c r="S32" s="3"/>
      <c r="T32" s="3"/>
      <c r="U32" s="1" t="s">
        <v>158</v>
      </c>
      <c r="V32" s="1" t="str">
        <f>IFERROR(VLOOKUP(K32, rubric[], 2, FALSE), "NA")</f>
        <v>Pengakuan</v>
      </c>
      <c r="W32" s="3" t="str">
        <f t="shared" si="0"/>
        <v>Narasumber / Pemateri Acara Seminar / Workshop / Pemakalah|External International|Individual</v>
      </c>
      <c r="X32" s="6">
        <f>IF(K32 = "Penulis kedua (bukan korespondensi) dst karya ilmiah di journal yg bereputasi dan diakui|External National|Team", IFERROR((INDEX(rubric[Score], MATCH(W32, rubric[Criteria], 0)))/N32, 0), IFERROR(INDEX(rubric[Score], MATCH(W32, rubric[Criteria], 0)), 0))</f>
        <v>25</v>
      </c>
    </row>
    <row r="33" spans="1:24" ht="14.25" customHeight="1" x14ac:dyDescent="0.35">
      <c r="A33" s="1" t="s">
        <v>171</v>
      </c>
      <c r="B33" s="1" t="s">
        <v>172</v>
      </c>
      <c r="C33" s="1" t="s">
        <v>23</v>
      </c>
      <c r="D33" s="1">
        <v>2022</v>
      </c>
      <c r="E33" s="1" t="s">
        <v>173</v>
      </c>
      <c r="F33" s="1" t="s">
        <v>174</v>
      </c>
      <c r="G33" s="1" t="s">
        <v>174</v>
      </c>
      <c r="H33" s="1">
        <v>20232</v>
      </c>
      <c r="I33" s="1" t="s">
        <v>175</v>
      </c>
      <c r="J33" s="1" t="s">
        <v>28</v>
      </c>
      <c r="K33" s="1" t="s">
        <v>29</v>
      </c>
      <c r="L33" s="1" t="s">
        <v>38</v>
      </c>
      <c r="M33" s="1" t="s">
        <v>31</v>
      </c>
      <c r="N33" s="1">
        <v>12</v>
      </c>
      <c r="O33" s="1">
        <v>5</v>
      </c>
      <c r="P33" s="3"/>
      <c r="Q33" s="3"/>
      <c r="R33" s="4" t="s">
        <v>176</v>
      </c>
      <c r="S33" s="4" t="s">
        <v>177</v>
      </c>
      <c r="T33" s="3"/>
      <c r="U33" s="1" t="s">
        <v>178</v>
      </c>
      <c r="V33" s="1" t="str">
        <f>IFERROR(VLOOKUP(K33, rubric[], 2, FALSE), "NA")</f>
        <v>Pemberdayaan atau Aksi Kemanusiaan</v>
      </c>
      <c r="W33" s="3" t="str">
        <f t="shared" si="0"/>
        <v>Pengabdian kepada Masyarakat|External Regional|Individual</v>
      </c>
      <c r="X33" s="6">
        <f>IF(K33 = "Penulis kedua (bukan korespondensi) dst karya ilmiah di journal yg bereputasi dan diakui|External National|Team", IFERROR((INDEX(rubric[Score], MATCH(W33, rubric[Criteria], 0)))/N33, 0), IFERROR(INDEX(rubric[Score], MATCH(W33, rubric[Criteria], 0)), 0))</f>
        <v>15</v>
      </c>
    </row>
    <row r="34" spans="1:24" ht="14.25" customHeight="1" x14ac:dyDescent="0.35">
      <c r="A34" s="1" t="s">
        <v>171</v>
      </c>
      <c r="B34" s="1" t="s">
        <v>172</v>
      </c>
      <c r="C34" s="1" t="s">
        <v>23</v>
      </c>
      <c r="D34" s="1">
        <v>2022</v>
      </c>
      <c r="E34" s="1" t="s">
        <v>179</v>
      </c>
      <c r="F34" s="1" t="s">
        <v>180</v>
      </c>
      <c r="G34" s="1" t="s">
        <v>180</v>
      </c>
      <c r="H34" s="1">
        <v>20232</v>
      </c>
      <c r="I34" s="1" t="s">
        <v>181</v>
      </c>
      <c r="J34" s="1" t="s">
        <v>28</v>
      </c>
      <c r="K34" s="1" t="s">
        <v>153</v>
      </c>
      <c r="L34" s="1" t="s">
        <v>38</v>
      </c>
      <c r="M34" s="1" t="s">
        <v>39</v>
      </c>
      <c r="N34" s="1">
        <v>60</v>
      </c>
      <c r="O34" s="1">
        <v>10</v>
      </c>
      <c r="P34" s="3"/>
      <c r="Q34" s="4" t="s">
        <v>182</v>
      </c>
      <c r="R34" s="3"/>
      <c r="S34" s="3"/>
      <c r="T34" s="3"/>
      <c r="U34" s="1" t="s">
        <v>183</v>
      </c>
      <c r="V34" s="1" t="str">
        <f>IFERROR(VLOOKUP(K34, rubric[], 2, FALSE), "NA")</f>
        <v>Pengakuan</v>
      </c>
      <c r="W34" s="3" t="str">
        <f t="shared" si="0"/>
        <v>Narasumber / Pemateri Acara Seminar / Workshop / Pemakalah|External Regional|Team</v>
      </c>
      <c r="X34" s="6">
        <f>IF(K34 = "Penulis kedua (bukan korespondensi) dst karya ilmiah di journal yg bereputasi dan diakui|External National|Team", IFERROR((INDEX(rubric[Score], MATCH(W34, rubric[Criteria], 0)))/N34, 0), IFERROR(INDEX(rubric[Score], MATCH(W34, rubric[Criteria], 0)), 0))</f>
        <v>20</v>
      </c>
    </row>
    <row r="35" spans="1:24" ht="14.25" customHeight="1" x14ac:dyDescent="0.35">
      <c r="A35" s="1" t="s">
        <v>184</v>
      </c>
      <c r="B35" s="1" t="s">
        <v>185</v>
      </c>
      <c r="C35" s="1" t="s">
        <v>23</v>
      </c>
      <c r="D35" s="1">
        <v>2022</v>
      </c>
      <c r="E35" s="1" t="s">
        <v>186</v>
      </c>
      <c r="F35" s="1" t="s">
        <v>187</v>
      </c>
      <c r="G35" s="1" t="s">
        <v>188</v>
      </c>
      <c r="H35" s="1">
        <v>20222</v>
      </c>
      <c r="I35" s="1" t="s">
        <v>189</v>
      </c>
      <c r="J35" s="1" t="s">
        <v>28</v>
      </c>
      <c r="K35" s="1" t="s">
        <v>118</v>
      </c>
      <c r="L35" s="1" t="s">
        <v>88</v>
      </c>
      <c r="M35" s="1" t="s">
        <v>31</v>
      </c>
      <c r="N35" s="1">
        <v>58</v>
      </c>
      <c r="O35" s="1">
        <v>15</v>
      </c>
      <c r="P35" s="3"/>
      <c r="Q35" s="4" t="s">
        <v>190</v>
      </c>
      <c r="R35" s="4" t="s">
        <v>191</v>
      </c>
      <c r="S35" s="3"/>
      <c r="T35" s="4" t="s">
        <v>192</v>
      </c>
      <c r="U35" s="1" t="s">
        <v>193</v>
      </c>
      <c r="V35" s="1" t="str">
        <f>IFERROR(VLOOKUP(K35, rubric[], 2, FALSE), "NA")</f>
        <v>Kompetisi</v>
      </c>
      <c r="W35" s="3" t="str">
        <f t="shared" si="0"/>
        <v>Juara 3 Lomba/Kompetisi|External National|Individual</v>
      </c>
      <c r="X35" s="6">
        <f>IF(K35 = "Penulis kedua (bukan korespondensi) dst karya ilmiah di journal yg bereputasi dan diakui|External National|Team", IFERROR((INDEX(rubric[Score], MATCH(W35, rubric[Criteria], 0)))/N35, 0), IFERROR(INDEX(rubric[Score], MATCH(W35, rubric[Criteria], 0)), 0))</f>
        <v>15</v>
      </c>
    </row>
    <row r="36" spans="1:24" ht="14.25" customHeight="1" x14ac:dyDescent="0.35">
      <c r="A36" s="1" t="s">
        <v>184</v>
      </c>
      <c r="B36" s="1" t="s">
        <v>185</v>
      </c>
      <c r="C36" s="1" t="s">
        <v>23</v>
      </c>
      <c r="D36" s="1">
        <v>2022</v>
      </c>
      <c r="E36" s="1" t="s">
        <v>194</v>
      </c>
      <c r="F36" s="1" t="s">
        <v>195</v>
      </c>
      <c r="G36" s="1" t="s">
        <v>195</v>
      </c>
      <c r="H36" s="1">
        <v>20222</v>
      </c>
      <c r="I36" s="1" t="s">
        <v>196</v>
      </c>
      <c r="J36" s="1" t="s">
        <v>28</v>
      </c>
      <c r="K36" s="1" t="s">
        <v>153</v>
      </c>
      <c r="L36" s="1" t="s">
        <v>38</v>
      </c>
      <c r="M36" s="1" t="s">
        <v>31</v>
      </c>
      <c r="N36" s="1">
        <v>150</v>
      </c>
      <c r="O36" s="1">
        <v>10</v>
      </c>
      <c r="P36" s="3"/>
      <c r="Q36" s="4" t="s">
        <v>197</v>
      </c>
      <c r="R36" s="3"/>
      <c r="S36" s="3"/>
      <c r="T36" s="3"/>
      <c r="U36" s="1" t="s">
        <v>198</v>
      </c>
      <c r="V36" s="1" t="str">
        <f>IFERROR(VLOOKUP(K36, rubric[], 2, FALSE), "NA")</f>
        <v>Pengakuan</v>
      </c>
      <c r="W36" s="3" t="str">
        <f t="shared" si="0"/>
        <v>Narasumber / Pemateri Acara Seminar / Workshop / Pemakalah|External Regional|Individual</v>
      </c>
      <c r="X36" s="6">
        <f>IF(K36 = "Penulis kedua (bukan korespondensi) dst karya ilmiah di journal yg bereputasi dan diakui|External National|Team", IFERROR((INDEX(rubric[Score], MATCH(W36, rubric[Criteria], 0)))/N36, 0), IFERROR(INDEX(rubric[Score], MATCH(W36, rubric[Criteria], 0)), 0))</f>
        <v>20</v>
      </c>
    </row>
    <row r="37" spans="1:24" ht="14.25" customHeight="1" x14ac:dyDescent="0.35">
      <c r="A37" s="1" t="s">
        <v>184</v>
      </c>
      <c r="B37" s="1" t="s">
        <v>185</v>
      </c>
      <c r="C37" s="1" t="s">
        <v>23</v>
      </c>
      <c r="D37" s="1">
        <v>2022</v>
      </c>
      <c r="E37" s="1" t="s">
        <v>43</v>
      </c>
      <c r="F37" s="1" t="s">
        <v>44</v>
      </c>
      <c r="G37" s="1" t="s">
        <v>45</v>
      </c>
      <c r="H37" s="1">
        <v>20222</v>
      </c>
      <c r="I37" s="3"/>
      <c r="J37" s="1" t="s">
        <v>28</v>
      </c>
      <c r="K37" s="1" t="s">
        <v>29</v>
      </c>
      <c r="L37" s="1" t="s">
        <v>46</v>
      </c>
      <c r="M37" s="1" t="s">
        <v>31</v>
      </c>
      <c r="N37" s="1">
        <v>250</v>
      </c>
      <c r="O37" s="1">
        <v>6</v>
      </c>
      <c r="P37" s="3"/>
      <c r="Q37" s="3"/>
      <c r="R37" s="4" t="s">
        <v>47</v>
      </c>
      <c r="S37" s="4" t="s">
        <v>48</v>
      </c>
      <c r="T37" s="3"/>
      <c r="U37" s="1" t="s">
        <v>34</v>
      </c>
      <c r="V37" s="1" t="str">
        <f>IFERROR(VLOOKUP(K37, rubric[], 2, FALSE), "NA")</f>
        <v>Pemberdayaan atau Aksi Kemanusiaan</v>
      </c>
      <c r="W37" s="3" t="str">
        <f t="shared" si="0"/>
        <v>Pengabdian kepada Masyarakat|Internal Sekolah / Universitas|Individual</v>
      </c>
      <c r="X37" s="6">
        <f>IF(K37 = "Penulis kedua (bukan korespondensi) dst karya ilmiah di journal yg bereputasi dan diakui|External National|Team", IFERROR((INDEX(rubric[Score], MATCH(W37, rubric[Criteria], 0)))/N37, 0), IFERROR(INDEX(rubric[Score], MATCH(W37, rubric[Criteria], 0)), 0))</f>
        <v>0</v>
      </c>
    </row>
    <row r="38" spans="1:24" ht="14.25" customHeight="1" x14ac:dyDescent="0.35">
      <c r="A38" s="1" t="s">
        <v>184</v>
      </c>
      <c r="B38" s="1" t="s">
        <v>185</v>
      </c>
      <c r="C38" s="1" t="s">
        <v>23</v>
      </c>
      <c r="D38" s="1">
        <v>2022</v>
      </c>
      <c r="E38" s="1" t="s">
        <v>199</v>
      </c>
      <c r="F38" s="1" t="s">
        <v>200</v>
      </c>
      <c r="G38" s="1" t="s">
        <v>201</v>
      </c>
      <c r="H38" s="1">
        <v>20222</v>
      </c>
      <c r="I38" s="3"/>
      <c r="J38" s="1" t="s">
        <v>28</v>
      </c>
      <c r="K38" s="1" t="s">
        <v>29</v>
      </c>
      <c r="L38" s="1" t="s">
        <v>154</v>
      </c>
      <c r="M38" s="1" t="s">
        <v>31</v>
      </c>
      <c r="N38" s="1">
        <v>100</v>
      </c>
      <c r="O38" s="1">
        <v>16</v>
      </c>
      <c r="P38" s="3"/>
      <c r="Q38" s="3"/>
      <c r="R38" s="4" t="s">
        <v>202</v>
      </c>
      <c r="S38" s="4" t="s">
        <v>203</v>
      </c>
      <c r="T38" s="3"/>
      <c r="U38" s="1" t="s">
        <v>204</v>
      </c>
      <c r="V38" s="1" t="str">
        <f>IFERROR(VLOOKUP(K38, rubric[], 2, FALSE), "NA")</f>
        <v>Pemberdayaan atau Aksi Kemanusiaan</v>
      </c>
      <c r="W38" s="3" t="str">
        <f t="shared" si="0"/>
        <v>Pengabdian kepada Masyarakat|External International|Individual</v>
      </c>
      <c r="X38" s="6">
        <f>IF(K38 = "Penulis kedua (bukan korespondensi) dst karya ilmiah di journal yg bereputasi dan diakui|External National|Team", IFERROR((INDEX(rubric[Score], MATCH(W38, rubric[Criteria], 0)))/N38, 0), IFERROR(INDEX(rubric[Score], MATCH(W38, rubric[Criteria], 0)), 0))</f>
        <v>25</v>
      </c>
    </row>
    <row r="39" spans="1:24" ht="14.25" customHeight="1" x14ac:dyDescent="0.35">
      <c r="A39" s="1" t="s">
        <v>184</v>
      </c>
      <c r="B39" s="1" t="s">
        <v>185</v>
      </c>
      <c r="C39" s="1" t="s">
        <v>23</v>
      </c>
      <c r="D39" s="1">
        <v>2022</v>
      </c>
      <c r="E39" s="1" t="s">
        <v>149</v>
      </c>
      <c r="F39" s="1" t="s">
        <v>150</v>
      </c>
      <c r="G39" s="1" t="s">
        <v>151</v>
      </c>
      <c r="H39" s="1">
        <v>20231</v>
      </c>
      <c r="I39" s="1" t="s">
        <v>152</v>
      </c>
      <c r="J39" s="1" t="s">
        <v>28</v>
      </c>
      <c r="K39" s="1" t="s">
        <v>153</v>
      </c>
      <c r="L39" s="1" t="s">
        <v>154</v>
      </c>
      <c r="M39" s="1" t="s">
        <v>31</v>
      </c>
      <c r="N39" s="1">
        <v>500</v>
      </c>
      <c r="O39" s="1">
        <v>10</v>
      </c>
      <c r="P39" s="4" t="s">
        <v>155</v>
      </c>
      <c r="Q39" s="4" t="s">
        <v>156</v>
      </c>
      <c r="R39" s="4" t="s">
        <v>157</v>
      </c>
      <c r="S39" s="3"/>
      <c r="T39" s="3"/>
      <c r="U39" s="1" t="s">
        <v>158</v>
      </c>
      <c r="V39" s="1" t="str">
        <f>IFERROR(VLOOKUP(K39, rubric[], 2, FALSE), "NA")</f>
        <v>Pengakuan</v>
      </c>
      <c r="W39" s="3" t="str">
        <f t="shared" si="0"/>
        <v>Narasumber / Pemateri Acara Seminar / Workshop / Pemakalah|External International|Individual</v>
      </c>
      <c r="X39" s="6">
        <f>IF(K39 = "Penulis kedua (bukan korespondensi) dst karya ilmiah di journal yg bereputasi dan diakui|External National|Team", IFERROR((INDEX(rubric[Score], MATCH(W39, rubric[Criteria], 0)))/N39, 0), IFERROR(INDEX(rubric[Score], MATCH(W39, rubric[Criteria], 0)), 0))</f>
        <v>25</v>
      </c>
    </row>
    <row r="40" spans="1:24" ht="14.25" customHeight="1" x14ac:dyDescent="0.35">
      <c r="A40" s="1" t="s">
        <v>184</v>
      </c>
      <c r="B40" s="1" t="s">
        <v>185</v>
      </c>
      <c r="C40" s="1" t="s">
        <v>23</v>
      </c>
      <c r="D40" s="1">
        <v>2022</v>
      </c>
      <c r="E40" s="1" t="s">
        <v>205</v>
      </c>
      <c r="F40" s="1" t="s">
        <v>206</v>
      </c>
      <c r="G40" s="1" t="s">
        <v>207</v>
      </c>
      <c r="H40" s="1">
        <v>20232</v>
      </c>
      <c r="I40" s="1" t="s">
        <v>205</v>
      </c>
      <c r="J40" s="1" t="s">
        <v>28</v>
      </c>
      <c r="K40" s="1" t="s">
        <v>70</v>
      </c>
      <c r="L40" s="1" t="s">
        <v>88</v>
      </c>
      <c r="M40" s="1" t="s">
        <v>31</v>
      </c>
      <c r="N40" s="3"/>
      <c r="O40" s="1">
        <v>20</v>
      </c>
      <c r="P40" s="4" t="s">
        <v>208</v>
      </c>
      <c r="Q40" s="4" t="s">
        <v>209</v>
      </c>
      <c r="R40" s="4" t="s">
        <v>210</v>
      </c>
      <c r="S40" s="3"/>
      <c r="T40" s="4" t="s">
        <v>211</v>
      </c>
      <c r="U40" s="1" t="s">
        <v>212</v>
      </c>
      <c r="V40" s="1" t="str">
        <f>IFERROR(VLOOKUP(K40, rubric[], 2, FALSE), "NA")</f>
        <v>Kompetisi</v>
      </c>
      <c r="W40" s="3" t="str">
        <f t="shared" si="0"/>
        <v>Juara 2 Lomba/Kompetisi|External National|Individual</v>
      </c>
      <c r="X40" s="6">
        <f>IF(K40 = "Penulis kedua (bukan korespondensi) dst karya ilmiah di journal yg bereputasi dan diakui|External National|Team", IFERROR((INDEX(rubric[Score], MATCH(W40, rubric[Criteria], 0)))/N40, 0), IFERROR(INDEX(rubric[Score], MATCH(W40, rubric[Criteria], 0)), 0))</f>
        <v>20</v>
      </c>
    </row>
    <row r="41" spans="1:24" ht="14.25" customHeight="1" x14ac:dyDescent="0.35">
      <c r="A41" s="1" t="s">
        <v>213</v>
      </c>
      <c r="B41" s="1" t="s">
        <v>214</v>
      </c>
      <c r="C41" s="1" t="s">
        <v>23</v>
      </c>
      <c r="D41" s="1">
        <v>2022</v>
      </c>
      <c r="E41" s="1" t="s">
        <v>149</v>
      </c>
      <c r="F41" s="1" t="s">
        <v>150</v>
      </c>
      <c r="G41" s="1" t="s">
        <v>151</v>
      </c>
      <c r="H41" s="1">
        <v>20231</v>
      </c>
      <c r="I41" s="1" t="s">
        <v>152</v>
      </c>
      <c r="J41" s="1" t="s">
        <v>28</v>
      </c>
      <c r="K41" s="1" t="s">
        <v>153</v>
      </c>
      <c r="L41" s="1" t="s">
        <v>154</v>
      </c>
      <c r="M41" s="1" t="s">
        <v>31</v>
      </c>
      <c r="N41" s="1">
        <v>500</v>
      </c>
      <c r="O41" s="1">
        <v>10</v>
      </c>
      <c r="P41" s="4" t="s">
        <v>155</v>
      </c>
      <c r="Q41" s="4" t="s">
        <v>156</v>
      </c>
      <c r="R41" s="4" t="s">
        <v>157</v>
      </c>
      <c r="S41" s="3"/>
      <c r="T41" s="3"/>
      <c r="U41" s="1" t="s">
        <v>158</v>
      </c>
      <c r="V41" s="1" t="str">
        <f>IFERROR(VLOOKUP(K41, rubric[], 2, FALSE), "NA")</f>
        <v>Pengakuan</v>
      </c>
      <c r="W41" s="3" t="str">
        <f t="shared" si="0"/>
        <v>Narasumber / Pemateri Acara Seminar / Workshop / Pemakalah|External International|Individual</v>
      </c>
      <c r="X41" s="6">
        <f>IF(K41 = "Penulis kedua (bukan korespondensi) dst karya ilmiah di journal yg bereputasi dan diakui|External National|Team", IFERROR((INDEX(rubric[Score], MATCH(W41, rubric[Criteria], 0)))/N41, 0), IFERROR(INDEX(rubric[Score], MATCH(W41, rubric[Criteria], 0)), 0))</f>
        <v>25</v>
      </c>
    </row>
    <row r="42" spans="1:24" ht="14.25" customHeight="1" x14ac:dyDescent="0.35">
      <c r="A42" s="1" t="s">
        <v>213</v>
      </c>
      <c r="B42" s="1" t="s">
        <v>214</v>
      </c>
      <c r="C42" s="1" t="s">
        <v>23</v>
      </c>
      <c r="D42" s="1">
        <v>2022</v>
      </c>
      <c r="E42" s="1" t="s">
        <v>215</v>
      </c>
      <c r="F42" s="1" t="s">
        <v>216</v>
      </c>
      <c r="G42" s="1" t="s">
        <v>216</v>
      </c>
      <c r="H42" s="1">
        <v>20231</v>
      </c>
      <c r="I42" s="1" t="s">
        <v>217</v>
      </c>
      <c r="J42" s="1" t="s">
        <v>28</v>
      </c>
      <c r="K42" s="1" t="s">
        <v>29</v>
      </c>
      <c r="L42" s="1" t="s">
        <v>218</v>
      </c>
      <c r="M42" s="1" t="s">
        <v>39</v>
      </c>
      <c r="N42" s="1">
        <v>9</v>
      </c>
      <c r="O42" s="1">
        <v>7</v>
      </c>
      <c r="P42" s="3"/>
      <c r="Q42" s="3"/>
      <c r="R42" s="4" t="s">
        <v>219</v>
      </c>
      <c r="S42" s="4" t="s">
        <v>220</v>
      </c>
      <c r="T42" s="3"/>
      <c r="U42" s="1" t="s">
        <v>221</v>
      </c>
      <c r="V42" s="1" t="str">
        <f>IFERROR(VLOOKUP(K42, rubric[], 2, FALSE), "NA")</f>
        <v>Pemberdayaan atau Aksi Kemanusiaan</v>
      </c>
      <c r="W42" s="3" t="str">
        <f t="shared" si="0"/>
        <v>Pengabdian kepada Masyarakat|External Provinsi|Team</v>
      </c>
      <c r="X42" s="6">
        <f>IF(K42 = "Penulis kedua (bukan korespondensi) dst karya ilmiah di journal yg bereputasi dan diakui|External National|Team", IFERROR((INDEX(rubric[Score], MATCH(W42, rubric[Criteria], 0)))/N42, 0), IFERROR(INDEX(rubric[Score], MATCH(W42, rubric[Criteria], 0)), 0))</f>
        <v>5</v>
      </c>
    </row>
    <row r="43" spans="1:24" ht="14.25" customHeight="1" x14ac:dyDescent="0.35">
      <c r="A43" s="1" t="s">
        <v>213</v>
      </c>
      <c r="B43" s="1" t="s">
        <v>214</v>
      </c>
      <c r="C43" s="1" t="s">
        <v>23</v>
      </c>
      <c r="D43" s="1">
        <v>2022</v>
      </c>
      <c r="E43" s="1" t="s">
        <v>222</v>
      </c>
      <c r="F43" s="1" t="s">
        <v>216</v>
      </c>
      <c r="G43" s="1" t="s">
        <v>216</v>
      </c>
      <c r="H43" s="1">
        <v>20231</v>
      </c>
      <c r="I43" s="1" t="s">
        <v>223</v>
      </c>
      <c r="J43" s="1" t="s">
        <v>28</v>
      </c>
      <c r="K43" s="1" t="s">
        <v>29</v>
      </c>
      <c r="L43" s="1" t="s">
        <v>38</v>
      </c>
      <c r="M43" s="1" t="s">
        <v>39</v>
      </c>
      <c r="N43" s="1">
        <v>19</v>
      </c>
      <c r="O43" s="1">
        <v>6</v>
      </c>
      <c r="P43" s="3"/>
      <c r="Q43" s="3"/>
      <c r="R43" s="4" t="s">
        <v>224</v>
      </c>
      <c r="S43" s="4" t="s">
        <v>225</v>
      </c>
      <c r="T43" s="3"/>
      <c r="U43" s="1" t="s">
        <v>226</v>
      </c>
      <c r="V43" s="1" t="str">
        <f>IFERROR(VLOOKUP(K43, rubric[], 2, FALSE), "NA")</f>
        <v>Pemberdayaan atau Aksi Kemanusiaan</v>
      </c>
      <c r="W43" s="3" t="str">
        <f t="shared" si="0"/>
        <v>Pengabdian kepada Masyarakat|External Regional|Team</v>
      </c>
      <c r="X43" s="6">
        <f>IF(K43 = "Penulis kedua (bukan korespondensi) dst karya ilmiah di journal yg bereputasi dan diakui|External National|Team", IFERROR((INDEX(rubric[Score], MATCH(W43, rubric[Criteria], 0)))/N43, 0), IFERROR(INDEX(rubric[Score], MATCH(W43, rubric[Criteria], 0)), 0))</f>
        <v>15</v>
      </c>
    </row>
    <row r="44" spans="1:24" ht="14.25" customHeight="1" x14ac:dyDescent="0.35">
      <c r="A44" s="1" t="s">
        <v>213</v>
      </c>
      <c r="B44" s="1" t="s">
        <v>214</v>
      </c>
      <c r="C44" s="1" t="s">
        <v>23</v>
      </c>
      <c r="D44" s="1">
        <v>2022</v>
      </c>
      <c r="E44" s="1" t="s">
        <v>227</v>
      </c>
      <c r="F44" s="1" t="s">
        <v>228</v>
      </c>
      <c r="G44" s="1" t="s">
        <v>229</v>
      </c>
      <c r="H44" s="1">
        <v>20231</v>
      </c>
      <c r="I44" s="3"/>
      <c r="J44" s="1" t="s">
        <v>28</v>
      </c>
      <c r="K44" s="1" t="s">
        <v>230</v>
      </c>
      <c r="L44" s="1" t="s">
        <v>46</v>
      </c>
      <c r="M44" s="1" t="s">
        <v>31</v>
      </c>
      <c r="N44" s="1">
        <v>500</v>
      </c>
      <c r="O44" s="1">
        <v>25</v>
      </c>
      <c r="P44" s="3"/>
      <c r="Q44" s="4" t="s">
        <v>231</v>
      </c>
      <c r="R44" s="3"/>
      <c r="S44" s="3"/>
      <c r="T44" s="3"/>
      <c r="U44" s="1" t="s">
        <v>232</v>
      </c>
      <c r="V44" s="1" t="str">
        <f>IFERROR(VLOOKUP(K44, rubric[], 2, FALSE), "NA")</f>
        <v>NA</v>
      </c>
      <c r="W44" s="3" t="str">
        <f t="shared" si="0"/>
        <v>Sekretaris/Bendahara Panitia Ad Hoc|Internal Sekolah / Universitas|Individual</v>
      </c>
      <c r="X44" s="6">
        <f>IF(K44 = "Penulis kedua (bukan korespondensi) dst karya ilmiah di journal yg bereputasi dan diakui|External National|Team", IFERROR((INDEX(rubric[Score], MATCH(W44, rubric[Criteria], 0)))/N44, 0), IFERROR(INDEX(rubric[Score], MATCH(W44, rubric[Criteria], 0)), 0))</f>
        <v>0</v>
      </c>
    </row>
    <row r="45" spans="1:24" ht="14.25" customHeight="1" x14ac:dyDescent="0.35">
      <c r="A45" s="1" t="s">
        <v>233</v>
      </c>
      <c r="B45" s="1" t="s">
        <v>234</v>
      </c>
      <c r="C45" s="1" t="s">
        <v>23</v>
      </c>
      <c r="D45" s="1">
        <v>2022</v>
      </c>
      <c r="E45" s="1" t="s">
        <v>43</v>
      </c>
      <c r="F45" s="1" t="s">
        <v>44</v>
      </c>
      <c r="G45" s="1" t="s">
        <v>45</v>
      </c>
      <c r="H45" s="1">
        <v>20222</v>
      </c>
      <c r="I45" s="3"/>
      <c r="J45" s="1" t="s">
        <v>28</v>
      </c>
      <c r="K45" s="1" t="s">
        <v>29</v>
      </c>
      <c r="L45" s="1" t="s">
        <v>46</v>
      </c>
      <c r="M45" s="1" t="s">
        <v>31</v>
      </c>
      <c r="N45" s="1">
        <v>250</v>
      </c>
      <c r="O45" s="1">
        <v>6</v>
      </c>
      <c r="P45" s="3"/>
      <c r="Q45" s="3"/>
      <c r="R45" s="4" t="s">
        <v>47</v>
      </c>
      <c r="S45" s="4" t="s">
        <v>48</v>
      </c>
      <c r="T45" s="3"/>
      <c r="U45" s="1" t="s">
        <v>34</v>
      </c>
      <c r="V45" s="1" t="str">
        <f>IFERROR(VLOOKUP(K45, rubric[], 2, FALSE), "NA")</f>
        <v>Pemberdayaan atau Aksi Kemanusiaan</v>
      </c>
      <c r="W45" s="3" t="str">
        <f t="shared" si="0"/>
        <v>Pengabdian kepada Masyarakat|Internal Sekolah / Universitas|Individual</v>
      </c>
      <c r="X45" s="6">
        <f>IF(K45 = "Penulis kedua (bukan korespondensi) dst karya ilmiah di journal yg bereputasi dan diakui|External National|Team", IFERROR((INDEX(rubric[Score], MATCH(W45, rubric[Criteria], 0)))/N45, 0), IFERROR(INDEX(rubric[Score], MATCH(W45, rubric[Criteria], 0)), 0))</f>
        <v>0</v>
      </c>
    </row>
    <row r="46" spans="1:24" ht="14.25" customHeight="1" x14ac:dyDescent="0.35">
      <c r="A46" s="1" t="s">
        <v>235</v>
      </c>
      <c r="B46" s="1" t="s">
        <v>236</v>
      </c>
      <c r="C46" s="1" t="s">
        <v>23</v>
      </c>
      <c r="D46" s="1">
        <v>2022</v>
      </c>
      <c r="E46" s="1" t="s">
        <v>237</v>
      </c>
      <c r="F46" s="1" t="s">
        <v>238</v>
      </c>
      <c r="G46" s="1" t="s">
        <v>67</v>
      </c>
      <c r="H46" s="1">
        <v>20221</v>
      </c>
      <c r="I46" s="1" t="s">
        <v>239</v>
      </c>
      <c r="J46" s="1" t="s">
        <v>28</v>
      </c>
      <c r="K46" s="1" t="s">
        <v>124</v>
      </c>
      <c r="L46" s="1" t="s">
        <v>88</v>
      </c>
      <c r="M46" s="1" t="s">
        <v>31</v>
      </c>
      <c r="N46" s="1">
        <v>71</v>
      </c>
      <c r="O46" s="1">
        <v>25</v>
      </c>
      <c r="P46" s="1" t="s">
        <v>240</v>
      </c>
      <c r="Q46" s="4" t="s">
        <v>241</v>
      </c>
      <c r="R46" s="4" t="s">
        <v>242</v>
      </c>
      <c r="S46" s="3"/>
      <c r="T46" s="4" t="s">
        <v>243</v>
      </c>
      <c r="U46" s="1" t="s">
        <v>244</v>
      </c>
      <c r="V46" s="1" t="str">
        <f>IFERROR(VLOOKUP(K46, rubric[], 2, FALSE), "NA")</f>
        <v>Kompetisi</v>
      </c>
      <c r="W46" s="3" t="str">
        <f t="shared" si="0"/>
        <v>Juara I Lomba/Kompetisi|External National|Individual</v>
      </c>
      <c r="X46" s="6">
        <f>IF(K46 = "Penulis kedua (bukan korespondensi) dst karya ilmiah di journal yg bereputasi dan diakui|External National|Team", IFERROR((INDEX(rubric[Score], MATCH(W46, rubric[Criteria], 0)))/N46, 0), IFERROR(INDEX(rubric[Score], MATCH(W46, rubric[Criteria], 0)), 0))</f>
        <v>25</v>
      </c>
    </row>
    <row r="47" spans="1:24" ht="14.25" customHeight="1" x14ac:dyDescent="0.35">
      <c r="A47" s="1" t="s">
        <v>235</v>
      </c>
      <c r="B47" s="1" t="s">
        <v>236</v>
      </c>
      <c r="C47" s="1" t="s">
        <v>23</v>
      </c>
      <c r="D47" s="1">
        <v>2022</v>
      </c>
      <c r="E47" s="1" t="s">
        <v>245</v>
      </c>
      <c r="F47" s="1" t="s">
        <v>246</v>
      </c>
      <c r="G47" s="1" t="s">
        <v>247</v>
      </c>
      <c r="H47" s="1">
        <v>20222</v>
      </c>
      <c r="I47" s="3"/>
      <c r="J47" s="1" t="s">
        <v>28</v>
      </c>
      <c r="K47" s="1" t="s">
        <v>124</v>
      </c>
      <c r="L47" s="1" t="s">
        <v>46</v>
      </c>
      <c r="M47" s="1" t="s">
        <v>31</v>
      </c>
      <c r="N47" s="1">
        <v>250</v>
      </c>
      <c r="O47" s="1">
        <v>8</v>
      </c>
      <c r="P47" s="3"/>
      <c r="Q47" s="4" t="s">
        <v>248</v>
      </c>
      <c r="R47" s="3"/>
      <c r="S47" s="3"/>
      <c r="T47" s="3"/>
      <c r="U47" s="1" t="s">
        <v>249</v>
      </c>
      <c r="V47" s="1" t="str">
        <f>IFERROR(VLOOKUP(K47, rubric[], 2, FALSE), "NA")</f>
        <v>Kompetisi</v>
      </c>
      <c r="W47" s="3" t="str">
        <f t="shared" si="0"/>
        <v>Juara I Lomba/Kompetisi|Internal Sekolah / Universitas|Individual</v>
      </c>
      <c r="X47" s="6">
        <f>IF(K47 = "Penulis kedua (bukan korespondensi) dst karya ilmiah di journal yg bereputasi dan diakui|External National|Team", IFERROR((INDEX(rubric[Score], MATCH(W47, rubric[Criteria], 0)))/N47, 0), IFERROR(INDEX(rubric[Score], MATCH(W47, rubric[Criteria], 0)), 0))</f>
        <v>0</v>
      </c>
    </row>
    <row r="48" spans="1:24" ht="14.25" customHeight="1" x14ac:dyDescent="0.35">
      <c r="A48" s="1" t="s">
        <v>235</v>
      </c>
      <c r="B48" s="1" t="s">
        <v>236</v>
      </c>
      <c r="C48" s="1" t="s">
        <v>23</v>
      </c>
      <c r="D48" s="1">
        <v>2022</v>
      </c>
      <c r="E48" s="1" t="s">
        <v>250</v>
      </c>
      <c r="F48" s="1" t="s">
        <v>251</v>
      </c>
      <c r="G48" s="1" t="s">
        <v>252</v>
      </c>
      <c r="H48" s="1">
        <v>20222</v>
      </c>
      <c r="I48" s="1" t="s">
        <v>253</v>
      </c>
      <c r="J48" s="1" t="s">
        <v>28</v>
      </c>
      <c r="K48" s="1" t="s">
        <v>153</v>
      </c>
      <c r="L48" s="1" t="s">
        <v>154</v>
      </c>
      <c r="M48" s="1" t="s">
        <v>31</v>
      </c>
      <c r="N48" s="1">
        <v>437</v>
      </c>
      <c r="O48" s="1">
        <v>20</v>
      </c>
      <c r="P48" s="4" t="s">
        <v>254</v>
      </c>
      <c r="Q48" s="4" t="s">
        <v>255</v>
      </c>
      <c r="R48" s="3"/>
      <c r="S48" s="3"/>
      <c r="T48" s="3"/>
      <c r="U48" s="1" t="s">
        <v>256</v>
      </c>
      <c r="V48" s="1" t="str">
        <f>IFERROR(VLOOKUP(K48, rubric[], 2, FALSE), "NA")</f>
        <v>Pengakuan</v>
      </c>
      <c r="W48" s="3" t="str">
        <f t="shared" si="0"/>
        <v>Narasumber / Pemateri Acara Seminar / Workshop / Pemakalah|External International|Individual</v>
      </c>
      <c r="X48" s="6">
        <f>IF(K48 = "Penulis kedua (bukan korespondensi) dst karya ilmiah di journal yg bereputasi dan diakui|External National|Team", IFERROR((INDEX(rubric[Score], MATCH(W48, rubric[Criteria], 0)))/N48, 0), IFERROR(INDEX(rubric[Score], MATCH(W48, rubric[Criteria], 0)), 0))</f>
        <v>25</v>
      </c>
    </row>
    <row r="49" spans="1:24" ht="14.25" customHeight="1" x14ac:dyDescent="0.35">
      <c r="A49" s="1" t="s">
        <v>235</v>
      </c>
      <c r="B49" s="1" t="s">
        <v>236</v>
      </c>
      <c r="C49" s="1" t="s">
        <v>23</v>
      </c>
      <c r="D49" s="1">
        <v>2022</v>
      </c>
      <c r="E49" s="1" t="s">
        <v>257</v>
      </c>
      <c r="F49" s="1" t="s">
        <v>258</v>
      </c>
      <c r="G49" s="1" t="s">
        <v>258</v>
      </c>
      <c r="H49" s="1">
        <v>20231</v>
      </c>
      <c r="I49" s="3"/>
      <c r="J49" s="1" t="s">
        <v>28</v>
      </c>
      <c r="K49" s="1" t="s">
        <v>259</v>
      </c>
      <c r="L49" s="1" t="s">
        <v>46</v>
      </c>
      <c r="M49" s="1" t="s">
        <v>31</v>
      </c>
      <c r="N49" s="1">
        <v>50</v>
      </c>
      <c r="O49" s="1">
        <v>4</v>
      </c>
      <c r="P49" s="3"/>
      <c r="Q49" s="4" t="s">
        <v>260</v>
      </c>
      <c r="R49" s="4" t="s">
        <v>261</v>
      </c>
      <c r="S49" s="3"/>
      <c r="T49" s="3"/>
      <c r="U49" s="1" t="s">
        <v>262</v>
      </c>
      <c r="V49" s="1" t="str">
        <f>IFERROR(VLOOKUP(K49, rubric[], 2, FALSE), "NA")</f>
        <v>Pengakuan</v>
      </c>
      <c r="W49" s="3" t="str">
        <f t="shared" si="0"/>
        <v>Juri|Internal Sekolah / Universitas|Individual</v>
      </c>
      <c r="X49" s="6">
        <f>IF(K49 = "Penulis kedua (bukan korespondensi) dst karya ilmiah di journal yg bereputasi dan diakui|External National|Team", IFERROR((INDEX(rubric[Score], MATCH(W49, rubric[Criteria], 0)))/N49, 0), IFERROR(INDEX(rubric[Score], MATCH(W49, rubric[Criteria], 0)), 0))</f>
        <v>0</v>
      </c>
    </row>
    <row r="50" spans="1:24" ht="14.25" customHeight="1" x14ac:dyDescent="0.35">
      <c r="A50" s="1" t="s">
        <v>235</v>
      </c>
      <c r="B50" s="1" t="s">
        <v>236</v>
      </c>
      <c r="C50" s="1" t="s">
        <v>23</v>
      </c>
      <c r="D50" s="1">
        <v>2022</v>
      </c>
      <c r="E50" s="1" t="s">
        <v>263</v>
      </c>
      <c r="F50" s="1" t="s">
        <v>258</v>
      </c>
      <c r="G50" s="1" t="s">
        <v>258</v>
      </c>
      <c r="H50" s="1">
        <v>20231</v>
      </c>
      <c r="I50" s="1" t="s">
        <v>264</v>
      </c>
      <c r="J50" s="1" t="s">
        <v>28</v>
      </c>
      <c r="K50" s="1" t="s">
        <v>259</v>
      </c>
      <c r="L50" s="1" t="s">
        <v>46</v>
      </c>
      <c r="M50" s="1" t="s">
        <v>31</v>
      </c>
      <c r="N50" s="1">
        <v>2</v>
      </c>
      <c r="O50" s="1">
        <v>5</v>
      </c>
      <c r="P50" s="3"/>
      <c r="Q50" s="4" t="s">
        <v>265</v>
      </c>
      <c r="R50" s="3"/>
      <c r="S50" s="3"/>
      <c r="T50" s="3"/>
      <c r="U50" s="1" t="s">
        <v>266</v>
      </c>
      <c r="V50" s="1" t="str">
        <f>IFERROR(VLOOKUP(K50, rubric[], 2, FALSE), "NA")</f>
        <v>Pengakuan</v>
      </c>
      <c r="W50" s="3" t="str">
        <f t="shared" si="0"/>
        <v>Juri|Internal Sekolah / Universitas|Individual</v>
      </c>
      <c r="X50" s="6">
        <f>IF(K50 = "Penulis kedua (bukan korespondensi) dst karya ilmiah di journal yg bereputasi dan diakui|External National|Team", IFERROR((INDEX(rubric[Score], MATCH(W50, rubric[Criteria], 0)))/N50, 0), IFERROR(INDEX(rubric[Score], MATCH(W50, rubric[Criteria], 0)), 0))</f>
        <v>0</v>
      </c>
    </row>
    <row r="51" spans="1:24" ht="14.25" customHeight="1" x14ac:dyDescent="0.35">
      <c r="A51" s="1" t="s">
        <v>267</v>
      </c>
      <c r="B51" s="1" t="s">
        <v>268</v>
      </c>
      <c r="C51" s="1" t="s">
        <v>23</v>
      </c>
      <c r="D51" s="1">
        <v>2022</v>
      </c>
      <c r="E51" s="1" t="s">
        <v>269</v>
      </c>
      <c r="F51" s="1" t="s">
        <v>270</v>
      </c>
      <c r="G51" s="1" t="s">
        <v>270</v>
      </c>
      <c r="H51" s="1">
        <v>20222</v>
      </c>
      <c r="I51" s="1" t="s">
        <v>271</v>
      </c>
      <c r="J51" s="1" t="s">
        <v>28</v>
      </c>
      <c r="K51" s="1" t="s">
        <v>70</v>
      </c>
      <c r="L51" s="1" t="s">
        <v>30</v>
      </c>
      <c r="M51" s="1" t="s">
        <v>39</v>
      </c>
      <c r="N51" s="1">
        <v>4</v>
      </c>
      <c r="O51" s="1">
        <v>6</v>
      </c>
      <c r="P51" s="3"/>
      <c r="Q51" s="4" t="s">
        <v>272</v>
      </c>
      <c r="R51" s="3"/>
      <c r="S51" s="3"/>
      <c r="T51" s="3"/>
      <c r="U51" s="1" t="s">
        <v>273</v>
      </c>
      <c r="V51" s="1" t="str">
        <f>IFERROR(VLOOKUP(K51, rubric[], 2, FALSE), "NA")</f>
        <v>Kompetisi</v>
      </c>
      <c r="W51" s="3" t="str">
        <f t="shared" si="0"/>
        <v>Juara 2 Lomba/Kompetisi|Internal Jurusan|Team</v>
      </c>
      <c r="X51" s="6">
        <f>IF(K51 = "Penulis kedua (bukan korespondensi) dst karya ilmiah di journal yg bereputasi dan diakui|External National|Team", IFERROR((INDEX(rubric[Score], MATCH(W51, rubric[Criteria], 0)))/N51, 0), IFERROR(INDEX(rubric[Score], MATCH(W51, rubric[Criteria], 0)), 0))</f>
        <v>0</v>
      </c>
    </row>
    <row r="52" spans="1:24" ht="14.25" customHeight="1" x14ac:dyDescent="0.35">
      <c r="A52" s="1" t="s">
        <v>267</v>
      </c>
      <c r="B52" s="1" t="s">
        <v>268</v>
      </c>
      <c r="C52" s="1" t="s">
        <v>23</v>
      </c>
      <c r="D52" s="1">
        <v>2022</v>
      </c>
      <c r="E52" s="1" t="s">
        <v>43</v>
      </c>
      <c r="F52" s="1" t="s">
        <v>44</v>
      </c>
      <c r="G52" s="1" t="s">
        <v>45</v>
      </c>
      <c r="H52" s="1">
        <v>20222</v>
      </c>
      <c r="I52" s="3"/>
      <c r="J52" s="1" t="s">
        <v>28</v>
      </c>
      <c r="K52" s="1" t="s">
        <v>29</v>
      </c>
      <c r="L52" s="1" t="s">
        <v>46</v>
      </c>
      <c r="M52" s="1" t="s">
        <v>31</v>
      </c>
      <c r="N52" s="1">
        <v>250</v>
      </c>
      <c r="O52" s="1">
        <v>6</v>
      </c>
      <c r="P52" s="3"/>
      <c r="Q52" s="3"/>
      <c r="R52" s="4" t="s">
        <v>47</v>
      </c>
      <c r="S52" s="4" t="s">
        <v>48</v>
      </c>
      <c r="T52" s="3"/>
      <c r="U52" s="1" t="s">
        <v>34</v>
      </c>
      <c r="V52" s="1" t="str">
        <f>IFERROR(VLOOKUP(K52, rubric[], 2, FALSE), "NA")</f>
        <v>Pemberdayaan atau Aksi Kemanusiaan</v>
      </c>
      <c r="W52" s="3" t="str">
        <f t="shared" si="0"/>
        <v>Pengabdian kepada Masyarakat|Internal Sekolah / Universitas|Individual</v>
      </c>
      <c r="X52" s="6">
        <f>IF(K52 = "Penulis kedua (bukan korespondensi) dst karya ilmiah di journal yg bereputasi dan diakui|External National|Team", IFERROR((INDEX(rubric[Score], MATCH(W52, rubric[Criteria], 0)))/N52, 0), IFERROR(INDEX(rubric[Score], MATCH(W52, rubric[Criteria], 0)), 0))</f>
        <v>0</v>
      </c>
    </row>
    <row r="53" spans="1:24" ht="14.25" customHeight="1" x14ac:dyDescent="0.35">
      <c r="A53" s="1" t="s">
        <v>267</v>
      </c>
      <c r="B53" s="1" t="s">
        <v>268</v>
      </c>
      <c r="C53" s="1" t="s">
        <v>23</v>
      </c>
      <c r="D53" s="1">
        <v>2022</v>
      </c>
      <c r="E53" s="1" t="s">
        <v>149</v>
      </c>
      <c r="F53" s="1" t="s">
        <v>150</v>
      </c>
      <c r="G53" s="1" t="s">
        <v>151</v>
      </c>
      <c r="H53" s="1">
        <v>20231</v>
      </c>
      <c r="I53" s="1" t="s">
        <v>152</v>
      </c>
      <c r="J53" s="1" t="s">
        <v>28</v>
      </c>
      <c r="K53" s="1" t="s">
        <v>153</v>
      </c>
      <c r="L53" s="1" t="s">
        <v>154</v>
      </c>
      <c r="M53" s="1" t="s">
        <v>31</v>
      </c>
      <c r="N53" s="1">
        <v>500</v>
      </c>
      <c r="O53" s="1">
        <v>10</v>
      </c>
      <c r="P53" s="4" t="s">
        <v>155</v>
      </c>
      <c r="Q53" s="4" t="s">
        <v>156</v>
      </c>
      <c r="R53" s="4" t="s">
        <v>157</v>
      </c>
      <c r="S53" s="3"/>
      <c r="T53" s="3"/>
      <c r="U53" s="1" t="s">
        <v>158</v>
      </c>
      <c r="V53" s="1" t="str">
        <f>IFERROR(VLOOKUP(K53, rubric[], 2, FALSE), "NA")</f>
        <v>Pengakuan</v>
      </c>
      <c r="W53" s="3" t="str">
        <f t="shared" si="0"/>
        <v>Narasumber / Pemateri Acara Seminar / Workshop / Pemakalah|External International|Individual</v>
      </c>
      <c r="X53" s="6">
        <f>IF(K53 = "Penulis kedua (bukan korespondensi) dst karya ilmiah di journal yg bereputasi dan diakui|External National|Team", IFERROR((INDEX(rubric[Score], MATCH(W53, rubric[Criteria], 0)))/N53, 0), IFERROR(INDEX(rubric[Score], MATCH(W53, rubric[Criteria], 0)), 0))</f>
        <v>25</v>
      </c>
    </row>
    <row r="54" spans="1:24" ht="14.25" customHeight="1" x14ac:dyDescent="0.35">
      <c r="A54" s="1" t="s">
        <v>267</v>
      </c>
      <c r="B54" s="1" t="s">
        <v>268</v>
      </c>
      <c r="C54" s="1" t="s">
        <v>23</v>
      </c>
      <c r="D54" s="1">
        <v>2022</v>
      </c>
      <c r="E54" s="1" t="s">
        <v>274</v>
      </c>
      <c r="F54" s="1" t="s">
        <v>275</v>
      </c>
      <c r="G54" s="1" t="s">
        <v>275</v>
      </c>
      <c r="H54" s="1">
        <v>20232</v>
      </c>
      <c r="I54" s="1" t="s">
        <v>276</v>
      </c>
      <c r="J54" s="1" t="s">
        <v>28</v>
      </c>
      <c r="K54" s="1" t="s">
        <v>277</v>
      </c>
      <c r="L54" s="1" t="s">
        <v>88</v>
      </c>
      <c r="M54" s="1" t="s">
        <v>31</v>
      </c>
      <c r="N54" s="1">
        <v>100</v>
      </c>
      <c r="O54" s="1">
        <v>25</v>
      </c>
      <c r="P54" s="3"/>
      <c r="Q54" s="4" t="s">
        <v>278</v>
      </c>
      <c r="R54" s="3"/>
      <c r="S54" s="3"/>
      <c r="T54" s="3"/>
      <c r="U54" s="1" t="s">
        <v>279</v>
      </c>
      <c r="V54" s="1" t="str">
        <f>IFERROR(VLOOKUP(K54, rubric[], 2, FALSE), "NA")</f>
        <v>Karir Organisasi</v>
      </c>
      <c r="W54" s="3" t="str">
        <f t="shared" si="0"/>
        <v>Sekretaris|External National|Individual</v>
      </c>
      <c r="X54" s="6">
        <f>IF(K54 = "Penulis kedua (bukan korespondensi) dst karya ilmiah di journal yg bereputasi dan diakui|External National|Team", IFERROR((INDEX(rubric[Score], MATCH(W54, rubric[Criteria], 0)))/N54, 0), IFERROR(INDEX(rubric[Score], MATCH(W54, rubric[Criteria], 0)), 0))</f>
        <v>20</v>
      </c>
    </row>
    <row r="55" spans="1:24" ht="14.25" customHeight="1" x14ac:dyDescent="0.35">
      <c r="A55" s="1" t="s">
        <v>267</v>
      </c>
      <c r="B55" s="1" t="s">
        <v>268</v>
      </c>
      <c r="C55" s="1" t="s">
        <v>23</v>
      </c>
      <c r="D55" s="1">
        <v>2022</v>
      </c>
      <c r="E55" s="1" t="s">
        <v>280</v>
      </c>
      <c r="F55" s="1" t="s">
        <v>281</v>
      </c>
      <c r="G55" s="1" t="s">
        <v>216</v>
      </c>
      <c r="H55" s="1">
        <v>20241</v>
      </c>
      <c r="I55" s="1" t="s">
        <v>282</v>
      </c>
      <c r="J55" s="1" t="s">
        <v>28</v>
      </c>
      <c r="K55" s="1" t="s">
        <v>29</v>
      </c>
      <c r="L55" s="1" t="s">
        <v>38</v>
      </c>
      <c r="M55" s="1" t="s">
        <v>39</v>
      </c>
      <c r="N55" s="1">
        <v>8</v>
      </c>
      <c r="O55" s="1">
        <v>7</v>
      </c>
      <c r="P55" s="3"/>
      <c r="Q55" s="3"/>
      <c r="R55" s="4" t="s">
        <v>283</v>
      </c>
      <c r="S55" s="4" t="s">
        <v>284</v>
      </c>
      <c r="T55" s="3"/>
      <c r="U55" s="1" t="s">
        <v>285</v>
      </c>
      <c r="V55" s="1" t="str">
        <f>IFERROR(VLOOKUP(K55, rubric[], 2, FALSE), "NA")</f>
        <v>Pemberdayaan atau Aksi Kemanusiaan</v>
      </c>
      <c r="W55" s="3" t="str">
        <f t="shared" si="0"/>
        <v>Pengabdian kepada Masyarakat|External Regional|Team</v>
      </c>
      <c r="X55" s="6">
        <f>IF(K55 = "Penulis kedua (bukan korespondensi) dst karya ilmiah di journal yg bereputasi dan diakui|External National|Team", IFERROR((INDEX(rubric[Score], MATCH(W55, rubric[Criteria], 0)))/N55, 0), IFERROR(INDEX(rubric[Score], MATCH(W55, rubric[Criteria], 0)), 0))</f>
        <v>15</v>
      </c>
    </row>
    <row r="56" spans="1:24" ht="14.25" customHeight="1" x14ac:dyDescent="0.35">
      <c r="A56" s="1" t="s">
        <v>286</v>
      </c>
      <c r="B56" s="1" t="s">
        <v>287</v>
      </c>
      <c r="C56" s="1" t="s">
        <v>23</v>
      </c>
      <c r="D56" s="1">
        <v>2022</v>
      </c>
      <c r="E56" s="1" t="s">
        <v>288</v>
      </c>
      <c r="F56" s="1" t="s">
        <v>289</v>
      </c>
      <c r="G56" s="1" t="s">
        <v>290</v>
      </c>
      <c r="H56" s="1">
        <v>20222</v>
      </c>
      <c r="I56" s="1" t="s">
        <v>291</v>
      </c>
      <c r="J56" s="1" t="s">
        <v>28</v>
      </c>
      <c r="K56" s="1" t="s">
        <v>118</v>
      </c>
      <c r="L56" s="1" t="s">
        <v>46</v>
      </c>
      <c r="M56" s="1" t="s">
        <v>31</v>
      </c>
      <c r="N56" s="1">
        <v>500</v>
      </c>
      <c r="O56" s="1">
        <v>6</v>
      </c>
      <c r="P56" s="3"/>
      <c r="Q56" s="4" t="s">
        <v>292</v>
      </c>
      <c r="R56" s="3"/>
      <c r="S56" s="3"/>
      <c r="T56" s="3"/>
      <c r="U56" s="1" t="s">
        <v>293</v>
      </c>
      <c r="V56" s="1" t="str">
        <f>IFERROR(VLOOKUP(K56, rubric[], 2, FALSE), "NA")</f>
        <v>Kompetisi</v>
      </c>
      <c r="W56" s="3" t="str">
        <f t="shared" si="0"/>
        <v>Juara 3 Lomba/Kompetisi|Internal Sekolah / Universitas|Individual</v>
      </c>
      <c r="X56" s="6">
        <f>IF(K56 = "Penulis kedua (bukan korespondensi) dst karya ilmiah di journal yg bereputasi dan diakui|External National|Team", IFERROR((INDEX(rubric[Score], MATCH(W56, rubric[Criteria], 0)))/N56, 0), IFERROR(INDEX(rubric[Score], MATCH(W56, rubric[Criteria], 0)), 0))</f>
        <v>0</v>
      </c>
    </row>
    <row r="57" spans="1:24" ht="14.25" customHeight="1" x14ac:dyDescent="0.35">
      <c r="A57" s="1" t="s">
        <v>286</v>
      </c>
      <c r="B57" s="1" t="s">
        <v>287</v>
      </c>
      <c r="C57" s="1" t="s">
        <v>23</v>
      </c>
      <c r="D57" s="1">
        <v>2022</v>
      </c>
      <c r="E57" s="1" t="s">
        <v>294</v>
      </c>
      <c r="F57" s="1" t="s">
        <v>295</v>
      </c>
      <c r="G57" s="1" t="s">
        <v>296</v>
      </c>
      <c r="H57" s="1">
        <v>20222</v>
      </c>
      <c r="I57" s="1" t="s">
        <v>297</v>
      </c>
      <c r="J57" s="1" t="s">
        <v>28</v>
      </c>
      <c r="K57" s="1" t="s">
        <v>118</v>
      </c>
      <c r="L57" s="1" t="s">
        <v>88</v>
      </c>
      <c r="M57" s="1" t="s">
        <v>39</v>
      </c>
      <c r="N57" s="1">
        <v>450</v>
      </c>
      <c r="O57" s="1">
        <v>15</v>
      </c>
      <c r="P57" s="4" t="s">
        <v>298</v>
      </c>
      <c r="Q57" s="4" t="s">
        <v>299</v>
      </c>
      <c r="R57" s="4" t="s">
        <v>300</v>
      </c>
      <c r="S57" s="3"/>
      <c r="T57" s="4" t="s">
        <v>301</v>
      </c>
      <c r="U57" s="1" t="s">
        <v>302</v>
      </c>
      <c r="V57" s="1" t="str">
        <f>IFERROR(VLOOKUP(K57, rubric[], 2, FALSE), "NA")</f>
        <v>Kompetisi</v>
      </c>
      <c r="W57" s="3" t="str">
        <f t="shared" si="0"/>
        <v>Juara 3 Lomba/Kompetisi|External National|Team</v>
      </c>
      <c r="X57" s="6">
        <f>IF(K57 = "Penulis kedua (bukan korespondensi) dst karya ilmiah di journal yg bereputasi dan diakui|External National|Team", IFERROR((INDEX(rubric[Score], MATCH(W57, rubric[Criteria], 0)))/N57, 0), IFERROR(INDEX(rubric[Score], MATCH(W57, rubric[Criteria], 0)), 0))</f>
        <v>8</v>
      </c>
    </row>
    <row r="58" spans="1:24" ht="14.25" customHeight="1" x14ac:dyDescent="0.35">
      <c r="A58" s="1" t="s">
        <v>286</v>
      </c>
      <c r="B58" s="1" t="s">
        <v>287</v>
      </c>
      <c r="C58" s="1" t="s">
        <v>23</v>
      </c>
      <c r="D58" s="1">
        <v>2022</v>
      </c>
      <c r="E58" s="1" t="s">
        <v>43</v>
      </c>
      <c r="F58" s="1" t="s">
        <v>44</v>
      </c>
      <c r="G58" s="1" t="s">
        <v>45</v>
      </c>
      <c r="H58" s="1">
        <v>20222</v>
      </c>
      <c r="I58" s="3"/>
      <c r="J58" s="1" t="s">
        <v>28</v>
      </c>
      <c r="K58" s="1" t="s">
        <v>29</v>
      </c>
      <c r="L58" s="1" t="s">
        <v>46</v>
      </c>
      <c r="M58" s="1" t="s">
        <v>31</v>
      </c>
      <c r="N58" s="1">
        <v>250</v>
      </c>
      <c r="O58" s="1">
        <v>6</v>
      </c>
      <c r="P58" s="3"/>
      <c r="Q58" s="3"/>
      <c r="R58" s="4" t="s">
        <v>47</v>
      </c>
      <c r="S58" s="4" t="s">
        <v>48</v>
      </c>
      <c r="T58" s="3"/>
      <c r="U58" s="1" t="s">
        <v>34</v>
      </c>
      <c r="V58" s="1" t="str">
        <f>IFERROR(VLOOKUP(K58, rubric[], 2, FALSE), "NA")</f>
        <v>Pemberdayaan atau Aksi Kemanusiaan</v>
      </c>
      <c r="W58" s="3" t="str">
        <f t="shared" si="0"/>
        <v>Pengabdian kepada Masyarakat|Internal Sekolah / Universitas|Individual</v>
      </c>
      <c r="X58" s="6">
        <f>IF(K58 = "Penulis kedua (bukan korespondensi) dst karya ilmiah di journal yg bereputasi dan diakui|External National|Team", IFERROR((INDEX(rubric[Score], MATCH(W58, rubric[Criteria], 0)))/N58, 0), IFERROR(INDEX(rubric[Score], MATCH(W58, rubric[Criteria], 0)), 0))</f>
        <v>0</v>
      </c>
    </row>
    <row r="59" spans="1:24" ht="14.25" customHeight="1" x14ac:dyDescent="0.35">
      <c r="A59" s="1" t="s">
        <v>286</v>
      </c>
      <c r="B59" s="1" t="s">
        <v>287</v>
      </c>
      <c r="C59" s="1" t="s">
        <v>23</v>
      </c>
      <c r="D59" s="1">
        <v>2022</v>
      </c>
      <c r="E59" s="1" t="s">
        <v>149</v>
      </c>
      <c r="F59" s="1" t="s">
        <v>150</v>
      </c>
      <c r="G59" s="1" t="s">
        <v>151</v>
      </c>
      <c r="H59" s="1">
        <v>20231</v>
      </c>
      <c r="I59" s="1" t="s">
        <v>152</v>
      </c>
      <c r="J59" s="1" t="s">
        <v>28</v>
      </c>
      <c r="K59" s="1" t="s">
        <v>153</v>
      </c>
      <c r="L59" s="1" t="s">
        <v>154</v>
      </c>
      <c r="M59" s="1" t="s">
        <v>31</v>
      </c>
      <c r="N59" s="1">
        <v>500</v>
      </c>
      <c r="O59" s="1">
        <v>10</v>
      </c>
      <c r="P59" s="4" t="s">
        <v>155</v>
      </c>
      <c r="Q59" s="4" t="s">
        <v>156</v>
      </c>
      <c r="R59" s="4" t="s">
        <v>157</v>
      </c>
      <c r="S59" s="3"/>
      <c r="T59" s="3"/>
      <c r="U59" s="1" t="s">
        <v>158</v>
      </c>
      <c r="V59" s="1" t="str">
        <f>IFERROR(VLOOKUP(K59, rubric[], 2, FALSE), "NA")</f>
        <v>Pengakuan</v>
      </c>
      <c r="W59" s="3" t="str">
        <f t="shared" si="0"/>
        <v>Narasumber / Pemateri Acara Seminar / Workshop / Pemakalah|External International|Individual</v>
      </c>
      <c r="X59" s="6">
        <f>IF(K59 = "Penulis kedua (bukan korespondensi) dst karya ilmiah di journal yg bereputasi dan diakui|External National|Team", IFERROR((INDEX(rubric[Score], MATCH(W59, rubric[Criteria], 0)))/N59, 0), IFERROR(INDEX(rubric[Score], MATCH(W59, rubric[Criteria], 0)), 0))</f>
        <v>25</v>
      </c>
    </row>
    <row r="60" spans="1:24" ht="14.25" customHeight="1" x14ac:dyDescent="0.35">
      <c r="A60" s="1" t="s">
        <v>303</v>
      </c>
      <c r="B60" s="1" t="s">
        <v>304</v>
      </c>
      <c r="C60" s="1" t="s">
        <v>23</v>
      </c>
      <c r="D60" s="1">
        <v>2022</v>
      </c>
      <c r="E60" s="1" t="s">
        <v>149</v>
      </c>
      <c r="F60" s="1" t="s">
        <v>150</v>
      </c>
      <c r="G60" s="1" t="s">
        <v>151</v>
      </c>
      <c r="H60" s="1">
        <v>20231</v>
      </c>
      <c r="I60" s="1" t="s">
        <v>152</v>
      </c>
      <c r="J60" s="1" t="s">
        <v>28</v>
      </c>
      <c r="K60" s="1" t="s">
        <v>153</v>
      </c>
      <c r="L60" s="1" t="s">
        <v>154</v>
      </c>
      <c r="M60" s="1" t="s">
        <v>31</v>
      </c>
      <c r="N60" s="1">
        <v>500</v>
      </c>
      <c r="O60" s="1">
        <v>10</v>
      </c>
      <c r="P60" s="4" t="s">
        <v>155</v>
      </c>
      <c r="Q60" s="4" t="s">
        <v>156</v>
      </c>
      <c r="R60" s="4" t="s">
        <v>157</v>
      </c>
      <c r="S60" s="3"/>
      <c r="T60" s="3"/>
      <c r="U60" s="1" t="s">
        <v>158</v>
      </c>
      <c r="V60" s="1" t="str">
        <f>IFERROR(VLOOKUP(K60, rubric[], 2, FALSE), "NA")</f>
        <v>Pengakuan</v>
      </c>
      <c r="W60" s="3" t="str">
        <f t="shared" si="0"/>
        <v>Narasumber / Pemateri Acara Seminar / Workshop / Pemakalah|External International|Individual</v>
      </c>
      <c r="X60" s="6">
        <f>IF(K60 = "Penulis kedua (bukan korespondensi) dst karya ilmiah di journal yg bereputasi dan diakui|External National|Team", IFERROR((INDEX(rubric[Score], MATCH(W60, rubric[Criteria], 0)))/N60, 0), IFERROR(INDEX(rubric[Score], MATCH(W60, rubric[Criteria], 0)), 0))</f>
        <v>25</v>
      </c>
    </row>
    <row r="61" spans="1:24" ht="14.25" customHeight="1" x14ac:dyDescent="0.35">
      <c r="A61" s="1" t="s">
        <v>305</v>
      </c>
      <c r="B61" s="1" t="s">
        <v>306</v>
      </c>
      <c r="C61" s="1" t="s">
        <v>23</v>
      </c>
      <c r="D61" s="1">
        <v>2022</v>
      </c>
      <c r="E61" s="1" t="s">
        <v>149</v>
      </c>
      <c r="F61" s="1" t="s">
        <v>150</v>
      </c>
      <c r="G61" s="1" t="s">
        <v>151</v>
      </c>
      <c r="H61" s="1">
        <v>20231</v>
      </c>
      <c r="I61" s="1" t="s">
        <v>152</v>
      </c>
      <c r="J61" s="1" t="s">
        <v>28</v>
      </c>
      <c r="K61" s="1" t="s">
        <v>153</v>
      </c>
      <c r="L61" s="1" t="s">
        <v>154</v>
      </c>
      <c r="M61" s="1" t="s">
        <v>31</v>
      </c>
      <c r="N61" s="1">
        <v>500</v>
      </c>
      <c r="O61" s="1">
        <v>10</v>
      </c>
      <c r="P61" s="4" t="s">
        <v>155</v>
      </c>
      <c r="Q61" s="4" t="s">
        <v>156</v>
      </c>
      <c r="R61" s="4" t="s">
        <v>157</v>
      </c>
      <c r="S61" s="3"/>
      <c r="T61" s="3"/>
      <c r="U61" s="1" t="s">
        <v>158</v>
      </c>
      <c r="V61" s="1" t="str">
        <f>IFERROR(VLOOKUP(K61, rubric[], 2, FALSE), "NA")</f>
        <v>Pengakuan</v>
      </c>
      <c r="W61" s="3" t="str">
        <f t="shared" si="0"/>
        <v>Narasumber / Pemateri Acara Seminar / Workshop / Pemakalah|External International|Individual</v>
      </c>
      <c r="X61" s="6">
        <f>IF(K61 = "Penulis kedua (bukan korespondensi) dst karya ilmiah di journal yg bereputasi dan diakui|External National|Team", IFERROR((INDEX(rubric[Score], MATCH(W61, rubric[Criteria], 0)))/N61, 0), IFERROR(INDEX(rubric[Score], MATCH(W61, rubric[Criteria], 0)), 0))</f>
        <v>25</v>
      </c>
    </row>
    <row r="62" spans="1:24" ht="14.25" customHeight="1" x14ac:dyDescent="0.35">
      <c r="A62" s="1" t="s">
        <v>305</v>
      </c>
      <c r="B62" s="1" t="s">
        <v>306</v>
      </c>
      <c r="C62" s="1" t="s">
        <v>23</v>
      </c>
      <c r="D62" s="1">
        <v>2022</v>
      </c>
      <c r="E62" s="1" t="s">
        <v>307</v>
      </c>
      <c r="F62" s="1" t="s">
        <v>151</v>
      </c>
      <c r="G62" s="1" t="s">
        <v>308</v>
      </c>
      <c r="H62" s="1">
        <v>20231</v>
      </c>
      <c r="I62" s="1" t="s">
        <v>307</v>
      </c>
      <c r="J62" s="1" t="s">
        <v>28</v>
      </c>
      <c r="K62" s="1" t="s">
        <v>124</v>
      </c>
      <c r="L62" s="1" t="s">
        <v>154</v>
      </c>
      <c r="M62" s="1" t="s">
        <v>39</v>
      </c>
      <c r="N62" s="3"/>
      <c r="O62" s="1">
        <v>30</v>
      </c>
      <c r="P62" s="4" t="s">
        <v>309</v>
      </c>
      <c r="Q62" s="4" t="s">
        <v>310</v>
      </c>
      <c r="R62" s="4" t="s">
        <v>311</v>
      </c>
      <c r="S62" s="3"/>
      <c r="T62" s="4" t="s">
        <v>312</v>
      </c>
      <c r="U62" s="1" t="s">
        <v>313</v>
      </c>
      <c r="V62" s="1" t="str">
        <f>IFERROR(VLOOKUP(K62, rubric[], 2, FALSE), "NA")</f>
        <v>Kompetisi</v>
      </c>
      <c r="W62" s="3" t="str">
        <f t="shared" si="0"/>
        <v>Juara I Lomba/Kompetisi|External International|Team</v>
      </c>
      <c r="X62" s="6">
        <f>IF(K62 = "Penulis kedua (bukan korespondensi) dst karya ilmiah di journal yg bereputasi dan diakui|External National|Team", IFERROR((INDEX(rubric[Score], MATCH(W62, rubric[Criteria], 0)))/N62, 0), IFERROR(INDEX(rubric[Score], MATCH(W62, rubric[Criteria], 0)), 0))</f>
        <v>35</v>
      </c>
    </row>
    <row r="63" spans="1:24" ht="14.25" customHeight="1" x14ac:dyDescent="0.35">
      <c r="A63" s="1" t="s">
        <v>305</v>
      </c>
      <c r="B63" s="1" t="s">
        <v>306</v>
      </c>
      <c r="C63" s="1" t="s">
        <v>23</v>
      </c>
      <c r="D63" s="1">
        <v>2022</v>
      </c>
      <c r="E63" s="1" t="s">
        <v>314</v>
      </c>
      <c r="F63" s="1" t="s">
        <v>315</v>
      </c>
      <c r="G63" s="1" t="s">
        <v>316</v>
      </c>
      <c r="H63" s="1">
        <v>20231</v>
      </c>
      <c r="I63" s="1" t="s">
        <v>317</v>
      </c>
      <c r="J63" s="1" t="s">
        <v>28</v>
      </c>
      <c r="K63" s="1" t="s">
        <v>318</v>
      </c>
      <c r="L63" s="1" t="s">
        <v>88</v>
      </c>
      <c r="M63" s="1" t="s">
        <v>31</v>
      </c>
      <c r="N63" s="1">
        <v>43</v>
      </c>
      <c r="O63" s="1">
        <v>2</v>
      </c>
      <c r="P63" s="3"/>
      <c r="Q63" s="3"/>
      <c r="R63" s="3"/>
      <c r="S63" s="4" t="s">
        <v>319</v>
      </c>
      <c r="T63" s="3"/>
      <c r="U63" s="1" t="s">
        <v>313</v>
      </c>
      <c r="V63" s="1" t="str">
        <f>IFERROR(VLOOKUP(K63, rubric[], 2, FALSE), "NA")</f>
        <v>Hasil Karya</v>
      </c>
      <c r="W63" s="3" t="str">
        <f t="shared" si="0"/>
        <v>Publikasi Buku ISBN / Penulis Utama|External National|Individual</v>
      </c>
      <c r="X63" s="6">
        <f>IF(K63 = "Penulis kedua (bukan korespondensi) dst karya ilmiah di journal yg bereputasi dan diakui|External National|Team", IFERROR((INDEX(rubric[Score], MATCH(W63, rubric[Criteria], 0)))/N63, 0), IFERROR(INDEX(rubric[Score], MATCH(W63, rubric[Criteria], 0)), 0))</f>
        <v>30</v>
      </c>
    </row>
    <row r="64" spans="1:24" ht="14.25" customHeight="1" x14ac:dyDescent="0.35">
      <c r="A64" s="1" t="s">
        <v>305</v>
      </c>
      <c r="B64" s="1" t="s">
        <v>306</v>
      </c>
      <c r="C64" s="1" t="s">
        <v>23</v>
      </c>
      <c r="D64" s="1">
        <v>2022</v>
      </c>
      <c r="E64" s="1" t="s">
        <v>320</v>
      </c>
      <c r="F64" s="1" t="s">
        <v>180</v>
      </c>
      <c r="G64" s="1" t="s">
        <v>180</v>
      </c>
      <c r="H64" s="1">
        <v>20232</v>
      </c>
      <c r="I64" s="1" t="s">
        <v>321</v>
      </c>
      <c r="J64" s="1" t="s">
        <v>28</v>
      </c>
      <c r="K64" s="1" t="s">
        <v>153</v>
      </c>
      <c r="L64" s="1" t="s">
        <v>38</v>
      </c>
      <c r="M64" s="1" t="s">
        <v>39</v>
      </c>
      <c r="N64" s="1">
        <v>5</v>
      </c>
      <c r="O64" s="1">
        <v>10</v>
      </c>
      <c r="P64" s="3"/>
      <c r="Q64" s="4" t="s">
        <v>322</v>
      </c>
      <c r="R64" s="3"/>
      <c r="S64" s="3"/>
      <c r="T64" s="3"/>
      <c r="U64" s="1" t="s">
        <v>323</v>
      </c>
      <c r="V64" s="1" t="str">
        <f>IFERROR(VLOOKUP(K64, rubric[], 2, FALSE), "NA")</f>
        <v>Pengakuan</v>
      </c>
      <c r="W64" s="3" t="str">
        <f t="shared" si="0"/>
        <v>Narasumber / Pemateri Acara Seminar / Workshop / Pemakalah|External Regional|Team</v>
      </c>
      <c r="X64" s="6">
        <f>IF(K64 = "Penulis kedua (bukan korespondensi) dst karya ilmiah di journal yg bereputasi dan diakui|External National|Team", IFERROR((INDEX(rubric[Score], MATCH(W64, rubric[Criteria], 0)))/N64, 0), IFERROR(INDEX(rubric[Score], MATCH(W64, rubric[Criteria], 0)), 0))</f>
        <v>20</v>
      </c>
    </row>
    <row r="65" spans="1:24" ht="14.25" customHeight="1" x14ac:dyDescent="0.35">
      <c r="A65" s="1" t="s">
        <v>324</v>
      </c>
      <c r="B65" s="1" t="s">
        <v>325</v>
      </c>
      <c r="C65" s="1" t="s">
        <v>23</v>
      </c>
      <c r="D65" s="1">
        <v>2022</v>
      </c>
      <c r="E65" s="1" t="s">
        <v>326</v>
      </c>
      <c r="F65" s="1" t="s">
        <v>327</v>
      </c>
      <c r="G65" s="1" t="s">
        <v>328</v>
      </c>
      <c r="H65" s="1">
        <v>20222</v>
      </c>
      <c r="I65" s="3"/>
      <c r="J65" s="1" t="s">
        <v>28</v>
      </c>
      <c r="K65" s="1" t="s">
        <v>277</v>
      </c>
      <c r="L65" s="1" t="s">
        <v>88</v>
      </c>
      <c r="M65" s="1" t="s">
        <v>31</v>
      </c>
      <c r="N65" s="1">
        <v>1000</v>
      </c>
      <c r="O65" s="1">
        <v>25</v>
      </c>
      <c r="P65" s="3"/>
      <c r="Q65" s="4" t="s">
        <v>329</v>
      </c>
      <c r="R65" s="3"/>
      <c r="S65" s="3"/>
      <c r="T65" s="3"/>
      <c r="U65" s="1" t="s">
        <v>168</v>
      </c>
      <c r="V65" s="1" t="str">
        <f>IFERROR(VLOOKUP(K65, rubric[], 2, FALSE), "NA")</f>
        <v>Karir Organisasi</v>
      </c>
      <c r="W65" s="3" t="str">
        <f t="shared" si="0"/>
        <v>Sekretaris|External National|Individual</v>
      </c>
      <c r="X65" s="6">
        <f>IF(K65 = "Penulis kedua (bukan korespondensi) dst karya ilmiah di journal yg bereputasi dan diakui|External National|Team", IFERROR((INDEX(rubric[Score], MATCH(W65, rubric[Criteria], 0)))/N65, 0), IFERROR(INDEX(rubric[Score], MATCH(W65, rubric[Criteria], 0)), 0))</f>
        <v>20</v>
      </c>
    </row>
    <row r="66" spans="1:24" ht="14.25" customHeight="1" x14ac:dyDescent="0.35">
      <c r="A66" s="1" t="s">
        <v>324</v>
      </c>
      <c r="B66" s="1" t="s">
        <v>325</v>
      </c>
      <c r="C66" s="1" t="s">
        <v>23</v>
      </c>
      <c r="D66" s="1">
        <v>2022</v>
      </c>
      <c r="E66" s="1" t="s">
        <v>330</v>
      </c>
      <c r="F66" s="1" t="s">
        <v>331</v>
      </c>
      <c r="G66" s="1" t="s">
        <v>332</v>
      </c>
      <c r="H66" s="1">
        <v>20222</v>
      </c>
      <c r="I66" s="1" t="s">
        <v>333</v>
      </c>
      <c r="J66" s="1" t="s">
        <v>28</v>
      </c>
      <c r="K66" s="1" t="s">
        <v>29</v>
      </c>
      <c r="L66" s="1" t="s">
        <v>88</v>
      </c>
      <c r="M66" s="1" t="s">
        <v>31</v>
      </c>
      <c r="N66" s="1">
        <v>28</v>
      </c>
      <c r="O66" s="1">
        <v>10</v>
      </c>
      <c r="P66" s="3"/>
      <c r="Q66" s="4" t="s">
        <v>334</v>
      </c>
      <c r="R66" s="4" t="s">
        <v>335</v>
      </c>
      <c r="S66" s="4" t="s">
        <v>336</v>
      </c>
      <c r="T66" s="3"/>
      <c r="U66" s="1" t="s">
        <v>337</v>
      </c>
      <c r="V66" s="1" t="str">
        <f>IFERROR(VLOOKUP(K66, rubric[], 2, FALSE), "NA")</f>
        <v>Pemberdayaan atau Aksi Kemanusiaan</v>
      </c>
      <c r="W66" s="3" t="str">
        <f t="shared" si="0"/>
        <v>Pengabdian kepada Masyarakat|External National|Individual</v>
      </c>
      <c r="X66" s="6">
        <f>IF(K66 = "Penulis kedua (bukan korespondensi) dst karya ilmiah di journal yg bereputasi dan diakui|External National|Team", IFERROR((INDEX(rubric[Score], MATCH(W66, rubric[Criteria], 0)))/N66, 0), IFERROR(INDEX(rubric[Score], MATCH(W66, rubric[Criteria], 0)), 0))</f>
        <v>10</v>
      </c>
    </row>
    <row r="67" spans="1:24" ht="14.25" customHeight="1" x14ac:dyDescent="0.35">
      <c r="A67" s="1" t="s">
        <v>324</v>
      </c>
      <c r="B67" s="1" t="s">
        <v>325</v>
      </c>
      <c r="C67" s="1" t="s">
        <v>23</v>
      </c>
      <c r="D67" s="1">
        <v>2022</v>
      </c>
      <c r="E67" s="1" t="s">
        <v>338</v>
      </c>
      <c r="F67" s="1" t="s">
        <v>54</v>
      </c>
      <c r="G67" s="1" t="s">
        <v>55</v>
      </c>
      <c r="H67" s="1">
        <v>20231</v>
      </c>
      <c r="I67" s="1" t="s">
        <v>339</v>
      </c>
      <c r="J67" s="1" t="s">
        <v>28</v>
      </c>
      <c r="K67" s="1" t="s">
        <v>29</v>
      </c>
      <c r="L67" s="1" t="s">
        <v>38</v>
      </c>
      <c r="M67" s="1" t="s">
        <v>31</v>
      </c>
      <c r="N67" s="1">
        <v>12</v>
      </c>
      <c r="O67" s="1">
        <v>5</v>
      </c>
      <c r="P67" s="3"/>
      <c r="Q67" s="3"/>
      <c r="R67" s="4" t="s">
        <v>340</v>
      </c>
      <c r="S67" s="4" t="s">
        <v>341</v>
      </c>
      <c r="T67" s="3"/>
      <c r="U67" s="1" t="s">
        <v>342</v>
      </c>
      <c r="V67" s="1" t="str">
        <f>IFERROR(VLOOKUP(K67, rubric[], 2, FALSE), "NA")</f>
        <v>Pemberdayaan atau Aksi Kemanusiaan</v>
      </c>
      <c r="W67" s="3" t="str">
        <f t="shared" ref="W67:W130" si="1">CLEAN(TRIM(K67 &amp;  "|" &amp; L67 &amp; "|" &amp; M67))</f>
        <v>Pengabdian kepada Masyarakat|External Regional|Individual</v>
      </c>
      <c r="X67" s="6">
        <f>IF(K67 = "Penulis kedua (bukan korespondensi) dst karya ilmiah di journal yg bereputasi dan diakui|External National|Team", IFERROR((INDEX(rubric[Score], MATCH(W67, rubric[Criteria], 0)))/N67, 0), IFERROR(INDEX(rubric[Score], MATCH(W67, rubric[Criteria], 0)), 0))</f>
        <v>15</v>
      </c>
    </row>
    <row r="68" spans="1:24" ht="14.25" customHeight="1" x14ac:dyDescent="0.35">
      <c r="A68" s="1" t="s">
        <v>324</v>
      </c>
      <c r="B68" s="1" t="s">
        <v>325</v>
      </c>
      <c r="C68" s="1" t="s">
        <v>23</v>
      </c>
      <c r="D68" s="1">
        <v>2022</v>
      </c>
      <c r="E68" s="1" t="s">
        <v>343</v>
      </c>
      <c r="F68" s="1" t="s">
        <v>344</v>
      </c>
      <c r="G68" s="1" t="s">
        <v>344</v>
      </c>
      <c r="H68" s="1">
        <v>20232</v>
      </c>
      <c r="I68" s="1" t="s">
        <v>345</v>
      </c>
      <c r="J68" s="1" t="s">
        <v>28</v>
      </c>
      <c r="K68" s="1" t="s">
        <v>318</v>
      </c>
      <c r="L68" s="1" t="s">
        <v>88</v>
      </c>
      <c r="M68" s="1" t="s">
        <v>31</v>
      </c>
      <c r="N68" s="1">
        <v>1</v>
      </c>
      <c r="O68" s="1">
        <v>40</v>
      </c>
      <c r="P68" s="3"/>
      <c r="Q68" s="4" t="s">
        <v>346</v>
      </c>
      <c r="R68" s="3"/>
      <c r="S68" s="4" t="s">
        <v>347</v>
      </c>
      <c r="T68" s="3"/>
      <c r="U68" s="1" t="s">
        <v>348</v>
      </c>
      <c r="V68" s="1" t="str">
        <f>IFERROR(VLOOKUP(K68, rubric[], 2, FALSE), "NA")</f>
        <v>Hasil Karya</v>
      </c>
      <c r="W68" s="3" t="str">
        <f t="shared" si="1"/>
        <v>Publikasi Buku ISBN / Penulis Utama|External National|Individual</v>
      </c>
      <c r="X68" s="6">
        <f>IF(K68 = "Penulis kedua (bukan korespondensi) dst karya ilmiah di journal yg bereputasi dan diakui|External National|Team", IFERROR((INDEX(rubric[Score], MATCH(W68, rubric[Criteria], 0)))/N68, 0), IFERROR(INDEX(rubric[Score], MATCH(W68, rubric[Criteria], 0)), 0))</f>
        <v>30</v>
      </c>
    </row>
    <row r="69" spans="1:24" ht="14.25" customHeight="1" x14ac:dyDescent="0.35">
      <c r="A69" s="1" t="s">
        <v>324</v>
      </c>
      <c r="B69" s="1" t="s">
        <v>325</v>
      </c>
      <c r="C69" s="1" t="s">
        <v>23</v>
      </c>
      <c r="D69" s="1">
        <v>2022</v>
      </c>
      <c r="E69" s="1" t="s">
        <v>349</v>
      </c>
      <c r="F69" s="1" t="s">
        <v>350</v>
      </c>
      <c r="G69" s="1" t="s">
        <v>351</v>
      </c>
      <c r="H69" s="1">
        <v>20232</v>
      </c>
      <c r="I69" s="1" t="s">
        <v>349</v>
      </c>
      <c r="J69" s="1" t="s">
        <v>28</v>
      </c>
      <c r="K69" s="1" t="s">
        <v>124</v>
      </c>
      <c r="L69" s="1" t="s">
        <v>88</v>
      </c>
      <c r="M69" s="1" t="s">
        <v>39</v>
      </c>
      <c r="N69" s="3"/>
      <c r="O69" s="1">
        <v>25</v>
      </c>
      <c r="P69" s="4" t="s">
        <v>352</v>
      </c>
      <c r="Q69" s="4" t="s">
        <v>353</v>
      </c>
      <c r="R69" s="4" t="s">
        <v>354</v>
      </c>
      <c r="S69" s="3"/>
      <c r="T69" s="4" t="s">
        <v>355</v>
      </c>
      <c r="U69" s="1" t="s">
        <v>356</v>
      </c>
      <c r="V69" s="1" t="str">
        <f>IFERROR(VLOOKUP(K69, rubric[], 2, FALSE), "NA")</f>
        <v>Kompetisi</v>
      </c>
      <c r="W69" s="3" t="str">
        <f t="shared" si="1"/>
        <v>Juara I Lomba/Kompetisi|External National|Team</v>
      </c>
      <c r="X69" s="6">
        <f>IF(K69 = "Penulis kedua (bukan korespondensi) dst karya ilmiah di journal yg bereputasi dan diakui|External National|Team", IFERROR((INDEX(rubric[Score], MATCH(W69, rubric[Criteria], 0)))/N69, 0), IFERROR(INDEX(rubric[Score], MATCH(W69, rubric[Criteria], 0)), 0))</f>
        <v>15</v>
      </c>
    </row>
    <row r="70" spans="1:24" ht="14.25" customHeight="1" x14ac:dyDescent="0.35">
      <c r="A70" s="1" t="s">
        <v>357</v>
      </c>
      <c r="B70" s="1" t="s">
        <v>358</v>
      </c>
      <c r="C70" s="1" t="s">
        <v>23</v>
      </c>
      <c r="D70" s="1">
        <v>2022</v>
      </c>
      <c r="E70" s="1" t="s">
        <v>43</v>
      </c>
      <c r="F70" s="1" t="s">
        <v>44</v>
      </c>
      <c r="G70" s="1" t="s">
        <v>45</v>
      </c>
      <c r="H70" s="1">
        <v>20222</v>
      </c>
      <c r="I70" s="3"/>
      <c r="J70" s="1" t="s">
        <v>28</v>
      </c>
      <c r="K70" s="1" t="s">
        <v>29</v>
      </c>
      <c r="L70" s="1" t="s">
        <v>46</v>
      </c>
      <c r="M70" s="1" t="s">
        <v>31</v>
      </c>
      <c r="N70" s="1">
        <v>250</v>
      </c>
      <c r="O70" s="1">
        <v>6</v>
      </c>
      <c r="P70" s="3"/>
      <c r="Q70" s="3"/>
      <c r="R70" s="4" t="s">
        <v>47</v>
      </c>
      <c r="S70" s="4" t="s">
        <v>48</v>
      </c>
      <c r="T70" s="3"/>
      <c r="U70" s="1" t="s">
        <v>34</v>
      </c>
      <c r="V70" s="1" t="str">
        <f>IFERROR(VLOOKUP(K70, rubric[], 2, FALSE), "NA")</f>
        <v>Pemberdayaan atau Aksi Kemanusiaan</v>
      </c>
      <c r="W70" s="3" t="str">
        <f t="shared" si="1"/>
        <v>Pengabdian kepada Masyarakat|Internal Sekolah / Universitas|Individual</v>
      </c>
      <c r="X70" s="6">
        <f>IF(K70 = "Penulis kedua (bukan korespondensi) dst karya ilmiah di journal yg bereputasi dan diakui|External National|Team", IFERROR((INDEX(rubric[Score], MATCH(W70, rubric[Criteria], 0)))/N70, 0), IFERROR(INDEX(rubric[Score], MATCH(W70, rubric[Criteria], 0)), 0))</f>
        <v>0</v>
      </c>
    </row>
    <row r="71" spans="1:24" ht="14.25" customHeight="1" x14ac:dyDescent="0.35">
      <c r="A71" s="1" t="s">
        <v>359</v>
      </c>
      <c r="B71" s="1" t="s">
        <v>360</v>
      </c>
      <c r="C71" s="1" t="s">
        <v>23</v>
      </c>
      <c r="D71" s="1">
        <v>2022</v>
      </c>
      <c r="E71" s="1" t="s">
        <v>361</v>
      </c>
      <c r="F71" s="1" t="s">
        <v>362</v>
      </c>
      <c r="G71" s="1" t="s">
        <v>362</v>
      </c>
      <c r="H71" s="1">
        <v>20221</v>
      </c>
      <c r="I71" s="1" t="s">
        <v>363</v>
      </c>
      <c r="J71" s="1" t="s">
        <v>28</v>
      </c>
      <c r="K71" s="1" t="s">
        <v>124</v>
      </c>
      <c r="L71" s="1" t="s">
        <v>30</v>
      </c>
      <c r="M71" s="1" t="s">
        <v>39</v>
      </c>
      <c r="N71" s="1">
        <v>10</v>
      </c>
      <c r="O71" s="1">
        <v>8</v>
      </c>
      <c r="P71" s="3"/>
      <c r="Q71" s="4" t="s">
        <v>364</v>
      </c>
      <c r="R71" s="3"/>
      <c r="S71" s="3"/>
      <c r="T71" s="3"/>
      <c r="U71" s="1" t="s">
        <v>365</v>
      </c>
      <c r="V71" s="1" t="str">
        <f>IFERROR(VLOOKUP(K71, rubric[], 2, FALSE), "NA")</f>
        <v>Kompetisi</v>
      </c>
      <c r="W71" s="3" t="str">
        <f t="shared" si="1"/>
        <v>Juara I Lomba/Kompetisi|Internal Jurusan|Team</v>
      </c>
      <c r="X71" s="6">
        <f>IF(K71 = "Penulis kedua (bukan korespondensi) dst karya ilmiah di journal yg bereputasi dan diakui|External National|Team", IFERROR((INDEX(rubric[Score], MATCH(W71, rubric[Criteria], 0)))/N71, 0), IFERROR(INDEX(rubric[Score], MATCH(W71, rubric[Criteria], 0)), 0))</f>
        <v>0</v>
      </c>
    </row>
    <row r="72" spans="1:24" ht="14.25" customHeight="1" x14ac:dyDescent="0.35">
      <c r="A72" s="1" t="s">
        <v>366</v>
      </c>
      <c r="B72" s="1" t="s">
        <v>367</v>
      </c>
      <c r="C72" s="1" t="s">
        <v>23</v>
      </c>
      <c r="D72" s="1">
        <v>2022</v>
      </c>
      <c r="E72" s="1" t="s">
        <v>368</v>
      </c>
      <c r="F72" s="1" t="s">
        <v>369</v>
      </c>
      <c r="G72" s="1" t="s">
        <v>370</v>
      </c>
      <c r="H72" s="1">
        <v>20231</v>
      </c>
      <c r="I72" s="1" t="s">
        <v>371</v>
      </c>
      <c r="J72" s="1" t="s">
        <v>28</v>
      </c>
      <c r="K72" s="1" t="s">
        <v>372</v>
      </c>
      <c r="L72" s="1" t="s">
        <v>46</v>
      </c>
      <c r="M72" s="1" t="s">
        <v>31</v>
      </c>
      <c r="N72" s="1">
        <v>250</v>
      </c>
      <c r="O72" s="1">
        <v>15</v>
      </c>
      <c r="P72" s="3"/>
      <c r="Q72" s="4" t="s">
        <v>373</v>
      </c>
      <c r="R72" s="3"/>
      <c r="S72" s="3"/>
      <c r="T72" s="3"/>
      <c r="U72" s="1" t="s">
        <v>262</v>
      </c>
      <c r="V72" s="1" t="str">
        <f>IFERROR(VLOOKUP(K72, rubric[], 2, FALSE), "NA")</f>
        <v>NA</v>
      </c>
      <c r="W72" s="3" t="str">
        <f t="shared" si="1"/>
        <v>Ka Bidang / Sekretaris / Bendahara O-Week|Internal Sekolah / Universitas|Individual</v>
      </c>
      <c r="X72" s="6">
        <f>IF(K72 = "Penulis kedua (bukan korespondensi) dst karya ilmiah di journal yg bereputasi dan diakui|External National|Team", IFERROR((INDEX(rubric[Score], MATCH(W72, rubric[Criteria], 0)))/N72, 0), IFERROR(INDEX(rubric[Score], MATCH(W72, rubric[Criteria], 0)), 0))</f>
        <v>0</v>
      </c>
    </row>
    <row r="73" spans="1:24" ht="14.25" customHeight="1" x14ac:dyDescent="0.35">
      <c r="A73" s="1" t="s">
        <v>366</v>
      </c>
      <c r="B73" s="1" t="s">
        <v>367</v>
      </c>
      <c r="C73" s="1" t="s">
        <v>23</v>
      </c>
      <c r="D73" s="1">
        <v>2022</v>
      </c>
      <c r="E73" s="1" t="s">
        <v>374</v>
      </c>
      <c r="F73" s="1" t="s">
        <v>145</v>
      </c>
      <c r="G73" s="1" t="s">
        <v>375</v>
      </c>
      <c r="H73" s="1">
        <v>20232</v>
      </c>
      <c r="I73" s="1" t="s">
        <v>376</v>
      </c>
      <c r="J73" s="1" t="s">
        <v>28</v>
      </c>
      <c r="K73" s="1" t="s">
        <v>124</v>
      </c>
      <c r="L73" s="1" t="s">
        <v>46</v>
      </c>
      <c r="M73" s="1" t="s">
        <v>39</v>
      </c>
      <c r="N73" s="1">
        <v>7</v>
      </c>
      <c r="O73" s="1">
        <v>8</v>
      </c>
      <c r="P73" s="3"/>
      <c r="Q73" s="4" t="s">
        <v>377</v>
      </c>
      <c r="R73" s="3"/>
      <c r="S73" s="3"/>
      <c r="T73" s="3"/>
      <c r="U73" s="1" t="s">
        <v>168</v>
      </c>
      <c r="V73" s="1" t="str">
        <f>IFERROR(VLOOKUP(K73, rubric[], 2, FALSE), "NA")</f>
        <v>Kompetisi</v>
      </c>
      <c r="W73" s="3" t="str">
        <f t="shared" si="1"/>
        <v>Juara I Lomba/Kompetisi|Internal Sekolah / Universitas|Team</v>
      </c>
      <c r="X73" s="6">
        <f>IF(K73 = "Penulis kedua (bukan korespondensi) dst karya ilmiah di journal yg bereputasi dan diakui|External National|Team", IFERROR((INDEX(rubric[Score], MATCH(W73, rubric[Criteria], 0)))/N73, 0), IFERROR(INDEX(rubric[Score], MATCH(W73, rubric[Criteria], 0)), 0))</f>
        <v>0</v>
      </c>
    </row>
    <row r="74" spans="1:24" ht="14.25" customHeight="1" x14ac:dyDescent="0.35">
      <c r="A74" s="1" t="s">
        <v>378</v>
      </c>
      <c r="B74" s="1" t="s">
        <v>379</v>
      </c>
      <c r="C74" s="1" t="s">
        <v>23</v>
      </c>
      <c r="D74" s="1">
        <v>2022</v>
      </c>
      <c r="E74" s="1" t="s">
        <v>380</v>
      </c>
      <c r="F74" s="1" t="s">
        <v>381</v>
      </c>
      <c r="G74" s="1" t="s">
        <v>381</v>
      </c>
      <c r="H74" s="1">
        <v>20221</v>
      </c>
      <c r="I74" s="1" t="s">
        <v>382</v>
      </c>
      <c r="J74" s="1" t="s">
        <v>28</v>
      </c>
      <c r="K74" s="1" t="s">
        <v>118</v>
      </c>
      <c r="L74" s="1" t="s">
        <v>88</v>
      </c>
      <c r="M74" s="1" t="s">
        <v>31</v>
      </c>
      <c r="N74" s="1">
        <v>160</v>
      </c>
      <c r="O74" s="1">
        <v>15</v>
      </c>
      <c r="P74" s="3"/>
      <c r="Q74" s="4" t="s">
        <v>383</v>
      </c>
      <c r="R74" s="4" t="s">
        <v>384</v>
      </c>
      <c r="S74" s="3"/>
      <c r="T74" s="4" t="s">
        <v>385</v>
      </c>
      <c r="U74" s="1" t="s">
        <v>386</v>
      </c>
      <c r="V74" s="1" t="str">
        <f>IFERROR(VLOOKUP(K74, rubric[], 2, FALSE), "NA")</f>
        <v>Kompetisi</v>
      </c>
      <c r="W74" s="3" t="str">
        <f t="shared" si="1"/>
        <v>Juara 3 Lomba/Kompetisi|External National|Individual</v>
      </c>
      <c r="X74" s="6">
        <f>IF(K74 = "Penulis kedua (bukan korespondensi) dst karya ilmiah di journal yg bereputasi dan diakui|External National|Team", IFERROR((INDEX(rubric[Score], MATCH(W74, rubric[Criteria], 0)))/N74, 0), IFERROR(INDEX(rubric[Score], MATCH(W74, rubric[Criteria], 0)), 0))</f>
        <v>15</v>
      </c>
    </row>
    <row r="75" spans="1:24" ht="14.25" customHeight="1" x14ac:dyDescent="0.35">
      <c r="A75" s="1" t="s">
        <v>378</v>
      </c>
      <c r="B75" s="1" t="s">
        <v>379</v>
      </c>
      <c r="C75" s="1" t="s">
        <v>23</v>
      </c>
      <c r="D75" s="1">
        <v>2022</v>
      </c>
      <c r="E75" s="1" t="s">
        <v>387</v>
      </c>
      <c r="F75" s="1" t="s">
        <v>388</v>
      </c>
      <c r="G75" s="1" t="s">
        <v>388</v>
      </c>
      <c r="H75" s="1">
        <v>20222</v>
      </c>
      <c r="I75" s="1" t="s">
        <v>389</v>
      </c>
      <c r="J75" s="1" t="s">
        <v>28</v>
      </c>
      <c r="K75" s="1" t="s">
        <v>70</v>
      </c>
      <c r="L75" s="1" t="s">
        <v>88</v>
      </c>
      <c r="M75" s="1" t="s">
        <v>31</v>
      </c>
      <c r="N75" s="1">
        <v>170</v>
      </c>
      <c r="O75" s="1">
        <v>20</v>
      </c>
      <c r="P75" s="3"/>
      <c r="Q75" s="4" t="s">
        <v>390</v>
      </c>
      <c r="R75" s="4" t="s">
        <v>391</v>
      </c>
      <c r="S75" s="3"/>
      <c r="T75" s="4" t="s">
        <v>392</v>
      </c>
      <c r="U75" s="1" t="s">
        <v>393</v>
      </c>
      <c r="V75" s="1" t="str">
        <f>IFERROR(VLOOKUP(K75, rubric[], 2, FALSE), "NA")</f>
        <v>Kompetisi</v>
      </c>
      <c r="W75" s="3" t="str">
        <f t="shared" si="1"/>
        <v>Juara 2 Lomba/Kompetisi|External National|Individual</v>
      </c>
      <c r="X75" s="6">
        <f>IF(K75 = "Penulis kedua (bukan korespondensi) dst karya ilmiah di journal yg bereputasi dan diakui|External National|Team", IFERROR((INDEX(rubric[Score], MATCH(W75, rubric[Criteria], 0)))/N75, 0), IFERROR(INDEX(rubric[Score], MATCH(W75, rubric[Criteria], 0)), 0))</f>
        <v>20</v>
      </c>
    </row>
    <row r="76" spans="1:24" ht="14.25" customHeight="1" x14ac:dyDescent="0.35">
      <c r="A76" s="1" t="s">
        <v>378</v>
      </c>
      <c r="B76" s="1" t="s">
        <v>379</v>
      </c>
      <c r="C76" s="1" t="s">
        <v>23</v>
      </c>
      <c r="D76" s="1">
        <v>2022</v>
      </c>
      <c r="E76" s="1" t="s">
        <v>149</v>
      </c>
      <c r="F76" s="1" t="s">
        <v>150</v>
      </c>
      <c r="G76" s="1" t="s">
        <v>151</v>
      </c>
      <c r="H76" s="1">
        <v>20231</v>
      </c>
      <c r="I76" s="1" t="s">
        <v>152</v>
      </c>
      <c r="J76" s="1" t="s">
        <v>28</v>
      </c>
      <c r="K76" s="1" t="s">
        <v>153</v>
      </c>
      <c r="L76" s="1" t="s">
        <v>154</v>
      </c>
      <c r="M76" s="1" t="s">
        <v>31</v>
      </c>
      <c r="N76" s="1">
        <v>500</v>
      </c>
      <c r="O76" s="1">
        <v>10</v>
      </c>
      <c r="P76" s="4" t="s">
        <v>155</v>
      </c>
      <c r="Q76" s="4" t="s">
        <v>156</v>
      </c>
      <c r="R76" s="4" t="s">
        <v>157</v>
      </c>
      <c r="S76" s="3"/>
      <c r="T76" s="3"/>
      <c r="U76" s="1" t="s">
        <v>158</v>
      </c>
      <c r="V76" s="1" t="str">
        <f>IFERROR(VLOOKUP(K76, rubric[], 2, FALSE), "NA")</f>
        <v>Pengakuan</v>
      </c>
      <c r="W76" s="3" t="str">
        <f t="shared" si="1"/>
        <v>Narasumber / Pemateri Acara Seminar / Workshop / Pemakalah|External International|Individual</v>
      </c>
      <c r="X76" s="6">
        <f>IF(K76 = "Penulis kedua (bukan korespondensi) dst karya ilmiah di journal yg bereputasi dan diakui|External National|Team", IFERROR((INDEX(rubric[Score], MATCH(W76, rubric[Criteria], 0)))/N76, 0), IFERROR(INDEX(rubric[Score], MATCH(W76, rubric[Criteria], 0)), 0))</f>
        <v>25</v>
      </c>
    </row>
    <row r="77" spans="1:24" ht="14.25" customHeight="1" x14ac:dyDescent="0.35">
      <c r="A77" s="1" t="s">
        <v>394</v>
      </c>
      <c r="B77" s="1" t="s">
        <v>395</v>
      </c>
      <c r="C77" s="1" t="s">
        <v>23</v>
      </c>
      <c r="D77" s="1">
        <v>2022</v>
      </c>
      <c r="E77" s="1" t="s">
        <v>43</v>
      </c>
      <c r="F77" s="1" t="s">
        <v>44</v>
      </c>
      <c r="G77" s="1" t="s">
        <v>45</v>
      </c>
      <c r="H77" s="1">
        <v>20222</v>
      </c>
      <c r="I77" s="3"/>
      <c r="J77" s="1" t="s">
        <v>28</v>
      </c>
      <c r="K77" s="1" t="s">
        <v>29</v>
      </c>
      <c r="L77" s="1" t="s">
        <v>46</v>
      </c>
      <c r="M77" s="1" t="s">
        <v>31</v>
      </c>
      <c r="N77" s="1">
        <v>250</v>
      </c>
      <c r="O77" s="1">
        <v>6</v>
      </c>
      <c r="P77" s="3"/>
      <c r="Q77" s="3"/>
      <c r="R77" s="4" t="s">
        <v>47</v>
      </c>
      <c r="S77" s="4" t="s">
        <v>48</v>
      </c>
      <c r="T77" s="3"/>
      <c r="U77" s="1" t="s">
        <v>34</v>
      </c>
      <c r="V77" s="1" t="str">
        <f>IFERROR(VLOOKUP(K77, rubric[], 2, FALSE), "NA")</f>
        <v>Pemberdayaan atau Aksi Kemanusiaan</v>
      </c>
      <c r="W77" s="3" t="str">
        <f t="shared" si="1"/>
        <v>Pengabdian kepada Masyarakat|Internal Sekolah / Universitas|Individual</v>
      </c>
      <c r="X77" s="6">
        <f>IF(K77 = "Penulis kedua (bukan korespondensi) dst karya ilmiah di journal yg bereputasi dan diakui|External National|Team", IFERROR((INDEX(rubric[Score], MATCH(W77, rubric[Criteria], 0)))/N77, 0), IFERROR(INDEX(rubric[Score], MATCH(W77, rubric[Criteria], 0)), 0))</f>
        <v>0</v>
      </c>
    </row>
    <row r="78" spans="1:24" ht="14.25" customHeight="1" x14ac:dyDescent="0.35">
      <c r="A78" s="1" t="s">
        <v>394</v>
      </c>
      <c r="B78" s="1" t="s">
        <v>395</v>
      </c>
      <c r="C78" s="1" t="s">
        <v>23</v>
      </c>
      <c r="D78" s="1">
        <v>2022</v>
      </c>
      <c r="E78" s="1" t="s">
        <v>149</v>
      </c>
      <c r="F78" s="1" t="s">
        <v>150</v>
      </c>
      <c r="G78" s="1" t="s">
        <v>151</v>
      </c>
      <c r="H78" s="1">
        <v>20231</v>
      </c>
      <c r="I78" s="1" t="s">
        <v>152</v>
      </c>
      <c r="J78" s="1" t="s">
        <v>28</v>
      </c>
      <c r="K78" s="1" t="s">
        <v>153</v>
      </c>
      <c r="L78" s="1" t="s">
        <v>154</v>
      </c>
      <c r="M78" s="1" t="s">
        <v>31</v>
      </c>
      <c r="N78" s="1">
        <v>500</v>
      </c>
      <c r="O78" s="1">
        <v>10</v>
      </c>
      <c r="P78" s="4" t="s">
        <v>155</v>
      </c>
      <c r="Q78" s="4" t="s">
        <v>156</v>
      </c>
      <c r="R78" s="4" t="s">
        <v>157</v>
      </c>
      <c r="S78" s="3"/>
      <c r="T78" s="3"/>
      <c r="U78" s="1" t="s">
        <v>158</v>
      </c>
      <c r="V78" s="1" t="str">
        <f>IFERROR(VLOOKUP(K78, rubric[], 2, FALSE), "NA")</f>
        <v>Pengakuan</v>
      </c>
      <c r="W78" s="3" t="str">
        <f t="shared" si="1"/>
        <v>Narasumber / Pemateri Acara Seminar / Workshop / Pemakalah|External International|Individual</v>
      </c>
      <c r="X78" s="6">
        <f>IF(K78 = "Penulis kedua (bukan korespondensi) dst karya ilmiah di journal yg bereputasi dan diakui|External National|Team", IFERROR((INDEX(rubric[Score], MATCH(W78, rubric[Criteria], 0)))/N78, 0), IFERROR(INDEX(rubric[Score], MATCH(W78, rubric[Criteria], 0)), 0))</f>
        <v>25</v>
      </c>
    </row>
    <row r="79" spans="1:24" ht="14.25" customHeight="1" x14ac:dyDescent="0.35">
      <c r="A79" s="1" t="s">
        <v>394</v>
      </c>
      <c r="B79" s="1" t="s">
        <v>395</v>
      </c>
      <c r="C79" s="1" t="s">
        <v>23</v>
      </c>
      <c r="D79" s="1">
        <v>2022</v>
      </c>
      <c r="E79" s="1" t="s">
        <v>77</v>
      </c>
      <c r="F79" s="1" t="s">
        <v>78</v>
      </c>
      <c r="G79" s="1" t="s">
        <v>79</v>
      </c>
      <c r="H79" s="1">
        <v>20232</v>
      </c>
      <c r="I79" s="1" t="s">
        <v>396</v>
      </c>
      <c r="J79" s="1" t="s">
        <v>81</v>
      </c>
      <c r="K79" s="1" t="s">
        <v>230</v>
      </c>
      <c r="L79" s="1" t="s">
        <v>46</v>
      </c>
      <c r="M79" s="1" t="s">
        <v>31</v>
      </c>
      <c r="N79" s="1">
        <v>50</v>
      </c>
      <c r="O79" s="1">
        <v>25</v>
      </c>
      <c r="P79" s="3"/>
      <c r="Q79" s="4" t="s">
        <v>397</v>
      </c>
      <c r="R79" s="3"/>
      <c r="S79" s="3"/>
      <c r="T79" s="3"/>
      <c r="U79" s="1" t="s">
        <v>84</v>
      </c>
      <c r="V79" s="1" t="str">
        <f>IFERROR(VLOOKUP(K79, rubric[], 2, FALSE), "NA")</f>
        <v>NA</v>
      </c>
      <c r="W79" s="3" t="str">
        <f t="shared" si="1"/>
        <v>Sekretaris/Bendahara Panitia Ad Hoc|Internal Sekolah / Universitas|Individual</v>
      </c>
      <c r="X79" s="6">
        <f>IF(K79 = "Penulis kedua (bukan korespondensi) dst karya ilmiah di journal yg bereputasi dan diakui|External National|Team", IFERROR((INDEX(rubric[Score], MATCH(W79, rubric[Criteria], 0)))/N79, 0), IFERROR(INDEX(rubric[Score], MATCH(W79, rubric[Criteria], 0)), 0))</f>
        <v>0</v>
      </c>
    </row>
    <row r="80" spans="1:24" ht="14.25" customHeight="1" x14ac:dyDescent="0.35">
      <c r="A80" s="1" t="s">
        <v>398</v>
      </c>
      <c r="B80" s="1" t="s">
        <v>399</v>
      </c>
      <c r="C80" s="1" t="s">
        <v>23</v>
      </c>
      <c r="D80" s="1">
        <v>2022</v>
      </c>
      <c r="E80" s="1" t="s">
        <v>149</v>
      </c>
      <c r="F80" s="1" t="s">
        <v>150</v>
      </c>
      <c r="G80" s="1" t="s">
        <v>151</v>
      </c>
      <c r="H80" s="1">
        <v>20231</v>
      </c>
      <c r="I80" s="1" t="s">
        <v>152</v>
      </c>
      <c r="J80" s="1" t="s">
        <v>28</v>
      </c>
      <c r="K80" s="1" t="s">
        <v>153</v>
      </c>
      <c r="L80" s="1" t="s">
        <v>154</v>
      </c>
      <c r="M80" s="1" t="s">
        <v>31</v>
      </c>
      <c r="N80" s="1">
        <v>500</v>
      </c>
      <c r="O80" s="1">
        <v>10</v>
      </c>
      <c r="P80" s="4" t="s">
        <v>155</v>
      </c>
      <c r="Q80" s="4" t="s">
        <v>156</v>
      </c>
      <c r="R80" s="4" t="s">
        <v>157</v>
      </c>
      <c r="S80" s="3"/>
      <c r="T80" s="3"/>
      <c r="U80" s="1" t="s">
        <v>158</v>
      </c>
      <c r="V80" s="1" t="str">
        <f>IFERROR(VLOOKUP(K80, rubric[], 2, FALSE), "NA")</f>
        <v>Pengakuan</v>
      </c>
      <c r="W80" s="3" t="str">
        <f t="shared" si="1"/>
        <v>Narasumber / Pemateri Acara Seminar / Workshop / Pemakalah|External International|Individual</v>
      </c>
      <c r="X80" s="6">
        <f>IF(K80 = "Penulis kedua (bukan korespondensi) dst karya ilmiah di journal yg bereputasi dan diakui|External National|Team", IFERROR((INDEX(rubric[Score], MATCH(W80, rubric[Criteria], 0)))/N80, 0), IFERROR(INDEX(rubric[Score], MATCH(W80, rubric[Criteria], 0)), 0))</f>
        <v>25</v>
      </c>
    </row>
    <row r="81" spans="1:24" ht="14.25" customHeight="1" x14ac:dyDescent="0.35">
      <c r="A81" s="1" t="s">
        <v>398</v>
      </c>
      <c r="B81" s="1" t="s">
        <v>399</v>
      </c>
      <c r="C81" s="1" t="s">
        <v>23</v>
      </c>
      <c r="D81" s="1">
        <v>2022</v>
      </c>
      <c r="E81" s="1" t="s">
        <v>400</v>
      </c>
      <c r="F81" s="1" t="s">
        <v>401</v>
      </c>
      <c r="G81" s="1" t="s">
        <v>402</v>
      </c>
      <c r="H81" s="1">
        <v>20232</v>
      </c>
      <c r="I81" s="1" t="s">
        <v>403</v>
      </c>
      <c r="J81" s="1" t="s">
        <v>28</v>
      </c>
      <c r="K81" s="1" t="s">
        <v>318</v>
      </c>
      <c r="L81" s="1" t="s">
        <v>88</v>
      </c>
      <c r="M81" s="1" t="s">
        <v>31</v>
      </c>
      <c r="N81" s="1">
        <v>400</v>
      </c>
      <c r="O81" s="1">
        <v>30</v>
      </c>
      <c r="P81" s="4" t="s">
        <v>404</v>
      </c>
      <c r="Q81" s="3"/>
      <c r="R81" s="3"/>
      <c r="S81" s="4" t="s">
        <v>405</v>
      </c>
      <c r="T81" s="3"/>
      <c r="U81" s="1" t="s">
        <v>406</v>
      </c>
      <c r="V81" s="1" t="str">
        <f>IFERROR(VLOOKUP(K81, rubric[], 2, FALSE), "NA")</f>
        <v>Hasil Karya</v>
      </c>
      <c r="W81" s="3" t="str">
        <f t="shared" si="1"/>
        <v>Publikasi Buku ISBN / Penulis Utama|External National|Individual</v>
      </c>
      <c r="X81" s="6">
        <f>IF(K81 = "Penulis kedua (bukan korespondensi) dst karya ilmiah di journal yg bereputasi dan diakui|External National|Team", IFERROR((INDEX(rubric[Score], MATCH(W81, rubric[Criteria], 0)))/N81, 0), IFERROR(INDEX(rubric[Score], MATCH(W81, rubric[Criteria], 0)), 0))</f>
        <v>30</v>
      </c>
    </row>
    <row r="82" spans="1:24" ht="14.25" customHeight="1" x14ac:dyDescent="0.35">
      <c r="A82" s="1" t="s">
        <v>407</v>
      </c>
      <c r="B82" s="1" t="s">
        <v>408</v>
      </c>
      <c r="C82" s="1" t="s">
        <v>23</v>
      </c>
      <c r="D82" s="1">
        <v>2022</v>
      </c>
      <c r="E82" s="1" t="s">
        <v>43</v>
      </c>
      <c r="F82" s="1" t="s">
        <v>44</v>
      </c>
      <c r="G82" s="1" t="s">
        <v>45</v>
      </c>
      <c r="H82" s="1">
        <v>20222</v>
      </c>
      <c r="I82" s="3"/>
      <c r="J82" s="1" t="s">
        <v>28</v>
      </c>
      <c r="K82" s="1" t="s">
        <v>29</v>
      </c>
      <c r="L82" s="1" t="s">
        <v>46</v>
      </c>
      <c r="M82" s="1" t="s">
        <v>31</v>
      </c>
      <c r="N82" s="1">
        <v>250</v>
      </c>
      <c r="O82" s="1">
        <v>6</v>
      </c>
      <c r="P82" s="3"/>
      <c r="Q82" s="3"/>
      <c r="R82" s="4" t="s">
        <v>47</v>
      </c>
      <c r="S82" s="4" t="s">
        <v>48</v>
      </c>
      <c r="T82" s="3"/>
      <c r="U82" s="1" t="s">
        <v>34</v>
      </c>
      <c r="V82" s="1" t="str">
        <f>IFERROR(VLOOKUP(K82, rubric[], 2, FALSE), "NA")</f>
        <v>Pemberdayaan atau Aksi Kemanusiaan</v>
      </c>
      <c r="W82" s="3" t="str">
        <f t="shared" si="1"/>
        <v>Pengabdian kepada Masyarakat|Internal Sekolah / Universitas|Individual</v>
      </c>
      <c r="X82" s="6">
        <f>IF(K82 = "Penulis kedua (bukan korespondensi) dst karya ilmiah di journal yg bereputasi dan diakui|External National|Team", IFERROR((INDEX(rubric[Score], MATCH(W82, rubric[Criteria], 0)))/N82, 0), IFERROR(INDEX(rubric[Score], MATCH(W82, rubric[Criteria], 0)), 0))</f>
        <v>0</v>
      </c>
    </row>
    <row r="83" spans="1:24" ht="14.25" customHeight="1" x14ac:dyDescent="0.35">
      <c r="A83" s="1" t="s">
        <v>407</v>
      </c>
      <c r="B83" s="1" t="s">
        <v>408</v>
      </c>
      <c r="C83" s="1" t="s">
        <v>23</v>
      </c>
      <c r="D83" s="1">
        <v>2022</v>
      </c>
      <c r="E83" s="1" t="s">
        <v>149</v>
      </c>
      <c r="F83" s="1" t="s">
        <v>150</v>
      </c>
      <c r="G83" s="1" t="s">
        <v>151</v>
      </c>
      <c r="H83" s="1">
        <v>20231</v>
      </c>
      <c r="I83" s="1" t="s">
        <v>152</v>
      </c>
      <c r="J83" s="1" t="s">
        <v>28</v>
      </c>
      <c r="K83" s="1" t="s">
        <v>153</v>
      </c>
      <c r="L83" s="1" t="s">
        <v>154</v>
      </c>
      <c r="M83" s="1" t="s">
        <v>31</v>
      </c>
      <c r="N83" s="1">
        <v>500</v>
      </c>
      <c r="O83" s="1">
        <v>10</v>
      </c>
      <c r="P83" s="4" t="s">
        <v>155</v>
      </c>
      <c r="Q83" s="4" t="s">
        <v>156</v>
      </c>
      <c r="R83" s="4" t="s">
        <v>157</v>
      </c>
      <c r="S83" s="3"/>
      <c r="T83" s="3"/>
      <c r="U83" s="1" t="s">
        <v>158</v>
      </c>
      <c r="V83" s="1" t="str">
        <f>IFERROR(VLOOKUP(K83, rubric[], 2, FALSE), "NA")</f>
        <v>Pengakuan</v>
      </c>
      <c r="W83" s="3" t="str">
        <f t="shared" si="1"/>
        <v>Narasumber / Pemateri Acara Seminar / Workshop / Pemakalah|External International|Individual</v>
      </c>
      <c r="X83" s="6">
        <f>IF(K83 = "Penulis kedua (bukan korespondensi) dst karya ilmiah di journal yg bereputasi dan diakui|External National|Team", IFERROR((INDEX(rubric[Score], MATCH(W83, rubric[Criteria], 0)))/N83, 0), IFERROR(INDEX(rubric[Score], MATCH(W83, rubric[Criteria], 0)), 0))</f>
        <v>25</v>
      </c>
    </row>
    <row r="84" spans="1:24" ht="14.25" customHeight="1" x14ac:dyDescent="0.35">
      <c r="A84" s="1" t="s">
        <v>409</v>
      </c>
      <c r="B84" s="1" t="s">
        <v>410</v>
      </c>
      <c r="C84" s="1" t="s">
        <v>23</v>
      </c>
      <c r="D84" s="1">
        <v>2022</v>
      </c>
      <c r="E84" s="1" t="s">
        <v>43</v>
      </c>
      <c r="F84" s="1" t="s">
        <v>44</v>
      </c>
      <c r="G84" s="1" t="s">
        <v>45</v>
      </c>
      <c r="H84" s="1">
        <v>20222</v>
      </c>
      <c r="I84" s="3"/>
      <c r="J84" s="1" t="s">
        <v>28</v>
      </c>
      <c r="K84" s="1" t="s">
        <v>29</v>
      </c>
      <c r="L84" s="1" t="s">
        <v>46</v>
      </c>
      <c r="M84" s="1" t="s">
        <v>31</v>
      </c>
      <c r="N84" s="1">
        <v>250</v>
      </c>
      <c r="O84" s="1">
        <v>6</v>
      </c>
      <c r="P84" s="3"/>
      <c r="Q84" s="3"/>
      <c r="R84" s="4" t="s">
        <v>47</v>
      </c>
      <c r="S84" s="4" t="s">
        <v>48</v>
      </c>
      <c r="T84" s="3"/>
      <c r="U84" s="1" t="s">
        <v>34</v>
      </c>
      <c r="V84" s="1" t="str">
        <f>IFERROR(VLOOKUP(K84, rubric[], 2, FALSE), "NA")</f>
        <v>Pemberdayaan atau Aksi Kemanusiaan</v>
      </c>
      <c r="W84" s="3" t="str">
        <f t="shared" si="1"/>
        <v>Pengabdian kepada Masyarakat|Internal Sekolah / Universitas|Individual</v>
      </c>
      <c r="X84" s="6">
        <f>IF(K84 = "Penulis kedua (bukan korespondensi) dst karya ilmiah di journal yg bereputasi dan diakui|External National|Team", IFERROR((INDEX(rubric[Score], MATCH(W84, rubric[Criteria], 0)))/N84, 0), IFERROR(INDEX(rubric[Score], MATCH(W84, rubric[Criteria], 0)), 0))</f>
        <v>0</v>
      </c>
    </row>
    <row r="85" spans="1:24" ht="14.25" customHeight="1" x14ac:dyDescent="0.35">
      <c r="A85" s="1" t="s">
        <v>409</v>
      </c>
      <c r="B85" s="1" t="s">
        <v>410</v>
      </c>
      <c r="C85" s="1" t="s">
        <v>23</v>
      </c>
      <c r="D85" s="1">
        <v>2022</v>
      </c>
      <c r="E85" s="1" t="s">
        <v>411</v>
      </c>
      <c r="F85" s="1" t="s">
        <v>412</v>
      </c>
      <c r="G85" s="1" t="s">
        <v>412</v>
      </c>
      <c r="H85" s="1">
        <v>20232</v>
      </c>
      <c r="I85" s="1" t="s">
        <v>413</v>
      </c>
      <c r="J85" s="1" t="s">
        <v>28</v>
      </c>
      <c r="K85" s="1" t="s">
        <v>87</v>
      </c>
      <c r="L85" s="1" t="s">
        <v>88</v>
      </c>
      <c r="M85" s="1" t="s">
        <v>31</v>
      </c>
      <c r="N85" s="1">
        <v>3</v>
      </c>
      <c r="O85" s="1">
        <v>16</v>
      </c>
      <c r="P85" s="3"/>
      <c r="Q85" s="3"/>
      <c r="R85" s="3"/>
      <c r="S85" s="4" t="s">
        <v>414</v>
      </c>
      <c r="T85" s="3"/>
      <c r="U85" s="1" t="s">
        <v>415</v>
      </c>
      <c r="V85" s="1" t="str">
        <f>IFERROR(VLOOKUP(K85, rubric[], 2, FALSE), "NA")</f>
        <v>Hasil Karya</v>
      </c>
      <c r="W85" s="3" t="str">
        <f t="shared" si="1"/>
        <v>Jurnal terindeks sinta 5-6|External National|Individual</v>
      </c>
      <c r="X85" s="6">
        <f>IF(K85 = "Penulis kedua (bukan korespondensi) dst karya ilmiah di journal yg bereputasi dan diakui|External National|Team", IFERROR((INDEX(rubric[Score], MATCH(W85, rubric[Criteria], 0)))/N85, 0), IFERROR(INDEX(rubric[Score], MATCH(W85, rubric[Criteria], 0)), 0))</f>
        <v>30</v>
      </c>
    </row>
    <row r="86" spans="1:24" ht="14.25" customHeight="1" x14ac:dyDescent="0.35">
      <c r="A86" s="1" t="s">
        <v>409</v>
      </c>
      <c r="B86" s="1" t="s">
        <v>410</v>
      </c>
      <c r="C86" s="1" t="s">
        <v>23</v>
      </c>
      <c r="D86" s="1">
        <v>2022</v>
      </c>
      <c r="E86" s="1" t="s">
        <v>416</v>
      </c>
      <c r="F86" s="1" t="s">
        <v>417</v>
      </c>
      <c r="G86" s="1" t="s">
        <v>418</v>
      </c>
      <c r="H86" s="1">
        <v>20241</v>
      </c>
      <c r="I86" s="1" t="s">
        <v>416</v>
      </c>
      <c r="J86" s="1" t="s">
        <v>28</v>
      </c>
      <c r="K86" s="1" t="s">
        <v>124</v>
      </c>
      <c r="L86" s="1" t="s">
        <v>88</v>
      </c>
      <c r="M86" s="1" t="s">
        <v>39</v>
      </c>
      <c r="N86" s="3"/>
      <c r="O86" s="1">
        <v>25</v>
      </c>
      <c r="P86" s="4" t="s">
        <v>419</v>
      </c>
      <c r="Q86" s="4" t="s">
        <v>420</v>
      </c>
      <c r="R86" s="4" t="s">
        <v>421</v>
      </c>
      <c r="S86" s="3"/>
      <c r="T86" s="4" t="s">
        <v>422</v>
      </c>
      <c r="U86" s="1" t="s">
        <v>423</v>
      </c>
      <c r="V86" s="1" t="str">
        <f>IFERROR(VLOOKUP(K86, rubric[], 2, FALSE), "NA")</f>
        <v>Kompetisi</v>
      </c>
      <c r="W86" s="3" t="str">
        <f t="shared" si="1"/>
        <v>Juara I Lomba/Kompetisi|External National|Team</v>
      </c>
      <c r="X86" s="6">
        <f>IF(K86 = "Penulis kedua (bukan korespondensi) dst karya ilmiah di journal yg bereputasi dan diakui|External National|Team", IFERROR((INDEX(rubric[Score], MATCH(W86, rubric[Criteria], 0)))/N86, 0), IFERROR(INDEX(rubric[Score], MATCH(W86, rubric[Criteria], 0)), 0))</f>
        <v>15</v>
      </c>
    </row>
    <row r="87" spans="1:24" ht="14.25" customHeight="1" x14ac:dyDescent="0.35">
      <c r="A87" s="1" t="s">
        <v>409</v>
      </c>
      <c r="B87" s="1" t="s">
        <v>410</v>
      </c>
      <c r="C87" s="1" t="s">
        <v>23</v>
      </c>
      <c r="D87" s="1">
        <v>2022</v>
      </c>
      <c r="E87" s="1" t="s">
        <v>115</v>
      </c>
      <c r="F87" s="1" t="s">
        <v>116</v>
      </c>
      <c r="G87" s="1" t="s">
        <v>117</v>
      </c>
      <c r="H87" s="1">
        <v>20241</v>
      </c>
      <c r="I87" s="3"/>
      <c r="J87" s="1" t="s">
        <v>28</v>
      </c>
      <c r="K87" s="1" t="s">
        <v>118</v>
      </c>
      <c r="L87" s="1" t="s">
        <v>88</v>
      </c>
      <c r="M87" s="1" t="s">
        <v>39</v>
      </c>
      <c r="N87" s="1">
        <v>1000</v>
      </c>
      <c r="O87" s="1">
        <v>15</v>
      </c>
      <c r="P87" s="3"/>
      <c r="Q87" s="4" t="s">
        <v>119</v>
      </c>
      <c r="R87" s="4" t="s">
        <v>120</v>
      </c>
      <c r="S87" s="3"/>
      <c r="T87" s="4" t="s">
        <v>121</v>
      </c>
      <c r="U87" s="1" t="s">
        <v>122</v>
      </c>
      <c r="V87" s="1" t="str">
        <f>IFERROR(VLOOKUP(K87, rubric[], 2, FALSE), "NA")</f>
        <v>Kompetisi</v>
      </c>
      <c r="W87" s="3" t="str">
        <f t="shared" si="1"/>
        <v>Juara 3 Lomba/Kompetisi|External National|Team</v>
      </c>
      <c r="X87" s="6">
        <f>IF(K87 = "Penulis kedua (bukan korespondensi) dst karya ilmiah di journal yg bereputasi dan diakui|External National|Team", IFERROR((INDEX(rubric[Score], MATCH(W87, rubric[Criteria], 0)))/N87, 0), IFERROR(INDEX(rubric[Score], MATCH(W87, rubric[Criteria], 0)), 0))</f>
        <v>8</v>
      </c>
    </row>
    <row r="88" spans="1:24" ht="14.25" customHeight="1" x14ac:dyDescent="0.35">
      <c r="A88" s="1" t="s">
        <v>409</v>
      </c>
      <c r="B88" s="1" t="s">
        <v>410</v>
      </c>
      <c r="C88" s="1" t="s">
        <v>23</v>
      </c>
      <c r="D88" s="1">
        <v>2022</v>
      </c>
      <c r="E88" s="1" t="s">
        <v>123</v>
      </c>
      <c r="F88" s="1" t="s">
        <v>116</v>
      </c>
      <c r="G88" s="1" t="s">
        <v>117</v>
      </c>
      <c r="H88" s="1">
        <v>20241</v>
      </c>
      <c r="I88" s="3"/>
      <c r="J88" s="1" t="s">
        <v>28</v>
      </c>
      <c r="K88" s="1" t="s">
        <v>124</v>
      </c>
      <c r="L88" s="1" t="s">
        <v>88</v>
      </c>
      <c r="M88" s="1" t="s">
        <v>39</v>
      </c>
      <c r="N88" s="1">
        <v>1000</v>
      </c>
      <c r="O88" s="1">
        <v>25</v>
      </c>
      <c r="P88" s="3"/>
      <c r="Q88" s="4" t="s">
        <v>125</v>
      </c>
      <c r="R88" s="4" t="s">
        <v>126</v>
      </c>
      <c r="S88" s="3"/>
      <c r="T88" s="4" t="s">
        <v>127</v>
      </c>
      <c r="U88" s="1" t="s">
        <v>122</v>
      </c>
      <c r="V88" s="1" t="str">
        <f>IFERROR(VLOOKUP(K88, rubric[], 2, FALSE), "NA")</f>
        <v>Kompetisi</v>
      </c>
      <c r="W88" s="3" t="str">
        <f t="shared" si="1"/>
        <v>Juara I Lomba/Kompetisi|External National|Team</v>
      </c>
      <c r="X88" s="6">
        <f>IF(K88 = "Penulis kedua (bukan korespondensi) dst karya ilmiah di journal yg bereputasi dan diakui|External National|Team", IFERROR((INDEX(rubric[Score], MATCH(W88, rubric[Criteria], 0)))/N88, 0), IFERROR(INDEX(rubric[Score], MATCH(W88, rubric[Criteria], 0)), 0))</f>
        <v>15</v>
      </c>
    </row>
    <row r="89" spans="1:24" ht="14.25" customHeight="1" x14ac:dyDescent="0.35">
      <c r="A89" s="1" t="s">
        <v>424</v>
      </c>
      <c r="B89" s="1" t="s">
        <v>425</v>
      </c>
      <c r="C89" s="1" t="s">
        <v>23</v>
      </c>
      <c r="D89" s="1">
        <v>2022</v>
      </c>
      <c r="E89" s="1" t="s">
        <v>368</v>
      </c>
      <c r="F89" s="1" t="s">
        <v>25</v>
      </c>
      <c r="G89" s="1" t="s">
        <v>426</v>
      </c>
      <c r="H89" s="1">
        <v>20221</v>
      </c>
      <c r="I89" s="1" t="s">
        <v>427</v>
      </c>
      <c r="J89" s="1" t="s">
        <v>28</v>
      </c>
      <c r="K89" s="1" t="s">
        <v>372</v>
      </c>
      <c r="L89" s="1" t="s">
        <v>46</v>
      </c>
      <c r="M89" s="1" t="s">
        <v>31</v>
      </c>
      <c r="N89" s="1">
        <v>500</v>
      </c>
      <c r="O89" s="1">
        <v>20</v>
      </c>
      <c r="P89" s="3"/>
      <c r="Q89" s="4" t="s">
        <v>428</v>
      </c>
      <c r="R89" s="3"/>
      <c r="S89" s="3"/>
      <c r="T89" s="3"/>
      <c r="U89" s="1" t="s">
        <v>262</v>
      </c>
      <c r="V89" s="1" t="str">
        <f>IFERROR(VLOOKUP(K89, rubric[], 2, FALSE), "NA")</f>
        <v>NA</v>
      </c>
      <c r="W89" s="3" t="str">
        <f t="shared" si="1"/>
        <v>Ka Bidang / Sekretaris / Bendahara O-Week|Internal Sekolah / Universitas|Individual</v>
      </c>
      <c r="X89" s="6">
        <f>IF(K89 = "Penulis kedua (bukan korespondensi) dst karya ilmiah di journal yg bereputasi dan diakui|External National|Team", IFERROR((INDEX(rubric[Score], MATCH(W89, rubric[Criteria], 0)))/N89, 0), IFERROR(INDEX(rubric[Score], MATCH(W89, rubric[Criteria], 0)), 0))</f>
        <v>0</v>
      </c>
    </row>
    <row r="90" spans="1:24" ht="14.25" customHeight="1" x14ac:dyDescent="0.35">
      <c r="A90" s="1" t="s">
        <v>424</v>
      </c>
      <c r="B90" s="1" t="s">
        <v>425</v>
      </c>
      <c r="C90" s="1" t="s">
        <v>23</v>
      </c>
      <c r="D90" s="1">
        <v>2022</v>
      </c>
      <c r="E90" s="1" t="s">
        <v>43</v>
      </c>
      <c r="F90" s="1" t="s">
        <v>44</v>
      </c>
      <c r="G90" s="1" t="s">
        <v>45</v>
      </c>
      <c r="H90" s="1">
        <v>20222</v>
      </c>
      <c r="I90" s="3"/>
      <c r="J90" s="1" t="s">
        <v>28</v>
      </c>
      <c r="K90" s="1" t="s">
        <v>29</v>
      </c>
      <c r="L90" s="1" t="s">
        <v>46</v>
      </c>
      <c r="M90" s="1" t="s">
        <v>31</v>
      </c>
      <c r="N90" s="1">
        <v>250</v>
      </c>
      <c r="O90" s="1">
        <v>8</v>
      </c>
      <c r="P90" s="3"/>
      <c r="Q90" s="3"/>
      <c r="R90" s="4" t="s">
        <v>47</v>
      </c>
      <c r="S90" s="4" t="s">
        <v>48</v>
      </c>
      <c r="T90" s="3"/>
      <c r="U90" s="1" t="s">
        <v>34</v>
      </c>
      <c r="V90" s="1" t="str">
        <f>IFERROR(VLOOKUP(K90, rubric[], 2, FALSE), "NA")</f>
        <v>Pemberdayaan atau Aksi Kemanusiaan</v>
      </c>
      <c r="W90" s="3" t="str">
        <f t="shared" si="1"/>
        <v>Pengabdian kepada Masyarakat|Internal Sekolah / Universitas|Individual</v>
      </c>
      <c r="X90" s="6">
        <f>IF(K90 = "Penulis kedua (bukan korespondensi) dst karya ilmiah di journal yg bereputasi dan diakui|External National|Team", IFERROR((INDEX(rubric[Score], MATCH(W90, rubric[Criteria], 0)))/N90, 0), IFERROR(INDEX(rubric[Score], MATCH(W90, rubric[Criteria], 0)), 0))</f>
        <v>0</v>
      </c>
    </row>
    <row r="91" spans="1:24" ht="14.25" customHeight="1" x14ac:dyDescent="0.35">
      <c r="A91" s="1" t="s">
        <v>424</v>
      </c>
      <c r="B91" s="1" t="s">
        <v>425</v>
      </c>
      <c r="C91" s="1" t="s">
        <v>23</v>
      </c>
      <c r="D91" s="1">
        <v>2022</v>
      </c>
      <c r="E91" s="1" t="s">
        <v>429</v>
      </c>
      <c r="F91" s="1" t="s">
        <v>412</v>
      </c>
      <c r="G91" s="1" t="s">
        <v>412</v>
      </c>
      <c r="H91" s="1">
        <v>20232</v>
      </c>
      <c r="I91" s="1" t="s">
        <v>430</v>
      </c>
      <c r="J91" s="1" t="s">
        <v>28</v>
      </c>
      <c r="K91" s="1" t="s">
        <v>87</v>
      </c>
      <c r="L91" s="1" t="s">
        <v>88</v>
      </c>
      <c r="M91" s="1" t="s">
        <v>31</v>
      </c>
      <c r="N91" s="1">
        <v>3</v>
      </c>
      <c r="O91" s="1">
        <v>8</v>
      </c>
      <c r="P91" s="3"/>
      <c r="Q91" s="3"/>
      <c r="R91" s="3"/>
      <c r="S91" s="4" t="s">
        <v>431</v>
      </c>
      <c r="T91" s="3"/>
      <c r="U91" s="1" t="s">
        <v>415</v>
      </c>
      <c r="V91" s="1" t="str">
        <f>IFERROR(VLOOKUP(K91, rubric[], 2, FALSE), "NA")</f>
        <v>Hasil Karya</v>
      </c>
      <c r="W91" s="3" t="str">
        <f t="shared" si="1"/>
        <v>Jurnal terindeks sinta 5-6|External National|Individual</v>
      </c>
      <c r="X91" s="6">
        <f>IF(K91 = "Penulis kedua (bukan korespondensi) dst karya ilmiah di journal yg bereputasi dan diakui|External National|Team", IFERROR((INDEX(rubric[Score], MATCH(W91, rubric[Criteria], 0)))/N91, 0), IFERROR(INDEX(rubric[Score], MATCH(W91, rubric[Criteria], 0)), 0))</f>
        <v>30</v>
      </c>
    </row>
    <row r="92" spans="1:24" ht="14.25" customHeight="1" x14ac:dyDescent="0.35">
      <c r="A92" s="1" t="s">
        <v>424</v>
      </c>
      <c r="B92" s="1" t="s">
        <v>425</v>
      </c>
      <c r="C92" s="1" t="s">
        <v>23</v>
      </c>
      <c r="D92" s="1">
        <v>2022</v>
      </c>
      <c r="E92" s="1" t="s">
        <v>416</v>
      </c>
      <c r="F92" s="1" t="s">
        <v>417</v>
      </c>
      <c r="G92" s="1" t="s">
        <v>418</v>
      </c>
      <c r="H92" s="1">
        <v>20241</v>
      </c>
      <c r="I92" s="1" t="s">
        <v>416</v>
      </c>
      <c r="J92" s="1" t="s">
        <v>28</v>
      </c>
      <c r="K92" s="1" t="s">
        <v>124</v>
      </c>
      <c r="L92" s="1" t="s">
        <v>88</v>
      </c>
      <c r="M92" s="1" t="s">
        <v>39</v>
      </c>
      <c r="N92" s="3"/>
      <c r="O92" s="1">
        <v>25</v>
      </c>
      <c r="P92" s="4" t="s">
        <v>419</v>
      </c>
      <c r="Q92" s="4" t="s">
        <v>420</v>
      </c>
      <c r="R92" s="4" t="s">
        <v>421</v>
      </c>
      <c r="S92" s="3"/>
      <c r="T92" s="4" t="s">
        <v>422</v>
      </c>
      <c r="U92" s="1" t="s">
        <v>423</v>
      </c>
      <c r="V92" s="1" t="str">
        <f>IFERROR(VLOOKUP(K92, rubric[], 2, FALSE), "NA")</f>
        <v>Kompetisi</v>
      </c>
      <c r="W92" s="3" t="str">
        <f t="shared" si="1"/>
        <v>Juara I Lomba/Kompetisi|External National|Team</v>
      </c>
      <c r="X92" s="6">
        <f>IF(K92 = "Penulis kedua (bukan korespondensi) dst karya ilmiah di journal yg bereputasi dan diakui|External National|Team", IFERROR((INDEX(rubric[Score], MATCH(W92, rubric[Criteria], 0)))/N92, 0), IFERROR(INDEX(rubric[Score], MATCH(W92, rubric[Criteria], 0)), 0))</f>
        <v>15</v>
      </c>
    </row>
    <row r="93" spans="1:24" ht="14.25" customHeight="1" x14ac:dyDescent="0.35">
      <c r="A93" s="1" t="s">
        <v>424</v>
      </c>
      <c r="B93" s="1" t="s">
        <v>425</v>
      </c>
      <c r="C93" s="1" t="s">
        <v>23</v>
      </c>
      <c r="D93" s="1">
        <v>2022</v>
      </c>
      <c r="E93" s="1" t="s">
        <v>115</v>
      </c>
      <c r="F93" s="1" t="s">
        <v>116</v>
      </c>
      <c r="G93" s="1" t="s">
        <v>117</v>
      </c>
      <c r="H93" s="1">
        <v>20241</v>
      </c>
      <c r="I93" s="3"/>
      <c r="J93" s="1" t="s">
        <v>28</v>
      </c>
      <c r="K93" s="1" t="s">
        <v>118</v>
      </c>
      <c r="L93" s="1" t="s">
        <v>88</v>
      </c>
      <c r="M93" s="1" t="s">
        <v>39</v>
      </c>
      <c r="N93" s="1">
        <v>1000</v>
      </c>
      <c r="O93" s="1">
        <v>15</v>
      </c>
      <c r="P93" s="3"/>
      <c r="Q93" s="4" t="s">
        <v>119</v>
      </c>
      <c r="R93" s="4" t="s">
        <v>120</v>
      </c>
      <c r="S93" s="3"/>
      <c r="T93" s="4" t="s">
        <v>121</v>
      </c>
      <c r="U93" s="1" t="s">
        <v>122</v>
      </c>
      <c r="V93" s="1" t="str">
        <f>IFERROR(VLOOKUP(K93, rubric[], 2, FALSE), "NA")</f>
        <v>Kompetisi</v>
      </c>
      <c r="W93" s="3" t="str">
        <f t="shared" si="1"/>
        <v>Juara 3 Lomba/Kompetisi|External National|Team</v>
      </c>
      <c r="X93" s="6">
        <f>IF(K93 = "Penulis kedua (bukan korespondensi) dst karya ilmiah di journal yg bereputasi dan diakui|External National|Team", IFERROR((INDEX(rubric[Score], MATCH(W93, rubric[Criteria], 0)))/N93, 0), IFERROR(INDEX(rubric[Score], MATCH(W93, rubric[Criteria], 0)), 0))</f>
        <v>8</v>
      </c>
    </row>
    <row r="94" spans="1:24" ht="14.25" customHeight="1" x14ac:dyDescent="0.35">
      <c r="A94" s="1" t="s">
        <v>424</v>
      </c>
      <c r="B94" s="1" t="s">
        <v>425</v>
      </c>
      <c r="C94" s="1" t="s">
        <v>23</v>
      </c>
      <c r="D94" s="1">
        <v>2022</v>
      </c>
      <c r="E94" s="1" t="s">
        <v>123</v>
      </c>
      <c r="F94" s="1" t="s">
        <v>116</v>
      </c>
      <c r="G94" s="1" t="s">
        <v>117</v>
      </c>
      <c r="H94" s="1">
        <v>20241</v>
      </c>
      <c r="I94" s="3"/>
      <c r="J94" s="1" t="s">
        <v>28</v>
      </c>
      <c r="K94" s="1" t="s">
        <v>124</v>
      </c>
      <c r="L94" s="1" t="s">
        <v>88</v>
      </c>
      <c r="M94" s="1" t="s">
        <v>39</v>
      </c>
      <c r="N94" s="1">
        <v>1000</v>
      </c>
      <c r="O94" s="1">
        <v>25</v>
      </c>
      <c r="P94" s="3"/>
      <c r="Q94" s="4" t="s">
        <v>125</v>
      </c>
      <c r="R94" s="4" t="s">
        <v>126</v>
      </c>
      <c r="S94" s="3"/>
      <c r="T94" s="4" t="s">
        <v>127</v>
      </c>
      <c r="U94" s="1" t="s">
        <v>122</v>
      </c>
      <c r="V94" s="1" t="str">
        <f>IFERROR(VLOOKUP(K94, rubric[], 2, FALSE), "NA")</f>
        <v>Kompetisi</v>
      </c>
      <c r="W94" s="3" t="str">
        <f t="shared" si="1"/>
        <v>Juara I Lomba/Kompetisi|External National|Team</v>
      </c>
      <c r="X94" s="6">
        <f>IF(K94 = "Penulis kedua (bukan korespondensi) dst karya ilmiah di journal yg bereputasi dan diakui|External National|Team", IFERROR((INDEX(rubric[Score], MATCH(W94, rubric[Criteria], 0)))/N94, 0), IFERROR(INDEX(rubric[Score], MATCH(W94, rubric[Criteria], 0)), 0))</f>
        <v>15</v>
      </c>
    </row>
    <row r="95" spans="1:24" ht="14.25" customHeight="1" x14ac:dyDescent="0.35">
      <c r="A95" s="1" t="s">
        <v>432</v>
      </c>
      <c r="B95" s="1" t="s">
        <v>433</v>
      </c>
      <c r="C95" s="1" t="s">
        <v>23</v>
      </c>
      <c r="D95" s="1">
        <v>2022</v>
      </c>
      <c r="E95" s="1" t="s">
        <v>149</v>
      </c>
      <c r="F95" s="1" t="s">
        <v>150</v>
      </c>
      <c r="G95" s="1" t="s">
        <v>151</v>
      </c>
      <c r="H95" s="1">
        <v>20231</v>
      </c>
      <c r="I95" s="1" t="s">
        <v>152</v>
      </c>
      <c r="J95" s="1" t="s">
        <v>28</v>
      </c>
      <c r="K95" s="1" t="s">
        <v>153</v>
      </c>
      <c r="L95" s="1" t="s">
        <v>154</v>
      </c>
      <c r="M95" s="1" t="s">
        <v>31</v>
      </c>
      <c r="N95" s="1">
        <v>500</v>
      </c>
      <c r="O95" s="1">
        <v>10</v>
      </c>
      <c r="P95" s="4" t="s">
        <v>155</v>
      </c>
      <c r="Q95" s="4" t="s">
        <v>156</v>
      </c>
      <c r="R95" s="4" t="s">
        <v>157</v>
      </c>
      <c r="S95" s="3"/>
      <c r="T95" s="3"/>
      <c r="U95" s="1" t="s">
        <v>158</v>
      </c>
      <c r="V95" s="1" t="str">
        <f>IFERROR(VLOOKUP(K95, rubric[], 2, FALSE), "NA")</f>
        <v>Pengakuan</v>
      </c>
      <c r="W95" s="3" t="str">
        <f t="shared" si="1"/>
        <v>Narasumber / Pemateri Acara Seminar / Workshop / Pemakalah|External International|Individual</v>
      </c>
      <c r="X95" s="6">
        <f>IF(K95 = "Penulis kedua (bukan korespondensi) dst karya ilmiah di journal yg bereputasi dan diakui|External National|Team", IFERROR((INDEX(rubric[Score], MATCH(W95, rubric[Criteria], 0)))/N95, 0), IFERROR(INDEX(rubric[Score], MATCH(W95, rubric[Criteria], 0)), 0))</f>
        <v>25</v>
      </c>
    </row>
    <row r="96" spans="1:24" ht="14.25" customHeight="1" x14ac:dyDescent="0.35">
      <c r="A96" s="1" t="s">
        <v>434</v>
      </c>
      <c r="B96" s="1" t="s">
        <v>435</v>
      </c>
      <c r="C96" s="1" t="s">
        <v>23</v>
      </c>
      <c r="D96" s="1">
        <v>2022</v>
      </c>
      <c r="E96" s="1" t="s">
        <v>149</v>
      </c>
      <c r="F96" s="1" t="s">
        <v>150</v>
      </c>
      <c r="G96" s="1" t="s">
        <v>151</v>
      </c>
      <c r="H96" s="1">
        <v>20231</v>
      </c>
      <c r="I96" s="1" t="s">
        <v>152</v>
      </c>
      <c r="J96" s="1" t="s">
        <v>28</v>
      </c>
      <c r="K96" s="1" t="s">
        <v>153</v>
      </c>
      <c r="L96" s="1" t="s">
        <v>154</v>
      </c>
      <c r="M96" s="1" t="s">
        <v>31</v>
      </c>
      <c r="N96" s="1">
        <v>500</v>
      </c>
      <c r="O96" s="1">
        <v>10</v>
      </c>
      <c r="P96" s="4" t="s">
        <v>155</v>
      </c>
      <c r="Q96" s="4" t="s">
        <v>156</v>
      </c>
      <c r="R96" s="4" t="s">
        <v>157</v>
      </c>
      <c r="S96" s="3"/>
      <c r="T96" s="3"/>
      <c r="U96" s="1" t="s">
        <v>158</v>
      </c>
      <c r="V96" s="1" t="str">
        <f>IFERROR(VLOOKUP(K96, rubric[], 2, FALSE), "NA")</f>
        <v>Pengakuan</v>
      </c>
      <c r="W96" s="3" t="str">
        <f t="shared" si="1"/>
        <v>Narasumber / Pemateri Acara Seminar / Workshop / Pemakalah|External International|Individual</v>
      </c>
      <c r="X96" s="6">
        <f>IF(K96 = "Penulis kedua (bukan korespondensi) dst karya ilmiah di journal yg bereputasi dan diakui|External National|Team", IFERROR((INDEX(rubric[Score], MATCH(W96, rubric[Criteria], 0)))/N96, 0), IFERROR(INDEX(rubric[Score], MATCH(W96, rubric[Criteria], 0)), 0))</f>
        <v>25</v>
      </c>
    </row>
    <row r="97" spans="1:24" ht="14.25" customHeight="1" x14ac:dyDescent="0.35">
      <c r="A97" s="1" t="s">
        <v>436</v>
      </c>
      <c r="B97" s="1" t="s">
        <v>437</v>
      </c>
      <c r="C97" s="1" t="s">
        <v>23</v>
      </c>
      <c r="D97" s="1">
        <v>2022</v>
      </c>
      <c r="E97" s="1" t="s">
        <v>43</v>
      </c>
      <c r="F97" s="1" t="s">
        <v>44</v>
      </c>
      <c r="G97" s="1" t="s">
        <v>45</v>
      </c>
      <c r="H97" s="1">
        <v>20222</v>
      </c>
      <c r="I97" s="3"/>
      <c r="J97" s="1" t="s">
        <v>28</v>
      </c>
      <c r="K97" s="1" t="s">
        <v>29</v>
      </c>
      <c r="L97" s="1" t="s">
        <v>46</v>
      </c>
      <c r="M97" s="1" t="s">
        <v>31</v>
      </c>
      <c r="N97" s="1">
        <v>250</v>
      </c>
      <c r="O97" s="1">
        <v>6</v>
      </c>
      <c r="P97" s="3"/>
      <c r="Q97" s="3"/>
      <c r="R97" s="4" t="s">
        <v>47</v>
      </c>
      <c r="S97" s="4" t="s">
        <v>48</v>
      </c>
      <c r="T97" s="3"/>
      <c r="U97" s="1" t="s">
        <v>34</v>
      </c>
      <c r="V97" s="1" t="str">
        <f>IFERROR(VLOOKUP(K97, rubric[], 2, FALSE), "NA")</f>
        <v>Pemberdayaan atau Aksi Kemanusiaan</v>
      </c>
      <c r="W97" s="3" t="str">
        <f t="shared" si="1"/>
        <v>Pengabdian kepada Masyarakat|Internal Sekolah / Universitas|Individual</v>
      </c>
      <c r="X97" s="6">
        <f>IF(K97 = "Penulis kedua (bukan korespondensi) dst karya ilmiah di journal yg bereputasi dan diakui|External National|Team", IFERROR((INDEX(rubric[Score], MATCH(W97, rubric[Criteria], 0)))/N97, 0), IFERROR(INDEX(rubric[Score], MATCH(W97, rubric[Criteria], 0)), 0))</f>
        <v>0</v>
      </c>
    </row>
    <row r="98" spans="1:24" ht="14.25" customHeight="1" x14ac:dyDescent="0.35">
      <c r="A98" s="1" t="s">
        <v>436</v>
      </c>
      <c r="B98" s="1" t="s">
        <v>437</v>
      </c>
      <c r="C98" s="1" t="s">
        <v>23</v>
      </c>
      <c r="D98" s="1">
        <v>2022</v>
      </c>
      <c r="E98" s="1" t="s">
        <v>368</v>
      </c>
      <c r="F98" s="1" t="s">
        <v>369</v>
      </c>
      <c r="G98" s="1" t="s">
        <v>370</v>
      </c>
      <c r="H98" s="1">
        <v>20231</v>
      </c>
      <c r="I98" s="1" t="s">
        <v>371</v>
      </c>
      <c r="J98" s="1" t="s">
        <v>28</v>
      </c>
      <c r="K98" s="1" t="s">
        <v>372</v>
      </c>
      <c r="L98" s="1" t="s">
        <v>46</v>
      </c>
      <c r="M98" s="1" t="s">
        <v>31</v>
      </c>
      <c r="N98" s="1">
        <v>250</v>
      </c>
      <c r="O98" s="1">
        <v>15</v>
      </c>
      <c r="P98" s="3"/>
      <c r="Q98" s="4" t="s">
        <v>373</v>
      </c>
      <c r="R98" s="3"/>
      <c r="S98" s="3"/>
      <c r="T98" s="3"/>
      <c r="U98" s="1" t="s">
        <v>262</v>
      </c>
      <c r="V98" s="1" t="str">
        <f>IFERROR(VLOOKUP(K98, rubric[], 2, FALSE), "NA")</f>
        <v>NA</v>
      </c>
      <c r="W98" s="3" t="str">
        <f t="shared" si="1"/>
        <v>Ka Bidang / Sekretaris / Bendahara O-Week|Internal Sekolah / Universitas|Individual</v>
      </c>
      <c r="X98" s="6">
        <f>IF(K98 = "Penulis kedua (bukan korespondensi) dst karya ilmiah di journal yg bereputasi dan diakui|External National|Team", IFERROR((INDEX(rubric[Score], MATCH(W98, rubric[Criteria], 0)))/N98, 0), IFERROR(INDEX(rubric[Score], MATCH(W98, rubric[Criteria], 0)), 0))</f>
        <v>0</v>
      </c>
    </row>
    <row r="99" spans="1:24" ht="14.25" customHeight="1" x14ac:dyDescent="0.35">
      <c r="A99" s="1" t="s">
        <v>436</v>
      </c>
      <c r="B99" s="1" t="s">
        <v>437</v>
      </c>
      <c r="C99" s="1" t="s">
        <v>23</v>
      </c>
      <c r="D99" s="1">
        <v>2022</v>
      </c>
      <c r="E99" s="1" t="s">
        <v>438</v>
      </c>
      <c r="F99" s="1" t="s">
        <v>439</v>
      </c>
      <c r="G99" s="1" t="s">
        <v>440</v>
      </c>
      <c r="H99" s="1">
        <v>20232</v>
      </c>
      <c r="I99" s="1" t="s">
        <v>438</v>
      </c>
      <c r="J99" s="1" t="s">
        <v>28</v>
      </c>
      <c r="K99" s="1" t="s">
        <v>118</v>
      </c>
      <c r="L99" s="1" t="s">
        <v>88</v>
      </c>
      <c r="M99" s="1" t="s">
        <v>39</v>
      </c>
      <c r="N99" s="3"/>
      <c r="O99" s="1">
        <v>15</v>
      </c>
      <c r="P99" s="4" t="s">
        <v>441</v>
      </c>
      <c r="Q99" s="4" t="s">
        <v>442</v>
      </c>
      <c r="R99" s="4" t="s">
        <v>443</v>
      </c>
      <c r="S99" s="3"/>
      <c r="T99" s="4" t="s">
        <v>444</v>
      </c>
      <c r="U99" s="1" t="s">
        <v>445</v>
      </c>
      <c r="V99" s="1" t="str">
        <f>IFERROR(VLOOKUP(K99, rubric[], 2, FALSE), "NA")</f>
        <v>Kompetisi</v>
      </c>
      <c r="W99" s="3" t="str">
        <f t="shared" si="1"/>
        <v>Juara 3 Lomba/Kompetisi|External National|Team</v>
      </c>
      <c r="X99" s="6">
        <f>IF(K99 = "Penulis kedua (bukan korespondensi) dst karya ilmiah di journal yg bereputasi dan diakui|External National|Team", IFERROR((INDEX(rubric[Score], MATCH(W99, rubric[Criteria], 0)))/N99, 0), IFERROR(INDEX(rubric[Score], MATCH(W99, rubric[Criteria], 0)), 0))</f>
        <v>8</v>
      </c>
    </row>
    <row r="100" spans="1:24" ht="14.25" customHeight="1" x14ac:dyDescent="0.35">
      <c r="A100" s="1" t="s">
        <v>436</v>
      </c>
      <c r="B100" s="1" t="s">
        <v>437</v>
      </c>
      <c r="C100" s="1" t="s">
        <v>23</v>
      </c>
      <c r="D100" s="1">
        <v>2022</v>
      </c>
      <c r="E100" s="1" t="s">
        <v>446</v>
      </c>
      <c r="F100" s="1" t="s">
        <v>447</v>
      </c>
      <c r="G100" s="1" t="s">
        <v>447</v>
      </c>
      <c r="H100" s="1">
        <v>20232</v>
      </c>
      <c r="I100" s="1" t="s">
        <v>446</v>
      </c>
      <c r="J100" s="1" t="s">
        <v>28</v>
      </c>
      <c r="K100" s="1" t="s">
        <v>95</v>
      </c>
      <c r="L100" s="1" t="s">
        <v>88</v>
      </c>
      <c r="M100" s="1" t="s">
        <v>39</v>
      </c>
      <c r="N100" s="1">
        <v>0</v>
      </c>
      <c r="O100" s="1">
        <v>8</v>
      </c>
      <c r="P100" s="3"/>
      <c r="Q100" s="4" t="s">
        <v>448</v>
      </c>
      <c r="R100" s="4" t="s">
        <v>449</v>
      </c>
      <c r="S100" s="4" t="s">
        <v>450</v>
      </c>
      <c r="T100" s="3"/>
      <c r="U100" s="1" t="s">
        <v>451</v>
      </c>
      <c r="V100" s="1" t="str">
        <f>IFERROR(VLOOKUP(K100, rubric[], 2, FALSE), "NA")</f>
        <v>Hasil Karya</v>
      </c>
      <c r="W100" s="3" t="str">
        <f t="shared" si="1"/>
        <v>Hak Kekayaan Intelektual (HKI) non paten (Hak Cipta)|External National|Team</v>
      </c>
      <c r="X100" s="6">
        <f>IF(K100 = "Penulis kedua (bukan korespondensi) dst karya ilmiah di journal yg bereputasi dan diakui|External National|Team", IFERROR((INDEX(rubric[Score], MATCH(W100, rubric[Criteria], 0)))/N100, 0), IFERROR(INDEX(rubric[Score], MATCH(W100, rubric[Criteria], 0)), 0))</f>
        <v>20</v>
      </c>
    </row>
    <row r="101" spans="1:24" ht="14.25" customHeight="1" x14ac:dyDescent="0.35">
      <c r="A101" s="1" t="s">
        <v>436</v>
      </c>
      <c r="B101" s="1" t="s">
        <v>437</v>
      </c>
      <c r="C101" s="1" t="s">
        <v>23</v>
      </c>
      <c r="D101" s="1">
        <v>2022</v>
      </c>
      <c r="E101" s="1" t="s">
        <v>452</v>
      </c>
      <c r="F101" s="1" t="s">
        <v>453</v>
      </c>
      <c r="G101" s="1" t="s">
        <v>454</v>
      </c>
      <c r="H101" s="1">
        <v>20232</v>
      </c>
      <c r="I101" s="1" t="s">
        <v>452</v>
      </c>
      <c r="J101" s="1" t="s">
        <v>28</v>
      </c>
      <c r="K101" s="1" t="s">
        <v>70</v>
      </c>
      <c r="L101" s="1" t="s">
        <v>154</v>
      </c>
      <c r="M101" s="1" t="s">
        <v>39</v>
      </c>
      <c r="N101" s="3"/>
      <c r="O101" s="1">
        <v>25</v>
      </c>
      <c r="P101" s="4" t="s">
        <v>455</v>
      </c>
      <c r="Q101" s="4" t="s">
        <v>456</v>
      </c>
      <c r="R101" s="4" t="s">
        <v>457</v>
      </c>
      <c r="S101" s="3"/>
      <c r="T101" s="4" t="s">
        <v>458</v>
      </c>
      <c r="U101" s="1" t="s">
        <v>459</v>
      </c>
      <c r="V101" s="1" t="str">
        <f>IFERROR(VLOOKUP(K101, rubric[], 2, FALSE), "NA")</f>
        <v>Kompetisi</v>
      </c>
      <c r="W101" s="3" t="str">
        <f t="shared" si="1"/>
        <v>Juara 2 Lomba/Kompetisi|External International|Team</v>
      </c>
      <c r="X101" s="6">
        <f>IF(K101 = "Penulis kedua (bukan korespondensi) dst karya ilmiah di journal yg bereputasi dan diakui|External National|Team", IFERROR((INDEX(rubric[Score], MATCH(W101, rubric[Criteria], 0)))/N101, 0), IFERROR(INDEX(rubric[Score], MATCH(W101, rubric[Criteria], 0)), 0))</f>
        <v>30</v>
      </c>
    </row>
    <row r="102" spans="1:24" ht="14.25" customHeight="1" x14ac:dyDescent="0.35">
      <c r="A102" s="1" t="s">
        <v>436</v>
      </c>
      <c r="B102" s="1" t="s">
        <v>437</v>
      </c>
      <c r="C102" s="1" t="s">
        <v>23</v>
      </c>
      <c r="D102" s="1">
        <v>2022</v>
      </c>
      <c r="E102" s="1" t="s">
        <v>460</v>
      </c>
      <c r="F102" s="1" t="s">
        <v>461</v>
      </c>
      <c r="G102" s="1" t="s">
        <v>461</v>
      </c>
      <c r="H102" s="1">
        <v>20232</v>
      </c>
      <c r="I102" s="4" t="s">
        <v>462</v>
      </c>
      <c r="J102" s="1" t="s">
        <v>28</v>
      </c>
      <c r="K102" s="1" t="s">
        <v>463</v>
      </c>
      <c r="L102" s="1" t="s">
        <v>88</v>
      </c>
      <c r="M102" s="1" t="s">
        <v>39</v>
      </c>
      <c r="N102" s="1">
        <v>5</v>
      </c>
      <c r="O102" s="1">
        <v>12</v>
      </c>
      <c r="P102" s="4" t="s">
        <v>464</v>
      </c>
      <c r="Q102" s="3"/>
      <c r="R102" s="4" t="s">
        <v>465</v>
      </c>
      <c r="S102" s="4" t="s">
        <v>466</v>
      </c>
      <c r="T102" s="3"/>
      <c r="U102" s="1" t="s">
        <v>467</v>
      </c>
      <c r="V102" s="1" t="str">
        <f>IFERROR(VLOOKUP(K102, rubric[], 2, FALSE), "NA")</f>
        <v>Hasil Karya</v>
      </c>
      <c r="W102" s="3" t="str">
        <f t="shared" si="1"/>
        <v>Jurnal terindeks sinta 3-4 |External National|Team</v>
      </c>
      <c r="X102" s="6">
        <f>IF(K102 = "Penulis kedua (bukan korespondensi) dst karya ilmiah di journal yg bereputasi dan diakui|External National|Team", IFERROR((INDEX(rubric[Score], MATCH(W102, rubric[Criteria], 0)))/N102, 0), IFERROR(INDEX(rubric[Score], MATCH(W102, rubric[Criteria], 0)), 0))</f>
        <v>20</v>
      </c>
    </row>
    <row r="103" spans="1:24" ht="14.25" customHeight="1" x14ac:dyDescent="0.35">
      <c r="A103" s="1" t="s">
        <v>436</v>
      </c>
      <c r="B103" s="1" t="s">
        <v>437</v>
      </c>
      <c r="C103" s="1" t="s">
        <v>23</v>
      </c>
      <c r="D103" s="1">
        <v>2022</v>
      </c>
      <c r="E103" s="1" t="s">
        <v>468</v>
      </c>
      <c r="F103" s="1" t="s">
        <v>469</v>
      </c>
      <c r="G103" s="1" t="s">
        <v>469</v>
      </c>
      <c r="H103" s="1">
        <v>20232</v>
      </c>
      <c r="I103" s="1" t="s">
        <v>468</v>
      </c>
      <c r="J103" s="1" t="s">
        <v>28</v>
      </c>
      <c r="K103" s="1" t="s">
        <v>95</v>
      </c>
      <c r="L103" s="1" t="s">
        <v>88</v>
      </c>
      <c r="M103" s="1" t="s">
        <v>39</v>
      </c>
      <c r="N103" s="1">
        <v>6</v>
      </c>
      <c r="O103" s="1">
        <v>4</v>
      </c>
      <c r="P103" s="3"/>
      <c r="Q103" s="3"/>
      <c r="R103" s="4" t="s">
        <v>470</v>
      </c>
      <c r="S103" s="4" t="s">
        <v>471</v>
      </c>
      <c r="T103" s="3"/>
      <c r="U103" s="1" t="s">
        <v>472</v>
      </c>
      <c r="V103" s="1" t="str">
        <f>IFERROR(VLOOKUP(K103, rubric[], 2, FALSE), "NA")</f>
        <v>Hasil Karya</v>
      </c>
      <c r="W103" s="3" t="str">
        <f t="shared" si="1"/>
        <v>Hak Kekayaan Intelektual (HKI) non paten (Hak Cipta)|External National|Team</v>
      </c>
      <c r="X103" s="6">
        <f>IF(K103 = "Penulis kedua (bukan korespondensi) dst karya ilmiah di journal yg bereputasi dan diakui|External National|Team", IFERROR((INDEX(rubric[Score], MATCH(W103, rubric[Criteria], 0)))/N103, 0), IFERROR(INDEX(rubric[Score], MATCH(W103, rubric[Criteria], 0)), 0))</f>
        <v>20</v>
      </c>
    </row>
    <row r="104" spans="1:24" ht="14.25" customHeight="1" x14ac:dyDescent="0.35">
      <c r="A104" s="1" t="s">
        <v>436</v>
      </c>
      <c r="B104" s="1" t="s">
        <v>437</v>
      </c>
      <c r="C104" s="1" t="s">
        <v>23</v>
      </c>
      <c r="D104" s="1">
        <v>2022</v>
      </c>
      <c r="E104" s="1" t="s">
        <v>473</v>
      </c>
      <c r="F104" s="1" t="s">
        <v>474</v>
      </c>
      <c r="G104" s="1" t="s">
        <v>474</v>
      </c>
      <c r="H104" s="1">
        <v>20241</v>
      </c>
      <c r="I104" s="1" t="s">
        <v>475</v>
      </c>
      <c r="J104" s="1" t="s">
        <v>28</v>
      </c>
      <c r="K104" s="1" t="s">
        <v>95</v>
      </c>
      <c r="L104" s="1" t="s">
        <v>88</v>
      </c>
      <c r="M104" s="1" t="s">
        <v>39</v>
      </c>
      <c r="N104" s="1">
        <v>7</v>
      </c>
      <c r="O104" s="1">
        <v>4</v>
      </c>
      <c r="P104" s="3"/>
      <c r="Q104" s="3"/>
      <c r="R104" s="4" t="s">
        <v>477</v>
      </c>
      <c r="S104" s="4" t="s">
        <v>478</v>
      </c>
      <c r="T104" s="3"/>
      <c r="U104" s="1" t="s">
        <v>472</v>
      </c>
      <c r="V104" s="1" t="str">
        <f>IFERROR(VLOOKUP(K104, rubric[], 2, FALSE), "NA")</f>
        <v>Hasil Karya</v>
      </c>
      <c r="W104" s="3" t="str">
        <f t="shared" si="1"/>
        <v>Hak Kekayaan Intelektual (HKI) non paten (Hak Cipta)|External National|Team</v>
      </c>
      <c r="X104" s="6">
        <f>IF(K104 = "Penulis kedua (bukan korespondensi) dst karya ilmiah di journal yg bereputasi dan diakui|External National|Team", IFERROR((INDEX(rubric[Score], MATCH(W104, rubric[Criteria], 0)))/N104, 0), IFERROR(INDEX(rubric[Score], MATCH(W104, rubric[Criteria], 0)), 0))</f>
        <v>20</v>
      </c>
    </row>
    <row r="105" spans="1:24" ht="14.25" customHeight="1" x14ac:dyDescent="0.35">
      <c r="A105" s="1" t="s">
        <v>436</v>
      </c>
      <c r="B105" s="1" t="s">
        <v>437</v>
      </c>
      <c r="C105" s="1" t="s">
        <v>23</v>
      </c>
      <c r="D105" s="1">
        <v>2022</v>
      </c>
      <c r="E105" s="1" t="s">
        <v>479</v>
      </c>
      <c r="F105" s="1" t="s">
        <v>474</v>
      </c>
      <c r="G105" s="1" t="s">
        <v>474</v>
      </c>
      <c r="H105" s="1">
        <v>20241</v>
      </c>
      <c r="I105" s="1" t="s">
        <v>480</v>
      </c>
      <c r="J105" s="1" t="s">
        <v>28</v>
      </c>
      <c r="K105" s="1" t="s">
        <v>95</v>
      </c>
      <c r="L105" s="1" t="s">
        <v>88</v>
      </c>
      <c r="M105" s="1" t="s">
        <v>39</v>
      </c>
      <c r="N105" s="1">
        <v>7</v>
      </c>
      <c r="O105" s="1">
        <v>8</v>
      </c>
      <c r="P105" s="3"/>
      <c r="Q105" s="3"/>
      <c r="R105" s="4" t="s">
        <v>481</v>
      </c>
      <c r="S105" s="4" t="s">
        <v>482</v>
      </c>
      <c r="T105" s="3"/>
      <c r="U105" s="1" t="s">
        <v>472</v>
      </c>
      <c r="V105" s="1" t="str">
        <f>IFERROR(VLOOKUP(K105, rubric[], 2, FALSE), "NA")</f>
        <v>Hasil Karya</v>
      </c>
      <c r="W105" s="3" t="str">
        <f t="shared" si="1"/>
        <v>Hak Kekayaan Intelektual (HKI) non paten (Hak Cipta)|External National|Team</v>
      </c>
      <c r="X105" s="6">
        <f>IF(K105 = "Penulis kedua (bukan korespondensi) dst karya ilmiah di journal yg bereputasi dan diakui|External National|Team", IFERROR((INDEX(rubric[Score], MATCH(W105, rubric[Criteria], 0)))/N105, 0), IFERROR(INDEX(rubric[Score], MATCH(W105, rubric[Criteria], 0)), 0))</f>
        <v>20</v>
      </c>
    </row>
    <row r="106" spans="1:24" ht="14.25" customHeight="1" x14ac:dyDescent="0.35">
      <c r="A106" s="1" t="s">
        <v>436</v>
      </c>
      <c r="B106" s="1" t="s">
        <v>437</v>
      </c>
      <c r="C106" s="1" t="s">
        <v>23</v>
      </c>
      <c r="D106" s="1">
        <v>2022</v>
      </c>
      <c r="E106" s="1" t="s">
        <v>483</v>
      </c>
      <c r="F106" s="1" t="s">
        <v>474</v>
      </c>
      <c r="G106" s="1" t="s">
        <v>474</v>
      </c>
      <c r="H106" s="1">
        <v>20241</v>
      </c>
      <c r="I106" s="1" t="s">
        <v>484</v>
      </c>
      <c r="J106" s="1" t="s">
        <v>28</v>
      </c>
      <c r="K106" s="1" t="s">
        <v>95</v>
      </c>
      <c r="L106" s="1" t="s">
        <v>88</v>
      </c>
      <c r="M106" s="1" t="s">
        <v>39</v>
      </c>
      <c r="N106" s="1">
        <v>5</v>
      </c>
      <c r="O106" s="1">
        <v>4</v>
      </c>
      <c r="P106" s="3"/>
      <c r="Q106" s="3"/>
      <c r="R106" s="4" t="s">
        <v>485</v>
      </c>
      <c r="S106" s="4" t="s">
        <v>486</v>
      </c>
      <c r="T106" s="3"/>
      <c r="U106" s="1" t="s">
        <v>472</v>
      </c>
      <c r="V106" s="1" t="str">
        <f>IFERROR(VLOOKUP(K106, rubric[], 2, FALSE), "NA")</f>
        <v>Hasil Karya</v>
      </c>
      <c r="W106" s="3" t="str">
        <f t="shared" si="1"/>
        <v>Hak Kekayaan Intelektual (HKI) non paten (Hak Cipta)|External National|Team</v>
      </c>
      <c r="X106" s="6">
        <f>IF(K106 = "Penulis kedua (bukan korespondensi) dst karya ilmiah di journal yg bereputasi dan diakui|External National|Team", IFERROR((INDEX(rubric[Score], MATCH(W106, rubric[Criteria], 0)))/N106, 0), IFERROR(INDEX(rubric[Score], MATCH(W106, rubric[Criteria], 0)), 0))</f>
        <v>20</v>
      </c>
    </row>
    <row r="107" spans="1:24" ht="14.25" customHeight="1" x14ac:dyDescent="0.35">
      <c r="A107" s="1" t="s">
        <v>436</v>
      </c>
      <c r="B107" s="1" t="s">
        <v>437</v>
      </c>
      <c r="C107" s="1" t="s">
        <v>23</v>
      </c>
      <c r="D107" s="1">
        <v>2022</v>
      </c>
      <c r="E107" s="1" t="s">
        <v>487</v>
      </c>
      <c r="F107" s="1" t="s">
        <v>474</v>
      </c>
      <c r="G107" s="1" t="s">
        <v>474</v>
      </c>
      <c r="H107" s="1">
        <v>20241</v>
      </c>
      <c r="I107" s="1" t="s">
        <v>487</v>
      </c>
      <c r="J107" s="1" t="s">
        <v>28</v>
      </c>
      <c r="K107" s="1" t="s">
        <v>95</v>
      </c>
      <c r="L107" s="1" t="s">
        <v>88</v>
      </c>
      <c r="M107" s="1" t="s">
        <v>39</v>
      </c>
      <c r="N107" s="1">
        <v>5</v>
      </c>
      <c r="O107" s="1">
        <v>8</v>
      </c>
      <c r="P107" s="3"/>
      <c r="Q107" s="3"/>
      <c r="R107" s="4" t="s">
        <v>488</v>
      </c>
      <c r="S107" s="4" t="s">
        <v>489</v>
      </c>
      <c r="T107" s="3"/>
      <c r="U107" s="1" t="s">
        <v>472</v>
      </c>
      <c r="V107" s="1" t="str">
        <f>IFERROR(VLOOKUP(K107, rubric[], 2, FALSE), "NA")</f>
        <v>Hasil Karya</v>
      </c>
      <c r="W107" s="3" t="str">
        <f t="shared" si="1"/>
        <v>Hak Kekayaan Intelektual (HKI) non paten (Hak Cipta)|External National|Team</v>
      </c>
      <c r="X107" s="6">
        <f>IF(K107 = "Penulis kedua (bukan korespondensi) dst karya ilmiah di journal yg bereputasi dan diakui|External National|Team", IFERROR((INDEX(rubric[Score], MATCH(W107, rubric[Criteria], 0)))/N107, 0), IFERROR(INDEX(rubric[Score], MATCH(W107, rubric[Criteria], 0)), 0))</f>
        <v>20</v>
      </c>
    </row>
    <row r="108" spans="1:24" ht="14.25" customHeight="1" x14ac:dyDescent="0.35">
      <c r="A108" s="1" t="s">
        <v>436</v>
      </c>
      <c r="B108" s="1" t="s">
        <v>437</v>
      </c>
      <c r="C108" s="1" t="s">
        <v>23</v>
      </c>
      <c r="D108" s="1">
        <v>2022</v>
      </c>
      <c r="E108" s="1" t="s">
        <v>490</v>
      </c>
      <c r="F108" s="1" t="s">
        <v>491</v>
      </c>
      <c r="G108" s="1" t="s">
        <v>492</v>
      </c>
      <c r="H108" s="1">
        <v>20241</v>
      </c>
      <c r="I108" s="1" t="s">
        <v>490</v>
      </c>
      <c r="J108" s="1" t="s">
        <v>28</v>
      </c>
      <c r="K108" s="1" t="s">
        <v>124</v>
      </c>
      <c r="L108" s="1" t="s">
        <v>88</v>
      </c>
      <c r="M108" s="1" t="s">
        <v>31</v>
      </c>
      <c r="N108" s="3"/>
      <c r="O108" s="1">
        <v>25</v>
      </c>
      <c r="P108" s="4" t="s">
        <v>493</v>
      </c>
      <c r="Q108" s="4" t="s">
        <v>494</v>
      </c>
      <c r="R108" s="4" t="s">
        <v>495</v>
      </c>
      <c r="S108" s="3"/>
      <c r="T108" s="4" t="s">
        <v>496</v>
      </c>
      <c r="U108" s="1" t="s">
        <v>497</v>
      </c>
      <c r="V108" s="1" t="str">
        <f>IFERROR(VLOOKUP(K108, rubric[], 2, FALSE), "NA")</f>
        <v>Kompetisi</v>
      </c>
      <c r="W108" s="3" t="str">
        <f t="shared" si="1"/>
        <v>Juara I Lomba/Kompetisi|External National|Individual</v>
      </c>
      <c r="X108" s="6">
        <f>IF(K108 = "Penulis kedua (bukan korespondensi) dst karya ilmiah di journal yg bereputasi dan diakui|External National|Team", IFERROR((INDEX(rubric[Score], MATCH(W108, rubric[Criteria], 0)))/N108, 0), IFERROR(INDEX(rubric[Score], MATCH(W108, rubric[Criteria], 0)), 0))</f>
        <v>25</v>
      </c>
    </row>
    <row r="109" spans="1:24" ht="14.25" customHeight="1" x14ac:dyDescent="0.35">
      <c r="A109" s="1" t="s">
        <v>436</v>
      </c>
      <c r="B109" s="1" t="s">
        <v>437</v>
      </c>
      <c r="C109" s="1" t="s">
        <v>23</v>
      </c>
      <c r="D109" s="1">
        <v>2022</v>
      </c>
      <c r="E109" s="1" t="s">
        <v>115</v>
      </c>
      <c r="F109" s="1" t="s">
        <v>116</v>
      </c>
      <c r="G109" s="1" t="s">
        <v>117</v>
      </c>
      <c r="H109" s="1">
        <v>20241</v>
      </c>
      <c r="I109" s="3"/>
      <c r="J109" s="1" t="s">
        <v>28</v>
      </c>
      <c r="K109" s="1" t="s">
        <v>118</v>
      </c>
      <c r="L109" s="1" t="s">
        <v>88</v>
      </c>
      <c r="M109" s="1" t="s">
        <v>39</v>
      </c>
      <c r="N109" s="1">
        <v>1000</v>
      </c>
      <c r="O109" s="1">
        <v>15</v>
      </c>
      <c r="P109" s="3"/>
      <c r="Q109" s="4" t="s">
        <v>119</v>
      </c>
      <c r="R109" s="4" t="s">
        <v>120</v>
      </c>
      <c r="S109" s="3"/>
      <c r="T109" s="4" t="s">
        <v>121</v>
      </c>
      <c r="U109" s="1" t="s">
        <v>122</v>
      </c>
      <c r="V109" s="1" t="str">
        <f>IFERROR(VLOOKUP(K109, rubric[], 2, FALSE), "NA")</f>
        <v>Kompetisi</v>
      </c>
      <c r="W109" s="3" t="str">
        <f t="shared" si="1"/>
        <v>Juara 3 Lomba/Kompetisi|External National|Team</v>
      </c>
      <c r="X109" s="6">
        <f>IF(K109 = "Penulis kedua (bukan korespondensi) dst karya ilmiah di journal yg bereputasi dan diakui|External National|Team", IFERROR((INDEX(rubric[Score], MATCH(W109, rubric[Criteria], 0)))/N109, 0), IFERROR(INDEX(rubric[Score], MATCH(W109, rubric[Criteria], 0)), 0))</f>
        <v>8</v>
      </c>
    </row>
    <row r="110" spans="1:24" ht="14.25" customHeight="1" x14ac:dyDescent="0.35">
      <c r="A110" s="1" t="s">
        <v>436</v>
      </c>
      <c r="B110" s="1" t="s">
        <v>437</v>
      </c>
      <c r="C110" s="1" t="s">
        <v>23</v>
      </c>
      <c r="D110" s="1">
        <v>2022</v>
      </c>
      <c r="E110" s="1" t="s">
        <v>123</v>
      </c>
      <c r="F110" s="1" t="s">
        <v>116</v>
      </c>
      <c r="G110" s="1" t="s">
        <v>117</v>
      </c>
      <c r="H110" s="1">
        <v>20241</v>
      </c>
      <c r="I110" s="3"/>
      <c r="J110" s="1" t="s">
        <v>28</v>
      </c>
      <c r="K110" s="1" t="s">
        <v>124</v>
      </c>
      <c r="L110" s="1" t="s">
        <v>88</v>
      </c>
      <c r="M110" s="1" t="s">
        <v>39</v>
      </c>
      <c r="N110" s="1">
        <v>1000</v>
      </c>
      <c r="O110" s="1">
        <v>25</v>
      </c>
      <c r="P110" s="3"/>
      <c r="Q110" s="4" t="s">
        <v>125</v>
      </c>
      <c r="R110" s="4" t="s">
        <v>126</v>
      </c>
      <c r="S110" s="3"/>
      <c r="T110" s="4" t="s">
        <v>127</v>
      </c>
      <c r="U110" s="1" t="s">
        <v>122</v>
      </c>
      <c r="V110" s="1" t="str">
        <f>IFERROR(VLOOKUP(K110, rubric[], 2, FALSE), "NA")</f>
        <v>Kompetisi</v>
      </c>
      <c r="W110" s="3" t="str">
        <f t="shared" si="1"/>
        <v>Juara I Lomba/Kompetisi|External National|Team</v>
      </c>
      <c r="X110" s="6">
        <f>IF(K110 = "Penulis kedua (bukan korespondensi) dst karya ilmiah di journal yg bereputasi dan diakui|External National|Team", IFERROR((INDEX(rubric[Score], MATCH(W110, rubric[Criteria], 0)))/N110, 0), IFERROR(INDEX(rubric[Score], MATCH(W110, rubric[Criteria], 0)), 0))</f>
        <v>15</v>
      </c>
    </row>
    <row r="111" spans="1:24" ht="14.25" customHeight="1" x14ac:dyDescent="0.35">
      <c r="A111" s="1" t="s">
        <v>436</v>
      </c>
      <c r="B111" s="1" t="s">
        <v>437</v>
      </c>
      <c r="C111" s="1" t="s">
        <v>23</v>
      </c>
      <c r="D111" s="1">
        <v>2022</v>
      </c>
      <c r="E111" s="1" t="s">
        <v>498</v>
      </c>
      <c r="F111" s="1" t="s">
        <v>499</v>
      </c>
      <c r="G111" s="1" t="s">
        <v>500</v>
      </c>
      <c r="H111" s="1">
        <v>20241</v>
      </c>
      <c r="I111" s="1" t="s">
        <v>498</v>
      </c>
      <c r="J111" s="1" t="s">
        <v>28</v>
      </c>
      <c r="K111" s="1" t="s">
        <v>118</v>
      </c>
      <c r="L111" s="1" t="s">
        <v>88</v>
      </c>
      <c r="M111" s="1" t="s">
        <v>31</v>
      </c>
      <c r="N111" s="3"/>
      <c r="O111" s="1">
        <v>15</v>
      </c>
      <c r="P111" s="4" t="s">
        <v>501</v>
      </c>
      <c r="Q111" s="4" t="s">
        <v>502</v>
      </c>
      <c r="R111" s="4" t="s">
        <v>503</v>
      </c>
      <c r="S111" s="3"/>
      <c r="T111" s="4" t="s">
        <v>504</v>
      </c>
      <c r="U111" s="1" t="s">
        <v>505</v>
      </c>
      <c r="V111" s="1" t="str">
        <f>IFERROR(VLOOKUP(K111, rubric[], 2, FALSE), "NA")</f>
        <v>Kompetisi</v>
      </c>
      <c r="W111" s="3" t="str">
        <f t="shared" si="1"/>
        <v>Juara 3 Lomba/Kompetisi|External National|Individual</v>
      </c>
      <c r="X111" s="6">
        <f>IF(K111 = "Penulis kedua (bukan korespondensi) dst karya ilmiah di journal yg bereputasi dan diakui|External National|Team", IFERROR((INDEX(rubric[Score], MATCH(W111, rubric[Criteria], 0)))/N111, 0), IFERROR(INDEX(rubric[Score], MATCH(W111, rubric[Criteria], 0)), 0))</f>
        <v>15</v>
      </c>
    </row>
    <row r="112" spans="1:24" ht="14.25" customHeight="1" x14ac:dyDescent="0.35">
      <c r="A112" s="1" t="s">
        <v>506</v>
      </c>
      <c r="B112" s="1" t="s">
        <v>507</v>
      </c>
      <c r="C112" s="1" t="s">
        <v>23</v>
      </c>
      <c r="D112" s="1">
        <v>2022</v>
      </c>
      <c r="E112" s="1" t="s">
        <v>24</v>
      </c>
      <c r="F112" s="1" t="s">
        <v>25</v>
      </c>
      <c r="G112" s="1" t="s">
        <v>26</v>
      </c>
      <c r="H112" s="1">
        <v>20221</v>
      </c>
      <c r="I112" s="1" t="s">
        <v>27</v>
      </c>
      <c r="J112" s="1" t="s">
        <v>28</v>
      </c>
      <c r="K112" s="1" t="s">
        <v>29</v>
      </c>
      <c r="L112" s="1" t="s">
        <v>30</v>
      </c>
      <c r="M112" s="1" t="s">
        <v>31</v>
      </c>
      <c r="N112" s="1">
        <v>50</v>
      </c>
      <c r="O112" s="1">
        <v>5</v>
      </c>
      <c r="P112" s="3"/>
      <c r="Q112" s="3"/>
      <c r="R112" s="4" t="s">
        <v>32</v>
      </c>
      <c r="S112" s="4" t="s">
        <v>33</v>
      </c>
      <c r="T112" s="3"/>
      <c r="U112" s="1" t="s">
        <v>34</v>
      </c>
      <c r="V112" s="1" t="str">
        <f>IFERROR(VLOOKUP(K112, rubric[], 2, FALSE), "NA")</f>
        <v>Pemberdayaan atau Aksi Kemanusiaan</v>
      </c>
      <c r="W112" s="3" t="str">
        <f t="shared" si="1"/>
        <v>Pengabdian kepada Masyarakat|Internal Jurusan|Individual</v>
      </c>
      <c r="X112" s="6">
        <f>IF(K112 = "Penulis kedua (bukan korespondensi) dst karya ilmiah di journal yg bereputasi dan diakui|External National|Team", IFERROR((INDEX(rubric[Score], MATCH(W112, rubric[Criteria], 0)))/N112, 0), IFERROR(INDEX(rubric[Score], MATCH(W112, rubric[Criteria], 0)), 0))</f>
        <v>0</v>
      </c>
    </row>
    <row r="113" spans="1:24" ht="14.25" customHeight="1" x14ac:dyDescent="0.35">
      <c r="A113" s="1" t="s">
        <v>506</v>
      </c>
      <c r="B113" s="1" t="s">
        <v>507</v>
      </c>
      <c r="C113" s="1" t="s">
        <v>23</v>
      </c>
      <c r="D113" s="1">
        <v>2022</v>
      </c>
      <c r="E113" s="1" t="s">
        <v>35</v>
      </c>
      <c r="F113" s="1" t="s">
        <v>36</v>
      </c>
      <c r="G113" s="1" t="s">
        <v>37</v>
      </c>
      <c r="H113" s="1">
        <v>20222</v>
      </c>
      <c r="I113" s="1" t="s">
        <v>35</v>
      </c>
      <c r="J113" s="1" t="s">
        <v>28</v>
      </c>
      <c r="K113" s="1" t="s">
        <v>29</v>
      </c>
      <c r="L113" s="1" t="s">
        <v>38</v>
      </c>
      <c r="M113" s="1" t="s">
        <v>39</v>
      </c>
      <c r="N113" s="1">
        <v>70</v>
      </c>
      <c r="O113" s="1">
        <v>1</v>
      </c>
      <c r="P113" s="3"/>
      <c r="Q113" s="3"/>
      <c r="R113" s="4" t="s">
        <v>40</v>
      </c>
      <c r="S113" s="4" t="s">
        <v>41</v>
      </c>
      <c r="T113" s="3"/>
      <c r="U113" s="1" t="s">
        <v>42</v>
      </c>
      <c r="V113" s="1" t="str">
        <f>IFERROR(VLOOKUP(K113, rubric[], 2, FALSE), "NA")</f>
        <v>Pemberdayaan atau Aksi Kemanusiaan</v>
      </c>
      <c r="W113" s="3" t="str">
        <f t="shared" si="1"/>
        <v>Pengabdian kepada Masyarakat|External Regional|Team</v>
      </c>
      <c r="X113" s="6">
        <f>IF(K113 = "Penulis kedua (bukan korespondensi) dst karya ilmiah di journal yg bereputasi dan diakui|External National|Team", IFERROR((INDEX(rubric[Score], MATCH(W113, rubric[Criteria], 0)))/N113, 0), IFERROR(INDEX(rubric[Score], MATCH(W113, rubric[Criteria], 0)), 0))</f>
        <v>15</v>
      </c>
    </row>
    <row r="114" spans="1:24" ht="14.25" customHeight="1" x14ac:dyDescent="0.35">
      <c r="A114" s="1" t="s">
        <v>506</v>
      </c>
      <c r="B114" s="1" t="s">
        <v>507</v>
      </c>
      <c r="C114" s="1" t="s">
        <v>23</v>
      </c>
      <c r="D114" s="1">
        <v>2022</v>
      </c>
      <c r="E114" s="1" t="s">
        <v>43</v>
      </c>
      <c r="F114" s="1" t="s">
        <v>44</v>
      </c>
      <c r="G114" s="1" t="s">
        <v>45</v>
      </c>
      <c r="H114" s="1">
        <v>20222</v>
      </c>
      <c r="I114" s="3"/>
      <c r="J114" s="1" t="s">
        <v>28</v>
      </c>
      <c r="K114" s="1" t="s">
        <v>29</v>
      </c>
      <c r="L114" s="1" t="s">
        <v>46</v>
      </c>
      <c r="M114" s="1" t="s">
        <v>31</v>
      </c>
      <c r="N114" s="1">
        <v>250</v>
      </c>
      <c r="O114" s="1">
        <v>12</v>
      </c>
      <c r="P114" s="3"/>
      <c r="Q114" s="3"/>
      <c r="R114" s="4" t="s">
        <v>47</v>
      </c>
      <c r="S114" s="4" t="s">
        <v>48</v>
      </c>
      <c r="T114" s="3"/>
      <c r="U114" s="1" t="s">
        <v>34</v>
      </c>
      <c r="V114" s="1" t="str">
        <f>IFERROR(VLOOKUP(K114, rubric[], 2, FALSE), "NA")</f>
        <v>Pemberdayaan atau Aksi Kemanusiaan</v>
      </c>
      <c r="W114" s="3" t="str">
        <f t="shared" si="1"/>
        <v>Pengabdian kepada Masyarakat|Internal Sekolah / Universitas|Individual</v>
      </c>
      <c r="X114" s="6">
        <f>IF(K114 = "Penulis kedua (bukan korespondensi) dst karya ilmiah di journal yg bereputasi dan diakui|External National|Team", IFERROR((INDEX(rubric[Score], MATCH(W114, rubric[Criteria], 0)))/N114, 0), IFERROR(INDEX(rubric[Score], MATCH(W114, rubric[Criteria], 0)), 0))</f>
        <v>0</v>
      </c>
    </row>
    <row r="115" spans="1:24" ht="14.25" customHeight="1" x14ac:dyDescent="0.35">
      <c r="A115" s="1" t="s">
        <v>506</v>
      </c>
      <c r="B115" s="1" t="s">
        <v>507</v>
      </c>
      <c r="C115" s="1" t="s">
        <v>23</v>
      </c>
      <c r="D115" s="1">
        <v>2022</v>
      </c>
      <c r="E115" s="1" t="s">
        <v>149</v>
      </c>
      <c r="F115" s="1" t="s">
        <v>150</v>
      </c>
      <c r="G115" s="1" t="s">
        <v>151</v>
      </c>
      <c r="H115" s="1">
        <v>20231</v>
      </c>
      <c r="I115" s="1" t="s">
        <v>152</v>
      </c>
      <c r="J115" s="1" t="s">
        <v>28</v>
      </c>
      <c r="K115" s="1" t="s">
        <v>153</v>
      </c>
      <c r="L115" s="1" t="s">
        <v>154</v>
      </c>
      <c r="M115" s="1" t="s">
        <v>31</v>
      </c>
      <c r="N115" s="1">
        <v>500</v>
      </c>
      <c r="O115" s="1">
        <v>10</v>
      </c>
      <c r="P115" s="4" t="s">
        <v>155</v>
      </c>
      <c r="Q115" s="4" t="s">
        <v>156</v>
      </c>
      <c r="R115" s="4" t="s">
        <v>157</v>
      </c>
      <c r="S115" s="3"/>
      <c r="T115" s="3"/>
      <c r="U115" s="1" t="s">
        <v>158</v>
      </c>
      <c r="V115" s="1" t="str">
        <f>IFERROR(VLOOKUP(K115, rubric[], 2, FALSE), "NA")</f>
        <v>Pengakuan</v>
      </c>
      <c r="W115" s="3" t="str">
        <f t="shared" si="1"/>
        <v>Narasumber / Pemateri Acara Seminar / Workshop / Pemakalah|External International|Individual</v>
      </c>
      <c r="X115" s="6">
        <f>IF(K115 = "Penulis kedua (bukan korespondensi) dst karya ilmiah di journal yg bereputasi dan diakui|External National|Team", IFERROR((INDEX(rubric[Score], MATCH(W115, rubric[Criteria], 0)))/N115, 0), IFERROR(INDEX(rubric[Score], MATCH(W115, rubric[Criteria], 0)), 0))</f>
        <v>25</v>
      </c>
    </row>
    <row r="116" spans="1:24" ht="14.25" customHeight="1" x14ac:dyDescent="0.35">
      <c r="A116" s="1" t="s">
        <v>508</v>
      </c>
      <c r="B116" s="1" t="s">
        <v>509</v>
      </c>
      <c r="C116" s="1" t="s">
        <v>23</v>
      </c>
      <c r="D116" s="1">
        <v>2022</v>
      </c>
      <c r="E116" s="1" t="s">
        <v>149</v>
      </c>
      <c r="F116" s="1" t="s">
        <v>150</v>
      </c>
      <c r="G116" s="1" t="s">
        <v>151</v>
      </c>
      <c r="H116" s="1">
        <v>20231</v>
      </c>
      <c r="I116" s="1" t="s">
        <v>152</v>
      </c>
      <c r="J116" s="1" t="s">
        <v>28</v>
      </c>
      <c r="K116" s="1" t="s">
        <v>153</v>
      </c>
      <c r="L116" s="1" t="s">
        <v>154</v>
      </c>
      <c r="M116" s="1" t="s">
        <v>31</v>
      </c>
      <c r="N116" s="1">
        <v>500</v>
      </c>
      <c r="O116" s="1">
        <v>10</v>
      </c>
      <c r="P116" s="4" t="s">
        <v>155</v>
      </c>
      <c r="Q116" s="4" t="s">
        <v>156</v>
      </c>
      <c r="R116" s="4" t="s">
        <v>157</v>
      </c>
      <c r="S116" s="3"/>
      <c r="T116" s="3"/>
      <c r="U116" s="1" t="s">
        <v>158</v>
      </c>
      <c r="V116" s="1" t="str">
        <f>IFERROR(VLOOKUP(K116, rubric[], 2, FALSE), "NA")</f>
        <v>Pengakuan</v>
      </c>
      <c r="W116" s="3" t="str">
        <f t="shared" si="1"/>
        <v>Narasumber / Pemateri Acara Seminar / Workshop / Pemakalah|External International|Individual</v>
      </c>
      <c r="X116" s="6">
        <f>IF(K116 = "Penulis kedua (bukan korespondensi) dst karya ilmiah di journal yg bereputasi dan diakui|External National|Team", IFERROR((INDEX(rubric[Score], MATCH(W116, rubric[Criteria], 0)))/N116, 0), IFERROR(INDEX(rubric[Score], MATCH(W116, rubric[Criteria], 0)), 0))</f>
        <v>25</v>
      </c>
    </row>
    <row r="117" spans="1:24" ht="14.25" customHeight="1" x14ac:dyDescent="0.35">
      <c r="A117" s="1" t="s">
        <v>508</v>
      </c>
      <c r="B117" s="1" t="s">
        <v>509</v>
      </c>
      <c r="C117" s="1" t="s">
        <v>23</v>
      </c>
      <c r="D117" s="1">
        <v>2022</v>
      </c>
      <c r="E117" s="1" t="s">
        <v>60</v>
      </c>
      <c r="F117" s="1" t="s">
        <v>54</v>
      </c>
      <c r="G117" s="1" t="s">
        <v>55</v>
      </c>
      <c r="H117" s="1">
        <v>20231</v>
      </c>
      <c r="I117" s="1" t="s">
        <v>61</v>
      </c>
      <c r="J117" s="1" t="s">
        <v>28</v>
      </c>
      <c r="K117" s="1" t="s">
        <v>29</v>
      </c>
      <c r="L117" s="1" t="s">
        <v>38</v>
      </c>
      <c r="M117" s="1" t="s">
        <v>31</v>
      </c>
      <c r="N117" s="1">
        <v>12</v>
      </c>
      <c r="O117" s="1">
        <v>5</v>
      </c>
      <c r="P117" s="3"/>
      <c r="Q117" s="3"/>
      <c r="R117" s="4" t="s">
        <v>62</v>
      </c>
      <c r="S117" s="4" t="s">
        <v>63</v>
      </c>
      <c r="T117" s="3"/>
      <c r="U117" s="1" t="s">
        <v>59</v>
      </c>
      <c r="V117" s="1" t="str">
        <f>IFERROR(VLOOKUP(K117, rubric[], 2, FALSE), "NA")</f>
        <v>Pemberdayaan atau Aksi Kemanusiaan</v>
      </c>
      <c r="W117" s="3" t="str">
        <f t="shared" si="1"/>
        <v>Pengabdian kepada Masyarakat|External Regional|Individual</v>
      </c>
      <c r="X117" s="6">
        <f>IF(K117 = "Penulis kedua (bukan korespondensi) dst karya ilmiah di journal yg bereputasi dan diakui|External National|Team", IFERROR((INDEX(rubric[Score], MATCH(W117, rubric[Criteria], 0)))/N117, 0), IFERROR(INDEX(rubric[Score], MATCH(W117, rubric[Criteria], 0)), 0))</f>
        <v>15</v>
      </c>
    </row>
    <row r="118" spans="1:24" ht="14.25" customHeight="1" x14ac:dyDescent="0.35">
      <c r="A118" s="1" t="s">
        <v>510</v>
      </c>
      <c r="B118" s="1" t="s">
        <v>511</v>
      </c>
      <c r="C118" s="1" t="s">
        <v>23</v>
      </c>
      <c r="D118" s="1">
        <v>2022</v>
      </c>
      <c r="E118" s="1" t="s">
        <v>149</v>
      </c>
      <c r="F118" s="1" t="s">
        <v>150</v>
      </c>
      <c r="G118" s="1" t="s">
        <v>151</v>
      </c>
      <c r="H118" s="1">
        <v>20231</v>
      </c>
      <c r="I118" s="1" t="s">
        <v>152</v>
      </c>
      <c r="J118" s="1" t="s">
        <v>28</v>
      </c>
      <c r="K118" s="1" t="s">
        <v>153</v>
      </c>
      <c r="L118" s="1" t="s">
        <v>154</v>
      </c>
      <c r="M118" s="1" t="s">
        <v>31</v>
      </c>
      <c r="N118" s="1">
        <v>500</v>
      </c>
      <c r="O118" s="1">
        <v>10</v>
      </c>
      <c r="P118" s="4" t="s">
        <v>155</v>
      </c>
      <c r="Q118" s="4" t="s">
        <v>156</v>
      </c>
      <c r="R118" s="4" t="s">
        <v>157</v>
      </c>
      <c r="S118" s="3"/>
      <c r="T118" s="3"/>
      <c r="U118" s="1" t="s">
        <v>158</v>
      </c>
      <c r="V118" s="1" t="str">
        <f>IFERROR(VLOOKUP(K118, rubric[], 2, FALSE), "NA")</f>
        <v>Pengakuan</v>
      </c>
      <c r="W118" s="3" t="str">
        <f t="shared" si="1"/>
        <v>Narasumber / Pemateri Acara Seminar / Workshop / Pemakalah|External International|Individual</v>
      </c>
      <c r="X118" s="6">
        <f>IF(K118 = "Penulis kedua (bukan korespondensi) dst karya ilmiah di journal yg bereputasi dan diakui|External National|Team", IFERROR((INDEX(rubric[Score], MATCH(W118, rubric[Criteria], 0)))/N118, 0), IFERROR(INDEX(rubric[Score], MATCH(W118, rubric[Criteria], 0)), 0))</f>
        <v>25</v>
      </c>
    </row>
    <row r="119" spans="1:24" ht="14.25" customHeight="1" x14ac:dyDescent="0.35">
      <c r="A119" s="1" t="s">
        <v>510</v>
      </c>
      <c r="B119" s="1" t="s">
        <v>511</v>
      </c>
      <c r="C119" s="1" t="s">
        <v>23</v>
      </c>
      <c r="D119" s="1">
        <v>2022</v>
      </c>
      <c r="E119" s="1" t="s">
        <v>512</v>
      </c>
      <c r="F119" s="1" t="s">
        <v>174</v>
      </c>
      <c r="G119" s="1" t="s">
        <v>174</v>
      </c>
      <c r="H119" s="1">
        <v>20232</v>
      </c>
      <c r="I119" s="1" t="s">
        <v>513</v>
      </c>
      <c r="J119" s="1" t="s">
        <v>28</v>
      </c>
      <c r="K119" s="1" t="s">
        <v>29</v>
      </c>
      <c r="L119" s="1" t="s">
        <v>38</v>
      </c>
      <c r="M119" s="1" t="s">
        <v>31</v>
      </c>
      <c r="N119" s="1">
        <v>12</v>
      </c>
      <c r="O119" s="1">
        <v>5</v>
      </c>
      <c r="P119" s="3"/>
      <c r="Q119" s="3"/>
      <c r="R119" s="4" t="s">
        <v>514</v>
      </c>
      <c r="S119" s="4" t="s">
        <v>515</v>
      </c>
      <c r="T119" s="3"/>
      <c r="U119" s="1" t="s">
        <v>59</v>
      </c>
      <c r="V119" s="1" t="str">
        <f>IFERROR(VLOOKUP(K119, rubric[], 2, FALSE), "NA")</f>
        <v>Pemberdayaan atau Aksi Kemanusiaan</v>
      </c>
      <c r="W119" s="3" t="str">
        <f t="shared" si="1"/>
        <v>Pengabdian kepada Masyarakat|External Regional|Individual</v>
      </c>
      <c r="X119" s="6">
        <f>IF(K119 = "Penulis kedua (bukan korespondensi) dst karya ilmiah di journal yg bereputasi dan diakui|External National|Team", IFERROR((INDEX(rubric[Score], MATCH(W119, rubric[Criteria], 0)))/N119, 0), IFERROR(INDEX(rubric[Score], MATCH(W119, rubric[Criteria], 0)), 0))</f>
        <v>15</v>
      </c>
    </row>
    <row r="120" spans="1:24" ht="14.25" customHeight="1" x14ac:dyDescent="0.35">
      <c r="A120" s="1" t="s">
        <v>516</v>
      </c>
      <c r="B120" s="1" t="s">
        <v>517</v>
      </c>
      <c r="C120" s="1" t="s">
        <v>23</v>
      </c>
      <c r="D120" s="1">
        <v>2022</v>
      </c>
      <c r="E120" s="1" t="s">
        <v>518</v>
      </c>
      <c r="F120" s="1" t="s">
        <v>519</v>
      </c>
      <c r="G120" s="1" t="s">
        <v>520</v>
      </c>
      <c r="H120" s="1">
        <v>20221</v>
      </c>
      <c r="I120" s="1" t="s">
        <v>521</v>
      </c>
      <c r="J120" s="1" t="s">
        <v>28</v>
      </c>
      <c r="K120" s="1" t="s">
        <v>29</v>
      </c>
      <c r="L120" s="1" t="s">
        <v>38</v>
      </c>
      <c r="M120" s="1" t="s">
        <v>39</v>
      </c>
      <c r="N120" s="1">
        <v>40</v>
      </c>
      <c r="O120" s="1">
        <v>1</v>
      </c>
      <c r="P120" s="3"/>
      <c r="Q120" s="3"/>
      <c r="R120" s="4" t="s">
        <v>522</v>
      </c>
      <c r="S120" s="4" t="s">
        <v>523</v>
      </c>
      <c r="T120" s="3"/>
      <c r="U120" s="1" t="s">
        <v>524</v>
      </c>
      <c r="V120" s="1" t="str">
        <f>IFERROR(VLOOKUP(K120, rubric[], 2, FALSE), "NA")</f>
        <v>Pemberdayaan atau Aksi Kemanusiaan</v>
      </c>
      <c r="W120" s="3" t="str">
        <f t="shared" si="1"/>
        <v>Pengabdian kepada Masyarakat|External Regional|Team</v>
      </c>
      <c r="X120" s="6">
        <f>IF(K120 = "Penulis kedua (bukan korespondensi) dst karya ilmiah di journal yg bereputasi dan diakui|External National|Team", IFERROR((INDEX(rubric[Score], MATCH(W120, rubric[Criteria], 0)))/N120, 0), IFERROR(INDEX(rubric[Score], MATCH(W120, rubric[Criteria], 0)), 0))</f>
        <v>15</v>
      </c>
    </row>
    <row r="121" spans="1:24" ht="14.25" customHeight="1" x14ac:dyDescent="0.35">
      <c r="A121" s="1" t="s">
        <v>516</v>
      </c>
      <c r="B121" s="1" t="s">
        <v>517</v>
      </c>
      <c r="C121" s="1" t="s">
        <v>23</v>
      </c>
      <c r="D121" s="1">
        <v>2022</v>
      </c>
      <c r="E121" s="1" t="s">
        <v>43</v>
      </c>
      <c r="F121" s="1" t="s">
        <v>44</v>
      </c>
      <c r="G121" s="1" t="s">
        <v>45</v>
      </c>
      <c r="H121" s="1">
        <v>20222</v>
      </c>
      <c r="I121" s="3"/>
      <c r="J121" s="1" t="s">
        <v>28</v>
      </c>
      <c r="K121" s="1" t="s">
        <v>29</v>
      </c>
      <c r="L121" s="1" t="s">
        <v>46</v>
      </c>
      <c r="M121" s="1" t="s">
        <v>31</v>
      </c>
      <c r="N121" s="1">
        <v>250</v>
      </c>
      <c r="O121" s="1">
        <v>6</v>
      </c>
      <c r="P121" s="3"/>
      <c r="Q121" s="3"/>
      <c r="R121" s="4" t="s">
        <v>47</v>
      </c>
      <c r="S121" s="4" t="s">
        <v>48</v>
      </c>
      <c r="T121" s="3"/>
      <c r="U121" s="1" t="s">
        <v>34</v>
      </c>
      <c r="V121" s="1" t="str">
        <f>IFERROR(VLOOKUP(K121, rubric[], 2, FALSE), "NA")</f>
        <v>Pemberdayaan atau Aksi Kemanusiaan</v>
      </c>
      <c r="W121" s="3" t="str">
        <f t="shared" si="1"/>
        <v>Pengabdian kepada Masyarakat|Internal Sekolah / Universitas|Individual</v>
      </c>
      <c r="X121" s="6">
        <f>IF(K121 = "Penulis kedua (bukan korespondensi) dst karya ilmiah di journal yg bereputasi dan diakui|External National|Team", IFERROR((INDEX(rubric[Score], MATCH(W121, rubric[Criteria], 0)))/N121, 0), IFERROR(INDEX(rubric[Score], MATCH(W121, rubric[Criteria], 0)), 0))</f>
        <v>0</v>
      </c>
    </row>
    <row r="122" spans="1:24" ht="14.25" customHeight="1" x14ac:dyDescent="0.35">
      <c r="A122" s="1" t="s">
        <v>525</v>
      </c>
      <c r="B122" s="1" t="s">
        <v>526</v>
      </c>
      <c r="C122" s="1" t="s">
        <v>23</v>
      </c>
      <c r="D122" s="1">
        <v>2022</v>
      </c>
      <c r="E122" s="1" t="s">
        <v>527</v>
      </c>
      <c r="F122" s="1" t="s">
        <v>140</v>
      </c>
      <c r="G122" s="1" t="s">
        <v>141</v>
      </c>
      <c r="H122" s="1">
        <v>20231</v>
      </c>
      <c r="I122" s="3"/>
      <c r="J122" s="1" t="s">
        <v>81</v>
      </c>
      <c r="K122" s="1" t="s">
        <v>528</v>
      </c>
      <c r="L122" s="1" t="s">
        <v>46</v>
      </c>
      <c r="M122" s="1" t="s">
        <v>31</v>
      </c>
      <c r="N122" s="3"/>
      <c r="O122" s="1">
        <v>13</v>
      </c>
      <c r="P122" s="3"/>
      <c r="Q122" s="3"/>
      <c r="R122" s="3"/>
      <c r="S122" s="3"/>
      <c r="T122" s="3"/>
      <c r="U122" s="1" t="s">
        <v>529</v>
      </c>
      <c r="V122" s="1" t="str">
        <f>IFERROR(VLOOKUP(K122, rubric[], 2, FALSE), "NA")</f>
        <v>NA</v>
      </c>
      <c r="W122" s="3" t="str">
        <f t="shared" si="1"/>
        <v>Sekretaris/Bendahara UKM|Internal Sekolah / Universitas|Individual</v>
      </c>
      <c r="X122" s="6">
        <f>IF(K122 = "Penulis kedua (bukan korespondensi) dst karya ilmiah di journal yg bereputasi dan diakui|External National|Team", IFERROR((INDEX(rubric[Score], MATCH(W122, rubric[Criteria], 0)))/N122, 0), IFERROR(INDEX(rubric[Score], MATCH(W122, rubric[Criteria], 0)), 0))</f>
        <v>0</v>
      </c>
    </row>
    <row r="123" spans="1:24" ht="14.25" customHeight="1" x14ac:dyDescent="0.35">
      <c r="A123" s="1" t="s">
        <v>530</v>
      </c>
      <c r="B123" s="1" t="s">
        <v>531</v>
      </c>
      <c r="C123" s="1" t="s">
        <v>23</v>
      </c>
      <c r="D123" s="1">
        <v>2022</v>
      </c>
      <c r="E123" s="1" t="s">
        <v>532</v>
      </c>
      <c r="F123" s="1" t="s">
        <v>533</v>
      </c>
      <c r="G123" s="1" t="s">
        <v>534</v>
      </c>
      <c r="H123" s="1">
        <v>20212</v>
      </c>
      <c r="I123" s="1" t="s">
        <v>535</v>
      </c>
      <c r="J123" s="1" t="s">
        <v>28</v>
      </c>
      <c r="K123" s="1" t="s">
        <v>70</v>
      </c>
      <c r="L123" s="1" t="s">
        <v>38</v>
      </c>
      <c r="M123" s="1" t="s">
        <v>31</v>
      </c>
      <c r="N123" s="1">
        <v>15</v>
      </c>
      <c r="O123" s="1">
        <v>15</v>
      </c>
      <c r="P123" s="3"/>
      <c r="Q123" s="4" t="s">
        <v>536</v>
      </c>
      <c r="R123" s="3"/>
      <c r="S123" s="3"/>
      <c r="T123" s="4" t="s">
        <v>537</v>
      </c>
      <c r="U123" s="1" t="s">
        <v>538</v>
      </c>
      <c r="V123" s="1" t="str">
        <f>IFERROR(VLOOKUP(K123, rubric[], 2, FALSE), "NA")</f>
        <v>Kompetisi</v>
      </c>
      <c r="W123" s="3" t="str">
        <f t="shared" si="1"/>
        <v>Juara 2 Lomba/Kompetisi|External Regional|Individual</v>
      </c>
      <c r="X123" s="6">
        <f>IF(K123 = "Penulis kedua (bukan korespondensi) dst karya ilmiah di journal yg bereputasi dan diakui|External National|Team", IFERROR((INDEX(rubric[Score], MATCH(W123, rubric[Criteria], 0)))/N123, 0), IFERROR(INDEX(rubric[Score], MATCH(W123, rubric[Criteria], 0)), 0))</f>
        <v>30</v>
      </c>
    </row>
    <row r="124" spans="1:24" ht="14.25" customHeight="1" x14ac:dyDescent="0.35">
      <c r="A124" s="1" t="s">
        <v>539</v>
      </c>
      <c r="B124" s="1" t="s">
        <v>540</v>
      </c>
      <c r="C124" s="1" t="s">
        <v>23</v>
      </c>
      <c r="D124" s="1">
        <v>2022</v>
      </c>
      <c r="E124" s="1" t="s">
        <v>43</v>
      </c>
      <c r="F124" s="1" t="s">
        <v>44</v>
      </c>
      <c r="G124" s="1" t="s">
        <v>45</v>
      </c>
      <c r="H124" s="1">
        <v>20222</v>
      </c>
      <c r="I124" s="3"/>
      <c r="J124" s="1" t="s">
        <v>28</v>
      </c>
      <c r="K124" s="1" t="s">
        <v>29</v>
      </c>
      <c r="L124" s="1" t="s">
        <v>46</v>
      </c>
      <c r="M124" s="1" t="s">
        <v>31</v>
      </c>
      <c r="N124" s="1">
        <v>250</v>
      </c>
      <c r="O124" s="1">
        <v>6</v>
      </c>
      <c r="P124" s="3"/>
      <c r="Q124" s="3"/>
      <c r="R124" s="4" t="s">
        <v>47</v>
      </c>
      <c r="S124" s="4" t="s">
        <v>48</v>
      </c>
      <c r="T124" s="3"/>
      <c r="U124" s="1" t="s">
        <v>34</v>
      </c>
      <c r="V124" s="1" t="str">
        <f>IFERROR(VLOOKUP(K124, rubric[], 2, FALSE), "NA")</f>
        <v>Pemberdayaan atau Aksi Kemanusiaan</v>
      </c>
      <c r="W124" s="3" t="str">
        <f t="shared" si="1"/>
        <v>Pengabdian kepada Masyarakat|Internal Sekolah / Universitas|Individual</v>
      </c>
      <c r="X124" s="6">
        <f>IF(K124 = "Penulis kedua (bukan korespondensi) dst karya ilmiah di journal yg bereputasi dan diakui|External National|Team", IFERROR((INDEX(rubric[Score], MATCH(W124, rubric[Criteria], 0)))/N124, 0), IFERROR(INDEX(rubric[Score], MATCH(W124, rubric[Criteria], 0)), 0))</f>
        <v>0</v>
      </c>
    </row>
    <row r="125" spans="1:24" ht="14.25" customHeight="1" x14ac:dyDescent="0.35">
      <c r="A125" s="1" t="s">
        <v>541</v>
      </c>
      <c r="B125" s="1" t="s">
        <v>542</v>
      </c>
      <c r="C125" s="1" t="s">
        <v>23</v>
      </c>
      <c r="D125" s="1">
        <v>2022</v>
      </c>
      <c r="E125" s="1" t="s">
        <v>43</v>
      </c>
      <c r="F125" s="1" t="s">
        <v>44</v>
      </c>
      <c r="G125" s="1" t="s">
        <v>45</v>
      </c>
      <c r="H125" s="1">
        <v>20222</v>
      </c>
      <c r="I125" s="3"/>
      <c r="J125" s="1" t="s">
        <v>28</v>
      </c>
      <c r="K125" s="1" t="s">
        <v>29</v>
      </c>
      <c r="L125" s="1" t="s">
        <v>46</v>
      </c>
      <c r="M125" s="1" t="s">
        <v>31</v>
      </c>
      <c r="N125" s="1">
        <v>250</v>
      </c>
      <c r="O125" s="1">
        <v>6</v>
      </c>
      <c r="P125" s="3"/>
      <c r="Q125" s="3"/>
      <c r="R125" s="4" t="s">
        <v>47</v>
      </c>
      <c r="S125" s="4" t="s">
        <v>48</v>
      </c>
      <c r="T125" s="3"/>
      <c r="U125" s="1" t="s">
        <v>34</v>
      </c>
      <c r="V125" s="1" t="str">
        <f>IFERROR(VLOOKUP(K125, rubric[], 2, FALSE), "NA")</f>
        <v>Pemberdayaan atau Aksi Kemanusiaan</v>
      </c>
      <c r="W125" s="3" t="str">
        <f t="shared" si="1"/>
        <v>Pengabdian kepada Masyarakat|Internal Sekolah / Universitas|Individual</v>
      </c>
      <c r="X125" s="6">
        <f>IF(K125 = "Penulis kedua (bukan korespondensi) dst karya ilmiah di journal yg bereputasi dan diakui|External National|Team", IFERROR((INDEX(rubric[Score], MATCH(W125, rubric[Criteria], 0)))/N125, 0), IFERROR(INDEX(rubric[Score], MATCH(W125, rubric[Criteria], 0)), 0))</f>
        <v>0</v>
      </c>
    </row>
    <row r="126" spans="1:24" ht="14.25" customHeight="1" x14ac:dyDescent="0.35">
      <c r="A126" s="1" t="s">
        <v>541</v>
      </c>
      <c r="B126" s="1" t="s">
        <v>542</v>
      </c>
      <c r="C126" s="1" t="s">
        <v>23</v>
      </c>
      <c r="D126" s="1">
        <v>2022</v>
      </c>
      <c r="E126" s="1" t="s">
        <v>543</v>
      </c>
      <c r="F126" s="1" t="s">
        <v>544</v>
      </c>
      <c r="G126" s="1" t="s">
        <v>544</v>
      </c>
      <c r="H126" s="1">
        <v>20231</v>
      </c>
      <c r="I126" s="1" t="s">
        <v>545</v>
      </c>
      <c r="J126" s="1" t="s">
        <v>28</v>
      </c>
      <c r="K126" s="1" t="s">
        <v>29</v>
      </c>
      <c r="L126" s="1" t="s">
        <v>88</v>
      </c>
      <c r="M126" s="1" t="s">
        <v>39</v>
      </c>
      <c r="N126" s="1">
        <v>60</v>
      </c>
      <c r="O126" s="1">
        <v>10</v>
      </c>
      <c r="P126" s="1" t="s">
        <v>240</v>
      </c>
      <c r="Q126" s="4" t="s">
        <v>546</v>
      </c>
      <c r="R126" s="3"/>
      <c r="S126" s="3"/>
      <c r="T126" s="3"/>
      <c r="U126" s="1" t="s">
        <v>547</v>
      </c>
      <c r="V126" s="1" t="str">
        <f>IFERROR(VLOOKUP(K126, rubric[], 2, FALSE), "NA")</f>
        <v>Pemberdayaan atau Aksi Kemanusiaan</v>
      </c>
      <c r="W126" s="3" t="str">
        <f t="shared" si="1"/>
        <v>Pengabdian kepada Masyarakat|External National|Team</v>
      </c>
      <c r="X126" s="6">
        <f>IF(K126 = "Penulis kedua (bukan korespondensi) dst karya ilmiah di journal yg bereputasi dan diakui|External National|Team", IFERROR((INDEX(rubric[Score], MATCH(W126, rubric[Criteria], 0)))/N126, 0), IFERROR(INDEX(rubric[Score], MATCH(W126, rubric[Criteria], 0)), 0))</f>
        <v>10</v>
      </c>
    </row>
    <row r="127" spans="1:24" ht="14.25" customHeight="1" x14ac:dyDescent="0.35">
      <c r="A127" s="1" t="s">
        <v>541</v>
      </c>
      <c r="B127" s="1" t="s">
        <v>542</v>
      </c>
      <c r="C127" s="1" t="s">
        <v>23</v>
      </c>
      <c r="D127" s="1">
        <v>2022</v>
      </c>
      <c r="E127" s="1" t="s">
        <v>543</v>
      </c>
      <c r="F127" s="1" t="s">
        <v>548</v>
      </c>
      <c r="G127" s="1" t="s">
        <v>548</v>
      </c>
      <c r="H127" s="1">
        <v>20231</v>
      </c>
      <c r="I127" s="1" t="s">
        <v>549</v>
      </c>
      <c r="J127" s="1" t="s">
        <v>28</v>
      </c>
      <c r="K127" s="1" t="s">
        <v>29</v>
      </c>
      <c r="L127" s="1" t="s">
        <v>154</v>
      </c>
      <c r="M127" s="1" t="s">
        <v>39</v>
      </c>
      <c r="N127" s="1">
        <v>60</v>
      </c>
      <c r="O127" s="1">
        <v>13</v>
      </c>
      <c r="P127" s="3"/>
      <c r="Q127" s="3"/>
      <c r="R127" s="4" t="s">
        <v>550</v>
      </c>
      <c r="S127" s="4" t="s">
        <v>551</v>
      </c>
      <c r="T127" s="3"/>
      <c r="U127" s="1" t="s">
        <v>547</v>
      </c>
      <c r="V127" s="1" t="str">
        <f>IFERROR(VLOOKUP(K127, rubric[], 2, FALSE), "NA")</f>
        <v>Pemberdayaan atau Aksi Kemanusiaan</v>
      </c>
      <c r="W127" s="3" t="str">
        <f t="shared" si="1"/>
        <v>Pengabdian kepada Masyarakat|External International|Team</v>
      </c>
      <c r="X127" s="6">
        <f>IF(K127 = "Penulis kedua (bukan korespondensi) dst karya ilmiah di journal yg bereputasi dan diakui|External National|Team", IFERROR((INDEX(rubric[Score], MATCH(W127, rubric[Criteria], 0)))/N127, 0), IFERROR(INDEX(rubric[Score], MATCH(W127, rubric[Criteria], 0)), 0))</f>
        <v>25</v>
      </c>
    </row>
    <row r="128" spans="1:24" ht="14.25" customHeight="1" x14ac:dyDescent="0.35">
      <c r="A128" s="1" t="s">
        <v>541</v>
      </c>
      <c r="B128" s="1" t="s">
        <v>542</v>
      </c>
      <c r="C128" s="1" t="s">
        <v>23</v>
      </c>
      <c r="D128" s="1">
        <v>2022</v>
      </c>
      <c r="E128" s="1" t="s">
        <v>512</v>
      </c>
      <c r="F128" s="1" t="s">
        <v>174</v>
      </c>
      <c r="G128" s="1" t="s">
        <v>174</v>
      </c>
      <c r="H128" s="1">
        <v>20232</v>
      </c>
      <c r="I128" s="1" t="s">
        <v>513</v>
      </c>
      <c r="J128" s="1" t="s">
        <v>28</v>
      </c>
      <c r="K128" s="1" t="s">
        <v>29</v>
      </c>
      <c r="L128" s="1" t="s">
        <v>38</v>
      </c>
      <c r="M128" s="1" t="s">
        <v>31</v>
      </c>
      <c r="N128" s="1">
        <v>12</v>
      </c>
      <c r="O128" s="1">
        <v>5</v>
      </c>
      <c r="P128" s="3"/>
      <c r="Q128" s="3"/>
      <c r="R128" s="4" t="s">
        <v>514</v>
      </c>
      <c r="S128" s="4" t="s">
        <v>515</v>
      </c>
      <c r="T128" s="3"/>
      <c r="U128" s="1" t="s">
        <v>59</v>
      </c>
      <c r="V128" s="1" t="str">
        <f>IFERROR(VLOOKUP(K128, rubric[], 2, FALSE), "NA")</f>
        <v>Pemberdayaan atau Aksi Kemanusiaan</v>
      </c>
      <c r="W128" s="3" t="str">
        <f t="shared" si="1"/>
        <v>Pengabdian kepada Masyarakat|External Regional|Individual</v>
      </c>
      <c r="X128" s="6">
        <f>IF(K128 = "Penulis kedua (bukan korespondensi) dst karya ilmiah di journal yg bereputasi dan diakui|External National|Team", IFERROR((INDEX(rubric[Score], MATCH(W128, rubric[Criteria], 0)))/N128, 0), IFERROR(INDEX(rubric[Score], MATCH(W128, rubric[Criteria], 0)), 0))</f>
        <v>15</v>
      </c>
    </row>
    <row r="129" spans="1:24" ht="14.25" customHeight="1" x14ac:dyDescent="0.35">
      <c r="A129" s="1" t="s">
        <v>541</v>
      </c>
      <c r="B129" s="1" t="s">
        <v>542</v>
      </c>
      <c r="C129" s="1" t="s">
        <v>23</v>
      </c>
      <c r="D129" s="1">
        <v>2022</v>
      </c>
      <c r="E129" s="1" t="s">
        <v>173</v>
      </c>
      <c r="F129" s="1" t="s">
        <v>174</v>
      </c>
      <c r="G129" s="1" t="s">
        <v>174</v>
      </c>
      <c r="H129" s="1">
        <v>20232</v>
      </c>
      <c r="I129" s="1" t="s">
        <v>175</v>
      </c>
      <c r="J129" s="1" t="s">
        <v>28</v>
      </c>
      <c r="K129" s="1" t="s">
        <v>29</v>
      </c>
      <c r="L129" s="1" t="s">
        <v>38</v>
      </c>
      <c r="M129" s="1" t="s">
        <v>31</v>
      </c>
      <c r="N129" s="1">
        <v>12</v>
      </c>
      <c r="O129" s="1">
        <v>5</v>
      </c>
      <c r="P129" s="3"/>
      <c r="Q129" s="3"/>
      <c r="R129" s="4" t="s">
        <v>176</v>
      </c>
      <c r="S129" s="4" t="s">
        <v>177</v>
      </c>
      <c r="T129" s="3"/>
      <c r="U129" s="1" t="s">
        <v>178</v>
      </c>
      <c r="V129" s="1" t="str">
        <f>IFERROR(VLOOKUP(K129, rubric[], 2, FALSE), "NA")</f>
        <v>Pemberdayaan atau Aksi Kemanusiaan</v>
      </c>
      <c r="W129" s="3" t="str">
        <f t="shared" si="1"/>
        <v>Pengabdian kepada Masyarakat|External Regional|Individual</v>
      </c>
      <c r="X129" s="6">
        <f>IF(K129 = "Penulis kedua (bukan korespondensi) dst karya ilmiah di journal yg bereputasi dan diakui|External National|Team", IFERROR((INDEX(rubric[Score], MATCH(W129, rubric[Criteria], 0)))/N129, 0), IFERROR(INDEX(rubric[Score], MATCH(W129, rubric[Criteria], 0)), 0))</f>
        <v>15</v>
      </c>
    </row>
    <row r="130" spans="1:24" ht="14.25" customHeight="1" x14ac:dyDescent="0.35">
      <c r="A130" s="1" t="s">
        <v>552</v>
      </c>
      <c r="B130" s="1" t="s">
        <v>553</v>
      </c>
      <c r="C130" s="1" t="s">
        <v>23</v>
      </c>
      <c r="D130" s="1">
        <v>2022</v>
      </c>
      <c r="E130" s="1" t="s">
        <v>554</v>
      </c>
      <c r="F130" s="1" t="s">
        <v>54</v>
      </c>
      <c r="G130" s="1" t="s">
        <v>55</v>
      </c>
      <c r="H130" s="1">
        <v>20231</v>
      </c>
      <c r="I130" s="1" t="s">
        <v>555</v>
      </c>
      <c r="J130" s="1" t="s">
        <v>28</v>
      </c>
      <c r="K130" s="1" t="s">
        <v>29</v>
      </c>
      <c r="L130" s="1" t="s">
        <v>38</v>
      </c>
      <c r="M130" s="1" t="s">
        <v>31</v>
      </c>
      <c r="N130" s="1">
        <v>12</v>
      </c>
      <c r="O130" s="1">
        <v>5</v>
      </c>
      <c r="P130" s="3"/>
      <c r="Q130" s="3"/>
      <c r="R130" s="4" t="s">
        <v>556</v>
      </c>
      <c r="S130" s="4" t="s">
        <v>557</v>
      </c>
      <c r="T130" s="3"/>
      <c r="U130" s="1" t="s">
        <v>59</v>
      </c>
      <c r="V130" s="1" t="str">
        <f>IFERROR(VLOOKUP(K130, rubric[], 2, FALSE), "NA")</f>
        <v>Pemberdayaan atau Aksi Kemanusiaan</v>
      </c>
      <c r="W130" s="3" t="str">
        <f t="shared" si="1"/>
        <v>Pengabdian kepada Masyarakat|External Regional|Individual</v>
      </c>
      <c r="X130" s="6">
        <f>IF(K130 = "Penulis kedua (bukan korespondensi) dst karya ilmiah di journal yg bereputasi dan diakui|External National|Team", IFERROR((INDEX(rubric[Score], MATCH(W130, rubric[Criteria], 0)))/N130, 0), IFERROR(INDEX(rubric[Score], MATCH(W130, rubric[Criteria], 0)), 0))</f>
        <v>15</v>
      </c>
    </row>
    <row r="131" spans="1:24" ht="14.25" customHeight="1" x14ac:dyDescent="0.35">
      <c r="A131" s="1" t="s">
        <v>558</v>
      </c>
      <c r="B131" s="1" t="s">
        <v>559</v>
      </c>
      <c r="C131" s="1" t="s">
        <v>23</v>
      </c>
      <c r="D131" s="1">
        <v>2022</v>
      </c>
      <c r="E131" s="1" t="s">
        <v>149</v>
      </c>
      <c r="F131" s="1" t="s">
        <v>150</v>
      </c>
      <c r="G131" s="1" t="s">
        <v>151</v>
      </c>
      <c r="H131" s="1">
        <v>20231</v>
      </c>
      <c r="I131" s="1" t="s">
        <v>152</v>
      </c>
      <c r="J131" s="1" t="s">
        <v>28</v>
      </c>
      <c r="K131" s="1" t="s">
        <v>153</v>
      </c>
      <c r="L131" s="1" t="s">
        <v>154</v>
      </c>
      <c r="M131" s="1" t="s">
        <v>31</v>
      </c>
      <c r="N131" s="1">
        <v>500</v>
      </c>
      <c r="O131" s="1">
        <v>10</v>
      </c>
      <c r="P131" s="4" t="s">
        <v>155</v>
      </c>
      <c r="Q131" s="4" t="s">
        <v>156</v>
      </c>
      <c r="R131" s="4" t="s">
        <v>157</v>
      </c>
      <c r="S131" s="3"/>
      <c r="T131" s="3"/>
      <c r="U131" s="1" t="s">
        <v>158</v>
      </c>
      <c r="V131" s="1" t="str">
        <f>IFERROR(VLOOKUP(K131, rubric[], 2, FALSE), "NA")</f>
        <v>Pengakuan</v>
      </c>
      <c r="W131" s="3" t="str">
        <f t="shared" ref="W131:W194" si="2">CLEAN(TRIM(K131 &amp;  "|" &amp; L131 &amp; "|" &amp; M131))</f>
        <v>Narasumber / Pemateri Acara Seminar / Workshop / Pemakalah|External International|Individual</v>
      </c>
      <c r="X131" s="6">
        <f>IF(K131 = "Penulis kedua (bukan korespondensi) dst karya ilmiah di journal yg bereputasi dan diakui|External National|Team", IFERROR((INDEX(rubric[Score], MATCH(W131, rubric[Criteria], 0)))/N131, 0), IFERROR(INDEX(rubric[Score], MATCH(W131, rubric[Criteria], 0)), 0))</f>
        <v>25</v>
      </c>
    </row>
    <row r="132" spans="1:24" ht="14.25" customHeight="1" x14ac:dyDescent="0.35">
      <c r="A132" s="1" t="s">
        <v>560</v>
      </c>
      <c r="B132" s="1" t="s">
        <v>561</v>
      </c>
      <c r="C132" s="1" t="s">
        <v>23</v>
      </c>
      <c r="D132" s="1">
        <v>2022</v>
      </c>
      <c r="E132" s="1" t="s">
        <v>149</v>
      </c>
      <c r="F132" s="1" t="s">
        <v>150</v>
      </c>
      <c r="G132" s="1" t="s">
        <v>151</v>
      </c>
      <c r="H132" s="1">
        <v>20231</v>
      </c>
      <c r="I132" s="1" t="s">
        <v>152</v>
      </c>
      <c r="J132" s="1" t="s">
        <v>28</v>
      </c>
      <c r="K132" s="1" t="s">
        <v>153</v>
      </c>
      <c r="L132" s="1" t="s">
        <v>154</v>
      </c>
      <c r="M132" s="1" t="s">
        <v>31</v>
      </c>
      <c r="N132" s="1">
        <v>500</v>
      </c>
      <c r="O132" s="1">
        <v>10</v>
      </c>
      <c r="P132" s="4" t="s">
        <v>155</v>
      </c>
      <c r="Q132" s="4" t="s">
        <v>156</v>
      </c>
      <c r="R132" s="4" t="s">
        <v>157</v>
      </c>
      <c r="S132" s="3"/>
      <c r="T132" s="3"/>
      <c r="U132" s="1" t="s">
        <v>158</v>
      </c>
      <c r="V132" s="1" t="str">
        <f>IFERROR(VLOOKUP(K132, rubric[], 2, FALSE), "NA")</f>
        <v>Pengakuan</v>
      </c>
      <c r="W132" s="3" t="str">
        <f t="shared" si="2"/>
        <v>Narasumber / Pemateri Acara Seminar / Workshop / Pemakalah|External International|Individual</v>
      </c>
      <c r="X132" s="6">
        <f>IF(K132 = "Penulis kedua (bukan korespondensi) dst karya ilmiah di journal yg bereputasi dan diakui|External National|Team", IFERROR((INDEX(rubric[Score], MATCH(W132, rubric[Criteria], 0)))/N132, 0), IFERROR(INDEX(rubric[Score], MATCH(W132, rubric[Criteria], 0)), 0))</f>
        <v>25</v>
      </c>
    </row>
    <row r="133" spans="1:24" ht="14.25" customHeight="1" x14ac:dyDescent="0.35">
      <c r="A133" s="1" t="s">
        <v>560</v>
      </c>
      <c r="B133" s="1" t="s">
        <v>561</v>
      </c>
      <c r="C133" s="1" t="s">
        <v>23</v>
      </c>
      <c r="D133" s="1">
        <v>2022</v>
      </c>
      <c r="E133" s="1" t="s">
        <v>173</v>
      </c>
      <c r="F133" s="1" t="s">
        <v>174</v>
      </c>
      <c r="G133" s="1" t="s">
        <v>174</v>
      </c>
      <c r="H133" s="1">
        <v>20232</v>
      </c>
      <c r="I133" s="1" t="s">
        <v>175</v>
      </c>
      <c r="J133" s="1" t="s">
        <v>28</v>
      </c>
      <c r="K133" s="1" t="s">
        <v>29</v>
      </c>
      <c r="L133" s="1" t="s">
        <v>38</v>
      </c>
      <c r="M133" s="1" t="s">
        <v>31</v>
      </c>
      <c r="N133" s="1">
        <v>12</v>
      </c>
      <c r="O133" s="1">
        <v>5</v>
      </c>
      <c r="P133" s="3"/>
      <c r="Q133" s="3"/>
      <c r="R133" s="4" t="s">
        <v>176</v>
      </c>
      <c r="S133" s="4" t="s">
        <v>177</v>
      </c>
      <c r="T133" s="3"/>
      <c r="U133" s="1" t="s">
        <v>178</v>
      </c>
      <c r="V133" s="1" t="str">
        <f>IFERROR(VLOOKUP(K133, rubric[], 2, FALSE), "NA")</f>
        <v>Pemberdayaan atau Aksi Kemanusiaan</v>
      </c>
      <c r="W133" s="3" t="str">
        <f t="shared" si="2"/>
        <v>Pengabdian kepada Masyarakat|External Regional|Individual</v>
      </c>
      <c r="X133" s="6">
        <f>IF(K133 = "Penulis kedua (bukan korespondensi) dst karya ilmiah di journal yg bereputasi dan diakui|External National|Team", IFERROR((INDEX(rubric[Score], MATCH(W133, rubric[Criteria], 0)))/N133, 0), IFERROR(INDEX(rubric[Score], MATCH(W133, rubric[Criteria], 0)), 0))</f>
        <v>15</v>
      </c>
    </row>
    <row r="134" spans="1:24" ht="14.25" customHeight="1" x14ac:dyDescent="0.35">
      <c r="A134" s="1" t="s">
        <v>562</v>
      </c>
      <c r="B134" s="1" t="s">
        <v>563</v>
      </c>
      <c r="C134" s="1" t="s">
        <v>23</v>
      </c>
      <c r="D134" s="1">
        <v>2022</v>
      </c>
      <c r="E134" s="1" t="s">
        <v>163</v>
      </c>
      <c r="F134" s="1" t="s">
        <v>44</v>
      </c>
      <c r="G134" s="1" t="s">
        <v>164</v>
      </c>
      <c r="H134" s="1">
        <v>20222</v>
      </c>
      <c r="I134" s="1" t="s">
        <v>165</v>
      </c>
      <c r="J134" s="1" t="s">
        <v>28</v>
      </c>
      <c r="K134" s="1" t="s">
        <v>29</v>
      </c>
      <c r="L134" s="1" t="s">
        <v>38</v>
      </c>
      <c r="M134" s="1" t="s">
        <v>31</v>
      </c>
      <c r="N134" s="1">
        <v>30</v>
      </c>
      <c r="O134" s="1">
        <v>10</v>
      </c>
      <c r="P134" s="3"/>
      <c r="Q134" s="3"/>
      <c r="R134" s="4" t="s">
        <v>166</v>
      </c>
      <c r="S134" s="4" t="s">
        <v>167</v>
      </c>
      <c r="T134" s="3"/>
      <c r="U134" s="1" t="s">
        <v>168</v>
      </c>
      <c r="V134" s="1" t="str">
        <f>IFERROR(VLOOKUP(K134, rubric[], 2, FALSE), "NA")</f>
        <v>Pemberdayaan atau Aksi Kemanusiaan</v>
      </c>
      <c r="W134" s="3" t="str">
        <f t="shared" si="2"/>
        <v>Pengabdian kepada Masyarakat|External Regional|Individual</v>
      </c>
      <c r="X134" s="6">
        <f>IF(K134 = "Penulis kedua (bukan korespondensi) dst karya ilmiah di journal yg bereputasi dan diakui|External National|Team", IFERROR((INDEX(rubric[Score], MATCH(W134, rubric[Criteria], 0)))/N134, 0), IFERROR(INDEX(rubric[Score], MATCH(W134, rubric[Criteria], 0)), 0))</f>
        <v>15</v>
      </c>
    </row>
    <row r="135" spans="1:24" ht="14.25" customHeight="1" x14ac:dyDescent="0.35">
      <c r="A135" s="1" t="s">
        <v>564</v>
      </c>
      <c r="B135" s="1" t="s">
        <v>565</v>
      </c>
      <c r="C135" s="1" t="s">
        <v>23</v>
      </c>
      <c r="D135" s="1">
        <v>2022</v>
      </c>
      <c r="E135" s="1" t="s">
        <v>566</v>
      </c>
      <c r="F135" s="1" t="s">
        <v>567</v>
      </c>
      <c r="G135" s="1" t="s">
        <v>201</v>
      </c>
      <c r="H135" s="1">
        <v>20231</v>
      </c>
      <c r="I135" s="3"/>
      <c r="J135" s="1" t="s">
        <v>28</v>
      </c>
      <c r="K135" s="1" t="s">
        <v>29</v>
      </c>
      <c r="L135" s="1" t="s">
        <v>88</v>
      </c>
      <c r="M135" s="1" t="s">
        <v>31</v>
      </c>
      <c r="N135" s="1">
        <v>210</v>
      </c>
      <c r="O135" s="1">
        <v>4</v>
      </c>
      <c r="P135" s="3"/>
      <c r="Q135" s="3"/>
      <c r="R135" s="4" t="s">
        <v>568</v>
      </c>
      <c r="S135" s="4" t="s">
        <v>569</v>
      </c>
      <c r="T135" s="3"/>
      <c r="U135" s="1" t="s">
        <v>570</v>
      </c>
      <c r="V135" s="1" t="str">
        <f>IFERROR(VLOOKUP(K135, rubric[], 2, FALSE), "NA")</f>
        <v>Pemberdayaan atau Aksi Kemanusiaan</v>
      </c>
      <c r="W135" s="3" t="str">
        <f t="shared" si="2"/>
        <v>Pengabdian kepada Masyarakat|External National|Individual</v>
      </c>
      <c r="X135" s="6">
        <f>IF(K135 = "Penulis kedua (bukan korespondensi) dst karya ilmiah di journal yg bereputasi dan diakui|External National|Team", IFERROR((INDEX(rubric[Score], MATCH(W135, rubric[Criteria], 0)))/N135, 0), IFERROR(INDEX(rubric[Score], MATCH(W135, rubric[Criteria], 0)), 0))</f>
        <v>10</v>
      </c>
    </row>
    <row r="136" spans="1:24" ht="14.25" customHeight="1" x14ac:dyDescent="0.35">
      <c r="A136" s="1" t="s">
        <v>564</v>
      </c>
      <c r="B136" s="1" t="s">
        <v>565</v>
      </c>
      <c r="C136" s="1" t="s">
        <v>23</v>
      </c>
      <c r="D136" s="1">
        <v>2022</v>
      </c>
      <c r="E136" s="1" t="s">
        <v>149</v>
      </c>
      <c r="F136" s="1" t="s">
        <v>150</v>
      </c>
      <c r="G136" s="1" t="s">
        <v>151</v>
      </c>
      <c r="H136" s="1">
        <v>20231</v>
      </c>
      <c r="I136" s="1" t="s">
        <v>152</v>
      </c>
      <c r="J136" s="1" t="s">
        <v>28</v>
      </c>
      <c r="K136" s="1" t="s">
        <v>153</v>
      </c>
      <c r="L136" s="1" t="s">
        <v>154</v>
      </c>
      <c r="M136" s="1" t="s">
        <v>31</v>
      </c>
      <c r="N136" s="1">
        <v>500</v>
      </c>
      <c r="O136" s="1">
        <v>10</v>
      </c>
      <c r="P136" s="4" t="s">
        <v>155</v>
      </c>
      <c r="Q136" s="4" t="s">
        <v>156</v>
      </c>
      <c r="R136" s="4" t="s">
        <v>157</v>
      </c>
      <c r="S136" s="3"/>
      <c r="T136" s="3"/>
      <c r="U136" s="1" t="s">
        <v>158</v>
      </c>
      <c r="V136" s="1" t="str">
        <f>IFERROR(VLOOKUP(K136, rubric[], 2, FALSE), "NA")</f>
        <v>Pengakuan</v>
      </c>
      <c r="W136" s="3" t="str">
        <f t="shared" si="2"/>
        <v>Narasumber / Pemateri Acara Seminar / Workshop / Pemakalah|External International|Individual</v>
      </c>
      <c r="X136" s="6">
        <f>IF(K136 = "Penulis kedua (bukan korespondensi) dst karya ilmiah di journal yg bereputasi dan diakui|External National|Team", IFERROR((INDEX(rubric[Score], MATCH(W136, rubric[Criteria], 0)))/N136, 0), IFERROR(INDEX(rubric[Score], MATCH(W136, rubric[Criteria], 0)), 0))</f>
        <v>25</v>
      </c>
    </row>
    <row r="137" spans="1:24" ht="14.25" customHeight="1" x14ac:dyDescent="0.35">
      <c r="A137" s="1" t="s">
        <v>571</v>
      </c>
      <c r="B137" s="1" t="s">
        <v>572</v>
      </c>
      <c r="C137" s="1" t="s">
        <v>23</v>
      </c>
      <c r="D137" s="1">
        <v>2022</v>
      </c>
      <c r="E137" s="1" t="s">
        <v>53</v>
      </c>
      <c r="F137" s="1" t="s">
        <v>54</v>
      </c>
      <c r="G137" s="1" t="s">
        <v>55</v>
      </c>
      <c r="H137" s="1">
        <v>20231</v>
      </c>
      <c r="I137" s="1" t="s">
        <v>56</v>
      </c>
      <c r="J137" s="1" t="s">
        <v>28</v>
      </c>
      <c r="K137" s="1" t="s">
        <v>29</v>
      </c>
      <c r="L137" s="1" t="s">
        <v>38</v>
      </c>
      <c r="M137" s="1" t="s">
        <v>31</v>
      </c>
      <c r="N137" s="1">
        <v>12</v>
      </c>
      <c r="O137" s="1">
        <v>5</v>
      </c>
      <c r="P137" s="3"/>
      <c r="Q137" s="3"/>
      <c r="R137" s="4" t="s">
        <v>57</v>
      </c>
      <c r="S137" s="4" t="s">
        <v>58</v>
      </c>
      <c r="T137" s="3"/>
      <c r="U137" s="1" t="s">
        <v>59</v>
      </c>
      <c r="V137" s="1" t="str">
        <f>IFERROR(VLOOKUP(K137, rubric[], 2, FALSE), "NA")</f>
        <v>Pemberdayaan atau Aksi Kemanusiaan</v>
      </c>
      <c r="W137" s="3" t="str">
        <f t="shared" si="2"/>
        <v>Pengabdian kepada Masyarakat|External Regional|Individual</v>
      </c>
      <c r="X137" s="6">
        <f>IF(K137 = "Penulis kedua (bukan korespondensi) dst karya ilmiah di journal yg bereputasi dan diakui|External National|Team", IFERROR((INDEX(rubric[Score], MATCH(W137, rubric[Criteria], 0)))/N137, 0), IFERROR(INDEX(rubric[Score], MATCH(W137, rubric[Criteria], 0)), 0))</f>
        <v>15</v>
      </c>
    </row>
    <row r="138" spans="1:24" ht="14.25" customHeight="1" x14ac:dyDescent="0.35">
      <c r="A138" s="1" t="s">
        <v>571</v>
      </c>
      <c r="B138" s="1" t="s">
        <v>572</v>
      </c>
      <c r="C138" s="1" t="s">
        <v>23</v>
      </c>
      <c r="D138" s="1">
        <v>2022</v>
      </c>
      <c r="E138" s="1" t="s">
        <v>179</v>
      </c>
      <c r="F138" s="1" t="s">
        <v>180</v>
      </c>
      <c r="G138" s="1" t="s">
        <v>180</v>
      </c>
      <c r="H138" s="1">
        <v>20232</v>
      </c>
      <c r="I138" s="1" t="s">
        <v>573</v>
      </c>
      <c r="J138" s="1" t="s">
        <v>28</v>
      </c>
      <c r="K138" s="1" t="s">
        <v>153</v>
      </c>
      <c r="L138" s="1" t="s">
        <v>38</v>
      </c>
      <c r="M138" s="1" t="s">
        <v>39</v>
      </c>
      <c r="N138" s="1">
        <v>60</v>
      </c>
      <c r="O138" s="1">
        <v>10</v>
      </c>
      <c r="P138" s="3"/>
      <c r="Q138" s="4" t="s">
        <v>574</v>
      </c>
      <c r="R138" s="3"/>
      <c r="S138" s="3"/>
      <c r="T138" s="3"/>
      <c r="U138" s="1" t="s">
        <v>323</v>
      </c>
      <c r="V138" s="1" t="str">
        <f>IFERROR(VLOOKUP(K138, rubric[], 2, FALSE), "NA")</f>
        <v>Pengakuan</v>
      </c>
      <c r="W138" s="3" t="str">
        <f t="shared" si="2"/>
        <v>Narasumber / Pemateri Acara Seminar / Workshop / Pemakalah|External Regional|Team</v>
      </c>
      <c r="X138" s="6">
        <f>IF(K138 = "Penulis kedua (bukan korespondensi) dst karya ilmiah di journal yg bereputasi dan diakui|External National|Team", IFERROR((INDEX(rubric[Score], MATCH(W138, rubric[Criteria], 0)))/N138, 0), IFERROR(INDEX(rubric[Score], MATCH(W138, rubric[Criteria], 0)), 0))</f>
        <v>20</v>
      </c>
    </row>
    <row r="139" spans="1:24" ht="14.25" customHeight="1" x14ac:dyDescent="0.35">
      <c r="A139" s="1" t="s">
        <v>571</v>
      </c>
      <c r="B139" s="1" t="s">
        <v>572</v>
      </c>
      <c r="C139" s="1" t="s">
        <v>23</v>
      </c>
      <c r="D139" s="1">
        <v>2022</v>
      </c>
      <c r="E139" s="1" t="s">
        <v>349</v>
      </c>
      <c r="F139" s="1" t="s">
        <v>350</v>
      </c>
      <c r="G139" s="1" t="s">
        <v>351</v>
      </c>
      <c r="H139" s="1">
        <v>20232</v>
      </c>
      <c r="I139" s="1" t="s">
        <v>349</v>
      </c>
      <c r="J139" s="1" t="s">
        <v>28</v>
      </c>
      <c r="K139" s="1" t="s">
        <v>124</v>
      </c>
      <c r="L139" s="1" t="s">
        <v>88</v>
      </c>
      <c r="M139" s="1" t="s">
        <v>39</v>
      </c>
      <c r="N139" s="3"/>
      <c r="O139" s="1">
        <v>25</v>
      </c>
      <c r="P139" s="4" t="s">
        <v>352</v>
      </c>
      <c r="Q139" s="4" t="s">
        <v>353</v>
      </c>
      <c r="R139" s="4" t="s">
        <v>354</v>
      </c>
      <c r="S139" s="3"/>
      <c r="T139" s="4" t="s">
        <v>355</v>
      </c>
      <c r="U139" s="1" t="s">
        <v>356</v>
      </c>
      <c r="V139" s="1" t="str">
        <f>IFERROR(VLOOKUP(K139, rubric[], 2, FALSE), "NA")</f>
        <v>Kompetisi</v>
      </c>
      <c r="W139" s="3" t="str">
        <f t="shared" si="2"/>
        <v>Juara I Lomba/Kompetisi|External National|Team</v>
      </c>
      <c r="X139" s="6">
        <f>IF(K139 = "Penulis kedua (bukan korespondensi) dst karya ilmiah di journal yg bereputasi dan diakui|External National|Team", IFERROR((INDEX(rubric[Score], MATCH(W139, rubric[Criteria], 0)))/N139, 0), IFERROR(INDEX(rubric[Score], MATCH(W139, rubric[Criteria], 0)), 0))</f>
        <v>15</v>
      </c>
    </row>
    <row r="140" spans="1:24" ht="14.25" customHeight="1" x14ac:dyDescent="0.35">
      <c r="A140" s="1" t="s">
        <v>575</v>
      </c>
      <c r="B140" s="1" t="s">
        <v>576</v>
      </c>
      <c r="C140" s="1" t="s">
        <v>23</v>
      </c>
      <c r="D140" s="1">
        <v>2022</v>
      </c>
      <c r="E140" s="1" t="s">
        <v>173</v>
      </c>
      <c r="F140" s="1" t="s">
        <v>174</v>
      </c>
      <c r="G140" s="1" t="s">
        <v>174</v>
      </c>
      <c r="H140" s="1">
        <v>20232</v>
      </c>
      <c r="I140" s="1" t="s">
        <v>175</v>
      </c>
      <c r="J140" s="1" t="s">
        <v>28</v>
      </c>
      <c r="K140" s="1" t="s">
        <v>29</v>
      </c>
      <c r="L140" s="1" t="s">
        <v>38</v>
      </c>
      <c r="M140" s="1" t="s">
        <v>31</v>
      </c>
      <c r="N140" s="1">
        <v>12</v>
      </c>
      <c r="O140" s="1">
        <v>5</v>
      </c>
      <c r="P140" s="3"/>
      <c r="Q140" s="3"/>
      <c r="R140" s="4" t="s">
        <v>176</v>
      </c>
      <c r="S140" s="4" t="s">
        <v>177</v>
      </c>
      <c r="T140" s="3"/>
      <c r="U140" s="1" t="s">
        <v>178</v>
      </c>
      <c r="V140" s="1" t="str">
        <f>IFERROR(VLOOKUP(K140, rubric[], 2, FALSE), "NA")</f>
        <v>Pemberdayaan atau Aksi Kemanusiaan</v>
      </c>
      <c r="W140" s="3" t="str">
        <f t="shared" si="2"/>
        <v>Pengabdian kepada Masyarakat|External Regional|Individual</v>
      </c>
      <c r="X140" s="6">
        <f>IF(K140 = "Penulis kedua (bukan korespondensi) dst karya ilmiah di journal yg bereputasi dan diakui|External National|Team", IFERROR((INDEX(rubric[Score], MATCH(W140, rubric[Criteria], 0)))/N140, 0), IFERROR(INDEX(rubric[Score], MATCH(W140, rubric[Criteria], 0)), 0))</f>
        <v>15</v>
      </c>
    </row>
    <row r="141" spans="1:24" ht="14.25" customHeight="1" x14ac:dyDescent="0.35">
      <c r="A141" s="1" t="s">
        <v>577</v>
      </c>
      <c r="B141" s="1" t="s">
        <v>578</v>
      </c>
      <c r="C141" s="1" t="s">
        <v>23</v>
      </c>
      <c r="D141" s="1">
        <v>2022</v>
      </c>
      <c r="E141" s="1" t="s">
        <v>149</v>
      </c>
      <c r="F141" s="1" t="s">
        <v>150</v>
      </c>
      <c r="G141" s="1" t="s">
        <v>151</v>
      </c>
      <c r="H141" s="1">
        <v>20231</v>
      </c>
      <c r="I141" s="1" t="s">
        <v>152</v>
      </c>
      <c r="J141" s="1" t="s">
        <v>28</v>
      </c>
      <c r="K141" s="1" t="s">
        <v>153</v>
      </c>
      <c r="L141" s="1" t="s">
        <v>154</v>
      </c>
      <c r="M141" s="1" t="s">
        <v>31</v>
      </c>
      <c r="N141" s="1">
        <v>500</v>
      </c>
      <c r="O141" s="1">
        <v>10</v>
      </c>
      <c r="P141" s="4" t="s">
        <v>155</v>
      </c>
      <c r="Q141" s="4" t="s">
        <v>156</v>
      </c>
      <c r="R141" s="4" t="s">
        <v>157</v>
      </c>
      <c r="S141" s="3"/>
      <c r="T141" s="3"/>
      <c r="U141" s="1" t="s">
        <v>158</v>
      </c>
      <c r="V141" s="1" t="str">
        <f>IFERROR(VLOOKUP(K141, rubric[], 2, FALSE), "NA")</f>
        <v>Pengakuan</v>
      </c>
      <c r="W141" s="3" t="str">
        <f t="shared" si="2"/>
        <v>Narasumber / Pemateri Acara Seminar / Workshop / Pemakalah|External International|Individual</v>
      </c>
      <c r="X141" s="6">
        <f>IF(K141 = "Penulis kedua (bukan korespondensi) dst karya ilmiah di journal yg bereputasi dan diakui|External National|Team", IFERROR((INDEX(rubric[Score], MATCH(W141, rubric[Criteria], 0)))/N141, 0), IFERROR(INDEX(rubric[Score], MATCH(W141, rubric[Criteria], 0)), 0))</f>
        <v>25</v>
      </c>
    </row>
    <row r="142" spans="1:24" ht="14.25" customHeight="1" x14ac:dyDescent="0.35">
      <c r="A142" s="1" t="s">
        <v>579</v>
      </c>
      <c r="B142" s="1" t="s">
        <v>580</v>
      </c>
      <c r="C142" s="1" t="s">
        <v>23</v>
      </c>
      <c r="D142" s="1">
        <v>2022</v>
      </c>
      <c r="E142" s="1" t="s">
        <v>43</v>
      </c>
      <c r="F142" s="1" t="s">
        <v>44</v>
      </c>
      <c r="G142" s="1" t="s">
        <v>45</v>
      </c>
      <c r="H142" s="1">
        <v>20222</v>
      </c>
      <c r="I142" s="3"/>
      <c r="J142" s="1" t="s">
        <v>28</v>
      </c>
      <c r="K142" s="1" t="s">
        <v>29</v>
      </c>
      <c r="L142" s="1" t="s">
        <v>46</v>
      </c>
      <c r="M142" s="1" t="s">
        <v>31</v>
      </c>
      <c r="N142" s="1">
        <v>250</v>
      </c>
      <c r="O142" s="1">
        <v>6</v>
      </c>
      <c r="P142" s="3"/>
      <c r="Q142" s="3"/>
      <c r="R142" s="4" t="s">
        <v>47</v>
      </c>
      <c r="S142" s="4" t="s">
        <v>48</v>
      </c>
      <c r="T142" s="3"/>
      <c r="U142" s="1" t="s">
        <v>34</v>
      </c>
      <c r="V142" s="1" t="str">
        <f>IFERROR(VLOOKUP(K142, rubric[], 2, FALSE), "NA")</f>
        <v>Pemberdayaan atau Aksi Kemanusiaan</v>
      </c>
      <c r="W142" s="3" t="str">
        <f t="shared" si="2"/>
        <v>Pengabdian kepada Masyarakat|Internal Sekolah / Universitas|Individual</v>
      </c>
      <c r="X142" s="6">
        <f>IF(K142 = "Penulis kedua (bukan korespondensi) dst karya ilmiah di journal yg bereputasi dan diakui|External National|Team", IFERROR((INDEX(rubric[Score], MATCH(W142, rubric[Criteria], 0)))/N142, 0), IFERROR(INDEX(rubric[Score], MATCH(W142, rubric[Criteria], 0)), 0))</f>
        <v>0</v>
      </c>
    </row>
    <row r="143" spans="1:24" ht="14.25" customHeight="1" x14ac:dyDescent="0.35">
      <c r="A143" s="1" t="s">
        <v>579</v>
      </c>
      <c r="B143" s="1" t="s">
        <v>580</v>
      </c>
      <c r="C143" s="1" t="s">
        <v>23</v>
      </c>
      <c r="D143" s="1">
        <v>2022</v>
      </c>
      <c r="E143" s="1" t="s">
        <v>149</v>
      </c>
      <c r="F143" s="1" t="s">
        <v>150</v>
      </c>
      <c r="G143" s="1" t="s">
        <v>151</v>
      </c>
      <c r="H143" s="1">
        <v>20231</v>
      </c>
      <c r="I143" s="1" t="s">
        <v>152</v>
      </c>
      <c r="J143" s="1" t="s">
        <v>28</v>
      </c>
      <c r="K143" s="1" t="s">
        <v>153</v>
      </c>
      <c r="L143" s="1" t="s">
        <v>154</v>
      </c>
      <c r="M143" s="1" t="s">
        <v>31</v>
      </c>
      <c r="N143" s="1">
        <v>500</v>
      </c>
      <c r="O143" s="1">
        <v>10</v>
      </c>
      <c r="P143" s="4" t="s">
        <v>155</v>
      </c>
      <c r="Q143" s="4" t="s">
        <v>156</v>
      </c>
      <c r="R143" s="4" t="s">
        <v>157</v>
      </c>
      <c r="S143" s="3"/>
      <c r="T143" s="3"/>
      <c r="U143" s="1" t="s">
        <v>158</v>
      </c>
      <c r="V143" s="1" t="str">
        <f>IFERROR(VLOOKUP(K143, rubric[], 2, FALSE), "NA")</f>
        <v>Pengakuan</v>
      </c>
      <c r="W143" s="3" t="str">
        <f t="shared" si="2"/>
        <v>Narasumber / Pemateri Acara Seminar / Workshop / Pemakalah|External International|Individual</v>
      </c>
      <c r="X143" s="6">
        <f>IF(K143 = "Penulis kedua (bukan korespondensi) dst karya ilmiah di journal yg bereputasi dan diakui|External National|Team", IFERROR((INDEX(rubric[Score], MATCH(W143, rubric[Criteria], 0)))/N143, 0), IFERROR(INDEX(rubric[Score], MATCH(W143, rubric[Criteria], 0)), 0))</f>
        <v>25</v>
      </c>
    </row>
    <row r="144" spans="1:24" ht="14.25" customHeight="1" x14ac:dyDescent="0.35">
      <c r="A144" s="1" t="s">
        <v>581</v>
      </c>
      <c r="B144" s="1" t="s">
        <v>582</v>
      </c>
      <c r="C144" s="1" t="s">
        <v>23</v>
      </c>
      <c r="D144" s="1">
        <v>2022</v>
      </c>
      <c r="E144" s="1" t="s">
        <v>43</v>
      </c>
      <c r="F144" s="1" t="s">
        <v>44</v>
      </c>
      <c r="G144" s="1" t="s">
        <v>45</v>
      </c>
      <c r="H144" s="1">
        <v>20222</v>
      </c>
      <c r="I144" s="3"/>
      <c r="J144" s="1" t="s">
        <v>28</v>
      </c>
      <c r="K144" s="1" t="s">
        <v>29</v>
      </c>
      <c r="L144" s="1" t="s">
        <v>46</v>
      </c>
      <c r="M144" s="1" t="s">
        <v>31</v>
      </c>
      <c r="N144" s="1">
        <v>250</v>
      </c>
      <c r="O144" s="1">
        <v>6</v>
      </c>
      <c r="P144" s="3"/>
      <c r="Q144" s="3"/>
      <c r="R144" s="4" t="s">
        <v>47</v>
      </c>
      <c r="S144" s="4" t="s">
        <v>48</v>
      </c>
      <c r="T144" s="3"/>
      <c r="U144" s="1" t="s">
        <v>34</v>
      </c>
      <c r="V144" s="1" t="str">
        <f>IFERROR(VLOOKUP(K144, rubric[], 2, FALSE), "NA")</f>
        <v>Pemberdayaan atau Aksi Kemanusiaan</v>
      </c>
      <c r="W144" s="3" t="str">
        <f t="shared" si="2"/>
        <v>Pengabdian kepada Masyarakat|Internal Sekolah / Universitas|Individual</v>
      </c>
      <c r="X144" s="6">
        <f>IF(K144 = "Penulis kedua (bukan korespondensi) dst karya ilmiah di journal yg bereputasi dan diakui|External National|Team", IFERROR((INDEX(rubric[Score], MATCH(W144, rubric[Criteria], 0)))/N144, 0), IFERROR(INDEX(rubric[Score], MATCH(W144, rubric[Criteria], 0)), 0))</f>
        <v>0</v>
      </c>
    </row>
    <row r="145" spans="1:24" ht="14.25" customHeight="1" x14ac:dyDescent="0.35">
      <c r="A145" s="1" t="s">
        <v>581</v>
      </c>
      <c r="B145" s="1" t="s">
        <v>582</v>
      </c>
      <c r="C145" s="1" t="s">
        <v>23</v>
      </c>
      <c r="D145" s="1">
        <v>2022</v>
      </c>
      <c r="E145" s="1" t="s">
        <v>149</v>
      </c>
      <c r="F145" s="1" t="s">
        <v>150</v>
      </c>
      <c r="G145" s="1" t="s">
        <v>151</v>
      </c>
      <c r="H145" s="1">
        <v>20231</v>
      </c>
      <c r="I145" s="1" t="s">
        <v>152</v>
      </c>
      <c r="J145" s="1" t="s">
        <v>28</v>
      </c>
      <c r="K145" s="1" t="s">
        <v>153</v>
      </c>
      <c r="L145" s="1" t="s">
        <v>154</v>
      </c>
      <c r="M145" s="1" t="s">
        <v>31</v>
      </c>
      <c r="N145" s="1">
        <v>500</v>
      </c>
      <c r="O145" s="1">
        <v>10</v>
      </c>
      <c r="P145" s="4" t="s">
        <v>155</v>
      </c>
      <c r="Q145" s="4" t="s">
        <v>156</v>
      </c>
      <c r="R145" s="4" t="s">
        <v>157</v>
      </c>
      <c r="S145" s="3"/>
      <c r="T145" s="3"/>
      <c r="U145" s="1" t="s">
        <v>158</v>
      </c>
      <c r="V145" s="1" t="str">
        <f>IFERROR(VLOOKUP(K145, rubric[], 2, FALSE), "NA")</f>
        <v>Pengakuan</v>
      </c>
      <c r="W145" s="3" t="str">
        <f t="shared" si="2"/>
        <v>Narasumber / Pemateri Acara Seminar / Workshop / Pemakalah|External International|Individual</v>
      </c>
      <c r="X145" s="6">
        <f>IF(K145 = "Penulis kedua (bukan korespondensi) dst karya ilmiah di journal yg bereputasi dan diakui|External National|Team", IFERROR((INDEX(rubric[Score], MATCH(W145, rubric[Criteria], 0)))/N145, 0), IFERROR(INDEX(rubric[Score], MATCH(W145, rubric[Criteria], 0)), 0))</f>
        <v>25</v>
      </c>
    </row>
    <row r="146" spans="1:24" ht="14.25" customHeight="1" x14ac:dyDescent="0.35">
      <c r="A146" s="1" t="s">
        <v>583</v>
      </c>
      <c r="B146" s="1" t="s">
        <v>584</v>
      </c>
      <c r="C146" s="1" t="s">
        <v>23</v>
      </c>
      <c r="D146" s="1">
        <v>2022</v>
      </c>
      <c r="E146" s="1" t="s">
        <v>149</v>
      </c>
      <c r="F146" s="1" t="s">
        <v>150</v>
      </c>
      <c r="G146" s="1" t="s">
        <v>151</v>
      </c>
      <c r="H146" s="1">
        <v>20231</v>
      </c>
      <c r="I146" s="1" t="s">
        <v>152</v>
      </c>
      <c r="J146" s="1" t="s">
        <v>28</v>
      </c>
      <c r="K146" s="1" t="s">
        <v>153</v>
      </c>
      <c r="L146" s="1" t="s">
        <v>154</v>
      </c>
      <c r="M146" s="1" t="s">
        <v>31</v>
      </c>
      <c r="N146" s="1">
        <v>500</v>
      </c>
      <c r="O146" s="1">
        <v>10</v>
      </c>
      <c r="P146" s="4" t="s">
        <v>155</v>
      </c>
      <c r="Q146" s="4" t="s">
        <v>156</v>
      </c>
      <c r="R146" s="4" t="s">
        <v>157</v>
      </c>
      <c r="S146" s="3"/>
      <c r="T146" s="3"/>
      <c r="U146" s="1" t="s">
        <v>158</v>
      </c>
      <c r="V146" s="1" t="str">
        <f>IFERROR(VLOOKUP(K146, rubric[], 2, FALSE), "NA")</f>
        <v>Pengakuan</v>
      </c>
      <c r="W146" s="3" t="str">
        <f t="shared" si="2"/>
        <v>Narasumber / Pemateri Acara Seminar / Workshop / Pemakalah|External International|Individual</v>
      </c>
      <c r="X146" s="6">
        <f>IF(K146 = "Penulis kedua (bukan korespondensi) dst karya ilmiah di journal yg bereputasi dan diakui|External National|Team", IFERROR((INDEX(rubric[Score], MATCH(W146, rubric[Criteria], 0)))/N146, 0), IFERROR(INDEX(rubric[Score], MATCH(W146, rubric[Criteria], 0)), 0))</f>
        <v>25</v>
      </c>
    </row>
    <row r="147" spans="1:24" ht="14.25" customHeight="1" x14ac:dyDescent="0.35">
      <c r="A147" s="1" t="s">
        <v>585</v>
      </c>
      <c r="B147" s="1" t="s">
        <v>586</v>
      </c>
      <c r="C147" s="1" t="s">
        <v>23</v>
      </c>
      <c r="D147" s="1">
        <v>2022</v>
      </c>
      <c r="E147" s="1" t="s">
        <v>587</v>
      </c>
      <c r="F147" s="1" t="s">
        <v>195</v>
      </c>
      <c r="G147" s="1" t="s">
        <v>55</v>
      </c>
      <c r="H147" s="1">
        <v>20222</v>
      </c>
      <c r="I147" s="1" t="s">
        <v>588</v>
      </c>
      <c r="J147" s="1" t="s">
        <v>28</v>
      </c>
      <c r="K147" s="1" t="s">
        <v>29</v>
      </c>
      <c r="L147" s="1" t="s">
        <v>38</v>
      </c>
      <c r="M147" s="1" t="s">
        <v>31</v>
      </c>
      <c r="N147" s="1">
        <v>1</v>
      </c>
      <c r="O147" s="1">
        <v>8</v>
      </c>
      <c r="P147" s="3"/>
      <c r="Q147" s="3"/>
      <c r="R147" s="4" t="s">
        <v>589</v>
      </c>
      <c r="S147" s="4" t="s">
        <v>590</v>
      </c>
      <c r="T147" s="3"/>
      <c r="U147" s="1" t="s">
        <v>591</v>
      </c>
      <c r="V147" s="1" t="str">
        <f>IFERROR(VLOOKUP(K147, rubric[], 2, FALSE), "NA")</f>
        <v>Pemberdayaan atau Aksi Kemanusiaan</v>
      </c>
      <c r="W147" s="3" t="str">
        <f t="shared" si="2"/>
        <v>Pengabdian kepada Masyarakat|External Regional|Individual</v>
      </c>
      <c r="X147" s="6">
        <f>IF(K147 = "Penulis kedua (bukan korespondensi) dst karya ilmiah di journal yg bereputasi dan diakui|External National|Team", IFERROR((INDEX(rubric[Score], MATCH(W147, rubric[Criteria], 0)))/N147, 0), IFERROR(INDEX(rubric[Score], MATCH(W147, rubric[Criteria], 0)), 0))</f>
        <v>15</v>
      </c>
    </row>
    <row r="148" spans="1:24" ht="14.25" customHeight="1" x14ac:dyDescent="0.35">
      <c r="A148" s="1" t="s">
        <v>585</v>
      </c>
      <c r="B148" s="1" t="s">
        <v>586</v>
      </c>
      <c r="C148" s="1" t="s">
        <v>23</v>
      </c>
      <c r="D148" s="1">
        <v>2022</v>
      </c>
      <c r="E148" s="1" t="s">
        <v>149</v>
      </c>
      <c r="F148" s="1" t="s">
        <v>150</v>
      </c>
      <c r="G148" s="1" t="s">
        <v>151</v>
      </c>
      <c r="H148" s="1">
        <v>20231</v>
      </c>
      <c r="I148" s="1" t="s">
        <v>152</v>
      </c>
      <c r="J148" s="1" t="s">
        <v>28</v>
      </c>
      <c r="K148" s="1" t="s">
        <v>153</v>
      </c>
      <c r="L148" s="1" t="s">
        <v>154</v>
      </c>
      <c r="M148" s="1" t="s">
        <v>31</v>
      </c>
      <c r="N148" s="1">
        <v>500</v>
      </c>
      <c r="O148" s="1">
        <v>10</v>
      </c>
      <c r="P148" s="4" t="s">
        <v>155</v>
      </c>
      <c r="Q148" s="4" t="s">
        <v>156</v>
      </c>
      <c r="R148" s="4" t="s">
        <v>157</v>
      </c>
      <c r="S148" s="3"/>
      <c r="T148" s="3"/>
      <c r="U148" s="1" t="s">
        <v>158</v>
      </c>
      <c r="V148" s="1" t="str">
        <f>IFERROR(VLOOKUP(K148, rubric[], 2, FALSE), "NA")</f>
        <v>Pengakuan</v>
      </c>
      <c r="W148" s="3" t="str">
        <f t="shared" si="2"/>
        <v>Narasumber / Pemateri Acara Seminar / Workshop / Pemakalah|External International|Individual</v>
      </c>
      <c r="X148" s="6">
        <f>IF(K148 = "Penulis kedua (bukan korespondensi) dst karya ilmiah di journal yg bereputasi dan diakui|External National|Team", IFERROR((INDEX(rubric[Score], MATCH(W148, rubric[Criteria], 0)))/N148, 0), IFERROR(INDEX(rubric[Score], MATCH(W148, rubric[Criteria], 0)), 0))</f>
        <v>25</v>
      </c>
    </row>
    <row r="149" spans="1:24" ht="14.25" customHeight="1" x14ac:dyDescent="0.35">
      <c r="A149" s="1" t="s">
        <v>592</v>
      </c>
      <c r="B149" s="1" t="s">
        <v>593</v>
      </c>
      <c r="C149" s="1" t="s">
        <v>23</v>
      </c>
      <c r="D149" s="1">
        <v>2022</v>
      </c>
      <c r="E149" s="1" t="s">
        <v>43</v>
      </c>
      <c r="F149" s="1" t="s">
        <v>44</v>
      </c>
      <c r="G149" s="1" t="s">
        <v>45</v>
      </c>
      <c r="H149" s="1">
        <v>20222</v>
      </c>
      <c r="I149" s="3"/>
      <c r="J149" s="1" t="s">
        <v>28</v>
      </c>
      <c r="K149" s="1" t="s">
        <v>29</v>
      </c>
      <c r="L149" s="1" t="s">
        <v>46</v>
      </c>
      <c r="M149" s="1" t="s">
        <v>31</v>
      </c>
      <c r="N149" s="1">
        <v>250</v>
      </c>
      <c r="O149" s="1">
        <v>6</v>
      </c>
      <c r="P149" s="3"/>
      <c r="Q149" s="3"/>
      <c r="R149" s="4" t="s">
        <v>47</v>
      </c>
      <c r="S149" s="4" t="s">
        <v>48</v>
      </c>
      <c r="T149" s="3"/>
      <c r="U149" s="1" t="s">
        <v>34</v>
      </c>
      <c r="V149" s="1" t="str">
        <f>IFERROR(VLOOKUP(K149, rubric[], 2, FALSE), "NA")</f>
        <v>Pemberdayaan atau Aksi Kemanusiaan</v>
      </c>
      <c r="W149" s="3" t="str">
        <f t="shared" si="2"/>
        <v>Pengabdian kepada Masyarakat|Internal Sekolah / Universitas|Individual</v>
      </c>
      <c r="X149" s="6">
        <f>IF(K149 = "Penulis kedua (bukan korespondensi) dst karya ilmiah di journal yg bereputasi dan diakui|External National|Team", IFERROR((INDEX(rubric[Score], MATCH(W149, rubric[Criteria], 0)))/N149, 0), IFERROR(INDEX(rubric[Score], MATCH(W149, rubric[Criteria], 0)), 0))</f>
        <v>0</v>
      </c>
    </row>
    <row r="150" spans="1:24" ht="14.25" customHeight="1" x14ac:dyDescent="0.35">
      <c r="A150" s="1" t="s">
        <v>592</v>
      </c>
      <c r="B150" s="1" t="s">
        <v>593</v>
      </c>
      <c r="C150" s="1" t="s">
        <v>23</v>
      </c>
      <c r="D150" s="1">
        <v>2022</v>
      </c>
      <c r="E150" s="1" t="s">
        <v>594</v>
      </c>
      <c r="F150" s="1" t="s">
        <v>595</v>
      </c>
      <c r="G150" s="1" t="s">
        <v>596</v>
      </c>
      <c r="H150" s="1">
        <v>20231</v>
      </c>
      <c r="I150" s="1" t="s">
        <v>597</v>
      </c>
      <c r="J150" s="1" t="s">
        <v>28</v>
      </c>
      <c r="K150" s="1" t="s">
        <v>134</v>
      </c>
      <c r="L150" s="1" t="s">
        <v>38</v>
      </c>
      <c r="M150" s="1" t="s">
        <v>39</v>
      </c>
      <c r="N150" s="1">
        <v>16</v>
      </c>
      <c r="O150" s="1">
        <v>5</v>
      </c>
      <c r="P150" s="3"/>
      <c r="Q150" s="4" t="s">
        <v>598</v>
      </c>
      <c r="R150" s="3"/>
      <c r="S150" s="3"/>
      <c r="T150" s="3"/>
      <c r="U150" s="1" t="s">
        <v>599</v>
      </c>
      <c r="V150" s="1" t="str">
        <f>IFERROR(VLOOKUP(K150, rubric[], 2, FALSE), "NA")</f>
        <v>NA</v>
      </c>
      <c r="W150" s="3" t="str">
        <f t="shared" si="2"/>
        <v>Ketua Panitia Ad Hoc|External Regional|Team</v>
      </c>
      <c r="X150" s="6">
        <f>IF(K150 = "Penulis kedua (bukan korespondensi) dst karya ilmiah di journal yg bereputasi dan diakui|External National|Team", IFERROR((INDEX(rubric[Score], MATCH(W150, rubric[Criteria], 0)))/N150, 0), IFERROR(INDEX(rubric[Score], MATCH(W150, rubric[Criteria], 0)), 0))</f>
        <v>0</v>
      </c>
    </row>
    <row r="151" spans="1:24" ht="14.25" customHeight="1" x14ac:dyDescent="0.35">
      <c r="A151" s="1" t="s">
        <v>592</v>
      </c>
      <c r="B151" s="1" t="s">
        <v>593</v>
      </c>
      <c r="C151" s="1" t="s">
        <v>23</v>
      </c>
      <c r="D151" s="1">
        <v>2022</v>
      </c>
      <c r="E151" s="1" t="s">
        <v>600</v>
      </c>
      <c r="F151" s="1" t="s">
        <v>216</v>
      </c>
      <c r="G151" s="1" t="s">
        <v>216</v>
      </c>
      <c r="H151" s="1">
        <v>20231</v>
      </c>
      <c r="I151" s="1" t="s">
        <v>601</v>
      </c>
      <c r="J151" s="1" t="s">
        <v>28</v>
      </c>
      <c r="K151" s="1" t="s">
        <v>29</v>
      </c>
      <c r="L151" s="1" t="s">
        <v>30</v>
      </c>
      <c r="M151" s="1" t="s">
        <v>31</v>
      </c>
      <c r="N151" s="1">
        <v>1</v>
      </c>
      <c r="O151" s="1">
        <v>7</v>
      </c>
      <c r="P151" s="3"/>
      <c r="Q151" s="4" t="s">
        <v>602</v>
      </c>
      <c r="R151" s="4" t="s">
        <v>603</v>
      </c>
      <c r="S151" s="4" t="s">
        <v>604</v>
      </c>
      <c r="T151" s="3"/>
      <c r="U151" s="1" t="s">
        <v>204</v>
      </c>
      <c r="V151" s="1" t="str">
        <f>IFERROR(VLOOKUP(K151, rubric[], 2, FALSE), "NA")</f>
        <v>Pemberdayaan atau Aksi Kemanusiaan</v>
      </c>
      <c r="W151" s="3" t="str">
        <f t="shared" si="2"/>
        <v>Pengabdian kepada Masyarakat|Internal Jurusan|Individual</v>
      </c>
      <c r="X151" s="6">
        <f>IF(K151 = "Penulis kedua (bukan korespondensi) dst karya ilmiah di journal yg bereputasi dan diakui|External National|Team", IFERROR((INDEX(rubric[Score], MATCH(W151, rubric[Criteria], 0)))/N151, 0), IFERROR(INDEX(rubric[Score], MATCH(W151, rubric[Criteria], 0)), 0))</f>
        <v>0</v>
      </c>
    </row>
    <row r="152" spans="1:24" ht="14.25" customHeight="1" x14ac:dyDescent="0.35">
      <c r="A152" s="1" t="s">
        <v>592</v>
      </c>
      <c r="B152" s="1" t="s">
        <v>593</v>
      </c>
      <c r="C152" s="1" t="s">
        <v>23</v>
      </c>
      <c r="D152" s="1">
        <v>2022</v>
      </c>
      <c r="E152" s="1" t="s">
        <v>274</v>
      </c>
      <c r="F152" s="1" t="s">
        <v>275</v>
      </c>
      <c r="G152" s="1" t="s">
        <v>275</v>
      </c>
      <c r="H152" s="1">
        <v>20232</v>
      </c>
      <c r="I152" s="1" t="s">
        <v>276</v>
      </c>
      <c r="J152" s="1" t="s">
        <v>81</v>
      </c>
      <c r="K152" s="1" t="s">
        <v>82</v>
      </c>
      <c r="L152" s="1" t="s">
        <v>88</v>
      </c>
      <c r="M152" s="1" t="s">
        <v>31</v>
      </c>
      <c r="N152" s="1">
        <v>100</v>
      </c>
      <c r="O152" s="1">
        <v>30</v>
      </c>
      <c r="P152" s="3"/>
      <c r="Q152" s="4" t="s">
        <v>605</v>
      </c>
      <c r="R152" s="3"/>
      <c r="S152" s="3"/>
      <c r="T152" s="3"/>
      <c r="U152" s="1" t="s">
        <v>279</v>
      </c>
      <c r="V152" s="1" t="str">
        <f>IFERROR(VLOOKUP(K152, rubric[], 2, FALSE), "NA")</f>
        <v>NA</v>
      </c>
      <c r="W152" s="3" t="str">
        <f t="shared" si="2"/>
        <v>Wakil Ketua Panitia Ad Hoc|External National|Individual</v>
      </c>
      <c r="X152" s="6">
        <f>IF(K152 = "Penulis kedua (bukan korespondensi) dst karya ilmiah di journal yg bereputasi dan diakui|External National|Team", IFERROR((INDEX(rubric[Score], MATCH(W152, rubric[Criteria], 0)))/N152, 0), IFERROR(INDEX(rubric[Score], MATCH(W152, rubric[Criteria], 0)), 0))</f>
        <v>0</v>
      </c>
    </row>
    <row r="153" spans="1:24" ht="14.25" customHeight="1" x14ac:dyDescent="0.35">
      <c r="A153" s="1" t="s">
        <v>606</v>
      </c>
      <c r="B153" s="1" t="s">
        <v>607</v>
      </c>
      <c r="C153" s="1" t="s">
        <v>23</v>
      </c>
      <c r="D153" s="1">
        <v>2022</v>
      </c>
      <c r="E153" s="1" t="s">
        <v>149</v>
      </c>
      <c r="F153" s="1" t="s">
        <v>150</v>
      </c>
      <c r="G153" s="1" t="s">
        <v>151</v>
      </c>
      <c r="H153" s="1">
        <v>20231</v>
      </c>
      <c r="I153" s="1" t="s">
        <v>152</v>
      </c>
      <c r="J153" s="1" t="s">
        <v>28</v>
      </c>
      <c r="K153" s="1" t="s">
        <v>153</v>
      </c>
      <c r="L153" s="1" t="s">
        <v>154</v>
      </c>
      <c r="M153" s="1" t="s">
        <v>31</v>
      </c>
      <c r="N153" s="1">
        <v>500</v>
      </c>
      <c r="O153" s="1">
        <v>10</v>
      </c>
      <c r="P153" s="4" t="s">
        <v>155</v>
      </c>
      <c r="Q153" s="4" t="s">
        <v>156</v>
      </c>
      <c r="R153" s="4" t="s">
        <v>157</v>
      </c>
      <c r="S153" s="3"/>
      <c r="T153" s="3"/>
      <c r="U153" s="1" t="s">
        <v>158</v>
      </c>
      <c r="V153" s="1" t="str">
        <f>IFERROR(VLOOKUP(K153, rubric[], 2, FALSE), "NA")</f>
        <v>Pengakuan</v>
      </c>
      <c r="W153" s="3" t="str">
        <f t="shared" si="2"/>
        <v>Narasumber / Pemateri Acara Seminar / Workshop / Pemakalah|External International|Individual</v>
      </c>
      <c r="X153" s="6">
        <f>IF(K153 = "Penulis kedua (bukan korespondensi) dst karya ilmiah di journal yg bereputasi dan diakui|External National|Team", IFERROR((INDEX(rubric[Score], MATCH(W153, rubric[Criteria], 0)))/N153, 0), IFERROR(INDEX(rubric[Score], MATCH(W153, rubric[Criteria], 0)), 0))</f>
        <v>25</v>
      </c>
    </row>
    <row r="154" spans="1:24" ht="14.25" customHeight="1" x14ac:dyDescent="0.35">
      <c r="A154" s="1" t="s">
        <v>608</v>
      </c>
      <c r="B154" s="1" t="s">
        <v>609</v>
      </c>
      <c r="C154" s="1" t="s">
        <v>23</v>
      </c>
      <c r="D154" s="1">
        <v>2022</v>
      </c>
      <c r="E154" s="1" t="s">
        <v>149</v>
      </c>
      <c r="F154" s="1" t="s">
        <v>150</v>
      </c>
      <c r="G154" s="1" t="s">
        <v>151</v>
      </c>
      <c r="H154" s="1">
        <v>20231</v>
      </c>
      <c r="I154" s="1" t="s">
        <v>152</v>
      </c>
      <c r="J154" s="1" t="s">
        <v>28</v>
      </c>
      <c r="K154" s="1" t="s">
        <v>153</v>
      </c>
      <c r="L154" s="1" t="s">
        <v>154</v>
      </c>
      <c r="M154" s="1" t="s">
        <v>31</v>
      </c>
      <c r="N154" s="1">
        <v>500</v>
      </c>
      <c r="O154" s="1">
        <v>10</v>
      </c>
      <c r="P154" s="4" t="s">
        <v>155</v>
      </c>
      <c r="Q154" s="4" t="s">
        <v>156</v>
      </c>
      <c r="R154" s="4" t="s">
        <v>157</v>
      </c>
      <c r="S154" s="3"/>
      <c r="T154" s="3"/>
      <c r="U154" s="1" t="s">
        <v>158</v>
      </c>
      <c r="V154" s="1" t="str">
        <f>IFERROR(VLOOKUP(K154, rubric[], 2, FALSE), "NA")</f>
        <v>Pengakuan</v>
      </c>
      <c r="W154" s="3" t="str">
        <f t="shared" si="2"/>
        <v>Narasumber / Pemateri Acara Seminar / Workshop / Pemakalah|External International|Individual</v>
      </c>
      <c r="X154" s="6">
        <f>IF(K154 = "Penulis kedua (bukan korespondensi) dst karya ilmiah di journal yg bereputasi dan diakui|External National|Team", IFERROR((INDEX(rubric[Score], MATCH(W154, rubric[Criteria], 0)))/N154, 0), IFERROR(INDEX(rubric[Score], MATCH(W154, rubric[Criteria], 0)), 0))</f>
        <v>25</v>
      </c>
    </row>
    <row r="155" spans="1:24" ht="14.25" customHeight="1" x14ac:dyDescent="0.35">
      <c r="A155" s="1" t="s">
        <v>610</v>
      </c>
      <c r="B155" s="1" t="s">
        <v>611</v>
      </c>
      <c r="C155" s="1" t="s">
        <v>23</v>
      </c>
      <c r="D155" s="1">
        <v>2022</v>
      </c>
      <c r="E155" s="1" t="s">
        <v>149</v>
      </c>
      <c r="F155" s="1" t="s">
        <v>150</v>
      </c>
      <c r="G155" s="1" t="s">
        <v>151</v>
      </c>
      <c r="H155" s="1">
        <v>20231</v>
      </c>
      <c r="I155" s="1" t="s">
        <v>152</v>
      </c>
      <c r="J155" s="1" t="s">
        <v>28</v>
      </c>
      <c r="K155" s="1" t="s">
        <v>153</v>
      </c>
      <c r="L155" s="1" t="s">
        <v>154</v>
      </c>
      <c r="M155" s="1" t="s">
        <v>31</v>
      </c>
      <c r="N155" s="1">
        <v>500</v>
      </c>
      <c r="O155" s="1">
        <v>10</v>
      </c>
      <c r="P155" s="4" t="s">
        <v>155</v>
      </c>
      <c r="Q155" s="4" t="s">
        <v>156</v>
      </c>
      <c r="R155" s="4" t="s">
        <v>157</v>
      </c>
      <c r="S155" s="3"/>
      <c r="T155" s="3"/>
      <c r="U155" s="1" t="s">
        <v>158</v>
      </c>
      <c r="V155" s="1" t="str">
        <f>IFERROR(VLOOKUP(K155, rubric[], 2, FALSE), "NA")</f>
        <v>Pengakuan</v>
      </c>
      <c r="W155" s="3" t="str">
        <f t="shared" si="2"/>
        <v>Narasumber / Pemateri Acara Seminar / Workshop / Pemakalah|External International|Individual</v>
      </c>
      <c r="X155" s="6">
        <f>IF(K155 = "Penulis kedua (bukan korespondensi) dst karya ilmiah di journal yg bereputasi dan diakui|External National|Team", IFERROR((INDEX(rubric[Score], MATCH(W155, rubric[Criteria], 0)))/N155, 0), IFERROR(INDEX(rubric[Score], MATCH(W155, rubric[Criteria], 0)), 0))</f>
        <v>25</v>
      </c>
    </row>
    <row r="156" spans="1:24" ht="14.25" customHeight="1" x14ac:dyDescent="0.35">
      <c r="A156" s="1" t="s">
        <v>612</v>
      </c>
      <c r="B156" s="1" t="s">
        <v>613</v>
      </c>
      <c r="C156" s="1" t="s">
        <v>23</v>
      </c>
      <c r="D156" s="1">
        <v>2022</v>
      </c>
      <c r="E156" s="1" t="s">
        <v>288</v>
      </c>
      <c r="F156" s="1" t="s">
        <v>289</v>
      </c>
      <c r="G156" s="1" t="s">
        <v>290</v>
      </c>
      <c r="H156" s="1">
        <v>20222</v>
      </c>
      <c r="I156" s="1" t="s">
        <v>614</v>
      </c>
      <c r="J156" s="1" t="s">
        <v>28</v>
      </c>
      <c r="K156" s="1" t="s">
        <v>124</v>
      </c>
      <c r="L156" s="1" t="s">
        <v>46</v>
      </c>
      <c r="M156" s="1" t="s">
        <v>31</v>
      </c>
      <c r="N156" s="1">
        <v>500</v>
      </c>
      <c r="O156" s="1">
        <v>8</v>
      </c>
      <c r="P156" s="3"/>
      <c r="Q156" s="4" t="s">
        <v>615</v>
      </c>
      <c r="R156" s="3"/>
      <c r="S156" s="3"/>
      <c r="T156" s="3"/>
      <c r="U156" s="1" t="s">
        <v>293</v>
      </c>
      <c r="V156" s="1" t="str">
        <f>IFERROR(VLOOKUP(K156, rubric[], 2, FALSE), "NA")</f>
        <v>Kompetisi</v>
      </c>
      <c r="W156" s="3" t="str">
        <f t="shared" si="2"/>
        <v>Juara I Lomba/Kompetisi|Internal Sekolah / Universitas|Individual</v>
      </c>
      <c r="X156" s="6">
        <f>IF(K156 = "Penulis kedua (bukan korespondensi) dst karya ilmiah di journal yg bereputasi dan diakui|External National|Team", IFERROR((INDEX(rubric[Score], MATCH(W156, rubric[Criteria], 0)))/N156, 0), IFERROR(INDEX(rubric[Score], MATCH(W156, rubric[Criteria], 0)), 0))</f>
        <v>0</v>
      </c>
    </row>
    <row r="157" spans="1:24" ht="14.25" customHeight="1" x14ac:dyDescent="0.35">
      <c r="A157" s="1" t="s">
        <v>612</v>
      </c>
      <c r="B157" s="1" t="s">
        <v>613</v>
      </c>
      <c r="C157" s="1" t="s">
        <v>23</v>
      </c>
      <c r="D157" s="1">
        <v>2022</v>
      </c>
      <c r="E157" s="1" t="s">
        <v>616</v>
      </c>
      <c r="F157" s="1" t="s">
        <v>617</v>
      </c>
      <c r="G157" s="1" t="s">
        <v>617</v>
      </c>
      <c r="H157" s="1">
        <v>20222</v>
      </c>
      <c r="I157" s="1" t="s">
        <v>618</v>
      </c>
      <c r="J157" s="1" t="s">
        <v>28</v>
      </c>
      <c r="K157" s="1" t="s">
        <v>124</v>
      </c>
      <c r="L157" s="1" t="s">
        <v>46</v>
      </c>
      <c r="M157" s="1" t="s">
        <v>31</v>
      </c>
      <c r="N157" s="1">
        <v>50</v>
      </c>
      <c r="O157" s="1">
        <v>10</v>
      </c>
      <c r="P157" s="3"/>
      <c r="Q157" s="4" t="s">
        <v>619</v>
      </c>
      <c r="R157" s="3"/>
      <c r="S157" s="3"/>
      <c r="T157" s="3"/>
      <c r="U157" s="1" t="s">
        <v>249</v>
      </c>
      <c r="V157" s="1" t="str">
        <f>IFERROR(VLOOKUP(K157, rubric[], 2, FALSE), "NA")</f>
        <v>Kompetisi</v>
      </c>
      <c r="W157" s="3" t="str">
        <f t="shared" si="2"/>
        <v>Juara I Lomba/Kompetisi|Internal Sekolah / Universitas|Individual</v>
      </c>
      <c r="X157" s="6">
        <f>IF(K157 = "Penulis kedua (bukan korespondensi) dst karya ilmiah di journal yg bereputasi dan diakui|External National|Team", IFERROR((INDEX(rubric[Score], MATCH(W157, rubric[Criteria], 0)))/N157, 0), IFERROR(INDEX(rubric[Score], MATCH(W157, rubric[Criteria], 0)), 0))</f>
        <v>0</v>
      </c>
    </row>
    <row r="158" spans="1:24" ht="14.25" customHeight="1" x14ac:dyDescent="0.35">
      <c r="A158" s="1" t="s">
        <v>612</v>
      </c>
      <c r="B158" s="1" t="s">
        <v>613</v>
      </c>
      <c r="C158" s="1" t="s">
        <v>23</v>
      </c>
      <c r="D158" s="1">
        <v>2022</v>
      </c>
      <c r="E158" s="1" t="s">
        <v>620</v>
      </c>
      <c r="F158" s="1" t="s">
        <v>164</v>
      </c>
      <c r="G158" s="1" t="s">
        <v>621</v>
      </c>
      <c r="H158" s="1">
        <v>20231</v>
      </c>
      <c r="I158" s="1" t="s">
        <v>620</v>
      </c>
      <c r="J158" s="1" t="s">
        <v>28</v>
      </c>
      <c r="K158" s="1" t="s">
        <v>70</v>
      </c>
      <c r="L158" s="1" t="s">
        <v>38</v>
      </c>
      <c r="M158" s="1" t="s">
        <v>39</v>
      </c>
      <c r="N158" s="3"/>
      <c r="O158" s="1">
        <v>15</v>
      </c>
      <c r="P158" s="4" t="s">
        <v>622</v>
      </c>
      <c r="Q158" s="4" t="s">
        <v>623</v>
      </c>
      <c r="R158" s="4" t="s">
        <v>624</v>
      </c>
      <c r="S158" s="3"/>
      <c r="T158" s="4" t="s">
        <v>625</v>
      </c>
      <c r="U158" s="3"/>
      <c r="V158" s="1" t="str">
        <f>IFERROR(VLOOKUP(K158, rubric[], 2, FALSE), "NA")</f>
        <v>Kompetisi</v>
      </c>
      <c r="W158" s="3" t="str">
        <f t="shared" si="2"/>
        <v>Juara 2 Lomba/Kompetisi|External Regional|Team</v>
      </c>
      <c r="X158" s="6">
        <f>IF(K158 = "Penulis kedua (bukan korespondensi) dst karya ilmiah di journal yg bereputasi dan diakui|External National|Team", IFERROR((INDEX(rubric[Score], MATCH(W158, rubric[Criteria], 0)))/N158, 0), IFERROR(INDEX(rubric[Score], MATCH(W158, rubric[Criteria], 0)), 0))</f>
        <v>20</v>
      </c>
    </row>
    <row r="159" spans="1:24" ht="14.25" customHeight="1" x14ac:dyDescent="0.35">
      <c r="A159" s="1" t="s">
        <v>612</v>
      </c>
      <c r="B159" s="1" t="s">
        <v>613</v>
      </c>
      <c r="C159" s="1" t="s">
        <v>23</v>
      </c>
      <c r="D159" s="1">
        <v>2022</v>
      </c>
      <c r="E159" s="1" t="s">
        <v>626</v>
      </c>
      <c r="F159" s="1" t="s">
        <v>627</v>
      </c>
      <c r="G159" s="1" t="s">
        <v>628</v>
      </c>
      <c r="H159" s="1">
        <v>20231</v>
      </c>
      <c r="I159" s="1" t="s">
        <v>626</v>
      </c>
      <c r="J159" s="1" t="s">
        <v>28</v>
      </c>
      <c r="K159" s="1" t="s">
        <v>70</v>
      </c>
      <c r="L159" s="1" t="s">
        <v>38</v>
      </c>
      <c r="M159" s="1" t="s">
        <v>39</v>
      </c>
      <c r="N159" s="3"/>
      <c r="O159" s="1">
        <v>15</v>
      </c>
      <c r="P159" s="4" t="s">
        <v>629</v>
      </c>
      <c r="Q159" s="4" t="s">
        <v>630</v>
      </c>
      <c r="R159" s="4" t="s">
        <v>631</v>
      </c>
      <c r="S159" s="3"/>
      <c r="T159" s="4" t="s">
        <v>632</v>
      </c>
      <c r="U159" s="1" t="s">
        <v>633</v>
      </c>
      <c r="V159" s="1" t="str">
        <f>IFERROR(VLOOKUP(K159, rubric[], 2, FALSE), "NA")</f>
        <v>Kompetisi</v>
      </c>
      <c r="W159" s="3" t="str">
        <f t="shared" si="2"/>
        <v>Juara 2 Lomba/Kompetisi|External Regional|Team</v>
      </c>
      <c r="X159" s="6">
        <f>IF(K159 = "Penulis kedua (bukan korespondensi) dst karya ilmiah di journal yg bereputasi dan diakui|External National|Team", IFERROR((INDEX(rubric[Score], MATCH(W159, rubric[Criteria], 0)))/N159, 0), IFERROR(INDEX(rubric[Score], MATCH(W159, rubric[Criteria], 0)), 0))</f>
        <v>20</v>
      </c>
    </row>
    <row r="160" spans="1:24" ht="14.25" customHeight="1" x14ac:dyDescent="0.35">
      <c r="A160" s="1" t="s">
        <v>612</v>
      </c>
      <c r="B160" s="1" t="s">
        <v>613</v>
      </c>
      <c r="C160" s="1" t="s">
        <v>23</v>
      </c>
      <c r="D160" s="1">
        <v>2022</v>
      </c>
      <c r="E160" s="1" t="s">
        <v>374</v>
      </c>
      <c r="F160" s="1" t="s">
        <v>145</v>
      </c>
      <c r="G160" s="1" t="s">
        <v>375</v>
      </c>
      <c r="H160" s="1">
        <v>20232</v>
      </c>
      <c r="I160" s="1" t="s">
        <v>634</v>
      </c>
      <c r="J160" s="1" t="s">
        <v>28</v>
      </c>
      <c r="K160" s="1" t="s">
        <v>124</v>
      </c>
      <c r="L160" s="1" t="s">
        <v>46</v>
      </c>
      <c r="M160" s="1" t="s">
        <v>39</v>
      </c>
      <c r="N160" s="1">
        <v>6</v>
      </c>
      <c r="O160" s="1">
        <v>8</v>
      </c>
      <c r="P160" s="3"/>
      <c r="Q160" s="4" t="s">
        <v>635</v>
      </c>
      <c r="R160" s="3"/>
      <c r="S160" s="3"/>
      <c r="T160" s="3"/>
      <c r="U160" s="1" t="s">
        <v>168</v>
      </c>
      <c r="V160" s="1" t="str">
        <f>IFERROR(VLOOKUP(K160, rubric[], 2, FALSE), "NA")</f>
        <v>Kompetisi</v>
      </c>
      <c r="W160" s="3" t="str">
        <f t="shared" si="2"/>
        <v>Juara I Lomba/Kompetisi|Internal Sekolah / Universitas|Team</v>
      </c>
      <c r="X160" s="6">
        <f>IF(K160 = "Penulis kedua (bukan korespondensi) dst karya ilmiah di journal yg bereputasi dan diakui|External National|Team", IFERROR((INDEX(rubric[Score], MATCH(W160, rubric[Criteria], 0)))/N160, 0), IFERROR(INDEX(rubric[Score], MATCH(W160, rubric[Criteria], 0)), 0))</f>
        <v>0</v>
      </c>
    </row>
    <row r="161" spans="1:24" ht="14.25" customHeight="1" x14ac:dyDescent="0.35">
      <c r="A161" s="1" t="s">
        <v>612</v>
      </c>
      <c r="B161" s="1" t="s">
        <v>613</v>
      </c>
      <c r="C161" s="1" t="s">
        <v>23</v>
      </c>
      <c r="D161" s="1">
        <v>2022</v>
      </c>
      <c r="E161" s="1" t="s">
        <v>636</v>
      </c>
      <c r="F161" s="1" t="s">
        <v>637</v>
      </c>
      <c r="G161" s="1" t="s">
        <v>637</v>
      </c>
      <c r="H161" s="1">
        <v>20232</v>
      </c>
      <c r="I161" s="1" t="s">
        <v>636</v>
      </c>
      <c r="J161" s="1" t="s">
        <v>28</v>
      </c>
      <c r="K161" s="1" t="s">
        <v>124</v>
      </c>
      <c r="L161" s="1" t="s">
        <v>38</v>
      </c>
      <c r="M161" s="1" t="s">
        <v>39</v>
      </c>
      <c r="N161" s="3"/>
      <c r="O161" s="1">
        <v>20</v>
      </c>
      <c r="P161" s="4" t="s">
        <v>638</v>
      </c>
      <c r="Q161" s="4" t="s">
        <v>639</v>
      </c>
      <c r="R161" s="4" t="s">
        <v>640</v>
      </c>
      <c r="S161" s="3"/>
      <c r="T161" s="4" t="s">
        <v>641</v>
      </c>
      <c r="U161" s="1" t="s">
        <v>642</v>
      </c>
      <c r="V161" s="1" t="str">
        <f>IFERROR(VLOOKUP(K161, rubric[], 2, FALSE), "NA")</f>
        <v>Kompetisi</v>
      </c>
      <c r="W161" s="3" t="str">
        <f t="shared" si="2"/>
        <v>Juara I Lomba/Kompetisi|External Regional|Team</v>
      </c>
      <c r="X161" s="6">
        <f>IF(K161 = "Penulis kedua (bukan korespondensi) dst karya ilmiah di journal yg bereputasi dan diakui|External National|Team", IFERROR((INDEX(rubric[Score], MATCH(W161, rubric[Criteria], 0)))/N161, 0), IFERROR(INDEX(rubric[Score], MATCH(W161, rubric[Criteria], 0)), 0))</f>
        <v>25</v>
      </c>
    </row>
    <row r="162" spans="1:24" ht="14.25" customHeight="1" x14ac:dyDescent="0.35">
      <c r="A162" s="1" t="s">
        <v>612</v>
      </c>
      <c r="B162" s="1" t="s">
        <v>613</v>
      </c>
      <c r="C162" s="1" t="s">
        <v>23</v>
      </c>
      <c r="D162" s="1">
        <v>2022</v>
      </c>
      <c r="E162" s="1" t="s">
        <v>643</v>
      </c>
      <c r="F162" s="1" t="s">
        <v>644</v>
      </c>
      <c r="G162" s="1" t="s">
        <v>645</v>
      </c>
      <c r="H162" s="1">
        <v>20232</v>
      </c>
      <c r="I162" s="1" t="s">
        <v>643</v>
      </c>
      <c r="J162" s="1" t="s">
        <v>28</v>
      </c>
      <c r="K162" s="1" t="s">
        <v>124</v>
      </c>
      <c r="L162" s="1" t="s">
        <v>38</v>
      </c>
      <c r="M162" s="1" t="s">
        <v>39</v>
      </c>
      <c r="N162" s="3"/>
      <c r="O162" s="1">
        <v>20</v>
      </c>
      <c r="P162" s="4" t="s">
        <v>646</v>
      </c>
      <c r="Q162" s="4" t="s">
        <v>647</v>
      </c>
      <c r="R162" s="4" t="s">
        <v>648</v>
      </c>
      <c r="S162" s="3"/>
      <c r="T162" s="4" t="s">
        <v>649</v>
      </c>
      <c r="U162" s="1" t="s">
        <v>650</v>
      </c>
      <c r="V162" s="1" t="str">
        <f>IFERROR(VLOOKUP(K162, rubric[], 2, FALSE), "NA")</f>
        <v>Kompetisi</v>
      </c>
      <c r="W162" s="3" t="str">
        <f t="shared" si="2"/>
        <v>Juara I Lomba/Kompetisi|External Regional|Team</v>
      </c>
      <c r="X162" s="6">
        <f>IF(K162 = "Penulis kedua (bukan korespondensi) dst karya ilmiah di journal yg bereputasi dan diakui|External National|Team", IFERROR((INDEX(rubric[Score], MATCH(W162, rubric[Criteria], 0)))/N162, 0), IFERROR(INDEX(rubric[Score], MATCH(W162, rubric[Criteria], 0)), 0))</f>
        <v>25</v>
      </c>
    </row>
    <row r="163" spans="1:24" ht="14.25" customHeight="1" x14ac:dyDescent="0.35">
      <c r="A163" s="1" t="s">
        <v>651</v>
      </c>
      <c r="B163" s="1" t="s">
        <v>652</v>
      </c>
      <c r="C163" s="1" t="s">
        <v>23</v>
      </c>
      <c r="D163" s="1">
        <v>2022</v>
      </c>
      <c r="E163" s="1" t="s">
        <v>149</v>
      </c>
      <c r="F163" s="1" t="s">
        <v>150</v>
      </c>
      <c r="G163" s="1" t="s">
        <v>151</v>
      </c>
      <c r="H163" s="1">
        <v>20231</v>
      </c>
      <c r="I163" s="1" t="s">
        <v>152</v>
      </c>
      <c r="J163" s="1" t="s">
        <v>28</v>
      </c>
      <c r="K163" s="1" t="s">
        <v>153</v>
      </c>
      <c r="L163" s="1" t="s">
        <v>154</v>
      </c>
      <c r="M163" s="1" t="s">
        <v>31</v>
      </c>
      <c r="N163" s="1">
        <v>500</v>
      </c>
      <c r="O163" s="1">
        <v>10</v>
      </c>
      <c r="P163" s="4" t="s">
        <v>155</v>
      </c>
      <c r="Q163" s="4" t="s">
        <v>156</v>
      </c>
      <c r="R163" s="4" t="s">
        <v>157</v>
      </c>
      <c r="S163" s="3"/>
      <c r="T163" s="3"/>
      <c r="U163" s="1" t="s">
        <v>158</v>
      </c>
      <c r="V163" s="1" t="str">
        <f>IFERROR(VLOOKUP(K163, rubric[], 2, FALSE), "NA")</f>
        <v>Pengakuan</v>
      </c>
      <c r="W163" s="3" t="str">
        <f t="shared" si="2"/>
        <v>Narasumber / Pemateri Acara Seminar / Workshop / Pemakalah|External International|Individual</v>
      </c>
      <c r="X163" s="6">
        <f>IF(K163 = "Penulis kedua (bukan korespondensi) dst karya ilmiah di journal yg bereputasi dan diakui|External National|Team", IFERROR((INDEX(rubric[Score], MATCH(W163, rubric[Criteria], 0)))/N163, 0), IFERROR(INDEX(rubric[Score], MATCH(W163, rubric[Criteria], 0)), 0))</f>
        <v>25</v>
      </c>
    </row>
    <row r="164" spans="1:24" ht="14.25" customHeight="1" x14ac:dyDescent="0.35">
      <c r="A164" s="1" t="s">
        <v>651</v>
      </c>
      <c r="B164" s="1" t="s">
        <v>652</v>
      </c>
      <c r="C164" s="1" t="s">
        <v>23</v>
      </c>
      <c r="D164" s="1">
        <v>2022</v>
      </c>
      <c r="E164" s="1" t="s">
        <v>554</v>
      </c>
      <c r="F164" s="1" t="s">
        <v>54</v>
      </c>
      <c r="G164" s="1" t="s">
        <v>55</v>
      </c>
      <c r="H164" s="1">
        <v>20231</v>
      </c>
      <c r="I164" s="1" t="s">
        <v>555</v>
      </c>
      <c r="J164" s="1" t="s">
        <v>28</v>
      </c>
      <c r="K164" s="1" t="s">
        <v>29</v>
      </c>
      <c r="L164" s="1" t="s">
        <v>38</v>
      </c>
      <c r="M164" s="1" t="s">
        <v>31</v>
      </c>
      <c r="N164" s="1">
        <v>12</v>
      </c>
      <c r="O164" s="1">
        <v>5</v>
      </c>
      <c r="P164" s="3"/>
      <c r="Q164" s="3"/>
      <c r="R164" s="4" t="s">
        <v>556</v>
      </c>
      <c r="S164" s="4" t="s">
        <v>557</v>
      </c>
      <c r="T164" s="3"/>
      <c r="U164" s="1" t="s">
        <v>59</v>
      </c>
      <c r="V164" s="1" t="str">
        <f>IFERROR(VLOOKUP(K164, rubric[], 2, FALSE), "NA")</f>
        <v>Pemberdayaan atau Aksi Kemanusiaan</v>
      </c>
      <c r="W164" s="3" t="str">
        <f t="shared" si="2"/>
        <v>Pengabdian kepada Masyarakat|External Regional|Individual</v>
      </c>
      <c r="X164" s="6">
        <f>IF(K164 = "Penulis kedua (bukan korespondensi) dst karya ilmiah di journal yg bereputasi dan diakui|External National|Team", IFERROR((INDEX(rubric[Score], MATCH(W164, rubric[Criteria], 0)))/N164, 0), IFERROR(INDEX(rubric[Score], MATCH(W164, rubric[Criteria], 0)), 0))</f>
        <v>15</v>
      </c>
    </row>
    <row r="165" spans="1:24" ht="14.25" customHeight="1" x14ac:dyDescent="0.35">
      <c r="A165" s="1" t="s">
        <v>653</v>
      </c>
      <c r="B165" s="1" t="s">
        <v>654</v>
      </c>
      <c r="C165" s="1" t="s">
        <v>23</v>
      </c>
      <c r="D165" s="1">
        <v>2022</v>
      </c>
      <c r="E165" s="1" t="s">
        <v>149</v>
      </c>
      <c r="F165" s="1" t="s">
        <v>150</v>
      </c>
      <c r="G165" s="1" t="s">
        <v>151</v>
      </c>
      <c r="H165" s="1">
        <v>20231</v>
      </c>
      <c r="I165" s="1" t="s">
        <v>152</v>
      </c>
      <c r="J165" s="1" t="s">
        <v>28</v>
      </c>
      <c r="K165" s="1" t="s">
        <v>153</v>
      </c>
      <c r="L165" s="1" t="s">
        <v>154</v>
      </c>
      <c r="M165" s="1" t="s">
        <v>31</v>
      </c>
      <c r="N165" s="1">
        <v>500</v>
      </c>
      <c r="O165" s="1">
        <v>10</v>
      </c>
      <c r="P165" s="4" t="s">
        <v>155</v>
      </c>
      <c r="Q165" s="4" t="s">
        <v>156</v>
      </c>
      <c r="R165" s="4" t="s">
        <v>157</v>
      </c>
      <c r="S165" s="3"/>
      <c r="T165" s="3"/>
      <c r="U165" s="1" t="s">
        <v>158</v>
      </c>
      <c r="V165" s="1" t="str">
        <f>IFERROR(VLOOKUP(K165, rubric[], 2, FALSE), "NA")</f>
        <v>Pengakuan</v>
      </c>
      <c r="W165" s="3" t="str">
        <f t="shared" si="2"/>
        <v>Narasumber / Pemateri Acara Seminar / Workshop / Pemakalah|External International|Individual</v>
      </c>
      <c r="X165" s="6">
        <f>IF(K165 = "Penulis kedua (bukan korespondensi) dst karya ilmiah di journal yg bereputasi dan diakui|External National|Team", IFERROR((INDEX(rubric[Score], MATCH(W165, rubric[Criteria], 0)))/N165, 0), IFERROR(INDEX(rubric[Score], MATCH(W165, rubric[Criteria], 0)), 0))</f>
        <v>25</v>
      </c>
    </row>
    <row r="166" spans="1:24" ht="14.25" customHeight="1" x14ac:dyDescent="0.35">
      <c r="A166" s="1" t="s">
        <v>655</v>
      </c>
      <c r="B166" s="1" t="s">
        <v>656</v>
      </c>
      <c r="C166" s="1" t="s">
        <v>23</v>
      </c>
      <c r="D166" s="1">
        <v>2022</v>
      </c>
      <c r="E166" s="1" t="s">
        <v>374</v>
      </c>
      <c r="F166" s="1" t="s">
        <v>145</v>
      </c>
      <c r="G166" s="1" t="s">
        <v>375</v>
      </c>
      <c r="H166" s="1">
        <v>20232</v>
      </c>
      <c r="I166" s="1" t="s">
        <v>376</v>
      </c>
      <c r="J166" s="1" t="s">
        <v>28</v>
      </c>
      <c r="K166" s="1" t="s">
        <v>124</v>
      </c>
      <c r="L166" s="1" t="s">
        <v>46</v>
      </c>
      <c r="M166" s="1" t="s">
        <v>39</v>
      </c>
      <c r="N166" s="1">
        <v>7</v>
      </c>
      <c r="O166" s="1">
        <v>8</v>
      </c>
      <c r="P166" s="3"/>
      <c r="Q166" s="4" t="s">
        <v>377</v>
      </c>
      <c r="R166" s="3"/>
      <c r="S166" s="3"/>
      <c r="T166" s="3"/>
      <c r="U166" s="1" t="s">
        <v>168</v>
      </c>
      <c r="V166" s="1" t="str">
        <f>IFERROR(VLOOKUP(K166, rubric[], 2, FALSE), "NA")</f>
        <v>Kompetisi</v>
      </c>
      <c r="W166" s="3" t="str">
        <f t="shared" si="2"/>
        <v>Juara I Lomba/Kompetisi|Internal Sekolah / Universitas|Team</v>
      </c>
      <c r="X166" s="6">
        <f>IF(K166 = "Penulis kedua (bukan korespondensi) dst karya ilmiah di journal yg bereputasi dan diakui|External National|Team", IFERROR((INDEX(rubric[Score], MATCH(W166, rubric[Criteria], 0)))/N166, 0), IFERROR(INDEX(rubric[Score], MATCH(W166, rubric[Criteria], 0)), 0))</f>
        <v>0</v>
      </c>
    </row>
    <row r="167" spans="1:24" ht="14.25" customHeight="1" x14ac:dyDescent="0.35">
      <c r="A167" s="1" t="s">
        <v>657</v>
      </c>
      <c r="B167" s="1" t="s">
        <v>658</v>
      </c>
      <c r="C167" s="1" t="s">
        <v>23</v>
      </c>
      <c r="D167" s="1">
        <v>2022</v>
      </c>
      <c r="E167" s="1" t="s">
        <v>659</v>
      </c>
      <c r="F167" s="1" t="s">
        <v>660</v>
      </c>
      <c r="G167" s="1" t="s">
        <v>661</v>
      </c>
      <c r="H167" s="1">
        <v>20221</v>
      </c>
      <c r="I167" s="1" t="s">
        <v>662</v>
      </c>
      <c r="J167" s="1" t="s">
        <v>81</v>
      </c>
      <c r="K167" s="1" t="s">
        <v>29</v>
      </c>
      <c r="L167" s="1" t="s">
        <v>46</v>
      </c>
      <c r="M167" s="1" t="s">
        <v>31</v>
      </c>
      <c r="N167" s="1">
        <v>90</v>
      </c>
      <c r="O167" s="1">
        <v>8</v>
      </c>
      <c r="P167" s="3"/>
      <c r="Q167" s="3"/>
      <c r="R167" s="4" t="s">
        <v>663</v>
      </c>
      <c r="S167" s="4" t="s">
        <v>664</v>
      </c>
      <c r="T167" s="3"/>
      <c r="U167" s="1" t="s">
        <v>665</v>
      </c>
      <c r="V167" s="1" t="str">
        <f>IFERROR(VLOOKUP(K167, rubric[], 2, FALSE), "NA")</f>
        <v>Pemberdayaan atau Aksi Kemanusiaan</v>
      </c>
      <c r="W167" s="3" t="str">
        <f t="shared" si="2"/>
        <v>Pengabdian kepada Masyarakat|Internal Sekolah / Universitas|Individual</v>
      </c>
      <c r="X167" s="6">
        <f>IF(K167 = "Penulis kedua (bukan korespondensi) dst karya ilmiah di journal yg bereputasi dan diakui|External National|Team", IFERROR((INDEX(rubric[Score], MATCH(W167, rubric[Criteria], 0)))/N167, 0), IFERROR(INDEX(rubric[Score], MATCH(W167, rubric[Criteria], 0)), 0))</f>
        <v>0</v>
      </c>
    </row>
    <row r="168" spans="1:24" ht="14.25" customHeight="1" x14ac:dyDescent="0.35">
      <c r="A168" s="1" t="s">
        <v>666</v>
      </c>
      <c r="B168" s="1" t="s">
        <v>667</v>
      </c>
      <c r="C168" s="1" t="s">
        <v>23</v>
      </c>
      <c r="D168" s="1">
        <v>2022</v>
      </c>
      <c r="E168" s="1" t="s">
        <v>149</v>
      </c>
      <c r="F168" s="1" t="s">
        <v>150</v>
      </c>
      <c r="G168" s="1" t="s">
        <v>151</v>
      </c>
      <c r="H168" s="1">
        <v>20231</v>
      </c>
      <c r="I168" s="1" t="s">
        <v>152</v>
      </c>
      <c r="J168" s="1" t="s">
        <v>28</v>
      </c>
      <c r="K168" s="1" t="s">
        <v>153</v>
      </c>
      <c r="L168" s="1" t="s">
        <v>154</v>
      </c>
      <c r="M168" s="1" t="s">
        <v>31</v>
      </c>
      <c r="N168" s="1">
        <v>500</v>
      </c>
      <c r="O168" s="1">
        <v>10</v>
      </c>
      <c r="P168" s="4" t="s">
        <v>155</v>
      </c>
      <c r="Q168" s="4" t="s">
        <v>156</v>
      </c>
      <c r="R168" s="4" t="s">
        <v>157</v>
      </c>
      <c r="S168" s="3"/>
      <c r="T168" s="3"/>
      <c r="U168" s="1" t="s">
        <v>158</v>
      </c>
      <c r="V168" s="1" t="str">
        <f>IFERROR(VLOOKUP(K168, rubric[], 2, FALSE), "NA")</f>
        <v>Pengakuan</v>
      </c>
      <c r="W168" s="3" t="str">
        <f t="shared" si="2"/>
        <v>Narasumber / Pemateri Acara Seminar / Workshop / Pemakalah|External International|Individual</v>
      </c>
      <c r="X168" s="6">
        <f>IF(K168 = "Penulis kedua (bukan korespondensi) dst karya ilmiah di journal yg bereputasi dan diakui|External National|Team", IFERROR((INDEX(rubric[Score], MATCH(W168, rubric[Criteria], 0)))/N168, 0), IFERROR(INDEX(rubric[Score], MATCH(W168, rubric[Criteria], 0)), 0))</f>
        <v>25</v>
      </c>
    </row>
    <row r="169" spans="1:24" ht="14.25" customHeight="1" x14ac:dyDescent="0.35">
      <c r="A169" s="1" t="s">
        <v>668</v>
      </c>
      <c r="B169" s="1" t="s">
        <v>669</v>
      </c>
      <c r="C169" s="1" t="s">
        <v>23</v>
      </c>
      <c r="D169" s="1">
        <v>2022</v>
      </c>
      <c r="E169" s="1" t="s">
        <v>670</v>
      </c>
      <c r="F169" s="1" t="s">
        <v>671</v>
      </c>
      <c r="G169" s="1" t="s">
        <v>671</v>
      </c>
      <c r="H169" s="1">
        <v>20221</v>
      </c>
      <c r="I169" s="1" t="s">
        <v>672</v>
      </c>
      <c r="J169" s="1" t="s">
        <v>28</v>
      </c>
      <c r="K169" s="1" t="s">
        <v>153</v>
      </c>
      <c r="L169" s="1" t="s">
        <v>88</v>
      </c>
      <c r="M169" s="1" t="s">
        <v>31</v>
      </c>
      <c r="N169" s="1">
        <v>255</v>
      </c>
      <c r="O169" s="1">
        <v>15</v>
      </c>
      <c r="P169" s="3"/>
      <c r="Q169" s="4" t="s">
        <v>673</v>
      </c>
      <c r="R169" s="4" t="s">
        <v>674</v>
      </c>
      <c r="S169" s="3"/>
      <c r="T169" s="3"/>
      <c r="U169" s="1" t="s">
        <v>675</v>
      </c>
      <c r="V169" s="1" t="str">
        <f>IFERROR(VLOOKUP(K169, rubric[], 2, FALSE), "NA")</f>
        <v>Pengakuan</v>
      </c>
      <c r="W169" s="3" t="str">
        <f t="shared" si="2"/>
        <v>Narasumber / Pemateri Acara Seminar / Workshop / Pemakalah|External National|Individual</v>
      </c>
      <c r="X169" s="6">
        <f>IF(K169 = "Penulis kedua (bukan korespondensi) dst karya ilmiah di journal yg bereputasi dan diakui|External National|Team", IFERROR((INDEX(rubric[Score], MATCH(W169, rubric[Criteria], 0)))/N169, 0), IFERROR(INDEX(rubric[Score], MATCH(W169, rubric[Criteria], 0)), 0))</f>
        <v>15</v>
      </c>
    </row>
    <row r="170" spans="1:24" ht="14.25" customHeight="1" x14ac:dyDescent="0.35">
      <c r="A170" s="1" t="s">
        <v>668</v>
      </c>
      <c r="B170" s="1" t="s">
        <v>669</v>
      </c>
      <c r="C170" s="1" t="s">
        <v>23</v>
      </c>
      <c r="D170" s="1">
        <v>2022</v>
      </c>
      <c r="E170" s="1" t="s">
        <v>676</v>
      </c>
      <c r="F170" s="1" t="s">
        <v>677</v>
      </c>
      <c r="G170" s="1" t="s">
        <v>677</v>
      </c>
      <c r="H170" s="1">
        <v>20221</v>
      </c>
      <c r="I170" s="1" t="s">
        <v>678</v>
      </c>
      <c r="J170" s="1" t="s">
        <v>28</v>
      </c>
      <c r="K170" s="1" t="s">
        <v>124</v>
      </c>
      <c r="L170" s="1" t="s">
        <v>30</v>
      </c>
      <c r="M170" s="1" t="s">
        <v>31</v>
      </c>
      <c r="N170" s="1">
        <v>350</v>
      </c>
      <c r="O170" s="1">
        <v>8</v>
      </c>
      <c r="P170" s="3"/>
      <c r="Q170" s="4" t="s">
        <v>679</v>
      </c>
      <c r="R170" s="3"/>
      <c r="S170" s="3"/>
      <c r="T170" s="3"/>
      <c r="U170" s="1" t="s">
        <v>204</v>
      </c>
      <c r="V170" s="1" t="str">
        <f>IFERROR(VLOOKUP(K170, rubric[], 2, FALSE), "NA")</f>
        <v>Kompetisi</v>
      </c>
      <c r="W170" s="3" t="str">
        <f t="shared" si="2"/>
        <v>Juara I Lomba/Kompetisi|Internal Jurusan|Individual</v>
      </c>
      <c r="X170" s="6">
        <f>IF(K170 = "Penulis kedua (bukan korespondensi) dst karya ilmiah di journal yg bereputasi dan diakui|External National|Team", IFERROR((INDEX(rubric[Score], MATCH(W170, rubric[Criteria], 0)))/N170, 0), IFERROR(INDEX(rubric[Score], MATCH(W170, rubric[Criteria], 0)), 0))</f>
        <v>0</v>
      </c>
    </row>
    <row r="171" spans="1:24" ht="14.25" customHeight="1" x14ac:dyDescent="0.35">
      <c r="A171" s="1" t="s">
        <v>668</v>
      </c>
      <c r="B171" s="1" t="s">
        <v>669</v>
      </c>
      <c r="C171" s="1" t="s">
        <v>23</v>
      </c>
      <c r="D171" s="1">
        <v>2022</v>
      </c>
      <c r="E171" s="1" t="s">
        <v>149</v>
      </c>
      <c r="F171" s="1" t="s">
        <v>150</v>
      </c>
      <c r="G171" s="1" t="s">
        <v>151</v>
      </c>
      <c r="H171" s="1">
        <v>20231</v>
      </c>
      <c r="I171" s="1" t="s">
        <v>152</v>
      </c>
      <c r="J171" s="1" t="s">
        <v>28</v>
      </c>
      <c r="K171" s="1" t="s">
        <v>153</v>
      </c>
      <c r="L171" s="1" t="s">
        <v>154</v>
      </c>
      <c r="M171" s="1" t="s">
        <v>31</v>
      </c>
      <c r="N171" s="1">
        <v>500</v>
      </c>
      <c r="O171" s="1">
        <v>10</v>
      </c>
      <c r="P171" s="4" t="s">
        <v>155</v>
      </c>
      <c r="Q171" s="4" t="s">
        <v>156</v>
      </c>
      <c r="R171" s="4" t="s">
        <v>157</v>
      </c>
      <c r="S171" s="3"/>
      <c r="T171" s="3"/>
      <c r="U171" s="1" t="s">
        <v>158</v>
      </c>
      <c r="V171" s="1" t="str">
        <f>IFERROR(VLOOKUP(K171, rubric[], 2, FALSE), "NA")</f>
        <v>Pengakuan</v>
      </c>
      <c r="W171" s="3" t="str">
        <f t="shared" si="2"/>
        <v>Narasumber / Pemateri Acara Seminar / Workshop / Pemakalah|External International|Individual</v>
      </c>
      <c r="X171" s="6">
        <f>IF(K171 = "Penulis kedua (bukan korespondensi) dst karya ilmiah di journal yg bereputasi dan diakui|External National|Team", IFERROR((INDEX(rubric[Score], MATCH(W171, rubric[Criteria], 0)))/N171, 0), IFERROR(INDEX(rubric[Score], MATCH(W171, rubric[Criteria], 0)), 0))</f>
        <v>25</v>
      </c>
    </row>
    <row r="172" spans="1:24" ht="14.25" customHeight="1" x14ac:dyDescent="0.35">
      <c r="A172" s="1" t="s">
        <v>668</v>
      </c>
      <c r="B172" s="1" t="s">
        <v>669</v>
      </c>
      <c r="C172" s="1" t="s">
        <v>23</v>
      </c>
      <c r="D172" s="1">
        <v>2022</v>
      </c>
      <c r="E172" s="1" t="s">
        <v>680</v>
      </c>
      <c r="F172" s="1" t="s">
        <v>681</v>
      </c>
      <c r="G172" s="1" t="s">
        <v>682</v>
      </c>
      <c r="H172" s="1">
        <v>20232</v>
      </c>
      <c r="I172" s="3"/>
      <c r="J172" s="1" t="s">
        <v>28</v>
      </c>
      <c r="K172" s="1" t="s">
        <v>134</v>
      </c>
      <c r="L172" s="1" t="s">
        <v>38</v>
      </c>
      <c r="M172" s="1" t="s">
        <v>31</v>
      </c>
      <c r="N172" s="1">
        <v>364</v>
      </c>
      <c r="O172" s="1">
        <v>20</v>
      </c>
      <c r="P172" s="4" t="s">
        <v>683</v>
      </c>
      <c r="Q172" s="4" t="s">
        <v>684</v>
      </c>
      <c r="R172" s="3"/>
      <c r="S172" s="3"/>
      <c r="T172" s="3"/>
      <c r="U172" s="1" t="s">
        <v>685</v>
      </c>
      <c r="V172" s="1" t="str">
        <f>IFERROR(VLOOKUP(K172, rubric[], 2, FALSE), "NA")</f>
        <v>NA</v>
      </c>
      <c r="W172" s="3" t="str">
        <f t="shared" si="2"/>
        <v>Ketua Panitia Ad Hoc|External Regional|Individual</v>
      </c>
      <c r="X172" s="6">
        <f>IF(K172 = "Penulis kedua (bukan korespondensi) dst karya ilmiah di journal yg bereputasi dan diakui|External National|Team", IFERROR((INDEX(rubric[Score], MATCH(W172, rubric[Criteria], 0)))/N172, 0), IFERROR(INDEX(rubric[Score], MATCH(W172, rubric[Criteria], 0)), 0))</f>
        <v>0</v>
      </c>
    </row>
    <row r="173" spans="1:24" ht="14.25" customHeight="1" x14ac:dyDescent="0.35">
      <c r="A173" s="1" t="s">
        <v>686</v>
      </c>
      <c r="B173" s="1" t="s">
        <v>687</v>
      </c>
      <c r="C173" s="1" t="s">
        <v>23</v>
      </c>
      <c r="D173" s="1">
        <v>2022</v>
      </c>
      <c r="E173" s="1" t="s">
        <v>659</v>
      </c>
      <c r="F173" s="1" t="s">
        <v>660</v>
      </c>
      <c r="G173" s="1" t="s">
        <v>661</v>
      </c>
      <c r="H173" s="1">
        <v>20221</v>
      </c>
      <c r="I173" s="1" t="s">
        <v>662</v>
      </c>
      <c r="J173" s="1" t="s">
        <v>81</v>
      </c>
      <c r="K173" s="1" t="s">
        <v>29</v>
      </c>
      <c r="L173" s="1" t="s">
        <v>46</v>
      </c>
      <c r="M173" s="1" t="s">
        <v>31</v>
      </c>
      <c r="N173" s="1">
        <v>90</v>
      </c>
      <c r="O173" s="1">
        <v>9</v>
      </c>
      <c r="P173" s="3"/>
      <c r="Q173" s="3"/>
      <c r="R173" s="4" t="s">
        <v>663</v>
      </c>
      <c r="S173" s="4" t="s">
        <v>664</v>
      </c>
      <c r="T173" s="3"/>
      <c r="U173" s="1" t="s">
        <v>665</v>
      </c>
      <c r="V173" s="1" t="str">
        <f>IFERROR(VLOOKUP(K173, rubric[], 2, FALSE), "NA")</f>
        <v>Pemberdayaan atau Aksi Kemanusiaan</v>
      </c>
      <c r="W173" s="3" t="str">
        <f t="shared" si="2"/>
        <v>Pengabdian kepada Masyarakat|Internal Sekolah / Universitas|Individual</v>
      </c>
      <c r="X173" s="6">
        <f>IF(K173 = "Penulis kedua (bukan korespondensi) dst karya ilmiah di journal yg bereputasi dan diakui|External National|Team", IFERROR((INDEX(rubric[Score], MATCH(W173, rubric[Criteria], 0)))/N173, 0), IFERROR(INDEX(rubric[Score], MATCH(W173, rubric[Criteria], 0)), 0))</f>
        <v>0</v>
      </c>
    </row>
    <row r="174" spans="1:24" ht="14.25" customHeight="1" x14ac:dyDescent="0.35">
      <c r="A174" s="1" t="s">
        <v>686</v>
      </c>
      <c r="B174" s="1" t="s">
        <v>687</v>
      </c>
      <c r="C174" s="1" t="s">
        <v>23</v>
      </c>
      <c r="D174" s="1">
        <v>2022</v>
      </c>
      <c r="E174" s="1" t="s">
        <v>149</v>
      </c>
      <c r="F174" s="1" t="s">
        <v>150</v>
      </c>
      <c r="G174" s="1" t="s">
        <v>151</v>
      </c>
      <c r="H174" s="1">
        <v>20231</v>
      </c>
      <c r="I174" s="1" t="s">
        <v>152</v>
      </c>
      <c r="J174" s="1" t="s">
        <v>28</v>
      </c>
      <c r="K174" s="1" t="s">
        <v>153</v>
      </c>
      <c r="L174" s="1" t="s">
        <v>154</v>
      </c>
      <c r="M174" s="1" t="s">
        <v>31</v>
      </c>
      <c r="N174" s="1">
        <v>500</v>
      </c>
      <c r="O174" s="1">
        <v>10</v>
      </c>
      <c r="P174" s="4" t="s">
        <v>155</v>
      </c>
      <c r="Q174" s="4" t="s">
        <v>156</v>
      </c>
      <c r="R174" s="4" t="s">
        <v>157</v>
      </c>
      <c r="S174" s="3"/>
      <c r="T174" s="3"/>
      <c r="U174" s="1" t="s">
        <v>158</v>
      </c>
      <c r="V174" s="1" t="str">
        <f>IFERROR(VLOOKUP(K174, rubric[], 2, FALSE), "NA")</f>
        <v>Pengakuan</v>
      </c>
      <c r="W174" s="3" t="str">
        <f t="shared" si="2"/>
        <v>Narasumber / Pemateri Acara Seminar / Workshop / Pemakalah|External International|Individual</v>
      </c>
      <c r="X174" s="6">
        <f>IF(K174 = "Penulis kedua (bukan korespondensi) dst karya ilmiah di journal yg bereputasi dan diakui|External National|Team", IFERROR((INDEX(rubric[Score], MATCH(W174, rubric[Criteria], 0)))/N174, 0), IFERROR(INDEX(rubric[Score], MATCH(W174, rubric[Criteria], 0)), 0))</f>
        <v>25</v>
      </c>
    </row>
    <row r="175" spans="1:24" ht="14.25" customHeight="1" x14ac:dyDescent="0.35">
      <c r="A175" s="1" t="s">
        <v>688</v>
      </c>
      <c r="B175" s="1" t="s">
        <v>689</v>
      </c>
      <c r="C175" s="1" t="s">
        <v>23</v>
      </c>
      <c r="D175" s="1">
        <v>2022</v>
      </c>
      <c r="E175" s="1" t="s">
        <v>288</v>
      </c>
      <c r="F175" s="1" t="s">
        <v>289</v>
      </c>
      <c r="G175" s="1" t="s">
        <v>290</v>
      </c>
      <c r="H175" s="1">
        <v>20222</v>
      </c>
      <c r="I175" s="1" t="s">
        <v>690</v>
      </c>
      <c r="J175" s="1" t="s">
        <v>28</v>
      </c>
      <c r="K175" s="1" t="s">
        <v>124</v>
      </c>
      <c r="L175" s="1" t="s">
        <v>46</v>
      </c>
      <c r="M175" s="1" t="s">
        <v>31</v>
      </c>
      <c r="N175" s="1">
        <v>500</v>
      </c>
      <c r="O175" s="1">
        <v>8</v>
      </c>
      <c r="P175" s="3"/>
      <c r="Q175" s="4" t="s">
        <v>691</v>
      </c>
      <c r="R175" s="3"/>
      <c r="S175" s="3"/>
      <c r="T175" s="3"/>
      <c r="U175" s="1" t="s">
        <v>293</v>
      </c>
      <c r="V175" s="1" t="str">
        <f>IFERROR(VLOOKUP(K175, rubric[], 2, FALSE), "NA")</f>
        <v>Kompetisi</v>
      </c>
      <c r="W175" s="3" t="str">
        <f t="shared" si="2"/>
        <v>Juara I Lomba/Kompetisi|Internal Sekolah / Universitas|Individual</v>
      </c>
      <c r="X175" s="6">
        <f>IF(K175 = "Penulis kedua (bukan korespondensi) dst karya ilmiah di journal yg bereputasi dan diakui|External National|Team", IFERROR((INDEX(rubric[Score], MATCH(W175, rubric[Criteria], 0)))/N175, 0), IFERROR(INDEX(rubric[Score], MATCH(W175, rubric[Criteria], 0)), 0))</f>
        <v>0</v>
      </c>
    </row>
    <row r="176" spans="1:24" ht="14.25" customHeight="1" x14ac:dyDescent="0.35">
      <c r="A176" s="1" t="s">
        <v>692</v>
      </c>
      <c r="B176" s="1" t="s">
        <v>693</v>
      </c>
      <c r="C176" s="1" t="s">
        <v>23</v>
      </c>
      <c r="D176" s="1">
        <v>2022</v>
      </c>
      <c r="E176" s="1" t="s">
        <v>694</v>
      </c>
      <c r="F176" s="1" t="s">
        <v>695</v>
      </c>
      <c r="G176" s="1" t="s">
        <v>67</v>
      </c>
      <c r="H176" s="1">
        <v>20221</v>
      </c>
      <c r="I176" s="1" t="s">
        <v>696</v>
      </c>
      <c r="J176" s="1" t="s">
        <v>28</v>
      </c>
      <c r="K176" s="1" t="s">
        <v>124</v>
      </c>
      <c r="L176" s="1" t="s">
        <v>46</v>
      </c>
      <c r="M176" s="1" t="s">
        <v>31</v>
      </c>
      <c r="N176" s="1">
        <v>100</v>
      </c>
      <c r="O176" s="1">
        <v>8</v>
      </c>
      <c r="P176" s="3"/>
      <c r="Q176" s="4" t="s">
        <v>697</v>
      </c>
      <c r="R176" s="3"/>
      <c r="S176" s="3"/>
      <c r="T176" s="3"/>
      <c r="U176" s="1" t="s">
        <v>698</v>
      </c>
      <c r="V176" s="1" t="str">
        <f>IFERROR(VLOOKUP(K176, rubric[], 2, FALSE), "NA")</f>
        <v>Kompetisi</v>
      </c>
      <c r="W176" s="3" t="str">
        <f t="shared" si="2"/>
        <v>Juara I Lomba/Kompetisi|Internal Sekolah / Universitas|Individual</v>
      </c>
      <c r="X176" s="6">
        <f>IF(K176 = "Penulis kedua (bukan korespondensi) dst karya ilmiah di journal yg bereputasi dan diakui|External National|Team", IFERROR((INDEX(rubric[Score], MATCH(W176, rubric[Criteria], 0)))/N176, 0), IFERROR(INDEX(rubric[Score], MATCH(W176, rubric[Criteria], 0)), 0))</f>
        <v>0</v>
      </c>
    </row>
    <row r="177" spans="1:24" ht="14.25" customHeight="1" x14ac:dyDescent="0.35">
      <c r="A177" s="1" t="s">
        <v>692</v>
      </c>
      <c r="B177" s="1" t="s">
        <v>693</v>
      </c>
      <c r="C177" s="1" t="s">
        <v>23</v>
      </c>
      <c r="D177" s="1">
        <v>2022</v>
      </c>
      <c r="E177" s="1" t="s">
        <v>149</v>
      </c>
      <c r="F177" s="1" t="s">
        <v>150</v>
      </c>
      <c r="G177" s="1" t="s">
        <v>151</v>
      </c>
      <c r="H177" s="1">
        <v>20231</v>
      </c>
      <c r="I177" s="1" t="s">
        <v>152</v>
      </c>
      <c r="J177" s="1" t="s">
        <v>28</v>
      </c>
      <c r="K177" s="1" t="s">
        <v>153</v>
      </c>
      <c r="L177" s="1" t="s">
        <v>154</v>
      </c>
      <c r="M177" s="1" t="s">
        <v>31</v>
      </c>
      <c r="N177" s="1">
        <v>500</v>
      </c>
      <c r="O177" s="1">
        <v>10</v>
      </c>
      <c r="P177" s="4" t="s">
        <v>155</v>
      </c>
      <c r="Q177" s="4" t="s">
        <v>156</v>
      </c>
      <c r="R177" s="4" t="s">
        <v>157</v>
      </c>
      <c r="S177" s="3"/>
      <c r="T177" s="3"/>
      <c r="U177" s="1" t="s">
        <v>158</v>
      </c>
      <c r="V177" s="1" t="str">
        <f>IFERROR(VLOOKUP(K177, rubric[], 2, FALSE), "NA")</f>
        <v>Pengakuan</v>
      </c>
      <c r="W177" s="3" t="str">
        <f t="shared" si="2"/>
        <v>Narasumber / Pemateri Acara Seminar / Workshop / Pemakalah|External International|Individual</v>
      </c>
      <c r="X177" s="6">
        <f>IF(K177 = "Penulis kedua (bukan korespondensi) dst karya ilmiah di journal yg bereputasi dan diakui|External National|Team", IFERROR((INDEX(rubric[Score], MATCH(W177, rubric[Criteria], 0)))/N177, 0), IFERROR(INDEX(rubric[Score], MATCH(W177, rubric[Criteria], 0)), 0))</f>
        <v>25</v>
      </c>
    </row>
    <row r="178" spans="1:24" ht="14.25" customHeight="1" x14ac:dyDescent="0.35">
      <c r="A178" s="1" t="s">
        <v>699</v>
      </c>
      <c r="B178" s="1" t="s">
        <v>700</v>
      </c>
      <c r="C178" s="1" t="s">
        <v>23</v>
      </c>
      <c r="D178" s="1">
        <v>2022</v>
      </c>
      <c r="E178" s="1" t="s">
        <v>149</v>
      </c>
      <c r="F178" s="1" t="s">
        <v>150</v>
      </c>
      <c r="G178" s="1" t="s">
        <v>151</v>
      </c>
      <c r="H178" s="1">
        <v>20231</v>
      </c>
      <c r="I178" s="1" t="s">
        <v>152</v>
      </c>
      <c r="J178" s="1" t="s">
        <v>28</v>
      </c>
      <c r="K178" s="1" t="s">
        <v>153</v>
      </c>
      <c r="L178" s="1" t="s">
        <v>154</v>
      </c>
      <c r="M178" s="1" t="s">
        <v>31</v>
      </c>
      <c r="N178" s="1">
        <v>500</v>
      </c>
      <c r="O178" s="1">
        <v>10</v>
      </c>
      <c r="P178" s="4" t="s">
        <v>155</v>
      </c>
      <c r="Q178" s="4" t="s">
        <v>156</v>
      </c>
      <c r="R178" s="4" t="s">
        <v>157</v>
      </c>
      <c r="S178" s="3"/>
      <c r="T178" s="3"/>
      <c r="U178" s="1" t="s">
        <v>158</v>
      </c>
      <c r="V178" s="1" t="str">
        <f>IFERROR(VLOOKUP(K178, rubric[], 2, FALSE), "NA")</f>
        <v>Pengakuan</v>
      </c>
      <c r="W178" s="3" t="str">
        <f t="shared" si="2"/>
        <v>Narasumber / Pemateri Acara Seminar / Workshop / Pemakalah|External International|Individual</v>
      </c>
      <c r="X178" s="6">
        <f>IF(K178 = "Penulis kedua (bukan korespondensi) dst karya ilmiah di journal yg bereputasi dan diakui|External National|Team", IFERROR((INDEX(rubric[Score], MATCH(W178, rubric[Criteria], 0)))/N178, 0), IFERROR(INDEX(rubric[Score], MATCH(W178, rubric[Criteria], 0)), 0))</f>
        <v>25</v>
      </c>
    </row>
    <row r="179" spans="1:24" ht="14.25" customHeight="1" x14ac:dyDescent="0.35">
      <c r="A179" s="1" t="s">
        <v>701</v>
      </c>
      <c r="B179" s="1" t="s">
        <v>702</v>
      </c>
      <c r="C179" s="1" t="s">
        <v>23</v>
      </c>
      <c r="D179" s="1">
        <v>2022</v>
      </c>
      <c r="E179" s="1" t="s">
        <v>43</v>
      </c>
      <c r="F179" s="1" t="s">
        <v>44</v>
      </c>
      <c r="G179" s="1" t="s">
        <v>45</v>
      </c>
      <c r="H179" s="1">
        <v>20222</v>
      </c>
      <c r="I179" s="3"/>
      <c r="J179" s="1" t="s">
        <v>28</v>
      </c>
      <c r="K179" s="1" t="s">
        <v>29</v>
      </c>
      <c r="L179" s="1" t="s">
        <v>46</v>
      </c>
      <c r="M179" s="1" t="s">
        <v>31</v>
      </c>
      <c r="N179" s="1">
        <v>250</v>
      </c>
      <c r="O179" s="1">
        <v>6</v>
      </c>
      <c r="P179" s="3"/>
      <c r="Q179" s="3"/>
      <c r="R179" s="4" t="s">
        <v>47</v>
      </c>
      <c r="S179" s="4" t="s">
        <v>48</v>
      </c>
      <c r="T179" s="3"/>
      <c r="U179" s="1" t="s">
        <v>34</v>
      </c>
      <c r="V179" s="1" t="str">
        <f>IFERROR(VLOOKUP(K179, rubric[], 2, FALSE), "NA")</f>
        <v>Pemberdayaan atau Aksi Kemanusiaan</v>
      </c>
      <c r="W179" s="3" t="str">
        <f t="shared" si="2"/>
        <v>Pengabdian kepada Masyarakat|Internal Sekolah / Universitas|Individual</v>
      </c>
      <c r="X179" s="6">
        <f>IF(K179 = "Penulis kedua (bukan korespondensi) dst karya ilmiah di journal yg bereputasi dan diakui|External National|Team", IFERROR((INDEX(rubric[Score], MATCH(W179, rubric[Criteria], 0)))/N179, 0), IFERROR(INDEX(rubric[Score], MATCH(W179, rubric[Criteria], 0)), 0))</f>
        <v>0</v>
      </c>
    </row>
    <row r="180" spans="1:24" ht="14.25" customHeight="1" x14ac:dyDescent="0.35">
      <c r="A180" s="1" t="s">
        <v>703</v>
      </c>
      <c r="B180" s="1" t="s">
        <v>704</v>
      </c>
      <c r="C180" s="1" t="s">
        <v>23</v>
      </c>
      <c r="D180" s="1">
        <v>2022</v>
      </c>
      <c r="E180" s="1" t="s">
        <v>705</v>
      </c>
      <c r="F180" s="1" t="s">
        <v>706</v>
      </c>
      <c r="G180" s="1" t="s">
        <v>706</v>
      </c>
      <c r="H180" s="1">
        <v>20222</v>
      </c>
      <c r="I180" s="1" t="s">
        <v>707</v>
      </c>
      <c r="J180" s="1" t="s">
        <v>28</v>
      </c>
      <c r="K180" s="1" t="s">
        <v>95</v>
      </c>
      <c r="L180" s="1" t="s">
        <v>88</v>
      </c>
      <c r="M180" s="1" t="s">
        <v>39</v>
      </c>
      <c r="N180" s="1">
        <v>2</v>
      </c>
      <c r="O180" s="1">
        <v>8</v>
      </c>
      <c r="P180" s="1" t="s">
        <v>708</v>
      </c>
      <c r="Q180" s="4" t="s">
        <v>709</v>
      </c>
      <c r="R180" s="3"/>
      <c r="S180" s="4" t="s">
        <v>710</v>
      </c>
      <c r="T180" s="3"/>
      <c r="U180" s="1" t="s">
        <v>711</v>
      </c>
      <c r="V180" s="1" t="str">
        <f>IFERROR(VLOOKUP(K180, rubric[], 2, FALSE), "NA")</f>
        <v>Hasil Karya</v>
      </c>
      <c r="W180" s="3" t="str">
        <f t="shared" si="2"/>
        <v>Hak Kekayaan Intelektual (HKI) non paten (Hak Cipta)|External National|Team</v>
      </c>
      <c r="X180" s="6">
        <f>IF(K180 = "Penulis kedua (bukan korespondensi) dst karya ilmiah di journal yg bereputasi dan diakui|External National|Team", IFERROR((INDEX(rubric[Score], MATCH(W180, rubric[Criteria], 0)))/N180, 0), IFERROR(INDEX(rubric[Score], MATCH(W180, rubric[Criteria], 0)), 0))</f>
        <v>20</v>
      </c>
    </row>
    <row r="181" spans="1:24" ht="14.25" customHeight="1" x14ac:dyDescent="0.35">
      <c r="A181" s="1" t="s">
        <v>703</v>
      </c>
      <c r="B181" s="1" t="s">
        <v>704</v>
      </c>
      <c r="C181" s="1" t="s">
        <v>23</v>
      </c>
      <c r="D181" s="1">
        <v>2022</v>
      </c>
      <c r="E181" s="1" t="s">
        <v>149</v>
      </c>
      <c r="F181" s="1" t="s">
        <v>150</v>
      </c>
      <c r="G181" s="1" t="s">
        <v>151</v>
      </c>
      <c r="H181" s="1">
        <v>20231</v>
      </c>
      <c r="I181" s="1" t="s">
        <v>152</v>
      </c>
      <c r="J181" s="1" t="s">
        <v>28</v>
      </c>
      <c r="K181" s="1" t="s">
        <v>153</v>
      </c>
      <c r="L181" s="1" t="s">
        <v>154</v>
      </c>
      <c r="M181" s="1" t="s">
        <v>31</v>
      </c>
      <c r="N181" s="1">
        <v>500</v>
      </c>
      <c r="O181" s="1">
        <v>10</v>
      </c>
      <c r="P181" s="4" t="s">
        <v>155</v>
      </c>
      <c r="Q181" s="4" t="s">
        <v>156</v>
      </c>
      <c r="R181" s="4" t="s">
        <v>157</v>
      </c>
      <c r="S181" s="3"/>
      <c r="T181" s="3"/>
      <c r="U181" s="1" t="s">
        <v>158</v>
      </c>
      <c r="V181" s="1" t="str">
        <f>IFERROR(VLOOKUP(K181, rubric[], 2, FALSE), "NA")</f>
        <v>Pengakuan</v>
      </c>
      <c r="W181" s="3" t="str">
        <f t="shared" si="2"/>
        <v>Narasumber / Pemateri Acara Seminar / Workshop / Pemakalah|External International|Individual</v>
      </c>
      <c r="X181" s="6">
        <f>IF(K181 = "Penulis kedua (bukan korespondensi) dst karya ilmiah di journal yg bereputasi dan diakui|External National|Team", IFERROR((INDEX(rubric[Score], MATCH(W181, rubric[Criteria], 0)))/N181, 0), IFERROR(INDEX(rubric[Score], MATCH(W181, rubric[Criteria], 0)), 0))</f>
        <v>25</v>
      </c>
    </row>
    <row r="182" spans="1:24" ht="14.25" customHeight="1" x14ac:dyDescent="0.35">
      <c r="A182" s="1" t="s">
        <v>712</v>
      </c>
      <c r="B182" s="1" t="s">
        <v>713</v>
      </c>
      <c r="C182" s="1" t="s">
        <v>23</v>
      </c>
      <c r="D182" s="1">
        <v>2022</v>
      </c>
      <c r="E182" s="1" t="s">
        <v>149</v>
      </c>
      <c r="F182" s="1" t="s">
        <v>150</v>
      </c>
      <c r="G182" s="1" t="s">
        <v>151</v>
      </c>
      <c r="H182" s="1">
        <v>20231</v>
      </c>
      <c r="I182" s="1" t="s">
        <v>152</v>
      </c>
      <c r="J182" s="1" t="s">
        <v>28</v>
      </c>
      <c r="K182" s="1" t="s">
        <v>153</v>
      </c>
      <c r="L182" s="1" t="s">
        <v>154</v>
      </c>
      <c r="M182" s="1" t="s">
        <v>31</v>
      </c>
      <c r="N182" s="1">
        <v>500</v>
      </c>
      <c r="O182" s="1">
        <v>10</v>
      </c>
      <c r="P182" s="4" t="s">
        <v>155</v>
      </c>
      <c r="Q182" s="4" t="s">
        <v>156</v>
      </c>
      <c r="R182" s="4" t="s">
        <v>157</v>
      </c>
      <c r="S182" s="3"/>
      <c r="T182" s="3"/>
      <c r="U182" s="1" t="s">
        <v>158</v>
      </c>
      <c r="V182" s="1" t="str">
        <f>IFERROR(VLOOKUP(K182, rubric[], 2, FALSE), "NA")</f>
        <v>Pengakuan</v>
      </c>
      <c r="W182" s="3" t="str">
        <f t="shared" si="2"/>
        <v>Narasumber / Pemateri Acara Seminar / Workshop / Pemakalah|External International|Individual</v>
      </c>
      <c r="X182" s="6">
        <f>IF(K182 = "Penulis kedua (bukan korespondensi) dst karya ilmiah di journal yg bereputasi dan diakui|External National|Team", IFERROR((INDEX(rubric[Score], MATCH(W182, rubric[Criteria], 0)))/N182, 0), IFERROR(INDEX(rubric[Score], MATCH(W182, rubric[Criteria], 0)), 0))</f>
        <v>25</v>
      </c>
    </row>
    <row r="183" spans="1:24" ht="14.25" customHeight="1" x14ac:dyDescent="0.35">
      <c r="A183" s="1" t="s">
        <v>714</v>
      </c>
      <c r="B183" s="1" t="s">
        <v>715</v>
      </c>
      <c r="C183" s="1" t="s">
        <v>23</v>
      </c>
      <c r="D183" s="1">
        <v>2022</v>
      </c>
      <c r="E183" s="1" t="s">
        <v>43</v>
      </c>
      <c r="F183" s="1" t="s">
        <v>44</v>
      </c>
      <c r="G183" s="1" t="s">
        <v>45</v>
      </c>
      <c r="H183" s="1">
        <v>20222</v>
      </c>
      <c r="I183" s="3"/>
      <c r="J183" s="1" t="s">
        <v>28</v>
      </c>
      <c r="K183" s="1" t="s">
        <v>29</v>
      </c>
      <c r="L183" s="1" t="s">
        <v>46</v>
      </c>
      <c r="M183" s="1" t="s">
        <v>31</v>
      </c>
      <c r="N183" s="1">
        <v>250</v>
      </c>
      <c r="O183" s="1">
        <v>6</v>
      </c>
      <c r="P183" s="3"/>
      <c r="Q183" s="3"/>
      <c r="R183" s="4" t="s">
        <v>47</v>
      </c>
      <c r="S183" s="4" t="s">
        <v>48</v>
      </c>
      <c r="T183" s="3"/>
      <c r="U183" s="1" t="s">
        <v>34</v>
      </c>
      <c r="V183" s="1" t="str">
        <f>IFERROR(VLOOKUP(K183, rubric[], 2, FALSE), "NA")</f>
        <v>Pemberdayaan atau Aksi Kemanusiaan</v>
      </c>
      <c r="W183" s="3" t="str">
        <f t="shared" si="2"/>
        <v>Pengabdian kepada Masyarakat|Internal Sekolah / Universitas|Individual</v>
      </c>
      <c r="X183" s="6">
        <f>IF(K183 = "Penulis kedua (bukan korespondensi) dst karya ilmiah di journal yg bereputasi dan diakui|External National|Team", IFERROR((INDEX(rubric[Score], MATCH(W183, rubric[Criteria], 0)))/N183, 0), IFERROR(INDEX(rubric[Score], MATCH(W183, rubric[Criteria], 0)), 0))</f>
        <v>0</v>
      </c>
    </row>
    <row r="184" spans="1:24" ht="14.25" customHeight="1" x14ac:dyDescent="0.35">
      <c r="A184" s="1" t="s">
        <v>716</v>
      </c>
      <c r="B184" s="1" t="s">
        <v>717</v>
      </c>
      <c r="C184" s="1" t="s">
        <v>23</v>
      </c>
      <c r="D184" s="1">
        <v>2022</v>
      </c>
      <c r="E184" s="1" t="s">
        <v>374</v>
      </c>
      <c r="F184" s="1" t="s">
        <v>145</v>
      </c>
      <c r="G184" s="1" t="s">
        <v>375</v>
      </c>
      <c r="H184" s="1">
        <v>20232</v>
      </c>
      <c r="I184" s="1" t="s">
        <v>634</v>
      </c>
      <c r="J184" s="1" t="s">
        <v>28</v>
      </c>
      <c r="K184" s="1" t="s">
        <v>124</v>
      </c>
      <c r="L184" s="1" t="s">
        <v>46</v>
      </c>
      <c r="M184" s="1" t="s">
        <v>39</v>
      </c>
      <c r="N184" s="1">
        <v>6</v>
      </c>
      <c r="O184" s="1">
        <v>8</v>
      </c>
      <c r="P184" s="3"/>
      <c r="Q184" s="4" t="s">
        <v>635</v>
      </c>
      <c r="R184" s="3"/>
      <c r="S184" s="3"/>
      <c r="T184" s="3"/>
      <c r="U184" s="1" t="s">
        <v>168</v>
      </c>
      <c r="V184" s="1" t="str">
        <f>IFERROR(VLOOKUP(K184, rubric[], 2, FALSE), "NA")</f>
        <v>Kompetisi</v>
      </c>
      <c r="W184" s="3" t="str">
        <f t="shared" si="2"/>
        <v>Juara I Lomba/Kompetisi|Internal Sekolah / Universitas|Team</v>
      </c>
      <c r="X184" s="6">
        <f>IF(K184 = "Penulis kedua (bukan korespondensi) dst karya ilmiah di journal yg bereputasi dan diakui|External National|Team", IFERROR((INDEX(rubric[Score], MATCH(W184, rubric[Criteria], 0)))/N184, 0), IFERROR(INDEX(rubric[Score], MATCH(W184, rubric[Criteria], 0)), 0))</f>
        <v>0</v>
      </c>
    </row>
    <row r="185" spans="1:24" ht="14.25" customHeight="1" x14ac:dyDescent="0.35">
      <c r="A185" s="1" t="s">
        <v>718</v>
      </c>
      <c r="B185" s="1" t="s">
        <v>719</v>
      </c>
      <c r="C185" s="1" t="s">
        <v>23</v>
      </c>
      <c r="D185" s="1">
        <v>2022</v>
      </c>
      <c r="E185" s="1" t="s">
        <v>720</v>
      </c>
      <c r="F185" s="1" t="s">
        <v>270</v>
      </c>
      <c r="G185" s="1" t="s">
        <v>270</v>
      </c>
      <c r="H185" s="1">
        <v>20222</v>
      </c>
      <c r="I185" s="1" t="s">
        <v>721</v>
      </c>
      <c r="J185" s="1" t="s">
        <v>28</v>
      </c>
      <c r="K185" s="1" t="s">
        <v>70</v>
      </c>
      <c r="L185" s="1" t="s">
        <v>30</v>
      </c>
      <c r="M185" s="1" t="s">
        <v>39</v>
      </c>
      <c r="N185" s="1">
        <v>300</v>
      </c>
      <c r="O185" s="1">
        <v>7</v>
      </c>
      <c r="P185" s="3"/>
      <c r="Q185" s="4" t="s">
        <v>722</v>
      </c>
      <c r="R185" s="3"/>
      <c r="S185" s="3"/>
      <c r="T185" s="3"/>
      <c r="U185" s="1" t="s">
        <v>723</v>
      </c>
      <c r="V185" s="1" t="str">
        <f>IFERROR(VLOOKUP(K185, rubric[], 2, FALSE), "NA")</f>
        <v>Kompetisi</v>
      </c>
      <c r="W185" s="3" t="str">
        <f t="shared" si="2"/>
        <v>Juara 2 Lomba/Kompetisi|Internal Jurusan|Team</v>
      </c>
      <c r="X185" s="6">
        <f>IF(K185 = "Penulis kedua (bukan korespondensi) dst karya ilmiah di journal yg bereputasi dan diakui|External National|Team", IFERROR((INDEX(rubric[Score], MATCH(W185, rubric[Criteria], 0)))/N185, 0), IFERROR(INDEX(rubric[Score], MATCH(W185, rubric[Criteria], 0)), 0))</f>
        <v>0</v>
      </c>
    </row>
    <row r="186" spans="1:24" ht="14.25" customHeight="1" x14ac:dyDescent="0.35">
      <c r="A186" s="1" t="s">
        <v>724</v>
      </c>
      <c r="B186" s="1" t="s">
        <v>725</v>
      </c>
      <c r="C186" s="1" t="s">
        <v>23</v>
      </c>
      <c r="D186" s="1">
        <v>2022</v>
      </c>
      <c r="E186" s="1" t="s">
        <v>726</v>
      </c>
      <c r="F186" s="1" t="s">
        <v>727</v>
      </c>
      <c r="G186" s="1" t="s">
        <v>727</v>
      </c>
      <c r="H186" s="1">
        <v>20231</v>
      </c>
      <c r="I186" s="1" t="s">
        <v>728</v>
      </c>
      <c r="J186" s="1" t="s">
        <v>28</v>
      </c>
      <c r="K186" s="1" t="s">
        <v>124</v>
      </c>
      <c r="L186" s="1" t="s">
        <v>88</v>
      </c>
      <c r="M186" s="1" t="s">
        <v>31</v>
      </c>
      <c r="N186" s="1">
        <v>100</v>
      </c>
      <c r="O186" s="1">
        <v>25</v>
      </c>
      <c r="P186" s="4" t="s">
        <v>729</v>
      </c>
      <c r="Q186" s="4" t="s">
        <v>730</v>
      </c>
      <c r="R186" s="4" t="s">
        <v>731</v>
      </c>
      <c r="S186" s="3"/>
      <c r="T186" s="4" t="s">
        <v>732</v>
      </c>
      <c r="U186" s="1" t="s">
        <v>733</v>
      </c>
      <c r="V186" s="1" t="str">
        <f>IFERROR(VLOOKUP(K186, rubric[], 2, FALSE), "NA")</f>
        <v>Kompetisi</v>
      </c>
      <c r="W186" s="3" t="str">
        <f t="shared" si="2"/>
        <v>Juara I Lomba/Kompetisi|External National|Individual</v>
      </c>
      <c r="X186" s="6">
        <f>IF(K186 = "Penulis kedua (bukan korespondensi) dst karya ilmiah di journal yg bereputasi dan diakui|External National|Team", IFERROR((INDEX(rubric[Score], MATCH(W186, rubric[Criteria], 0)))/N186, 0), IFERROR(INDEX(rubric[Score], MATCH(W186, rubric[Criteria], 0)), 0))</f>
        <v>25</v>
      </c>
    </row>
    <row r="187" spans="1:24" ht="14.25" customHeight="1" x14ac:dyDescent="0.35">
      <c r="A187" s="1" t="s">
        <v>734</v>
      </c>
      <c r="B187" s="1" t="s">
        <v>735</v>
      </c>
      <c r="C187" s="1" t="s">
        <v>23</v>
      </c>
      <c r="D187" s="1">
        <v>2022</v>
      </c>
      <c r="E187" s="1" t="s">
        <v>149</v>
      </c>
      <c r="F187" s="1" t="s">
        <v>150</v>
      </c>
      <c r="G187" s="1" t="s">
        <v>151</v>
      </c>
      <c r="H187" s="1">
        <v>20231</v>
      </c>
      <c r="I187" s="1" t="s">
        <v>152</v>
      </c>
      <c r="J187" s="1" t="s">
        <v>28</v>
      </c>
      <c r="K187" s="1" t="s">
        <v>153</v>
      </c>
      <c r="L187" s="1" t="s">
        <v>154</v>
      </c>
      <c r="M187" s="1" t="s">
        <v>31</v>
      </c>
      <c r="N187" s="1">
        <v>500</v>
      </c>
      <c r="O187" s="1">
        <v>10</v>
      </c>
      <c r="P187" s="4" t="s">
        <v>155</v>
      </c>
      <c r="Q187" s="4" t="s">
        <v>156</v>
      </c>
      <c r="R187" s="4" t="s">
        <v>157</v>
      </c>
      <c r="S187" s="3"/>
      <c r="T187" s="3"/>
      <c r="U187" s="1" t="s">
        <v>158</v>
      </c>
      <c r="V187" s="1" t="str">
        <f>IFERROR(VLOOKUP(K187, rubric[], 2, FALSE), "NA")</f>
        <v>Pengakuan</v>
      </c>
      <c r="W187" s="3" t="str">
        <f t="shared" si="2"/>
        <v>Narasumber / Pemateri Acara Seminar / Workshop / Pemakalah|External International|Individual</v>
      </c>
      <c r="X187" s="6">
        <f>IF(K187 = "Penulis kedua (bukan korespondensi) dst karya ilmiah di journal yg bereputasi dan diakui|External National|Team", IFERROR((INDEX(rubric[Score], MATCH(W187, rubric[Criteria], 0)))/N187, 0), IFERROR(INDEX(rubric[Score], MATCH(W187, rubric[Criteria], 0)), 0))</f>
        <v>25</v>
      </c>
    </row>
    <row r="188" spans="1:24" ht="14.25" customHeight="1" x14ac:dyDescent="0.35">
      <c r="A188" s="1" t="s">
        <v>736</v>
      </c>
      <c r="B188" s="1" t="s">
        <v>737</v>
      </c>
      <c r="C188" s="1" t="s">
        <v>23</v>
      </c>
      <c r="D188" s="1">
        <v>2022</v>
      </c>
      <c r="E188" s="1" t="s">
        <v>43</v>
      </c>
      <c r="F188" s="1" t="s">
        <v>44</v>
      </c>
      <c r="G188" s="1" t="s">
        <v>45</v>
      </c>
      <c r="H188" s="1">
        <v>20222</v>
      </c>
      <c r="I188" s="3"/>
      <c r="J188" s="1" t="s">
        <v>28</v>
      </c>
      <c r="K188" s="1" t="s">
        <v>29</v>
      </c>
      <c r="L188" s="1" t="s">
        <v>46</v>
      </c>
      <c r="M188" s="1" t="s">
        <v>31</v>
      </c>
      <c r="N188" s="1">
        <v>250</v>
      </c>
      <c r="O188" s="1">
        <v>6</v>
      </c>
      <c r="P188" s="3"/>
      <c r="Q188" s="3"/>
      <c r="R188" s="4" t="s">
        <v>47</v>
      </c>
      <c r="S188" s="4" t="s">
        <v>48</v>
      </c>
      <c r="T188" s="3"/>
      <c r="U188" s="1" t="s">
        <v>34</v>
      </c>
      <c r="V188" s="1" t="str">
        <f>IFERROR(VLOOKUP(K188, rubric[], 2, FALSE), "NA")</f>
        <v>Pemberdayaan atau Aksi Kemanusiaan</v>
      </c>
      <c r="W188" s="3" t="str">
        <f t="shared" si="2"/>
        <v>Pengabdian kepada Masyarakat|Internal Sekolah / Universitas|Individual</v>
      </c>
      <c r="X188" s="6">
        <f>IF(K188 = "Penulis kedua (bukan korespondensi) dst karya ilmiah di journal yg bereputasi dan diakui|External National|Team", IFERROR((INDEX(rubric[Score], MATCH(W188, rubric[Criteria], 0)))/N188, 0), IFERROR(INDEX(rubric[Score], MATCH(W188, rubric[Criteria], 0)), 0))</f>
        <v>0</v>
      </c>
    </row>
    <row r="189" spans="1:24" ht="14.25" customHeight="1" x14ac:dyDescent="0.35">
      <c r="A189" s="1" t="s">
        <v>736</v>
      </c>
      <c r="B189" s="1" t="s">
        <v>737</v>
      </c>
      <c r="C189" s="1" t="s">
        <v>23</v>
      </c>
      <c r="D189" s="1">
        <v>2022</v>
      </c>
      <c r="E189" s="1" t="s">
        <v>149</v>
      </c>
      <c r="F189" s="1" t="s">
        <v>150</v>
      </c>
      <c r="G189" s="1" t="s">
        <v>151</v>
      </c>
      <c r="H189" s="1">
        <v>20231</v>
      </c>
      <c r="I189" s="1" t="s">
        <v>152</v>
      </c>
      <c r="J189" s="1" t="s">
        <v>28</v>
      </c>
      <c r="K189" s="1" t="s">
        <v>153</v>
      </c>
      <c r="L189" s="1" t="s">
        <v>154</v>
      </c>
      <c r="M189" s="1" t="s">
        <v>31</v>
      </c>
      <c r="N189" s="1">
        <v>500</v>
      </c>
      <c r="O189" s="1">
        <v>10</v>
      </c>
      <c r="P189" s="4" t="s">
        <v>155</v>
      </c>
      <c r="Q189" s="4" t="s">
        <v>156</v>
      </c>
      <c r="R189" s="4" t="s">
        <v>157</v>
      </c>
      <c r="S189" s="3"/>
      <c r="T189" s="3"/>
      <c r="U189" s="1" t="s">
        <v>158</v>
      </c>
      <c r="V189" s="1" t="str">
        <f>IFERROR(VLOOKUP(K189, rubric[], 2, FALSE), "NA")</f>
        <v>Pengakuan</v>
      </c>
      <c r="W189" s="3" t="str">
        <f t="shared" si="2"/>
        <v>Narasumber / Pemateri Acara Seminar / Workshop / Pemakalah|External International|Individual</v>
      </c>
      <c r="X189" s="6">
        <f>IF(K189 = "Penulis kedua (bukan korespondensi) dst karya ilmiah di journal yg bereputasi dan diakui|External National|Team", IFERROR((INDEX(rubric[Score], MATCH(W189, rubric[Criteria], 0)))/N189, 0), IFERROR(INDEX(rubric[Score], MATCH(W189, rubric[Criteria], 0)), 0))</f>
        <v>25</v>
      </c>
    </row>
    <row r="190" spans="1:24" ht="14.25" customHeight="1" x14ac:dyDescent="0.35">
      <c r="A190" s="1" t="s">
        <v>738</v>
      </c>
      <c r="B190" s="1" t="s">
        <v>739</v>
      </c>
      <c r="C190" s="1" t="s">
        <v>23</v>
      </c>
      <c r="D190" s="1">
        <v>2022</v>
      </c>
      <c r="E190" s="1" t="s">
        <v>740</v>
      </c>
      <c r="F190" s="1" t="s">
        <v>741</v>
      </c>
      <c r="G190" s="1" t="s">
        <v>741</v>
      </c>
      <c r="H190" s="1">
        <v>20221</v>
      </c>
      <c r="I190" s="3"/>
      <c r="J190" s="1" t="s">
        <v>28</v>
      </c>
      <c r="K190" s="1" t="s">
        <v>124</v>
      </c>
      <c r="L190" s="1" t="s">
        <v>38</v>
      </c>
      <c r="M190" s="1" t="s">
        <v>31</v>
      </c>
      <c r="N190" s="1">
        <v>900</v>
      </c>
      <c r="O190" s="1">
        <v>20</v>
      </c>
      <c r="P190" s="3"/>
      <c r="Q190" s="4" t="s">
        <v>742</v>
      </c>
      <c r="R190" s="4" t="s">
        <v>743</v>
      </c>
      <c r="S190" s="3"/>
      <c r="T190" s="4" t="s">
        <v>744</v>
      </c>
      <c r="U190" s="1" t="s">
        <v>745</v>
      </c>
      <c r="V190" s="1" t="str">
        <f>IFERROR(VLOOKUP(K190, rubric[], 2, FALSE), "NA")</f>
        <v>Kompetisi</v>
      </c>
      <c r="W190" s="3" t="str">
        <f t="shared" si="2"/>
        <v>Juara I Lomba/Kompetisi|External Regional|Individual</v>
      </c>
      <c r="X190" s="6">
        <f>IF(K190 = "Penulis kedua (bukan korespondensi) dst karya ilmiah di journal yg bereputasi dan diakui|External National|Team", IFERROR((INDEX(rubric[Score], MATCH(W190, rubric[Criteria], 0)))/N190, 0), IFERROR(INDEX(rubric[Score], MATCH(W190, rubric[Criteria], 0)), 0))</f>
        <v>35</v>
      </c>
    </row>
    <row r="191" spans="1:24" ht="14.25" customHeight="1" x14ac:dyDescent="0.35">
      <c r="A191" s="1" t="s">
        <v>738</v>
      </c>
      <c r="B191" s="1" t="s">
        <v>739</v>
      </c>
      <c r="C191" s="1" t="s">
        <v>23</v>
      </c>
      <c r="D191" s="1">
        <v>2022</v>
      </c>
      <c r="E191" s="1" t="s">
        <v>746</v>
      </c>
      <c r="F191" s="1" t="s">
        <v>747</v>
      </c>
      <c r="G191" s="1" t="s">
        <v>747</v>
      </c>
      <c r="H191" s="1">
        <v>20222</v>
      </c>
      <c r="I191" s="3"/>
      <c r="J191" s="1" t="s">
        <v>28</v>
      </c>
      <c r="K191" s="1" t="s">
        <v>70</v>
      </c>
      <c r="L191" s="1" t="s">
        <v>38</v>
      </c>
      <c r="M191" s="1" t="s">
        <v>31</v>
      </c>
      <c r="N191" s="1">
        <v>900</v>
      </c>
      <c r="O191" s="1">
        <v>15</v>
      </c>
      <c r="P191" s="3"/>
      <c r="Q191" s="4" t="s">
        <v>748</v>
      </c>
      <c r="R191" s="4" t="s">
        <v>749</v>
      </c>
      <c r="S191" s="3"/>
      <c r="T191" s="3"/>
      <c r="U191" s="1" t="s">
        <v>750</v>
      </c>
      <c r="V191" s="1" t="str">
        <f>IFERROR(VLOOKUP(K191, rubric[], 2, FALSE), "NA")</f>
        <v>Kompetisi</v>
      </c>
      <c r="W191" s="3" t="str">
        <f t="shared" si="2"/>
        <v>Juara 2 Lomba/Kompetisi|External Regional|Individual</v>
      </c>
      <c r="X191" s="6">
        <f>IF(K191 = "Penulis kedua (bukan korespondensi) dst karya ilmiah di journal yg bereputasi dan diakui|External National|Team", IFERROR((INDEX(rubric[Score], MATCH(W191, rubric[Criteria], 0)))/N191, 0), IFERROR(INDEX(rubric[Score], MATCH(W191, rubric[Criteria], 0)), 0))</f>
        <v>30</v>
      </c>
    </row>
    <row r="192" spans="1:24" ht="14.25" customHeight="1" x14ac:dyDescent="0.35">
      <c r="A192" s="1" t="s">
        <v>738</v>
      </c>
      <c r="B192" s="1" t="s">
        <v>739</v>
      </c>
      <c r="C192" s="1" t="s">
        <v>23</v>
      </c>
      <c r="D192" s="1">
        <v>2022</v>
      </c>
      <c r="E192" s="1" t="s">
        <v>751</v>
      </c>
      <c r="F192" s="1" t="s">
        <v>140</v>
      </c>
      <c r="G192" s="1" t="s">
        <v>141</v>
      </c>
      <c r="H192" s="1">
        <v>20231</v>
      </c>
      <c r="I192" s="3"/>
      <c r="J192" s="1" t="s">
        <v>81</v>
      </c>
      <c r="K192" s="1" t="s">
        <v>752</v>
      </c>
      <c r="L192" s="1" t="s">
        <v>46</v>
      </c>
      <c r="M192" s="1" t="s">
        <v>31</v>
      </c>
      <c r="N192" s="3"/>
      <c r="O192" s="1">
        <v>22</v>
      </c>
      <c r="P192" s="3"/>
      <c r="Q192" s="3"/>
      <c r="R192" s="3"/>
      <c r="S192" s="3"/>
      <c r="T192" s="3"/>
      <c r="U192" s="1" t="s">
        <v>753</v>
      </c>
      <c r="V192" s="1" t="str">
        <f>IFERROR(VLOOKUP(K192, rubric[], 2, FALSE), "NA")</f>
        <v>NA</v>
      </c>
      <c r="W192" s="3" t="str">
        <f t="shared" si="2"/>
        <v>Ketua UKM|Internal Sekolah / Universitas|Individual</v>
      </c>
      <c r="X192" s="6">
        <f>IF(K192 = "Penulis kedua (bukan korespondensi) dst karya ilmiah di journal yg bereputasi dan diakui|External National|Team", IFERROR((INDEX(rubric[Score], MATCH(W192, rubric[Criteria], 0)))/N192, 0), IFERROR(INDEX(rubric[Score], MATCH(W192, rubric[Criteria], 0)), 0))</f>
        <v>0</v>
      </c>
    </row>
    <row r="193" spans="1:24" ht="14.25" customHeight="1" x14ac:dyDescent="0.35">
      <c r="A193" s="1" t="s">
        <v>738</v>
      </c>
      <c r="B193" s="1" t="s">
        <v>739</v>
      </c>
      <c r="C193" s="1" t="s">
        <v>23</v>
      </c>
      <c r="D193" s="1">
        <v>2022</v>
      </c>
      <c r="E193" s="1" t="s">
        <v>149</v>
      </c>
      <c r="F193" s="1" t="s">
        <v>150</v>
      </c>
      <c r="G193" s="1" t="s">
        <v>151</v>
      </c>
      <c r="H193" s="1">
        <v>20231</v>
      </c>
      <c r="I193" s="1" t="s">
        <v>152</v>
      </c>
      <c r="J193" s="1" t="s">
        <v>28</v>
      </c>
      <c r="K193" s="1" t="s">
        <v>153</v>
      </c>
      <c r="L193" s="1" t="s">
        <v>154</v>
      </c>
      <c r="M193" s="1" t="s">
        <v>31</v>
      </c>
      <c r="N193" s="1">
        <v>500</v>
      </c>
      <c r="O193" s="1">
        <v>10</v>
      </c>
      <c r="P193" s="4" t="s">
        <v>155</v>
      </c>
      <c r="Q193" s="4" t="s">
        <v>156</v>
      </c>
      <c r="R193" s="4" t="s">
        <v>157</v>
      </c>
      <c r="S193" s="3"/>
      <c r="T193" s="3"/>
      <c r="U193" s="1" t="s">
        <v>158</v>
      </c>
      <c r="V193" s="1" t="str">
        <f>IFERROR(VLOOKUP(K193, rubric[], 2, FALSE), "NA")</f>
        <v>Pengakuan</v>
      </c>
      <c r="W193" s="3" t="str">
        <f t="shared" si="2"/>
        <v>Narasumber / Pemateri Acara Seminar / Workshop / Pemakalah|External International|Individual</v>
      </c>
      <c r="X193" s="6">
        <f>IF(K193 = "Penulis kedua (bukan korespondensi) dst karya ilmiah di journal yg bereputasi dan diakui|External National|Team", IFERROR((INDEX(rubric[Score], MATCH(W193, rubric[Criteria], 0)))/N193, 0), IFERROR(INDEX(rubric[Score], MATCH(W193, rubric[Criteria], 0)), 0))</f>
        <v>25</v>
      </c>
    </row>
    <row r="194" spans="1:24" ht="14.25" customHeight="1" x14ac:dyDescent="0.35">
      <c r="A194" s="1" t="s">
        <v>738</v>
      </c>
      <c r="B194" s="1" t="s">
        <v>739</v>
      </c>
      <c r="C194" s="1" t="s">
        <v>23</v>
      </c>
      <c r="D194" s="1">
        <v>2022</v>
      </c>
      <c r="E194" s="1" t="s">
        <v>754</v>
      </c>
      <c r="F194" s="1" t="s">
        <v>755</v>
      </c>
      <c r="G194" s="1" t="s">
        <v>755</v>
      </c>
      <c r="H194" s="1">
        <v>20231</v>
      </c>
      <c r="I194" s="3"/>
      <c r="J194" s="1" t="s">
        <v>28</v>
      </c>
      <c r="K194" s="1" t="s">
        <v>70</v>
      </c>
      <c r="L194" s="1" t="s">
        <v>30</v>
      </c>
      <c r="M194" s="1" t="s">
        <v>31</v>
      </c>
      <c r="N194" s="1">
        <v>400</v>
      </c>
      <c r="O194" s="1">
        <v>7</v>
      </c>
      <c r="P194" s="3"/>
      <c r="Q194" s="4" t="s">
        <v>756</v>
      </c>
      <c r="R194" s="3"/>
      <c r="S194" s="3"/>
      <c r="T194" s="3"/>
      <c r="U194" s="1" t="s">
        <v>757</v>
      </c>
      <c r="V194" s="1" t="str">
        <f>IFERROR(VLOOKUP(K194, rubric[], 2, FALSE), "NA")</f>
        <v>Kompetisi</v>
      </c>
      <c r="W194" s="3" t="str">
        <f t="shared" si="2"/>
        <v>Juara 2 Lomba/Kompetisi|Internal Jurusan|Individual</v>
      </c>
      <c r="X194" s="6">
        <f>IF(K194 = "Penulis kedua (bukan korespondensi) dst karya ilmiah di journal yg bereputasi dan diakui|External National|Team", IFERROR((INDEX(rubric[Score], MATCH(W194, rubric[Criteria], 0)))/N194, 0), IFERROR(INDEX(rubric[Score], MATCH(W194, rubric[Criteria], 0)), 0))</f>
        <v>0</v>
      </c>
    </row>
    <row r="195" spans="1:24" ht="14.25" customHeight="1" x14ac:dyDescent="0.35">
      <c r="A195" s="1" t="s">
        <v>738</v>
      </c>
      <c r="B195" s="1" t="s">
        <v>739</v>
      </c>
      <c r="C195" s="1" t="s">
        <v>23</v>
      </c>
      <c r="D195" s="1">
        <v>2022</v>
      </c>
      <c r="E195" s="1" t="s">
        <v>758</v>
      </c>
      <c r="F195" s="1" t="s">
        <v>145</v>
      </c>
      <c r="G195" s="1" t="s">
        <v>146</v>
      </c>
      <c r="H195" s="1">
        <v>20232</v>
      </c>
      <c r="I195" s="3"/>
      <c r="J195" s="1" t="s">
        <v>81</v>
      </c>
      <c r="K195" s="1" t="s">
        <v>752</v>
      </c>
      <c r="L195" s="1" t="s">
        <v>46</v>
      </c>
      <c r="M195" s="1" t="s">
        <v>31</v>
      </c>
      <c r="N195" s="3"/>
      <c r="O195" s="1">
        <v>23</v>
      </c>
      <c r="P195" s="3"/>
      <c r="Q195" s="3"/>
      <c r="R195" s="3"/>
      <c r="S195" s="3"/>
      <c r="T195" s="3"/>
      <c r="U195" s="1" t="s">
        <v>753</v>
      </c>
      <c r="V195" s="1" t="str">
        <f>IFERROR(VLOOKUP(K195, rubric[], 2, FALSE), "NA")</f>
        <v>NA</v>
      </c>
      <c r="W195" s="3" t="str">
        <f t="shared" ref="W195:W258" si="3">CLEAN(TRIM(K195 &amp;  "|" &amp; L195 &amp; "|" &amp; M195))</f>
        <v>Ketua UKM|Internal Sekolah / Universitas|Individual</v>
      </c>
      <c r="X195" s="6">
        <f>IF(K195 = "Penulis kedua (bukan korespondensi) dst karya ilmiah di journal yg bereputasi dan diakui|External National|Team", IFERROR((INDEX(rubric[Score], MATCH(W195, rubric[Criteria], 0)))/N195, 0), IFERROR(INDEX(rubric[Score], MATCH(W195, rubric[Criteria], 0)), 0))</f>
        <v>0</v>
      </c>
    </row>
    <row r="196" spans="1:24" ht="14.25" customHeight="1" x14ac:dyDescent="0.35">
      <c r="A196" s="1" t="s">
        <v>738</v>
      </c>
      <c r="B196" s="1" t="s">
        <v>739</v>
      </c>
      <c r="C196" s="1" t="s">
        <v>23</v>
      </c>
      <c r="D196" s="1">
        <v>2022</v>
      </c>
      <c r="E196" s="1" t="s">
        <v>759</v>
      </c>
      <c r="F196" s="1" t="s">
        <v>760</v>
      </c>
      <c r="G196" s="1" t="s">
        <v>761</v>
      </c>
      <c r="H196" s="1">
        <v>20232</v>
      </c>
      <c r="I196" s="1" t="s">
        <v>759</v>
      </c>
      <c r="J196" s="1" t="s">
        <v>28</v>
      </c>
      <c r="K196" s="1" t="s">
        <v>124</v>
      </c>
      <c r="L196" s="1" t="s">
        <v>38</v>
      </c>
      <c r="M196" s="1" t="s">
        <v>31</v>
      </c>
      <c r="N196" s="3"/>
      <c r="O196" s="1">
        <v>20</v>
      </c>
      <c r="P196" s="4" t="s">
        <v>762</v>
      </c>
      <c r="Q196" s="4" t="s">
        <v>763</v>
      </c>
      <c r="R196" s="4" t="s">
        <v>764</v>
      </c>
      <c r="S196" s="3"/>
      <c r="T196" s="4" t="s">
        <v>765</v>
      </c>
      <c r="U196" s="1" t="s">
        <v>766</v>
      </c>
      <c r="V196" s="1" t="str">
        <f>IFERROR(VLOOKUP(K196, rubric[], 2, FALSE), "NA")</f>
        <v>Kompetisi</v>
      </c>
      <c r="W196" s="3" t="str">
        <f t="shared" si="3"/>
        <v>Juara I Lomba/Kompetisi|External Regional|Individual</v>
      </c>
      <c r="X196" s="6">
        <f>IF(K196 = "Penulis kedua (bukan korespondensi) dst karya ilmiah di journal yg bereputasi dan diakui|External National|Team", IFERROR((INDEX(rubric[Score], MATCH(W196, rubric[Criteria], 0)))/N196, 0), IFERROR(INDEX(rubric[Score], MATCH(W196, rubric[Criteria], 0)), 0))</f>
        <v>35</v>
      </c>
    </row>
    <row r="197" spans="1:24" ht="14.25" customHeight="1" x14ac:dyDescent="0.35">
      <c r="A197" s="1" t="s">
        <v>767</v>
      </c>
      <c r="B197" s="1" t="s">
        <v>768</v>
      </c>
      <c r="C197" s="1" t="s">
        <v>23</v>
      </c>
      <c r="D197" s="1">
        <v>2022</v>
      </c>
      <c r="E197" s="1" t="s">
        <v>769</v>
      </c>
      <c r="F197" s="1" t="s">
        <v>770</v>
      </c>
      <c r="G197" s="1" t="s">
        <v>770</v>
      </c>
      <c r="H197" s="1">
        <v>20222</v>
      </c>
      <c r="I197" s="3"/>
      <c r="J197" s="1" t="s">
        <v>28</v>
      </c>
      <c r="K197" s="1" t="s">
        <v>277</v>
      </c>
      <c r="L197" s="1" t="s">
        <v>38</v>
      </c>
      <c r="M197" s="1" t="s">
        <v>31</v>
      </c>
      <c r="N197" s="1">
        <v>50</v>
      </c>
      <c r="O197" s="1">
        <v>11</v>
      </c>
      <c r="P197" s="3"/>
      <c r="Q197" s="4" t="s">
        <v>771</v>
      </c>
      <c r="R197" s="3"/>
      <c r="S197" s="3"/>
      <c r="T197" s="3"/>
      <c r="U197" s="1" t="s">
        <v>772</v>
      </c>
      <c r="V197" s="1" t="str">
        <f>IFERROR(VLOOKUP(K197, rubric[], 2, FALSE), "NA")</f>
        <v>Karir Organisasi</v>
      </c>
      <c r="W197" s="3" t="str">
        <f t="shared" si="3"/>
        <v>Sekretaris|External Regional|Individual</v>
      </c>
      <c r="X197" s="6">
        <f>IF(K197 = "Penulis kedua (bukan korespondensi) dst karya ilmiah di journal yg bereputasi dan diakui|External National|Team", IFERROR((INDEX(rubric[Score], MATCH(W197, rubric[Criteria], 0)))/N197, 0), IFERROR(INDEX(rubric[Score], MATCH(W197, rubric[Criteria], 0)), 0))</f>
        <v>30</v>
      </c>
    </row>
    <row r="198" spans="1:24" ht="14.25" customHeight="1" x14ac:dyDescent="0.35">
      <c r="A198" s="1" t="s">
        <v>767</v>
      </c>
      <c r="B198" s="1" t="s">
        <v>768</v>
      </c>
      <c r="C198" s="1" t="s">
        <v>23</v>
      </c>
      <c r="D198" s="1">
        <v>2022</v>
      </c>
      <c r="E198" s="1" t="s">
        <v>773</v>
      </c>
      <c r="F198" s="1" t="s">
        <v>140</v>
      </c>
      <c r="G198" s="1" t="s">
        <v>141</v>
      </c>
      <c r="H198" s="1">
        <v>20231</v>
      </c>
      <c r="I198" s="3"/>
      <c r="J198" s="1" t="s">
        <v>81</v>
      </c>
      <c r="K198" s="1" t="s">
        <v>752</v>
      </c>
      <c r="L198" s="1" t="s">
        <v>46</v>
      </c>
      <c r="M198" s="1" t="s">
        <v>31</v>
      </c>
      <c r="N198" s="3"/>
      <c r="O198" s="1">
        <v>22</v>
      </c>
      <c r="P198" s="3"/>
      <c r="Q198" s="3"/>
      <c r="R198" s="3"/>
      <c r="S198" s="3"/>
      <c r="T198" s="3"/>
      <c r="U198" s="1" t="s">
        <v>529</v>
      </c>
      <c r="V198" s="1" t="str">
        <f>IFERROR(VLOOKUP(K198, rubric[], 2, FALSE), "NA")</f>
        <v>NA</v>
      </c>
      <c r="W198" s="3" t="str">
        <f t="shared" si="3"/>
        <v>Ketua UKM|Internal Sekolah / Universitas|Individual</v>
      </c>
      <c r="X198" s="6">
        <f>IF(K198 = "Penulis kedua (bukan korespondensi) dst karya ilmiah di journal yg bereputasi dan diakui|External National|Team", IFERROR((INDEX(rubric[Score], MATCH(W198, rubric[Criteria], 0)))/N198, 0), IFERROR(INDEX(rubric[Score], MATCH(W198, rubric[Criteria], 0)), 0))</f>
        <v>0</v>
      </c>
    </row>
    <row r="199" spans="1:24" ht="14.25" customHeight="1" x14ac:dyDescent="0.35">
      <c r="A199" s="1" t="s">
        <v>767</v>
      </c>
      <c r="B199" s="1" t="s">
        <v>768</v>
      </c>
      <c r="C199" s="1" t="s">
        <v>23</v>
      </c>
      <c r="D199" s="1">
        <v>2022</v>
      </c>
      <c r="E199" s="1" t="s">
        <v>149</v>
      </c>
      <c r="F199" s="1" t="s">
        <v>150</v>
      </c>
      <c r="G199" s="1" t="s">
        <v>151</v>
      </c>
      <c r="H199" s="1">
        <v>20231</v>
      </c>
      <c r="I199" s="1" t="s">
        <v>152</v>
      </c>
      <c r="J199" s="1" t="s">
        <v>28</v>
      </c>
      <c r="K199" s="1" t="s">
        <v>153</v>
      </c>
      <c r="L199" s="1" t="s">
        <v>154</v>
      </c>
      <c r="M199" s="1" t="s">
        <v>31</v>
      </c>
      <c r="N199" s="1">
        <v>500</v>
      </c>
      <c r="O199" s="1">
        <v>10</v>
      </c>
      <c r="P199" s="4" t="s">
        <v>155</v>
      </c>
      <c r="Q199" s="4" t="s">
        <v>156</v>
      </c>
      <c r="R199" s="4" t="s">
        <v>157</v>
      </c>
      <c r="S199" s="3"/>
      <c r="T199" s="3"/>
      <c r="U199" s="1" t="s">
        <v>158</v>
      </c>
      <c r="V199" s="1" t="str">
        <f>IFERROR(VLOOKUP(K199, rubric[], 2, FALSE), "NA")</f>
        <v>Pengakuan</v>
      </c>
      <c r="W199" s="3" t="str">
        <f t="shared" si="3"/>
        <v>Narasumber / Pemateri Acara Seminar / Workshop / Pemakalah|External International|Individual</v>
      </c>
      <c r="X199" s="6">
        <f>IF(K199 = "Penulis kedua (bukan korespondensi) dst karya ilmiah di journal yg bereputasi dan diakui|External National|Team", IFERROR((INDEX(rubric[Score], MATCH(W199, rubric[Criteria], 0)))/N199, 0), IFERROR(INDEX(rubric[Score], MATCH(W199, rubric[Criteria], 0)), 0))</f>
        <v>25</v>
      </c>
    </row>
    <row r="200" spans="1:24" ht="14.25" customHeight="1" x14ac:dyDescent="0.35">
      <c r="A200" s="1" t="s">
        <v>767</v>
      </c>
      <c r="B200" s="1" t="s">
        <v>768</v>
      </c>
      <c r="C200" s="1" t="s">
        <v>23</v>
      </c>
      <c r="D200" s="1">
        <v>2022</v>
      </c>
      <c r="E200" s="1" t="s">
        <v>774</v>
      </c>
      <c r="F200" s="1" t="s">
        <v>145</v>
      </c>
      <c r="G200" s="1" t="s">
        <v>146</v>
      </c>
      <c r="H200" s="1">
        <v>20232</v>
      </c>
      <c r="I200" s="3"/>
      <c r="J200" s="1" t="s">
        <v>81</v>
      </c>
      <c r="K200" s="1" t="s">
        <v>752</v>
      </c>
      <c r="L200" s="1" t="s">
        <v>46</v>
      </c>
      <c r="M200" s="1" t="s">
        <v>31</v>
      </c>
      <c r="N200" s="3"/>
      <c r="O200" s="1">
        <v>23</v>
      </c>
      <c r="P200" s="3"/>
      <c r="Q200" s="3"/>
      <c r="R200" s="3"/>
      <c r="S200" s="3"/>
      <c r="T200" s="3"/>
      <c r="U200" s="1" t="s">
        <v>529</v>
      </c>
      <c r="V200" s="1" t="str">
        <f>IFERROR(VLOOKUP(K200, rubric[], 2, FALSE), "NA")</f>
        <v>NA</v>
      </c>
      <c r="W200" s="3" t="str">
        <f t="shared" si="3"/>
        <v>Ketua UKM|Internal Sekolah / Universitas|Individual</v>
      </c>
      <c r="X200" s="6">
        <f>IF(K200 = "Penulis kedua (bukan korespondensi) dst karya ilmiah di journal yg bereputasi dan diakui|External National|Team", IFERROR((INDEX(rubric[Score], MATCH(W200, rubric[Criteria], 0)))/N200, 0), IFERROR(INDEX(rubric[Score], MATCH(W200, rubric[Criteria], 0)), 0))</f>
        <v>0</v>
      </c>
    </row>
    <row r="201" spans="1:24" ht="14.25" customHeight="1" x14ac:dyDescent="0.35">
      <c r="A201" s="1" t="s">
        <v>775</v>
      </c>
      <c r="B201" s="1" t="s">
        <v>776</v>
      </c>
      <c r="C201" s="1" t="s">
        <v>23</v>
      </c>
      <c r="D201" s="1">
        <v>2022</v>
      </c>
      <c r="E201" s="1" t="s">
        <v>659</v>
      </c>
      <c r="F201" s="1" t="s">
        <v>660</v>
      </c>
      <c r="G201" s="1" t="s">
        <v>661</v>
      </c>
      <c r="H201" s="1">
        <v>20221</v>
      </c>
      <c r="I201" s="1" t="s">
        <v>662</v>
      </c>
      <c r="J201" s="1" t="s">
        <v>81</v>
      </c>
      <c r="K201" s="1" t="s">
        <v>29</v>
      </c>
      <c r="L201" s="1" t="s">
        <v>46</v>
      </c>
      <c r="M201" s="1" t="s">
        <v>31</v>
      </c>
      <c r="N201" s="1">
        <v>90</v>
      </c>
      <c r="O201" s="1">
        <v>10</v>
      </c>
      <c r="P201" s="3"/>
      <c r="Q201" s="3"/>
      <c r="R201" s="4" t="s">
        <v>663</v>
      </c>
      <c r="S201" s="4" t="s">
        <v>664</v>
      </c>
      <c r="T201" s="3"/>
      <c r="U201" s="1" t="s">
        <v>665</v>
      </c>
      <c r="V201" s="1" t="str">
        <f>IFERROR(VLOOKUP(K201, rubric[], 2, FALSE), "NA")</f>
        <v>Pemberdayaan atau Aksi Kemanusiaan</v>
      </c>
      <c r="W201" s="3" t="str">
        <f t="shared" si="3"/>
        <v>Pengabdian kepada Masyarakat|Internal Sekolah / Universitas|Individual</v>
      </c>
      <c r="X201" s="6">
        <f>IF(K201 = "Penulis kedua (bukan korespondensi) dst karya ilmiah di journal yg bereputasi dan diakui|External National|Team", IFERROR((INDEX(rubric[Score], MATCH(W201, rubric[Criteria], 0)))/N201, 0), IFERROR(INDEX(rubric[Score], MATCH(W201, rubric[Criteria], 0)), 0))</f>
        <v>0</v>
      </c>
    </row>
    <row r="202" spans="1:24" ht="14.25" customHeight="1" x14ac:dyDescent="0.35">
      <c r="A202" s="1" t="s">
        <v>775</v>
      </c>
      <c r="B202" s="1" t="s">
        <v>776</v>
      </c>
      <c r="C202" s="1" t="s">
        <v>23</v>
      </c>
      <c r="D202" s="1">
        <v>2022</v>
      </c>
      <c r="E202" s="1" t="s">
        <v>43</v>
      </c>
      <c r="F202" s="1" t="s">
        <v>44</v>
      </c>
      <c r="G202" s="1" t="s">
        <v>45</v>
      </c>
      <c r="H202" s="1">
        <v>20222</v>
      </c>
      <c r="I202" s="3"/>
      <c r="J202" s="1" t="s">
        <v>28</v>
      </c>
      <c r="K202" s="1" t="s">
        <v>29</v>
      </c>
      <c r="L202" s="1" t="s">
        <v>46</v>
      </c>
      <c r="M202" s="1" t="s">
        <v>31</v>
      </c>
      <c r="N202" s="1">
        <v>250</v>
      </c>
      <c r="O202" s="1">
        <v>6</v>
      </c>
      <c r="P202" s="3"/>
      <c r="Q202" s="3"/>
      <c r="R202" s="4" t="s">
        <v>47</v>
      </c>
      <c r="S202" s="4" t="s">
        <v>48</v>
      </c>
      <c r="T202" s="3"/>
      <c r="U202" s="1" t="s">
        <v>34</v>
      </c>
      <c r="V202" s="1" t="str">
        <f>IFERROR(VLOOKUP(K202, rubric[], 2, FALSE), "NA")</f>
        <v>Pemberdayaan atau Aksi Kemanusiaan</v>
      </c>
      <c r="W202" s="3" t="str">
        <f t="shared" si="3"/>
        <v>Pengabdian kepada Masyarakat|Internal Sekolah / Universitas|Individual</v>
      </c>
      <c r="X202" s="6">
        <f>IF(K202 = "Penulis kedua (bukan korespondensi) dst karya ilmiah di journal yg bereputasi dan diakui|External National|Team", IFERROR((INDEX(rubric[Score], MATCH(W202, rubric[Criteria], 0)))/N202, 0), IFERROR(INDEX(rubric[Score], MATCH(W202, rubric[Criteria], 0)), 0))</f>
        <v>0</v>
      </c>
    </row>
    <row r="203" spans="1:24" ht="14.25" customHeight="1" x14ac:dyDescent="0.35">
      <c r="A203" s="1" t="s">
        <v>777</v>
      </c>
      <c r="B203" s="1" t="s">
        <v>778</v>
      </c>
      <c r="C203" s="1" t="s">
        <v>23</v>
      </c>
      <c r="D203" s="1">
        <v>2022</v>
      </c>
      <c r="E203" s="1" t="s">
        <v>24</v>
      </c>
      <c r="F203" s="1" t="s">
        <v>25</v>
      </c>
      <c r="G203" s="1" t="s">
        <v>26</v>
      </c>
      <c r="H203" s="1">
        <v>20221</v>
      </c>
      <c r="I203" s="1" t="s">
        <v>27</v>
      </c>
      <c r="J203" s="1" t="s">
        <v>28</v>
      </c>
      <c r="K203" s="1" t="s">
        <v>29</v>
      </c>
      <c r="L203" s="1" t="s">
        <v>30</v>
      </c>
      <c r="M203" s="1" t="s">
        <v>31</v>
      </c>
      <c r="N203" s="1">
        <v>50</v>
      </c>
      <c r="O203" s="1">
        <v>5</v>
      </c>
      <c r="P203" s="3"/>
      <c r="Q203" s="3"/>
      <c r="R203" s="4" t="s">
        <v>32</v>
      </c>
      <c r="S203" s="4" t="s">
        <v>33</v>
      </c>
      <c r="T203" s="3"/>
      <c r="U203" s="1" t="s">
        <v>34</v>
      </c>
      <c r="V203" s="1" t="str">
        <f>IFERROR(VLOOKUP(K203, rubric[], 2, FALSE), "NA")</f>
        <v>Pemberdayaan atau Aksi Kemanusiaan</v>
      </c>
      <c r="W203" s="3" t="str">
        <f t="shared" si="3"/>
        <v>Pengabdian kepada Masyarakat|Internal Jurusan|Individual</v>
      </c>
      <c r="X203" s="6">
        <f>IF(K203 = "Penulis kedua (bukan korespondensi) dst karya ilmiah di journal yg bereputasi dan diakui|External National|Team", IFERROR((INDEX(rubric[Score], MATCH(W203, rubric[Criteria], 0)))/N203, 0), IFERROR(INDEX(rubric[Score], MATCH(W203, rubric[Criteria], 0)), 0))</f>
        <v>0</v>
      </c>
    </row>
    <row r="204" spans="1:24" ht="14.25" customHeight="1" x14ac:dyDescent="0.35">
      <c r="A204" s="1" t="s">
        <v>777</v>
      </c>
      <c r="B204" s="1" t="s">
        <v>778</v>
      </c>
      <c r="C204" s="1" t="s">
        <v>23</v>
      </c>
      <c r="D204" s="1">
        <v>2022</v>
      </c>
      <c r="E204" s="1" t="s">
        <v>35</v>
      </c>
      <c r="F204" s="1" t="s">
        <v>36</v>
      </c>
      <c r="G204" s="1" t="s">
        <v>37</v>
      </c>
      <c r="H204" s="1">
        <v>20222</v>
      </c>
      <c r="I204" s="1" t="s">
        <v>35</v>
      </c>
      <c r="J204" s="1" t="s">
        <v>28</v>
      </c>
      <c r="K204" s="1" t="s">
        <v>29</v>
      </c>
      <c r="L204" s="1" t="s">
        <v>38</v>
      </c>
      <c r="M204" s="1" t="s">
        <v>39</v>
      </c>
      <c r="N204" s="1">
        <v>70</v>
      </c>
      <c r="O204" s="1">
        <v>1</v>
      </c>
      <c r="P204" s="3"/>
      <c r="Q204" s="3"/>
      <c r="R204" s="4" t="s">
        <v>40</v>
      </c>
      <c r="S204" s="4" t="s">
        <v>41</v>
      </c>
      <c r="T204" s="3"/>
      <c r="U204" s="1" t="s">
        <v>42</v>
      </c>
      <c r="V204" s="1" t="str">
        <f>IFERROR(VLOOKUP(K204, rubric[], 2, FALSE), "NA")</f>
        <v>Pemberdayaan atau Aksi Kemanusiaan</v>
      </c>
      <c r="W204" s="3" t="str">
        <f t="shared" si="3"/>
        <v>Pengabdian kepada Masyarakat|External Regional|Team</v>
      </c>
      <c r="X204" s="6">
        <f>IF(K204 = "Penulis kedua (bukan korespondensi) dst karya ilmiah di journal yg bereputasi dan diakui|External National|Team", IFERROR((INDEX(rubric[Score], MATCH(W204, rubric[Criteria], 0)))/N204, 0), IFERROR(INDEX(rubric[Score], MATCH(W204, rubric[Criteria], 0)), 0))</f>
        <v>15</v>
      </c>
    </row>
    <row r="205" spans="1:24" ht="14.25" customHeight="1" x14ac:dyDescent="0.35">
      <c r="A205" s="1" t="s">
        <v>779</v>
      </c>
      <c r="B205" s="1" t="s">
        <v>780</v>
      </c>
      <c r="C205" s="1" t="s">
        <v>23</v>
      </c>
      <c r="D205" s="1">
        <v>2022</v>
      </c>
      <c r="E205" s="1" t="s">
        <v>149</v>
      </c>
      <c r="F205" s="1" t="s">
        <v>150</v>
      </c>
      <c r="G205" s="1" t="s">
        <v>151</v>
      </c>
      <c r="H205" s="1">
        <v>20231</v>
      </c>
      <c r="I205" s="1" t="s">
        <v>152</v>
      </c>
      <c r="J205" s="1" t="s">
        <v>28</v>
      </c>
      <c r="K205" s="1" t="s">
        <v>153</v>
      </c>
      <c r="L205" s="1" t="s">
        <v>154</v>
      </c>
      <c r="M205" s="1" t="s">
        <v>31</v>
      </c>
      <c r="N205" s="1">
        <v>500</v>
      </c>
      <c r="O205" s="1">
        <v>10</v>
      </c>
      <c r="P205" s="4" t="s">
        <v>155</v>
      </c>
      <c r="Q205" s="4" t="s">
        <v>781</v>
      </c>
      <c r="R205" s="4" t="s">
        <v>782</v>
      </c>
      <c r="S205" s="3"/>
      <c r="T205" s="3"/>
      <c r="U205" s="1" t="s">
        <v>158</v>
      </c>
      <c r="V205" s="1" t="str">
        <f>IFERROR(VLOOKUP(K205, rubric[], 2, FALSE), "NA")</f>
        <v>Pengakuan</v>
      </c>
      <c r="W205" s="3" t="str">
        <f t="shared" si="3"/>
        <v>Narasumber / Pemateri Acara Seminar / Workshop / Pemakalah|External International|Individual</v>
      </c>
      <c r="X205" s="6">
        <f>IF(K205 = "Penulis kedua (bukan korespondensi) dst karya ilmiah di journal yg bereputasi dan diakui|External National|Team", IFERROR((INDEX(rubric[Score], MATCH(W205, rubric[Criteria], 0)))/N205, 0), IFERROR(INDEX(rubric[Score], MATCH(W205, rubric[Criteria], 0)), 0))</f>
        <v>25</v>
      </c>
    </row>
    <row r="206" spans="1:24" ht="14.25" customHeight="1" x14ac:dyDescent="0.35">
      <c r="A206" s="1" t="s">
        <v>783</v>
      </c>
      <c r="B206" s="1" t="s">
        <v>784</v>
      </c>
      <c r="C206" s="1" t="s">
        <v>23</v>
      </c>
      <c r="D206" s="1">
        <v>2022</v>
      </c>
      <c r="E206" s="1" t="s">
        <v>785</v>
      </c>
      <c r="F206" s="1" t="s">
        <v>786</v>
      </c>
      <c r="G206" s="1" t="s">
        <v>787</v>
      </c>
      <c r="H206" s="1">
        <v>20222</v>
      </c>
      <c r="I206" s="1" t="s">
        <v>788</v>
      </c>
      <c r="J206" s="1" t="s">
        <v>28</v>
      </c>
      <c r="K206" s="1" t="s">
        <v>118</v>
      </c>
      <c r="L206" s="1" t="s">
        <v>88</v>
      </c>
      <c r="M206" s="1" t="s">
        <v>39</v>
      </c>
      <c r="N206" s="1">
        <v>20</v>
      </c>
      <c r="O206" s="1">
        <v>15</v>
      </c>
      <c r="P206" s="4" t="s">
        <v>789</v>
      </c>
      <c r="Q206" s="4" t="s">
        <v>790</v>
      </c>
      <c r="R206" s="4" t="s">
        <v>791</v>
      </c>
      <c r="S206" s="3"/>
      <c r="T206" s="4" t="s">
        <v>792</v>
      </c>
      <c r="U206" s="1" t="s">
        <v>793</v>
      </c>
      <c r="V206" s="1" t="str">
        <f>IFERROR(VLOOKUP(K206, rubric[], 2, FALSE), "NA")</f>
        <v>Kompetisi</v>
      </c>
      <c r="W206" s="3" t="str">
        <f t="shared" si="3"/>
        <v>Juara 3 Lomba/Kompetisi|External National|Team</v>
      </c>
      <c r="X206" s="6">
        <f>IF(K206 = "Penulis kedua (bukan korespondensi) dst karya ilmiah di journal yg bereputasi dan diakui|External National|Team", IFERROR((INDEX(rubric[Score], MATCH(W206, rubric[Criteria], 0)))/N206, 0), IFERROR(INDEX(rubric[Score], MATCH(W206, rubric[Criteria], 0)), 0))</f>
        <v>8</v>
      </c>
    </row>
    <row r="207" spans="1:24" ht="14.25" customHeight="1" x14ac:dyDescent="0.35">
      <c r="A207" s="1" t="s">
        <v>783</v>
      </c>
      <c r="B207" s="1" t="s">
        <v>784</v>
      </c>
      <c r="C207" s="1" t="s">
        <v>23</v>
      </c>
      <c r="D207" s="1">
        <v>2022</v>
      </c>
      <c r="E207" s="1" t="s">
        <v>794</v>
      </c>
      <c r="F207" s="1" t="s">
        <v>795</v>
      </c>
      <c r="G207" s="1" t="s">
        <v>795</v>
      </c>
      <c r="H207" s="1">
        <v>20231</v>
      </c>
      <c r="I207" s="1" t="s">
        <v>794</v>
      </c>
      <c r="J207" s="1" t="s">
        <v>28</v>
      </c>
      <c r="K207" s="1" t="s">
        <v>118</v>
      </c>
      <c r="L207" s="1" t="s">
        <v>88</v>
      </c>
      <c r="M207" s="1" t="s">
        <v>39</v>
      </c>
      <c r="N207" s="3"/>
      <c r="O207" s="1">
        <v>15</v>
      </c>
      <c r="P207" s="4" t="s">
        <v>796</v>
      </c>
      <c r="Q207" s="4" t="s">
        <v>797</v>
      </c>
      <c r="R207" s="4" t="s">
        <v>798</v>
      </c>
      <c r="S207" s="3"/>
      <c r="T207" s="4" t="s">
        <v>799</v>
      </c>
      <c r="U207" s="1" t="s">
        <v>800</v>
      </c>
      <c r="V207" s="1" t="str">
        <f>IFERROR(VLOOKUP(K207, rubric[], 2, FALSE), "NA")</f>
        <v>Kompetisi</v>
      </c>
      <c r="W207" s="3" t="str">
        <f t="shared" si="3"/>
        <v>Juara 3 Lomba/Kompetisi|External National|Team</v>
      </c>
      <c r="X207" s="6">
        <f>IF(K207 = "Penulis kedua (bukan korespondensi) dst karya ilmiah di journal yg bereputasi dan diakui|External National|Team", IFERROR((INDEX(rubric[Score], MATCH(W207, rubric[Criteria], 0)))/N207, 0), IFERROR(INDEX(rubric[Score], MATCH(W207, rubric[Criteria], 0)), 0))</f>
        <v>8</v>
      </c>
    </row>
    <row r="208" spans="1:24" ht="14.25" customHeight="1" x14ac:dyDescent="0.35">
      <c r="A208" s="1" t="s">
        <v>783</v>
      </c>
      <c r="B208" s="1" t="s">
        <v>784</v>
      </c>
      <c r="C208" s="1" t="s">
        <v>23</v>
      </c>
      <c r="D208" s="1">
        <v>2022</v>
      </c>
      <c r="E208" s="1" t="s">
        <v>801</v>
      </c>
      <c r="F208" s="1" t="s">
        <v>802</v>
      </c>
      <c r="G208" s="1" t="s">
        <v>216</v>
      </c>
      <c r="H208" s="1">
        <v>20231</v>
      </c>
      <c r="I208" s="1" t="s">
        <v>801</v>
      </c>
      <c r="J208" s="1" t="s">
        <v>28</v>
      </c>
      <c r="K208" s="1" t="s">
        <v>124</v>
      </c>
      <c r="L208" s="1" t="s">
        <v>88</v>
      </c>
      <c r="M208" s="1" t="s">
        <v>39</v>
      </c>
      <c r="N208" s="3"/>
      <c r="O208" s="1">
        <v>25</v>
      </c>
      <c r="P208" s="4" t="s">
        <v>803</v>
      </c>
      <c r="Q208" s="4" t="s">
        <v>804</v>
      </c>
      <c r="R208" s="4" t="s">
        <v>805</v>
      </c>
      <c r="S208" s="3"/>
      <c r="T208" s="4" t="s">
        <v>806</v>
      </c>
      <c r="U208" s="1" t="s">
        <v>807</v>
      </c>
      <c r="V208" s="1" t="str">
        <f>IFERROR(VLOOKUP(K208, rubric[], 2, FALSE), "NA")</f>
        <v>Kompetisi</v>
      </c>
      <c r="W208" s="3" t="str">
        <f t="shared" si="3"/>
        <v>Juara I Lomba/Kompetisi|External National|Team</v>
      </c>
      <c r="X208" s="6">
        <f>IF(K208 = "Penulis kedua (bukan korespondensi) dst karya ilmiah di journal yg bereputasi dan diakui|External National|Team", IFERROR((INDEX(rubric[Score], MATCH(W208, rubric[Criteria], 0)))/N208, 0), IFERROR(INDEX(rubric[Score], MATCH(W208, rubric[Criteria], 0)), 0))</f>
        <v>15</v>
      </c>
    </row>
    <row r="209" spans="1:24" ht="14.25" customHeight="1" x14ac:dyDescent="0.35">
      <c r="A209" s="1" t="s">
        <v>783</v>
      </c>
      <c r="B209" s="1" t="s">
        <v>784</v>
      </c>
      <c r="C209" s="1" t="s">
        <v>23</v>
      </c>
      <c r="D209" s="1">
        <v>2022</v>
      </c>
      <c r="E209" s="1" t="s">
        <v>808</v>
      </c>
      <c r="F209" s="1" t="s">
        <v>809</v>
      </c>
      <c r="G209" s="1" t="s">
        <v>810</v>
      </c>
      <c r="H209" s="1">
        <v>20232</v>
      </c>
      <c r="I209" s="1" t="s">
        <v>808</v>
      </c>
      <c r="J209" s="1" t="s">
        <v>28</v>
      </c>
      <c r="K209" s="1" t="s">
        <v>124</v>
      </c>
      <c r="L209" s="1" t="s">
        <v>88</v>
      </c>
      <c r="M209" s="1" t="s">
        <v>39</v>
      </c>
      <c r="N209" s="3"/>
      <c r="O209" s="1">
        <v>25</v>
      </c>
      <c r="P209" s="4" t="s">
        <v>811</v>
      </c>
      <c r="Q209" s="4" t="s">
        <v>812</v>
      </c>
      <c r="R209" s="4" t="s">
        <v>813</v>
      </c>
      <c r="S209" s="3"/>
      <c r="T209" s="4" t="s">
        <v>814</v>
      </c>
      <c r="U209" s="1" t="s">
        <v>815</v>
      </c>
      <c r="V209" s="1" t="str">
        <f>IFERROR(VLOOKUP(K209, rubric[], 2, FALSE), "NA")</f>
        <v>Kompetisi</v>
      </c>
      <c r="W209" s="3" t="str">
        <f t="shared" si="3"/>
        <v>Juara I Lomba/Kompetisi|External National|Team</v>
      </c>
      <c r="X209" s="6">
        <f>IF(K209 = "Penulis kedua (bukan korespondensi) dst karya ilmiah di journal yg bereputasi dan diakui|External National|Team", IFERROR((INDEX(rubric[Score], MATCH(W209, rubric[Criteria], 0)))/N209, 0), IFERROR(INDEX(rubric[Score], MATCH(W209, rubric[Criteria], 0)), 0))</f>
        <v>15</v>
      </c>
    </row>
    <row r="210" spans="1:24" ht="14.25" customHeight="1" x14ac:dyDescent="0.35">
      <c r="A210" s="1" t="s">
        <v>816</v>
      </c>
      <c r="B210" s="1" t="s">
        <v>817</v>
      </c>
      <c r="C210" s="1" t="s">
        <v>23</v>
      </c>
      <c r="D210" s="1">
        <v>2022</v>
      </c>
      <c r="E210" s="1" t="s">
        <v>818</v>
      </c>
      <c r="F210" s="1" t="s">
        <v>628</v>
      </c>
      <c r="G210" s="1" t="s">
        <v>628</v>
      </c>
      <c r="H210" s="1">
        <v>20231</v>
      </c>
      <c r="I210" s="1" t="s">
        <v>819</v>
      </c>
      <c r="J210" s="1" t="s">
        <v>28</v>
      </c>
      <c r="K210" s="1" t="s">
        <v>29</v>
      </c>
      <c r="L210" s="1" t="s">
        <v>38</v>
      </c>
      <c r="M210" s="1" t="s">
        <v>39</v>
      </c>
      <c r="N210" s="1">
        <v>40</v>
      </c>
      <c r="O210" s="1">
        <v>2</v>
      </c>
      <c r="P210" s="3"/>
      <c r="Q210" s="3"/>
      <c r="R210" s="4" t="s">
        <v>820</v>
      </c>
      <c r="S210" s="4" t="s">
        <v>821</v>
      </c>
      <c r="T210" s="3"/>
      <c r="U210" s="1" t="s">
        <v>822</v>
      </c>
      <c r="V210" s="1" t="str">
        <f>IFERROR(VLOOKUP(K210, rubric[], 2, FALSE), "NA")</f>
        <v>Pemberdayaan atau Aksi Kemanusiaan</v>
      </c>
      <c r="W210" s="3" t="str">
        <f t="shared" si="3"/>
        <v>Pengabdian kepada Masyarakat|External Regional|Team</v>
      </c>
      <c r="X210" s="6">
        <f>IF(K210 = "Penulis kedua (bukan korespondensi) dst karya ilmiah di journal yg bereputasi dan diakui|External National|Team", IFERROR((INDEX(rubric[Score], MATCH(W210, rubric[Criteria], 0)))/N210, 0), IFERROR(INDEX(rubric[Score], MATCH(W210, rubric[Criteria], 0)), 0))</f>
        <v>15</v>
      </c>
    </row>
    <row r="211" spans="1:24" ht="14.25" customHeight="1" x14ac:dyDescent="0.35">
      <c r="A211" s="1" t="s">
        <v>823</v>
      </c>
      <c r="B211" s="1" t="s">
        <v>824</v>
      </c>
      <c r="C211" s="1" t="s">
        <v>23</v>
      </c>
      <c r="D211" s="1">
        <v>2022</v>
      </c>
      <c r="E211" s="1" t="s">
        <v>43</v>
      </c>
      <c r="F211" s="1" t="s">
        <v>44</v>
      </c>
      <c r="G211" s="1" t="s">
        <v>45</v>
      </c>
      <c r="H211" s="1">
        <v>20222</v>
      </c>
      <c r="I211" s="3"/>
      <c r="J211" s="1" t="s">
        <v>28</v>
      </c>
      <c r="K211" s="1" t="s">
        <v>29</v>
      </c>
      <c r="L211" s="1" t="s">
        <v>46</v>
      </c>
      <c r="M211" s="1" t="s">
        <v>31</v>
      </c>
      <c r="N211" s="1">
        <v>250</v>
      </c>
      <c r="O211" s="1">
        <v>6</v>
      </c>
      <c r="P211" s="3"/>
      <c r="Q211" s="3"/>
      <c r="R211" s="4" t="s">
        <v>47</v>
      </c>
      <c r="S211" s="4" t="s">
        <v>48</v>
      </c>
      <c r="T211" s="3"/>
      <c r="U211" s="1" t="s">
        <v>34</v>
      </c>
      <c r="V211" s="1" t="str">
        <f>IFERROR(VLOOKUP(K211, rubric[], 2, FALSE), "NA")</f>
        <v>Pemberdayaan atau Aksi Kemanusiaan</v>
      </c>
      <c r="W211" s="3" t="str">
        <f t="shared" si="3"/>
        <v>Pengabdian kepada Masyarakat|Internal Sekolah / Universitas|Individual</v>
      </c>
      <c r="X211" s="6">
        <f>IF(K211 = "Penulis kedua (bukan korespondensi) dst karya ilmiah di journal yg bereputasi dan diakui|External National|Team", IFERROR((INDEX(rubric[Score], MATCH(W211, rubric[Criteria], 0)))/N211, 0), IFERROR(INDEX(rubric[Score], MATCH(W211, rubric[Criteria], 0)), 0))</f>
        <v>0</v>
      </c>
    </row>
    <row r="212" spans="1:24" ht="14.25" customHeight="1" x14ac:dyDescent="0.35">
      <c r="A212" s="1" t="s">
        <v>825</v>
      </c>
      <c r="B212" s="1" t="s">
        <v>826</v>
      </c>
      <c r="C212" s="1" t="s">
        <v>23</v>
      </c>
      <c r="D212" s="1">
        <v>2022</v>
      </c>
      <c r="E212" s="1" t="s">
        <v>43</v>
      </c>
      <c r="F212" s="1" t="s">
        <v>44</v>
      </c>
      <c r="G212" s="1" t="s">
        <v>45</v>
      </c>
      <c r="H212" s="1">
        <v>20222</v>
      </c>
      <c r="I212" s="3"/>
      <c r="J212" s="1" t="s">
        <v>28</v>
      </c>
      <c r="K212" s="1" t="s">
        <v>29</v>
      </c>
      <c r="L212" s="1" t="s">
        <v>46</v>
      </c>
      <c r="M212" s="1" t="s">
        <v>31</v>
      </c>
      <c r="N212" s="1">
        <v>250</v>
      </c>
      <c r="O212" s="1">
        <v>6</v>
      </c>
      <c r="P212" s="3"/>
      <c r="Q212" s="3"/>
      <c r="R212" s="4" t="s">
        <v>47</v>
      </c>
      <c r="S212" s="4" t="s">
        <v>48</v>
      </c>
      <c r="T212" s="3"/>
      <c r="U212" s="1" t="s">
        <v>34</v>
      </c>
      <c r="V212" s="1" t="str">
        <f>IFERROR(VLOOKUP(K212, rubric[], 2, FALSE), "NA")</f>
        <v>Pemberdayaan atau Aksi Kemanusiaan</v>
      </c>
      <c r="W212" s="3" t="str">
        <f t="shared" si="3"/>
        <v>Pengabdian kepada Masyarakat|Internal Sekolah / Universitas|Individual</v>
      </c>
      <c r="X212" s="6">
        <f>IF(K212 = "Penulis kedua (bukan korespondensi) dst karya ilmiah di journal yg bereputasi dan diakui|External National|Team", IFERROR((INDEX(rubric[Score], MATCH(W212, rubric[Criteria], 0)))/N212, 0), IFERROR(INDEX(rubric[Score], MATCH(W212, rubric[Criteria], 0)), 0))</f>
        <v>0</v>
      </c>
    </row>
    <row r="213" spans="1:24" ht="14.25" customHeight="1" x14ac:dyDescent="0.35">
      <c r="A213" s="1" t="s">
        <v>827</v>
      </c>
      <c r="B213" s="1" t="s">
        <v>828</v>
      </c>
      <c r="C213" s="1" t="s">
        <v>23</v>
      </c>
      <c r="D213" s="1">
        <v>2022</v>
      </c>
      <c r="E213" s="1" t="s">
        <v>829</v>
      </c>
      <c r="F213" s="1" t="s">
        <v>830</v>
      </c>
      <c r="G213" s="1" t="s">
        <v>831</v>
      </c>
      <c r="H213" s="1">
        <v>20222</v>
      </c>
      <c r="I213" s="1" t="s">
        <v>832</v>
      </c>
      <c r="J213" s="1" t="s">
        <v>28</v>
      </c>
      <c r="K213" s="1" t="s">
        <v>118</v>
      </c>
      <c r="L213" s="1" t="s">
        <v>88</v>
      </c>
      <c r="M213" s="1" t="s">
        <v>39</v>
      </c>
      <c r="N213" s="1">
        <v>450</v>
      </c>
      <c r="O213" s="1">
        <v>15</v>
      </c>
      <c r="P213" s="4" t="s">
        <v>833</v>
      </c>
      <c r="Q213" s="4" t="s">
        <v>834</v>
      </c>
      <c r="R213" s="4" t="s">
        <v>835</v>
      </c>
      <c r="S213" s="3"/>
      <c r="T213" s="4" t="s">
        <v>836</v>
      </c>
      <c r="U213" s="1" t="s">
        <v>837</v>
      </c>
      <c r="V213" s="1" t="str">
        <f>IFERROR(VLOOKUP(K213, rubric[], 2, FALSE), "NA")</f>
        <v>Kompetisi</v>
      </c>
      <c r="W213" s="3" t="str">
        <f t="shared" si="3"/>
        <v>Juara 3 Lomba/Kompetisi|External National|Team</v>
      </c>
      <c r="X213" s="6">
        <f>IF(K213 = "Penulis kedua (bukan korespondensi) dst karya ilmiah di journal yg bereputasi dan diakui|External National|Team", IFERROR((INDEX(rubric[Score], MATCH(W213, rubric[Criteria], 0)))/N213, 0), IFERROR(INDEX(rubric[Score], MATCH(W213, rubric[Criteria], 0)), 0))</f>
        <v>8</v>
      </c>
    </row>
    <row r="214" spans="1:24" ht="14.25" customHeight="1" x14ac:dyDescent="0.35">
      <c r="A214" s="1" t="s">
        <v>827</v>
      </c>
      <c r="B214" s="1" t="s">
        <v>828</v>
      </c>
      <c r="C214" s="1" t="s">
        <v>23</v>
      </c>
      <c r="D214" s="1">
        <v>2022</v>
      </c>
      <c r="E214" s="1" t="s">
        <v>149</v>
      </c>
      <c r="F214" s="1" t="s">
        <v>150</v>
      </c>
      <c r="G214" s="1" t="s">
        <v>151</v>
      </c>
      <c r="H214" s="1">
        <v>20231</v>
      </c>
      <c r="I214" s="1" t="s">
        <v>152</v>
      </c>
      <c r="J214" s="1" t="s">
        <v>28</v>
      </c>
      <c r="K214" s="1" t="s">
        <v>153</v>
      </c>
      <c r="L214" s="1" t="s">
        <v>154</v>
      </c>
      <c r="M214" s="1" t="s">
        <v>31</v>
      </c>
      <c r="N214" s="1">
        <v>500</v>
      </c>
      <c r="O214" s="1">
        <v>10</v>
      </c>
      <c r="P214" s="4" t="s">
        <v>155</v>
      </c>
      <c r="Q214" s="4" t="s">
        <v>156</v>
      </c>
      <c r="R214" s="4" t="s">
        <v>157</v>
      </c>
      <c r="S214" s="3"/>
      <c r="T214" s="3"/>
      <c r="U214" s="1" t="s">
        <v>158</v>
      </c>
      <c r="V214" s="1" t="str">
        <f>IFERROR(VLOOKUP(K214, rubric[], 2, FALSE), "NA")</f>
        <v>Pengakuan</v>
      </c>
      <c r="W214" s="3" t="str">
        <f t="shared" si="3"/>
        <v>Narasumber / Pemateri Acara Seminar / Workshop / Pemakalah|External International|Individual</v>
      </c>
      <c r="X214" s="6">
        <f>IF(K214 = "Penulis kedua (bukan korespondensi) dst karya ilmiah di journal yg bereputasi dan diakui|External National|Team", IFERROR((INDEX(rubric[Score], MATCH(W214, rubric[Criteria], 0)))/N214, 0), IFERROR(INDEX(rubric[Score], MATCH(W214, rubric[Criteria], 0)), 0))</f>
        <v>25</v>
      </c>
    </row>
    <row r="215" spans="1:24" ht="14.25" customHeight="1" x14ac:dyDescent="0.35">
      <c r="A215" s="1" t="s">
        <v>838</v>
      </c>
      <c r="B215" s="1" t="s">
        <v>839</v>
      </c>
      <c r="C215" s="1" t="s">
        <v>23</v>
      </c>
      <c r="D215" s="1">
        <v>2022</v>
      </c>
      <c r="E215" s="1" t="s">
        <v>512</v>
      </c>
      <c r="F215" s="1" t="s">
        <v>174</v>
      </c>
      <c r="G215" s="1" t="s">
        <v>174</v>
      </c>
      <c r="H215" s="1">
        <v>20232</v>
      </c>
      <c r="I215" s="1" t="s">
        <v>513</v>
      </c>
      <c r="J215" s="1" t="s">
        <v>28</v>
      </c>
      <c r="K215" s="1" t="s">
        <v>29</v>
      </c>
      <c r="L215" s="1" t="s">
        <v>38</v>
      </c>
      <c r="M215" s="1" t="s">
        <v>31</v>
      </c>
      <c r="N215" s="1">
        <v>12</v>
      </c>
      <c r="O215" s="1">
        <v>5</v>
      </c>
      <c r="P215" s="3"/>
      <c r="Q215" s="3"/>
      <c r="R215" s="4" t="s">
        <v>514</v>
      </c>
      <c r="S215" s="4" t="s">
        <v>515</v>
      </c>
      <c r="T215" s="3"/>
      <c r="U215" s="1" t="s">
        <v>59</v>
      </c>
      <c r="V215" s="1" t="str">
        <f>IFERROR(VLOOKUP(K215, rubric[], 2, FALSE), "NA")</f>
        <v>Pemberdayaan atau Aksi Kemanusiaan</v>
      </c>
      <c r="W215" s="3" t="str">
        <f t="shared" si="3"/>
        <v>Pengabdian kepada Masyarakat|External Regional|Individual</v>
      </c>
      <c r="X215" s="6">
        <f>IF(K215 = "Penulis kedua (bukan korespondensi) dst karya ilmiah di journal yg bereputasi dan diakui|External National|Team", IFERROR((INDEX(rubric[Score], MATCH(W215, rubric[Criteria], 0)))/N215, 0), IFERROR(INDEX(rubric[Score], MATCH(W215, rubric[Criteria], 0)), 0))</f>
        <v>15</v>
      </c>
    </row>
    <row r="216" spans="1:24" ht="14.25" customHeight="1" x14ac:dyDescent="0.35">
      <c r="A216" s="1" t="s">
        <v>840</v>
      </c>
      <c r="B216" s="1" t="s">
        <v>841</v>
      </c>
      <c r="C216" s="1" t="s">
        <v>23</v>
      </c>
      <c r="D216" s="1">
        <v>2022</v>
      </c>
      <c r="E216" s="1" t="s">
        <v>149</v>
      </c>
      <c r="F216" s="1" t="s">
        <v>150</v>
      </c>
      <c r="G216" s="1" t="s">
        <v>151</v>
      </c>
      <c r="H216" s="1">
        <v>20231</v>
      </c>
      <c r="I216" s="1" t="s">
        <v>152</v>
      </c>
      <c r="J216" s="1" t="s">
        <v>28</v>
      </c>
      <c r="K216" s="1" t="s">
        <v>153</v>
      </c>
      <c r="L216" s="1" t="s">
        <v>154</v>
      </c>
      <c r="M216" s="1" t="s">
        <v>31</v>
      </c>
      <c r="N216" s="1">
        <v>500</v>
      </c>
      <c r="O216" s="1">
        <v>10</v>
      </c>
      <c r="P216" s="4" t="s">
        <v>155</v>
      </c>
      <c r="Q216" s="4" t="s">
        <v>156</v>
      </c>
      <c r="R216" s="4" t="s">
        <v>157</v>
      </c>
      <c r="S216" s="3"/>
      <c r="T216" s="3"/>
      <c r="U216" s="1" t="s">
        <v>158</v>
      </c>
      <c r="V216" s="1" t="str">
        <f>IFERROR(VLOOKUP(K216, rubric[], 2, FALSE), "NA")</f>
        <v>Pengakuan</v>
      </c>
      <c r="W216" s="3" t="str">
        <f t="shared" si="3"/>
        <v>Narasumber / Pemateri Acara Seminar / Workshop / Pemakalah|External International|Individual</v>
      </c>
      <c r="X216" s="6">
        <f>IF(K216 = "Penulis kedua (bukan korespondensi) dst karya ilmiah di journal yg bereputasi dan diakui|External National|Team", IFERROR((INDEX(rubric[Score], MATCH(W216, rubric[Criteria], 0)))/N216, 0), IFERROR(INDEX(rubric[Score], MATCH(W216, rubric[Criteria], 0)), 0))</f>
        <v>25</v>
      </c>
    </row>
    <row r="217" spans="1:24" ht="14.25" customHeight="1" x14ac:dyDescent="0.35">
      <c r="A217" s="1" t="s">
        <v>842</v>
      </c>
      <c r="B217" s="1" t="s">
        <v>843</v>
      </c>
      <c r="C217" s="1" t="s">
        <v>23</v>
      </c>
      <c r="D217" s="1">
        <v>2022</v>
      </c>
      <c r="E217" s="1" t="s">
        <v>149</v>
      </c>
      <c r="F217" s="1" t="s">
        <v>150</v>
      </c>
      <c r="G217" s="1" t="s">
        <v>151</v>
      </c>
      <c r="H217" s="1">
        <v>20231</v>
      </c>
      <c r="I217" s="1" t="s">
        <v>152</v>
      </c>
      <c r="J217" s="1" t="s">
        <v>28</v>
      </c>
      <c r="K217" s="1" t="s">
        <v>153</v>
      </c>
      <c r="L217" s="1" t="s">
        <v>154</v>
      </c>
      <c r="M217" s="1" t="s">
        <v>31</v>
      </c>
      <c r="N217" s="1">
        <v>500</v>
      </c>
      <c r="O217" s="1">
        <v>10</v>
      </c>
      <c r="P217" s="4" t="s">
        <v>155</v>
      </c>
      <c r="Q217" s="4" t="s">
        <v>156</v>
      </c>
      <c r="R217" s="4" t="s">
        <v>157</v>
      </c>
      <c r="S217" s="3"/>
      <c r="T217" s="3"/>
      <c r="U217" s="1" t="s">
        <v>158</v>
      </c>
      <c r="V217" s="1" t="str">
        <f>IFERROR(VLOOKUP(K217, rubric[], 2, FALSE), "NA")</f>
        <v>Pengakuan</v>
      </c>
      <c r="W217" s="3" t="str">
        <f t="shared" si="3"/>
        <v>Narasumber / Pemateri Acara Seminar / Workshop / Pemakalah|External International|Individual</v>
      </c>
      <c r="X217" s="6">
        <f>IF(K217 = "Penulis kedua (bukan korespondensi) dst karya ilmiah di journal yg bereputasi dan diakui|External National|Team", IFERROR((INDEX(rubric[Score], MATCH(W217, rubric[Criteria], 0)))/N217, 0), IFERROR(INDEX(rubric[Score], MATCH(W217, rubric[Criteria], 0)), 0))</f>
        <v>25</v>
      </c>
    </row>
    <row r="218" spans="1:24" ht="14.25" customHeight="1" x14ac:dyDescent="0.35">
      <c r="A218" s="1" t="s">
        <v>842</v>
      </c>
      <c r="B218" s="1" t="s">
        <v>843</v>
      </c>
      <c r="C218" s="1" t="s">
        <v>23</v>
      </c>
      <c r="D218" s="1">
        <v>2022</v>
      </c>
      <c r="E218" s="1" t="s">
        <v>512</v>
      </c>
      <c r="F218" s="1" t="s">
        <v>174</v>
      </c>
      <c r="G218" s="1" t="s">
        <v>174</v>
      </c>
      <c r="H218" s="1">
        <v>20232</v>
      </c>
      <c r="I218" s="1" t="s">
        <v>513</v>
      </c>
      <c r="J218" s="1" t="s">
        <v>28</v>
      </c>
      <c r="K218" s="1" t="s">
        <v>29</v>
      </c>
      <c r="L218" s="1" t="s">
        <v>38</v>
      </c>
      <c r="M218" s="1" t="s">
        <v>31</v>
      </c>
      <c r="N218" s="1">
        <v>12</v>
      </c>
      <c r="O218" s="1">
        <v>5</v>
      </c>
      <c r="P218" s="3"/>
      <c r="Q218" s="3"/>
      <c r="R218" s="4" t="s">
        <v>514</v>
      </c>
      <c r="S218" s="4" t="s">
        <v>515</v>
      </c>
      <c r="T218" s="3"/>
      <c r="U218" s="1" t="s">
        <v>59</v>
      </c>
      <c r="V218" s="1" t="str">
        <f>IFERROR(VLOOKUP(K218, rubric[], 2, FALSE), "NA")</f>
        <v>Pemberdayaan atau Aksi Kemanusiaan</v>
      </c>
      <c r="W218" s="3" t="str">
        <f t="shared" si="3"/>
        <v>Pengabdian kepada Masyarakat|External Regional|Individual</v>
      </c>
      <c r="X218" s="6">
        <f>IF(K218 = "Penulis kedua (bukan korespondensi) dst karya ilmiah di journal yg bereputasi dan diakui|External National|Team", IFERROR((INDEX(rubric[Score], MATCH(W218, rubric[Criteria], 0)))/N218, 0), IFERROR(INDEX(rubric[Score], MATCH(W218, rubric[Criteria], 0)), 0))</f>
        <v>15</v>
      </c>
    </row>
    <row r="219" spans="1:24" ht="14.25" customHeight="1" x14ac:dyDescent="0.35">
      <c r="A219" s="1" t="s">
        <v>844</v>
      </c>
      <c r="B219" s="1" t="s">
        <v>845</v>
      </c>
      <c r="C219" s="1" t="s">
        <v>23</v>
      </c>
      <c r="D219" s="1">
        <v>2022</v>
      </c>
      <c r="E219" s="1" t="s">
        <v>659</v>
      </c>
      <c r="F219" s="1" t="s">
        <v>660</v>
      </c>
      <c r="G219" s="1" t="s">
        <v>661</v>
      </c>
      <c r="H219" s="1">
        <v>20221</v>
      </c>
      <c r="I219" s="1" t="s">
        <v>662</v>
      </c>
      <c r="J219" s="1" t="s">
        <v>81</v>
      </c>
      <c r="K219" s="1" t="s">
        <v>29</v>
      </c>
      <c r="L219" s="1" t="s">
        <v>46</v>
      </c>
      <c r="M219" s="1" t="s">
        <v>31</v>
      </c>
      <c r="N219" s="1">
        <v>90</v>
      </c>
      <c r="O219" s="1">
        <v>10</v>
      </c>
      <c r="P219" s="3"/>
      <c r="Q219" s="3"/>
      <c r="R219" s="4" t="s">
        <v>663</v>
      </c>
      <c r="S219" s="4" t="s">
        <v>664</v>
      </c>
      <c r="T219" s="3"/>
      <c r="U219" s="1" t="s">
        <v>665</v>
      </c>
      <c r="V219" s="1" t="str">
        <f>IFERROR(VLOOKUP(K219, rubric[], 2, FALSE), "NA")</f>
        <v>Pemberdayaan atau Aksi Kemanusiaan</v>
      </c>
      <c r="W219" s="3" t="str">
        <f t="shared" si="3"/>
        <v>Pengabdian kepada Masyarakat|Internal Sekolah / Universitas|Individual</v>
      </c>
      <c r="X219" s="6">
        <f>IF(K219 = "Penulis kedua (bukan korespondensi) dst karya ilmiah di journal yg bereputasi dan diakui|External National|Team", IFERROR((INDEX(rubric[Score], MATCH(W219, rubric[Criteria], 0)))/N219, 0), IFERROR(INDEX(rubric[Score], MATCH(W219, rubric[Criteria], 0)), 0))</f>
        <v>0</v>
      </c>
    </row>
    <row r="220" spans="1:24" ht="14.25" customHeight="1" x14ac:dyDescent="0.35">
      <c r="A220" s="1" t="s">
        <v>844</v>
      </c>
      <c r="B220" s="1" t="s">
        <v>845</v>
      </c>
      <c r="C220" s="1" t="s">
        <v>23</v>
      </c>
      <c r="D220" s="1">
        <v>2022</v>
      </c>
      <c r="E220" s="1" t="s">
        <v>149</v>
      </c>
      <c r="F220" s="1" t="s">
        <v>150</v>
      </c>
      <c r="G220" s="1" t="s">
        <v>151</v>
      </c>
      <c r="H220" s="1">
        <v>20231</v>
      </c>
      <c r="I220" s="1" t="s">
        <v>152</v>
      </c>
      <c r="J220" s="1" t="s">
        <v>28</v>
      </c>
      <c r="K220" s="1" t="s">
        <v>153</v>
      </c>
      <c r="L220" s="1" t="s">
        <v>154</v>
      </c>
      <c r="M220" s="1" t="s">
        <v>31</v>
      </c>
      <c r="N220" s="1">
        <v>500</v>
      </c>
      <c r="O220" s="1">
        <v>10</v>
      </c>
      <c r="P220" s="4" t="s">
        <v>155</v>
      </c>
      <c r="Q220" s="4" t="s">
        <v>156</v>
      </c>
      <c r="R220" s="4" t="s">
        <v>157</v>
      </c>
      <c r="S220" s="3"/>
      <c r="T220" s="3"/>
      <c r="U220" s="1" t="s">
        <v>158</v>
      </c>
      <c r="V220" s="1" t="str">
        <f>IFERROR(VLOOKUP(K220, rubric[], 2, FALSE), "NA")</f>
        <v>Pengakuan</v>
      </c>
      <c r="W220" s="3" t="str">
        <f t="shared" si="3"/>
        <v>Narasumber / Pemateri Acara Seminar / Workshop / Pemakalah|External International|Individual</v>
      </c>
      <c r="X220" s="6">
        <f>IF(K220 = "Penulis kedua (bukan korespondensi) dst karya ilmiah di journal yg bereputasi dan diakui|External National|Team", IFERROR((INDEX(rubric[Score], MATCH(W220, rubric[Criteria], 0)))/N220, 0), IFERROR(INDEX(rubric[Score], MATCH(W220, rubric[Criteria], 0)), 0))</f>
        <v>25</v>
      </c>
    </row>
    <row r="221" spans="1:24" ht="14.25" customHeight="1" x14ac:dyDescent="0.35">
      <c r="A221" s="1" t="s">
        <v>846</v>
      </c>
      <c r="B221" s="1" t="s">
        <v>847</v>
      </c>
      <c r="C221" s="1" t="s">
        <v>23</v>
      </c>
      <c r="D221" s="1">
        <v>2022</v>
      </c>
      <c r="E221" s="1" t="s">
        <v>149</v>
      </c>
      <c r="F221" s="1" t="s">
        <v>150</v>
      </c>
      <c r="G221" s="1" t="s">
        <v>151</v>
      </c>
      <c r="H221" s="1">
        <v>20231</v>
      </c>
      <c r="I221" s="1" t="s">
        <v>152</v>
      </c>
      <c r="J221" s="1" t="s">
        <v>28</v>
      </c>
      <c r="K221" s="1" t="s">
        <v>153</v>
      </c>
      <c r="L221" s="1" t="s">
        <v>154</v>
      </c>
      <c r="M221" s="1" t="s">
        <v>31</v>
      </c>
      <c r="N221" s="1">
        <v>500</v>
      </c>
      <c r="O221" s="1">
        <v>10</v>
      </c>
      <c r="P221" s="4" t="s">
        <v>155</v>
      </c>
      <c r="Q221" s="4" t="s">
        <v>156</v>
      </c>
      <c r="R221" s="4" t="s">
        <v>157</v>
      </c>
      <c r="S221" s="3"/>
      <c r="T221" s="3"/>
      <c r="U221" s="1" t="s">
        <v>158</v>
      </c>
      <c r="V221" s="1" t="str">
        <f>IFERROR(VLOOKUP(K221, rubric[], 2, FALSE), "NA")</f>
        <v>Pengakuan</v>
      </c>
      <c r="W221" s="3" t="str">
        <f t="shared" si="3"/>
        <v>Narasumber / Pemateri Acara Seminar / Workshop / Pemakalah|External International|Individual</v>
      </c>
      <c r="X221" s="6">
        <f>IF(K221 = "Penulis kedua (bukan korespondensi) dst karya ilmiah di journal yg bereputasi dan diakui|External National|Team", IFERROR((INDEX(rubric[Score], MATCH(W221, rubric[Criteria], 0)))/N221, 0), IFERROR(INDEX(rubric[Score], MATCH(W221, rubric[Criteria], 0)), 0))</f>
        <v>25</v>
      </c>
    </row>
    <row r="222" spans="1:24" ht="14.25" customHeight="1" x14ac:dyDescent="0.35">
      <c r="A222" s="1" t="s">
        <v>848</v>
      </c>
      <c r="B222" s="1" t="s">
        <v>849</v>
      </c>
      <c r="C222" s="1" t="s">
        <v>23</v>
      </c>
      <c r="D222" s="1">
        <v>2022</v>
      </c>
      <c r="E222" s="1" t="s">
        <v>43</v>
      </c>
      <c r="F222" s="1" t="s">
        <v>44</v>
      </c>
      <c r="G222" s="1" t="s">
        <v>45</v>
      </c>
      <c r="H222" s="1">
        <v>20222</v>
      </c>
      <c r="I222" s="3"/>
      <c r="J222" s="1" t="s">
        <v>28</v>
      </c>
      <c r="K222" s="1" t="s">
        <v>29</v>
      </c>
      <c r="L222" s="1" t="s">
        <v>46</v>
      </c>
      <c r="M222" s="1" t="s">
        <v>31</v>
      </c>
      <c r="N222" s="1">
        <v>250</v>
      </c>
      <c r="O222" s="1">
        <v>6</v>
      </c>
      <c r="P222" s="3"/>
      <c r="Q222" s="3"/>
      <c r="R222" s="4" t="s">
        <v>47</v>
      </c>
      <c r="S222" s="4" t="s">
        <v>48</v>
      </c>
      <c r="T222" s="3"/>
      <c r="U222" s="1" t="s">
        <v>34</v>
      </c>
      <c r="V222" s="1" t="str">
        <f>IFERROR(VLOOKUP(K222, rubric[], 2, FALSE), "NA")</f>
        <v>Pemberdayaan atau Aksi Kemanusiaan</v>
      </c>
      <c r="W222" s="3" t="str">
        <f t="shared" si="3"/>
        <v>Pengabdian kepada Masyarakat|Internal Sekolah / Universitas|Individual</v>
      </c>
      <c r="X222" s="6">
        <f>IF(K222 = "Penulis kedua (bukan korespondensi) dst karya ilmiah di journal yg bereputasi dan diakui|External National|Team", IFERROR((INDEX(rubric[Score], MATCH(W222, rubric[Criteria], 0)))/N222, 0), IFERROR(INDEX(rubric[Score], MATCH(W222, rubric[Criteria], 0)), 0))</f>
        <v>0</v>
      </c>
    </row>
    <row r="223" spans="1:24" ht="14.25" customHeight="1" x14ac:dyDescent="0.35">
      <c r="A223" s="1" t="s">
        <v>850</v>
      </c>
      <c r="B223" s="1" t="s">
        <v>851</v>
      </c>
      <c r="C223" s="1" t="s">
        <v>23</v>
      </c>
      <c r="D223" s="1">
        <v>2022</v>
      </c>
      <c r="E223" s="1" t="s">
        <v>257</v>
      </c>
      <c r="F223" s="1" t="s">
        <v>258</v>
      </c>
      <c r="G223" s="1" t="s">
        <v>258</v>
      </c>
      <c r="H223" s="1">
        <v>20231</v>
      </c>
      <c r="I223" s="3"/>
      <c r="J223" s="1" t="s">
        <v>28</v>
      </c>
      <c r="K223" s="1" t="s">
        <v>259</v>
      </c>
      <c r="L223" s="1" t="s">
        <v>46</v>
      </c>
      <c r="M223" s="1" t="s">
        <v>31</v>
      </c>
      <c r="N223" s="1">
        <v>50</v>
      </c>
      <c r="O223" s="1">
        <v>4</v>
      </c>
      <c r="P223" s="3"/>
      <c r="Q223" s="4" t="s">
        <v>260</v>
      </c>
      <c r="R223" s="4" t="s">
        <v>261</v>
      </c>
      <c r="S223" s="3"/>
      <c r="T223" s="3"/>
      <c r="U223" s="1" t="s">
        <v>262</v>
      </c>
      <c r="V223" s="1" t="str">
        <f>IFERROR(VLOOKUP(K223, rubric[], 2, FALSE), "NA")</f>
        <v>Pengakuan</v>
      </c>
      <c r="W223" s="3" t="str">
        <f t="shared" si="3"/>
        <v>Juri|Internal Sekolah / Universitas|Individual</v>
      </c>
      <c r="X223" s="6">
        <f>IF(K223 = "Penulis kedua (bukan korespondensi) dst karya ilmiah di journal yg bereputasi dan diakui|External National|Team", IFERROR((INDEX(rubric[Score], MATCH(W223, rubric[Criteria], 0)))/N223, 0), IFERROR(INDEX(rubric[Score], MATCH(W223, rubric[Criteria], 0)), 0))</f>
        <v>0</v>
      </c>
    </row>
    <row r="224" spans="1:24" ht="14.25" customHeight="1" x14ac:dyDescent="0.35">
      <c r="A224" s="1" t="s">
        <v>850</v>
      </c>
      <c r="B224" s="1" t="s">
        <v>851</v>
      </c>
      <c r="C224" s="1" t="s">
        <v>23</v>
      </c>
      <c r="D224" s="1">
        <v>2022</v>
      </c>
      <c r="E224" s="1" t="s">
        <v>852</v>
      </c>
      <c r="F224" s="1" t="s">
        <v>55</v>
      </c>
      <c r="G224" s="1" t="s">
        <v>853</v>
      </c>
      <c r="H224" s="1">
        <v>20232</v>
      </c>
      <c r="I224" s="1" t="s">
        <v>852</v>
      </c>
      <c r="J224" s="1" t="s">
        <v>28</v>
      </c>
      <c r="K224" s="1" t="s">
        <v>124</v>
      </c>
      <c r="L224" s="1" t="s">
        <v>38</v>
      </c>
      <c r="M224" s="1" t="s">
        <v>39</v>
      </c>
      <c r="N224" s="3"/>
      <c r="O224" s="1">
        <v>20</v>
      </c>
      <c r="P224" s="4" t="s">
        <v>854</v>
      </c>
      <c r="Q224" s="4" t="s">
        <v>855</v>
      </c>
      <c r="R224" s="4" t="s">
        <v>856</v>
      </c>
      <c r="S224" s="3"/>
      <c r="T224" s="4" t="s">
        <v>857</v>
      </c>
      <c r="U224" s="1" t="s">
        <v>858</v>
      </c>
      <c r="V224" s="1" t="str">
        <f>IFERROR(VLOOKUP(K224, rubric[], 2, FALSE), "NA")</f>
        <v>Kompetisi</v>
      </c>
      <c r="W224" s="3" t="str">
        <f t="shared" si="3"/>
        <v>Juara I Lomba/Kompetisi|External Regional|Team</v>
      </c>
      <c r="X224" s="6">
        <f>IF(K224 = "Penulis kedua (bukan korespondensi) dst karya ilmiah di journal yg bereputasi dan diakui|External National|Team", IFERROR((INDEX(rubric[Score], MATCH(W224, rubric[Criteria], 0)))/N224, 0), IFERROR(INDEX(rubric[Score], MATCH(W224, rubric[Criteria], 0)), 0))</f>
        <v>25</v>
      </c>
    </row>
    <row r="225" spans="1:24" ht="14.25" customHeight="1" x14ac:dyDescent="0.35">
      <c r="A225" s="1" t="s">
        <v>859</v>
      </c>
      <c r="B225" s="1" t="s">
        <v>860</v>
      </c>
      <c r="C225" s="1" t="s">
        <v>23</v>
      </c>
      <c r="D225" s="1">
        <v>2022</v>
      </c>
      <c r="E225" s="1" t="s">
        <v>43</v>
      </c>
      <c r="F225" s="1" t="s">
        <v>44</v>
      </c>
      <c r="G225" s="1" t="s">
        <v>45</v>
      </c>
      <c r="H225" s="1">
        <v>20222</v>
      </c>
      <c r="I225" s="3"/>
      <c r="J225" s="1" t="s">
        <v>28</v>
      </c>
      <c r="K225" s="1" t="s">
        <v>29</v>
      </c>
      <c r="L225" s="1" t="s">
        <v>46</v>
      </c>
      <c r="M225" s="1" t="s">
        <v>31</v>
      </c>
      <c r="N225" s="1">
        <v>250</v>
      </c>
      <c r="O225" s="1">
        <v>6</v>
      </c>
      <c r="P225" s="3"/>
      <c r="Q225" s="3"/>
      <c r="R225" s="4" t="s">
        <v>47</v>
      </c>
      <c r="S225" s="4" t="s">
        <v>48</v>
      </c>
      <c r="T225" s="3"/>
      <c r="U225" s="1" t="s">
        <v>34</v>
      </c>
      <c r="V225" s="1" t="str">
        <f>IFERROR(VLOOKUP(K225, rubric[], 2, FALSE), "NA")</f>
        <v>Pemberdayaan atau Aksi Kemanusiaan</v>
      </c>
      <c r="W225" s="3" t="str">
        <f t="shared" si="3"/>
        <v>Pengabdian kepada Masyarakat|Internal Sekolah / Universitas|Individual</v>
      </c>
      <c r="X225" s="6">
        <f>IF(K225 = "Penulis kedua (bukan korespondensi) dst karya ilmiah di journal yg bereputasi dan diakui|External National|Team", IFERROR((INDEX(rubric[Score], MATCH(W225, rubric[Criteria], 0)))/N225, 0), IFERROR(INDEX(rubric[Score], MATCH(W225, rubric[Criteria], 0)), 0))</f>
        <v>0</v>
      </c>
    </row>
    <row r="226" spans="1:24" ht="14.25" customHeight="1" x14ac:dyDescent="0.35">
      <c r="A226" s="1" t="s">
        <v>861</v>
      </c>
      <c r="B226" s="1" t="s">
        <v>862</v>
      </c>
      <c r="C226" s="1" t="s">
        <v>23</v>
      </c>
      <c r="D226" s="1">
        <v>2022</v>
      </c>
      <c r="E226" s="1" t="s">
        <v>43</v>
      </c>
      <c r="F226" s="1" t="s">
        <v>44</v>
      </c>
      <c r="G226" s="1" t="s">
        <v>45</v>
      </c>
      <c r="H226" s="1">
        <v>20222</v>
      </c>
      <c r="I226" s="3"/>
      <c r="J226" s="1" t="s">
        <v>28</v>
      </c>
      <c r="K226" s="1" t="s">
        <v>29</v>
      </c>
      <c r="L226" s="1" t="s">
        <v>46</v>
      </c>
      <c r="M226" s="1" t="s">
        <v>31</v>
      </c>
      <c r="N226" s="1">
        <v>250</v>
      </c>
      <c r="O226" s="1">
        <v>6</v>
      </c>
      <c r="P226" s="3"/>
      <c r="Q226" s="3"/>
      <c r="R226" s="4" t="s">
        <v>47</v>
      </c>
      <c r="S226" s="4" t="s">
        <v>48</v>
      </c>
      <c r="T226" s="3"/>
      <c r="U226" s="1" t="s">
        <v>34</v>
      </c>
      <c r="V226" s="1" t="str">
        <f>IFERROR(VLOOKUP(K226, rubric[], 2, FALSE), "NA")</f>
        <v>Pemberdayaan atau Aksi Kemanusiaan</v>
      </c>
      <c r="W226" s="3" t="str">
        <f t="shared" si="3"/>
        <v>Pengabdian kepada Masyarakat|Internal Sekolah / Universitas|Individual</v>
      </c>
      <c r="X226" s="6">
        <f>IF(K226 = "Penulis kedua (bukan korespondensi) dst karya ilmiah di journal yg bereputasi dan diakui|External National|Team", IFERROR((INDEX(rubric[Score], MATCH(W226, rubric[Criteria], 0)))/N226, 0), IFERROR(INDEX(rubric[Score], MATCH(W226, rubric[Criteria], 0)), 0))</f>
        <v>0</v>
      </c>
    </row>
    <row r="227" spans="1:24" ht="14.25" customHeight="1" x14ac:dyDescent="0.35">
      <c r="A227" s="1" t="s">
        <v>861</v>
      </c>
      <c r="B227" s="1" t="s">
        <v>862</v>
      </c>
      <c r="C227" s="1" t="s">
        <v>23</v>
      </c>
      <c r="D227" s="1">
        <v>2022</v>
      </c>
      <c r="E227" s="1" t="s">
        <v>863</v>
      </c>
      <c r="F227" s="1" t="s">
        <v>864</v>
      </c>
      <c r="G227" s="1" t="s">
        <v>865</v>
      </c>
      <c r="H227" s="1">
        <v>20231</v>
      </c>
      <c r="I227" s="1" t="s">
        <v>866</v>
      </c>
      <c r="J227" s="1" t="s">
        <v>28</v>
      </c>
      <c r="K227" s="1" t="s">
        <v>29</v>
      </c>
      <c r="L227" s="1" t="s">
        <v>38</v>
      </c>
      <c r="M227" s="1" t="s">
        <v>39</v>
      </c>
      <c r="N227" s="1">
        <v>14</v>
      </c>
      <c r="O227" s="1">
        <v>2</v>
      </c>
      <c r="P227" s="3"/>
      <c r="Q227" s="4" t="s">
        <v>867</v>
      </c>
      <c r="R227" s="4" t="s">
        <v>868</v>
      </c>
      <c r="S227" s="4" t="s">
        <v>869</v>
      </c>
      <c r="T227" s="3"/>
      <c r="U227" s="1" t="s">
        <v>870</v>
      </c>
      <c r="V227" s="1" t="str">
        <f>IFERROR(VLOOKUP(K227, rubric[], 2, FALSE), "NA")</f>
        <v>Pemberdayaan atau Aksi Kemanusiaan</v>
      </c>
      <c r="W227" s="3" t="str">
        <f t="shared" si="3"/>
        <v>Pengabdian kepada Masyarakat|External Regional|Team</v>
      </c>
      <c r="X227" s="6">
        <f>IF(K227 = "Penulis kedua (bukan korespondensi) dst karya ilmiah di journal yg bereputasi dan diakui|External National|Team", IFERROR((INDEX(rubric[Score], MATCH(W227, rubric[Criteria], 0)))/N227, 0), IFERROR(INDEX(rubric[Score], MATCH(W227, rubric[Criteria], 0)), 0))</f>
        <v>15</v>
      </c>
    </row>
    <row r="228" spans="1:24" ht="14.25" customHeight="1" x14ac:dyDescent="0.35">
      <c r="A228" s="1" t="s">
        <v>861</v>
      </c>
      <c r="B228" s="1" t="s">
        <v>862</v>
      </c>
      <c r="C228" s="1" t="s">
        <v>23</v>
      </c>
      <c r="D228" s="1">
        <v>2022</v>
      </c>
      <c r="E228" s="1" t="s">
        <v>871</v>
      </c>
      <c r="F228" s="1" t="s">
        <v>872</v>
      </c>
      <c r="G228" s="1" t="s">
        <v>872</v>
      </c>
      <c r="H228" s="1">
        <v>20241</v>
      </c>
      <c r="I228" s="1" t="s">
        <v>819</v>
      </c>
      <c r="J228" s="1" t="s">
        <v>28</v>
      </c>
      <c r="K228" s="1" t="s">
        <v>95</v>
      </c>
      <c r="L228" s="1" t="s">
        <v>88</v>
      </c>
      <c r="M228" s="1" t="s">
        <v>39</v>
      </c>
      <c r="N228" s="1">
        <v>100</v>
      </c>
      <c r="O228" s="1">
        <v>2</v>
      </c>
      <c r="P228" s="3"/>
      <c r="Q228" s="4" t="s">
        <v>873</v>
      </c>
      <c r="R228" s="4" t="s">
        <v>874</v>
      </c>
      <c r="S228" s="4" t="s">
        <v>875</v>
      </c>
      <c r="T228" s="3"/>
      <c r="U228" s="1" t="s">
        <v>876</v>
      </c>
      <c r="V228" s="1" t="str">
        <f>IFERROR(VLOOKUP(K228, rubric[], 2, FALSE), "NA")</f>
        <v>Hasil Karya</v>
      </c>
      <c r="W228" s="3" t="str">
        <f t="shared" si="3"/>
        <v>Hak Kekayaan Intelektual (HKI) non paten (Hak Cipta)|External National|Team</v>
      </c>
      <c r="X228" s="6">
        <f>IF(K228 = "Penulis kedua (bukan korespondensi) dst karya ilmiah di journal yg bereputasi dan diakui|External National|Team", IFERROR((INDEX(rubric[Score], MATCH(W228, rubric[Criteria], 0)))/N228, 0), IFERROR(INDEX(rubric[Score], MATCH(W228, rubric[Criteria], 0)), 0))</f>
        <v>20</v>
      </c>
    </row>
    <row r="229" spans="1:24" ht="14.25" customHeight="1" x14ac:dyDescent="0.35">
      <c r="A229" s="1" t="s">
        <v>861</v>
      </c>
      <c r="B229" s="1" t="s">
        <v>862</v>
      </c>
      <c r="C229" s="1" t="s">
        <v>23</v>
      </c>
      <c r="D229" s="1">
        <v>2022</v>
      </c>
      <c r="E229" s="1" t="s">
        <v>818</v>
      </c>
      <c r="F229" s="1" t="s">
        <v>872</v>
      </c>
      <c r="G229" s="1" t="s">
        <v>872</v>
      </c>
      <c r="H229" s="1">
        <v>20241</v>
      </c>
      <c r="I229" s="1" t="s">
        <v>877</v>
      </c>
      <c r="J229" s="1" t="s">
        <v>28</v>
      </c>
      <c r="K229" s="1" t="s">
        <v>95</v>
      </c>
      <c r="L229" s="1" t="s">
        <v>88</v>
      </c>
      <c r="M229" s="1" t="s">
        <v>39</v>
      </c>
      <c r="N229" s="1">
        <v>100</v>
      </c>
      <c r="O229" s="1">
        <v>3</v>
      </c>
      <c r="P229" s="3"/>
      <c r="Q229" s="4" t="s">
        <v>878</v>
      </c>
      <c r="R229" s="4" t="s">
        <v>879</v>
      </c>
      <c r="S229" s="4" t="s">
        <v>880</v>
      </c>
      <c r="T229" s="3"/>
      <c r="U229" s="1" t="s">
        <v>881</v>
      </c>
      <c r="V229" s="1" t="str">
        <f>IFERROR(VLOOKUP(K229, rubric[], 2, FALSE), "NA")</f>
        <v>Hasil Karya</v>
      </c>
      <c r="W229" s="3" t="str">
        <f t="shared" si="3"/>
        <v>Hak Kekayaan Intelektual (HKI) non paten (Hak Cipta)|External National|Team</v>
      </c>
      <c r="X229" s="6">
        <f>IF(K229 = "Penulis kedua (bukan korespondensi) dst karya ilmiah di journal yg bereputasi dan diakui|External National|Team", IFERROR((INDEX(rubric[Score], MATCH(W229, rubric[Criteria], 0)))/N229, 0), IFERROR(INDEX(rubric[Score], MATCH(W229, rubric[Criteria], 0)), 0))</f>
        <v>20</v>
      </c>
    </row>
    <row r="230" spans="1:24" ht="14.25" customHeight="1" x14ac:dyDescent="0.35">
      <c r="A230" s="1" t="s">
        <v>882</v>
      </c>
      <c r="B230" s="1" t="s">
        <v>883</v>
      </c>
      <c r="C230" s="1" t="s">
        <v>23</v>
      </c>
      <c r="D230" s="1">
        <v>2022</v>
      </c>
      <c r="E230" s="1" t="s">
        <v>43</v>
      </c>
      <c r="F230" s="1" t="s">
        <v>44</v>
      </c>
      <c r="G230" s="1" t="s">
        <v>45</v>
      </c>
      <c r="H230" s="1">
        <v>20222</v>
      </c>
      <c r="I230" s="3"/>
      <c r="J230" s="1" t="s">
        <v>28</v>
      </c>
      <c r="K230" s="1" t="s">
        <v>29</v>
      </c>
      <c r="L230" s="1" t="s">
        <v>46</v>
      </c>
      <c r="M230" s="1" t="s">
        <v>31</v>
      </c>
      <c r="N230" s="1">
        <v>250</v>
      </c>
      <c r="O230" s="1">
        <v>6</v>
      </c>
      <c r="P230" s="3"/>
      <c r="Q230" s="3"/>
      <c r="R230" s="4" t="s">
        <v>47</v>
      </c>
      <c r="S230" s="4" t="s">
        <v>48</v>
      </c>
      <c r="T230" s="3"/>
      <c r="U230" s="1" t="s">
        <v>34</v>
      </c>
      <c r="V230" s="1" t="str">
        <f>IFERROR(VLOOKUP(K230, rubric[], 2, FALSE), "NA")</f>
        <v>Pemberdayaan atau Aksi Kemanusiaan</v>
      </c>
      <c r="W230" s="3" t="str">
        <f t="shared" si="3"/>
        <v>Pengabdian kepada Masyarakat|Internal Sekolah / Universitas|Individual</v>
      </c>
      <c r="X230" s="6">
        <f>IF(K230 = "Penulis kedua (bukan korespondensi) dst karya ilmiah di journal yg bereputasi dan diakui|External National|Team", IFERROR((INDEX(rubric[Score], MATCH(W230, rubric[Criteria], 0)))/N230, 0), IFERROR(INDEX(rubric[Score], MATCH(W230, rubric[Criteria], 0)), 0))</f>
        <v>0</v>
      </c>
    </row>
    <row r="231" spans="1:24" ht="14.25" customHeight="1" x14ac:dyDescent="0.35">
      <c r="A231" s="1" t="s">
        <v>882</v>
      </c>
      <c r="B231" s="1" t="s">
        <v>883</v>
      </c>
      <c r="C231" s="1" t="s">
        <v>23</v>
      </c>
      <c r="D231" s="1">
        <v>2022</v>
      </c>
      <c r="E231" s="1" t="s">
        <v>884</v>
      </c>
      <c r="F231" s="1" t="s">
        <v>864</v>
      </c>
      <c r="G231" s="1" t="s">
        <v>865</v>
      </c>
      <c r="H231" s="1">
        <v>20231</v>
      </c>
      <c r="I231" s="1" t="s">
        <v>885</v>
      </c>
      <c r="J231" s="1" t="s">
        <v>28</v>
      </c>
      <c r="K231" s="1" t="s">
        <v>95</v>
      </c>
      <c r="L231" s="1" t="s">
        <v>88</v>
      </c>
      <c r="M231" s="1" t="s">
        <v>39</v>
      </c>
      <c r="N231" s="1">
        <v>51</v>
      </c>
      <c r="O231" s="1">
        <v>8</v>
      </c>
      <c r="P231" s="3"/>
      <c r="Q231" s="4" t="s">
        <v>886</v>
      </c>
      <c r="R231" s="4" t="s">
        <v>887</v>
      </c>
      <c r="S231" s="3"/>
      <c r="T231" s="3"/>
      <c r="U231" s="1" t="s">
        <v>888</v>
      </c>
      <c r="V231" s="1" t="str">
        <f>IFERROR(VLOOKUP(K231, rubric[], 2, FALSE), "NA")</f>
        <v>Hasil Karya</v>
      </c>
      <c r="W231" s="3" t="str">
        <f t="shared" si="3"/>
        <v>Hak Kekayaan Intelektual (HKI) non paten (Hak Cipta)|External National|Team</v>
      </c>
      <c r="X231" s="6">
        <f>IF(K231 = "Penulis kedua (bukan korespondensi) dst karya ilmiah di journal yg bereputasi dan diakui|External National|Team", IFERROR((INDEX(rubric[Score], MATCH(W231, rubric[Criteria], 0)))/N231, 0), IFERROR(INDEX(rubric[Score], MATCH(W231, rubric[Criteria], 0)), 0))</f>
        <v>20</v>
      </c>
    </row>
    <row r="232" spans="1:24" ht="14.25" customHeight="1" x14ac:dyDescent="0.35">
      <c r="A232" s="1" t="s">
        <v>882</v>
      </c>
      <c r="B232" s="1" t="s">
        <v>883</v>
      </c>
      <c r="C232" s="1" t="s">
        <v>23</v>
      </c>
      <c r="D232" s="1">
        <v>2022</v>
      </c>
      <c r="E232" s="1" t="s">
        <v>818</v>
      </c>
      <c r="F232" s="1" t="s">
        <v>889</v>
      </c>
      <c r="G232" s="1" t="s">
        <v>889</v>
      </c>
      <c r="H232" s="1">
        <v>20231</v>
      </c>
      <c r="I232" s="1" t="s">
        <v>890</v>
      </c>
      <c r="J232" s="1" t="s">
        <v>28</v>
      </c>
      <c r="K232" s="1" t="s">
        <v>95</v>
      </c>
      <c r="L232" s="1" t="s">
        <v>88</v>
      </c>
      <c r="M232" s="1" t="s">
        <v>39</v>
      </c>
      <c r="N232" s="1">
        <v>40</v>
      </c>
      <c r="O232" s="1">
        <v>6</v>
      </c>
      <c r="P232" s="3"/>
      <c r="Q232" s="4" t="s">
        <v>891</v>
      </c>
      <c r="R232" s="3"/>
      <c r="S232" s="3"/>
      <c r="T232" s="3"/>
      <c r="U232" s="1" t="s">
        <v>822</v>
      </c>
      <c r="V232" s="1" t="str">
        <f>IFERROR(VLOOKUP(K232, rubric[], 2, FALSE), "NA")</f>
        <v>Hasil Karya</v>
      </c>
      <c r="W232" s="3" t="str">
        <f t="shared" si="3"/>
        <v>Hak Kekayaan Intelektual (HKI) non paten (Hak Cipta)|External National|Team</v>
      </c>
      <c r="X232" s="6">
        <f>IF(K232 = "Penulis kedua (bukan korespondensi) dst karya ilmiah di journal yg bereputasi dan diakui|External National|Team", IFERROR((INDEX(rubric[Score], MATCH(W232, rubric[Criteria], 0)))/N232, 0), IFERROR(INDEX(rubric[Score], MATCH(W232, rubric[Criteria], 0)), 0))</f>
        <v>20</v>
      </c>
    </row>
    <row r="233" spans="1:24" ht="14.25" customHeight="1" x14ac:dyDescent="0.35">
      <c r="A233" s="1" t="s">
        <v>892</v>
      </c>
      <c r="B233" s="1" t="s">
        <v>893</v>
      </c>
      <c r="C233" s="1" t="s">
        <v>23</v>
      </c>
      <c r="D233" s="1">
        <v>2022</v>
      </c>
      <c r="E233" s="1" t="s">
        <v>894</v>
      </c>
      <c r="F233" s="1" t="s">
        <v>830</v>
      </c>
      <c r="G233" s="1" t="s">
        <v>895</v>
      </c>
      <c r="H233" s="1">
        <v>20222</v>
      </c>
      <c r="I233" s="3"/>
      <c r="J233" s="1" t="s">
        <v>28</v>
      </c>
      <c r="K233" s="1" t="s">
        <v>70</v>
      </c>
      <c r="L233" s="1" t="s">
        <v>38</v>
      </c>
      <c r="M233" s="1" t="s">
        <v>31</v>
      </c>
      <c r="N233" s="1">
        <v>25</v>
      </c>
      <c r="O233" s="1">
        <v>15</v>
      </c>
      <c r="P233" s="3"/>
      <c r="Q233" s="4" t="s">
        <v>896</v>
      </c>
      <c r="R233" s="4" t="s">
        <v>897</v>
      </c>
      <c r="S233" s="3"/>
      <c r="T233" s="4" t="s">
        <v>898</v>
      </c>
      <c r="U233" s="1" t="s">
        <v>685</v>
      </c>
      <c r="V233" s="1" t="str">
        <f>IFERROR(VLOOKUP(K233, rubric[], 2, FALSE), "NA")</f>
        <v>Kompetisi</v>
      </c>
      <c r="W233" s="3" t="str">
        <f t="shared" si="3"/>
        <v>Juara 2 Lomba/Kompetisi|External Regional|Individual</v>
      </c>
      <c r="X233" s="6">
        <f>IF(K233 = "Penulis kedua (bukan korespondensi) dst karya ilmiah di journal yg bereputasi dan diakui|External National|Team", IFERROR((INDEX(rubric[Score], MATCH(W233, rubric[Criteria], 0)))/N233, 0), IFERROR(INDEX(rubric[Score], MATCH(W233, rubric[Criteria], 0)), 0))</f>
        <v>30</v>
      </c>
    </row>
    <row r="234" spans="1:24" ht="14.25" customHeight="1" x14ac:dyDescent="0.35">
      <c r="A234" s="1" t="s">
        <v>892</v>
      </c>
      <c r="B234" s="1" t="s">
        <v>893</v>
      </c>
      <c r="C234" s="1" t="s">
        <v>23</v>
      </c>
      <c r="D234" s="1">
        <v>2022</v>
      </c>
      <c r="E234" s="1" t="s">
        <v>899</v>
      </c>
      <c r="F234" s="1" t="s">
        <v>900</v>
      </c>
      <c r="G234" s="1" t="s">
        <v>900</v>
      </c>
      <c r="H234" s="1">
        <v>20222</v>
      </c>
      <c r="I234" s="1" t="s">
        <v>901</v>
      </c>
      <c r="J234" s="1" t="s">
        <v>28</v>
      </c>
      <c r="K234" s="1" t="s">
        <v>70</v>
      </c>
      <c r="L234" s="1" t="s">
        <v>30</v>
      </c>
      <c r="M234" s="1" t="s">
        <v>31</v>
      </c>
      <c r="N234" s="1">
        <v>1</v>
      </c>
      <c r="O234" s="1">
        <v>7</v>
      </c>
      <c r="P234" s="3"/>
      <c r="Q234" s="4" t="s">
        <v>902</v>
      </c>
      <c r="R234" s="3"/>
      <c r="S234" s="3"/>
      <c r="T234" s="3"/>
      <c r="U234" s="1" t="s">
        <v>903</v>
      </c>
      <c r="V234" s="1" t="str">
        <f>IFERROR(VLOOKUP(K234, rubric[], 2, FALSE), "NA")</f>
        <v>Kompetisi</v>
      </c>
      <c r="W234" s="3" t="str">
        <f t="shared" si="3"/>
        <v>Juara 2 Lomba/Kompetisi|Internal Jurusan|Individual</v>
      </c>
      <c r="X234" s="6">
        <f>IF(K234 = "Penulis kedua (bukan korespondensi) dst karya ilmiah di journal yg bereputasi dan diakui|External National|Team", IFERROR((INDEX(rubric[Score], MATCH(W234, rubric[Criteria], 0)))/N234, 0), IFERROR(INDEX(rubric[Score], MATCH(W234, rubric[Criteria], 0)), 0))</f>
        <v>0</v>
      </c>
    </row>
    <row r="235" spans="1:24" ht="14.25" customHeight="1" x14ac:dyDescent="0.35">
      <c r="A235" s="1" t="s">
        <v>892</v>
      </c>
      <c r="B235" s="1" t="s">
        <v>893</v>
      </c>
      <c r="C235" s="1" t="s">
        <v>23</v>
      </c>
      <c r="D235" s="1">
        <v>2022</v>
      </c>
      <c r="E235" s="1" t="s">
        <v>43</v>
      </c>
      <c r="F235" s="1" t="s">
        <v>44</v>
      </c>
      <c r="G235" s="1" t="s">
        <v>45</v>
      </c>
      <c r="H235" s="1">
        <v>20222</v>
      </c>
      <c r="I235" s="3"/>
      <c r="J235" s="1" t="s">
        <v>28</v>
      </c>
      <c r="K235" s="1" t="s">
        <v>29</v>
      </c>
      <c r="L235" s="1" t="s">
        <v>46</v>
      </c>
      <c r="M235" s="1" t="s">
        <v>31</v>
      </c>
      <c r="N235" s="1">
        <v>250</v>
      </c>
      <c r="O235" s="1">
        <v>6</v>
      </c>
      <c r="P235" s="3"/>
      <c r="Q235" s="3"/>
      <c r="R235" s="4" t="s">
        <v>47</v>
      </c>
      <c r="S235" s="4" t="s">
        <v>48</v>
      </c>
      <c r="T235" s="3"/>
      <c r="U235" s="1" t="s">
        <v>34</v>
      </c>
      <c r="V235" s="1" t="str">
        <f>IFERROR(VLOOKUP(K235, rubric[], 2, FALSE), "NA")</f>
        <v>Pemberdayaan atau Aksi Kemanusiaan</v>
      </c>
      <c r="W235" s="3" t="str">
        <f t="shared" si="3"/>
        <v>Pengabdian kepada Masyarakat|Internal Sekolah / Universitas|Individual</v>
      </c>
      <c r="X235" s="6">
        <f>IF(K235 = "Penulis kedua (bukan korespondensi) dst karya ilmiah di journal yg bereputasi dan diakui|External National|Team", IFERROR((INDEX(rubric[Score], MATCH(W235, rubric[Criteria], 0)))/N235, 0), IFERROR(INDEX(rubric[Score], MATCH(W235, rubric[Criteria], 0)), 0))</f>
        <v>0</v>
      </c>
    </row>
    <row r="236" spans="1:24" ht="14.25" customHeight="1" x14ac:dyDescent="0.35">
      <c r="A236" s="1" t="s">
        <v>892</v>
      </c>
      <c r="B236" s="1" t="s">
        <v>893</v>
      </c>
      <c r="C236" s="1" t="s">
        <v>23</v>
      </c>
      <c r="D236" s="1">
        <v>2022</v>
      </c>
      <c r="E236" s="1" t="s">
        <v>904</v>
      </c>
      <c r="F236" s="1" t="s">
        <v>905</v>
      </c>
      <c r="G236" s="1" t="s">
        <v>905</v>
      </c>
      <c r="H236" s="1">
        <v>20231</v>
      </c>
      <c r="I236" s="1" t="s">
        <v>906</v>
      </c>
      <c r="J236" s="1" t="s">
        <v>28</v>
      </c>
      <c r="K236" s="1" t="s">
        <v>95</v>
      </c>
      <c r="L236" s="1" t="s">
        <v>88</v>
      </c>
      <c r="M236" s="1" t="s">
        <v>39</v>
      </c>
      <c r="N236" s="1">
        <v>11</v>
      </c>
      <c r="O236" s="1">
        <v>2</v>
      </c>
      <c r="P236" s="3"/>
      <c r="Q236" s="4" t="s">
        <v>907</v>
      </c>
      <c r="R236" s="4" t="s">
        <v>908</v>
      </c>
      <c r="S236" s="3"/>
      <c r="T236" s="3"/>
      <c r="U236" s="1" t="s">
        <v>909</v>
      </c>
      <c r="V236" s="1" t="str">
        <f>IFERROR(VLOOKUP(K236, rubric[], 2, FALSE), "NA")</f>
        <v>Hasil Karya</v>
      </c>
      <c r="W236" s="3" t="str">
        <f t="shared" si="3"/>
        <v>Hak Kekayaan Intelektual (HKI) non paten (Hak Cipta)|External National|Team</v>
      </c>
      <c r="X236" s="6">
        <f>IF(K236 = "Penulis kedua (bukan korespondensi) dst karya ilmiah di journal yg bereputasi dan diakui|External National|Team", IFERROR((INDEX(rubric[Score], MATCH(W236, rubric[Criteria], 0)))/N236, 0), IFERROR(INDEX(rubric[Score], MATCH(W236, rubric[Criteria], 0)), 0))</f>
        <v>20</v>
      </c>
    </row>
    <row r="237" spans="1:24" ht="14.25" customHeight="1" x14ac:dyDescent="0.35">
      <c r="A237" s="1" t="s">
        <v>892</v>
      </c>
      <c r="B237" s="1" t="s">
        <v>893</v>
      </c>
      <c r="C237" s="1" t="s">
        <v>23</v>
      </c>
      <c r="D237" s="1">
        <v>2022</v>
      </c>
      <c r="E237" s="1" t="s">
        <v>904</v>
      </c>
      <c r="F237" s="1" t="s">
        <v>905</v>
      </c>
      <c r="G237" s="1" t="s">
        <v>905</v>
      </c>
      <c r="H237" s="1">
        <v>20231</v>
      </c>
      <c r="I237" s="1" t="s">
        <v>910</v>
      </c>
      <c r="J237" s="1" t="s">
        <v>28</v>
      </c>
      <c r="K237" s="1" t="s">
        <v>95</v>
      </c>
      <c r="L237" s="1" t="s">
        <v>88</v>
      </c>
      <c r="M237" s="1" t="s">
        <v>39</v>
      </c>
      <c r="N237" s="1">
        <v>11</v>
      </c>
      <c r="O237" s="1">
        <v>3</v>
      </c>
      <c r="P237" s="3"/>
      <c r="Q237" s="3"/>
      <c r="R237" s="4" t="s">
        <v>911</v>
      </c>
      <c r="S237" s="3"/>
      <c r="T237" s="3"/>
      <c r="U237" s="1" t="s">
        <v>909</v>
      </c>
      <c r="V237" s="1" t="str">
        <f>IFERROR(VLOOKUP(K237, rubric[], 2, FALSE), "NA")</f>
        <v>Hasil Karya</v>
      </c>
      <c r="W237" s="3" t="str">
        <f t="shared" si="3"/>
        <v>Hak Kekayaan Intelektual (HKI) non paten (Hak Cipta)|External National|Team</v>
      </c>
      <c r="X237" s="6">
        <f>IF(K237 = "Penulis kedua (bukan korespondensi) dst karya ilmiah di journal yg bereputasi dan diakui|External National|Team", IFERROR((INDEX(rubric[Score], MATCH(W237, rubric[Criteria], 0)))/N237, 0), IFERROR(INDEX(rubric[Score], MATCH(W237, rubric[Criteria], 0)), 0))</f>
        <v>20</v>
      </c>
    </row>
    <row r="238" spans="1:24" ht="14.25" customHeight="1" x14ac:dyDescent="0.35">
      <c r="A238" s="1" t="s">
        <v>912</v>
      </c>
      <c r="B238" s="1" t="s">
        <v>913</v>
      </c>
      <c r="C238" s="1" t="s">
        <v>23</v>
      </c>
      <c r="D238" s="1">
        <v>2022</v>
      </c>
      <c r="E238" s="1" t="s">
        <v>914</v>
      </c>
      <c r="F238" s="1" t="s">
        <v>915</v>
      </c>
      <c r="G238" s="1" t="s">
        <v>916</v>
      </c>
      <c r="H238" s="1">
        <v>20221</v>
      </c>
      <c r="I238" s="1" t="s">
        <v>917</v>
      </c>
      <c r="J238" s="1" t="s">
        <v>28</v>
      </c>
      <c r="K238" s="1" t="s">
        <v>29</v>
      </c>
      <c r="L238" s="1" t="s">
        <v>46</v>
      </c>
      <c r="M238" s="1" t="s">
        <v>31</v>
      </c>
      <c r="N238" s="1">
        <v>29</v>
      </c>
      <c r="O238" s="1">
        <v>8</v>
      </c>
      <c r="P238" s="3"/>
      <c r="Q238" s="3"/>
      <c r="R238" s="4" t="s">
        <v>918</v>
      </c>
      <c r="S238" s="4" t="s">
        <v>919</v>
      </c>
      <c r="T238" s="3"/>
      <c r="U238" s="1" t="s">
        <v>920</v>
      </c>
      <c r="V238" s="1" t="str">
        <f>IFERROR(VLOOKUP(K238, rubric[], 2, FALSE), "NA")</f>
        <v>Pemberdayaan atau Aksi Kemanusiaan</v>
      </c>
      <c r="W238" s="3" t="str">
        <f t="shared" si="3"/>
        <v>Pengabdian kepada Masyarakat|Internal Sekolah / Universitas|Individual</v>
      </c>
      <c r="X238" s="6">
        <f>IF(K238 = "Penulis kedua (bukan korespondensi) dst karya ilmiah di journal yg bereputasi dan diakui|External National|Team", IFERROR((INDEX(rubric[Score], MATCH(W238, rubric[Criteria], 0)))/N238, 0), IFERROR(INDEX(rubric[Score], MATCH(W238, rubric[Criteria], 0)), 0))</f>
        <v>0</v>
      </c>
    </row>
    <row r="239" spans="1:24" ht="14.25" customHeight="1" x14ac:dyDescent="0.35">
      <c r="A239" s="1" t="s">
        <v>912</v>
      </c>
      <c r="B239" s="1" t="s">
        <v>913</v>
      </c>
      <c r="C239" s="1" t="s">
        <v>23</v>
      </c>
      <c r="D239" s="1">
        <v>2022</v>
      </c>
      <c r="E239" s="1" t="s">
        <v>921</v>
      </c>
      <c r="F239" s="1" t="s">
        <v>864</v>
      </c>
      <c r="G239" s="1" t="s">
        <v>865</v>
      </c>
      <c r="H239" s="1">
        <v>20231</v>
      </c>
      <c r="I239" s="1" t="s">
        <v>922</v>
      </c>
      <c r="J239" s="1" t="s">
        <v>28</v>
      </c>
      <c r="K239" s="1" t="s">
        <v>95</v>
      </c>
      <c r="L239" s="1" t="s">
        <v>88</v>
      </c>
      <c r="M239" s="1" t="s">
        <v>39</v>
      </c>
      <c r="N239" s="1">
        <v>60</v>
      </c>
      <c r="O239" s="1">
        <v>2</v>
      </c>
      <c r="P239" s="3"/>
      <c r="Q239" s="3"/>
      <c r="R239" s="4" t="s">
        <v>923</v>
      </c>
      <c r="S239" s="3"/>
      <c r="T239" s="3"/>
      <c r="U239" s="1" t="s">
        <v>822</v>
      </c>
      <c r="V239" s="1" t="str">
        <f>IFERROR(VLOOKUP(K239, rubric[], 2, FALSE), "NA")</f>
        <v>Hasil Karya</v>
      </c>
      <c r="W239" s="3" t="str">
        <f t="shared" si="3"/>
        <v>Hak Kekayaan Intelektual (HKI) non paten (Hak Cipta)|External National|Team</v>
      </c>
      <c r="X239" s="6">
        <f>IF(K239 = "Penulis kedua (bukan korespondensi) dst karya ilmiah di journal yg bereputasi dan diakui|External National|Team", IFERROR((INDEX(rubric[Score], MATCH(W239, rubric[Criteria], 0)))/N239, 0), IFERROR(INDEX(rubric[Score], MATCH(W239, rubric[Criteria], 0)), 0))</f>
        <v>20</v>
      </c>
    </row>
    <row r="240" spans="1:24" ht="14.25" customHeight="1" x14ac:dyDescent="0.35">
      <c r="A240" s="1" t="s">
        <v>912</v>
      </c>
      <c r="B240" s="1" t="s">
        <v>913</v>
      </c>
      <c r="C240" s="1" t="s">
        <v>23</v>
      </c>
      <c r="D240" s="1">
        <v>2022</v>
      </c>
      <c r="E240" s="1" t="s">
        <v>924</v>
      </c>
      <c r="F240" s="1" t="s">
        <v>864</v>
      </c>
      <c r="G240" s="1" t="s">
        <v>865</v>
      </c>
      <c r="H240" s="1">
        <v>20231</v>
      </c>
      <c r="I240" s="1" t="s">
        <v>925</v>
      </c>
      <c r="J240" s="1" t="s">
        <v>28</v>
      </c>
      <c r="K240" s="1" t="s">
        <v>95</v>
      </c>
      <c r="L240" s="1" t="s">
        <v>88</v>
      </c>
      <c r="M240" s="1" t="s">
        <v>31</v>
      </c>
      <c r="N240" s="1">
        <v>120</v>
      </c>
      <c r="O240" s="1">
        <v>2</v>
      </c>
      <c r="P240" s="3"/>
      <c r="Q240" s="3"/>
      <c r="R240" s="4" t="s">
        <v>926</v>
      </c>
      <c r="S240" s="4" t="s">
        <v>927</v>
      </c>
      <c r="T240" s="3"/>
      <c r="U240" s="1" t="s">
        <v>262</v>
      </c>
      <c r="V240" s="1" t="str">
        <f>IFERROR(VLOOKUP(K240, rubric[], 2, FALSE), "NA")</f>
        <v>Hasil Karya</v>
      </c>
      <c r="W240" s="3" t="str">
        <f t="shared" si="3"/>
        <v>Hak Kekayaan Intelektual (HKI) non paten (Hak Cipta)|External National|Individual</v>
      </c>
      <c r="X240" s="6">
        <f>IF(K240 = "Penulis kedua (bukan korespondensi) dst karya ilmiah di journal yg bereputasi dan diakui|External National|Team", IFERROR((INDEX(rubric[Score], MATCH(W240, rubric[Criteria], 0)))/N240, 0), IFERROR(INDEX(rubric[Score], MATCH(W240, rubric[Criteria], 0)), 0))</f>
        <v>20</v>
      </c>
    </row>
    <row r="241" spans="1:24" ht="14.25" customHeight="1" x14ac:dyDescent="0.35">
      <c r="A241" s="1" t="s">
        <v>928</v>
      </c>
      <c r="B241" s="1" t="s">
        <v>929</v>
      </c>
      <c r="C241" s="1" t="s">
        <v>23</v>
      </c>
      <c r="D241" s="1">
        <v>2022</v>
      </c>
      <c r="E241" s="1" t="s">
        <v>930</v>
      </c>
      <c r="F241" s="1" t="s">
        <v>362</v>
      </c>
      <c r="G241" s="1" t="s">
        <v>362</v>
      </c>
      <c r="H241" s="1">
        <v>20221</v>
      </c>
      <c r="I241" s="1" t="s">
        <v>363</v>
      </c>
      <c r="J241" s="1" t="s">
        <v>28</v>
      </c>
      <c r="K241" s="1" t="s">
        <v>124</v>
      </c>
      <c r="L241" s="1" t="s">
        <v>30</v>
      </c>
      <c r="M241" s="1" t="s">
        <v>39</v>
      </c>
      <c r="N241" s="1">
        <v>460</v>
      </c>
      <c r="O241" s="1">
        <v>8</v>
      </c>
      <c r="P241" s="3"/>
      <c r="Q241" s="3"/>
      <c r="R241" s="3"/>
      <c r="S241" s="3"/>
      <c r="T241" s="3"/>
      <c r="U241" s="1" t="s">
        <v>931</v>
      </c>
      <c r="V241" s="1" t="str">
        <f>IFERROR(VLOOKUP(K241, rubric[], 2, FALSE), "NA")</f>
        <v>Kompetisi</v>
      </c>
      <c r="W241" s="3" t="str">
        <f t="shared" si="3"/>
        <v>Juara I Lomba/Kompetisi|Internal Jurusan|Team</v>
      </c>
      <c r="X241" s="6">
        <f>IF(K241 = "Penulis kedua (bukan korespondensi) dst karya ilmiah di journal yg bereputasi dan diakui|External National|Team", IFERROR((INDEX(rubric[Score], MATCH(W241, rubric[Criteria], 0)))/N241, 0), IFERROR(INDEX(rubric[Score], MATCH(W241, rubric[Criteria], 0)), 0))</f>
        <v>0</v>
      </c>
    </row>
    <row r="242" spans="1:24" ht="14.25" customHeight="1" x14ac:dyDescent="0.35">
      <c r="A242" s="1" t="s">
        <v>928</v>
      </c>
      <c r="B242" s="1" t="s">
        <v>929</v>
      </c>
      <c r="C242" s="1" t="s">
        <v>23</v>
      </c>
      <c r="D242" s="1">
        <v>2022</v>
      </c>
      <c r="E242" s="1" t="s">
        <v>43</v>
      </c>
      <c r="F242" s="1" t="s">
        <v>44</v>
      </c>
      <c r="G242" s="1" t="s">
        <v>45</v>
      </c>
      <c r="H242" s="1">
        <v>20222</v>
      </c>
      <c r="I242" s="3"/>
      <c r="J242" s="1" t="s">
        <v>28</v>
      </c>
      <c r="K242" s="1" t="s">
        <v>29</v>
      </c>
      <c r="L242" s="1" t="s">
        <v>46</v>
      </c>
      <c r="M242" s="1" t="s">
        <v>31</v>
      </c>
      <c r="N242" s="1">
        <v>250</v>
      </c>
      <c r="O242" s="1">
        <v>6</v>
      </c>
      <c r="P242" s="3"/>
      <c r="Q242" s="3"/>
      <c r="R242" s="4" t="s">
        <v>47</v>
      </c>
      <c r="S242" s="4" t="s">
        <v>48</v>
      </c>
      <c r="T242" s="3"/>
      <c r="U242" s="1" t="s">
        <v>34</v>
      </c>
      <c r="V242" s="1" t="str">
        <f>IFERROR(VLOOKUP(K242, rubric[], 2, FALSE), "NA")</f>
        <v>Pemberdayaan atau Aksi Kemanusiaan</v>
      </c>
      <c r="W242" s="3" t="str">
        <f t="shared" si="3"/>
        <v>Pengabdian kepada Masyarakat|Internal Sekolah / Universitas|Individual</v>
      </c>
      <c r="X242" s="6">
        <f>IF(K242 = "Penulis kedua (bukan korespondensi) dst karya ilmiah di journal yg bereputasi dan diakui|External National|Team", IFERROR((INDEX(rubric[Score], MATCH(W242, rubric[Criteria], 0)))/N242, 0), IFERROR(INDEX(rubric[Score], MATCH(W242, rubric[Criteria], 0)), 0))</f>
        <v>0</v>
      </c>
    </row>
    <row r="243" spans="1:24" ht="14.25" customHeight="1" x14ac:dyDescent="0.35">
      <c r="A243" s="1" t="s">
        <v>932</v>
      </c>
      <c r="B243" s="1" t="s">
        <v>933</v>
      </c>
      <c r="C243" s="1" t="s">
        <v>23</v>
      </c>
      <c r="D243" s="1">
        <v>2022</v>
      </c>
      <c r="E243" s="1" t="s">
        <v>43</v>
      </c>
      <c r="F243" s="1" t="s">
        <v>44</v>
      </c>
      <c r="G243" s="1" t="s">
        <v>45</v>
      </c>
      <c r="H243" s="1">
        <v>20222</v>
      </c>
      <c r="I243" s="3"/>
      <c r="J243" s="1" t="s">
        <v>28</v>
      </c>
      <c r="K243" s="1" t="s">
        <v>29</v>
      </c>
      <c r="L243" s="1" t="s">
        <v>46</v>
      </c>
      <c r="M243" s="1" t="s">
        <v>31</v>
      </c>
      <c r="N243" s="1">
        <v>250</v>
      </c>
      <c r="O243" s="1">
        <v>6</v>
      </c>
      <c r="P243" s="3"/>
      <c r="Q243" s="3"/>
      <c r="R243" s="4" t="s">
        <v>47</v>
      </c>
      <c r="S243" s="4" t="s">
        <v>48</v>
      </c>
      <c r="T243" s="3"/>
      <c r="U243" s="1" t="s">
        <v>34</v>
      </c>
      <c r="V243" s="1" t="str">
        <f>IFERROR(VLOOKUP(K243, rubric[], 2, FALSE), "NA")</f>
        <v>Pemberdayaan atau Aksi Kemanusiaan</v>
      </c>
      <c r="W243" s="3" t="str">
        <f t="shared" si="3"/>
        <v>Pengabdian kepada Masyarakat|Internal Sekolah / Universitas|Individual</v>
      </c>
      <c r="X243" s="6">
        <f>IF(K243 = "Penulis kedua (bukan korespondensi) dst karya ilmiah di journal yg bereputasi dan diakui|External National|Team", IFERROR((INDEX(rubric[Score], MATCH(W243, rubric[Criteria], 0)))/N243, 0), IFERROR(INDEX(rubric[Score], MATCH(W243, rubric[Criteria], 0)), 0))</f>
        <v>0</v>
      </c>
    </row>
    <row r="244" spans="1:24" ht="14.25" customHeight="1" x14ac:dyDescent="0.35">
      <c r="A244" s="1" t="s">
        <v>932</v>
      </c>
      <c r="B244" s="1" t="s">
        <v>933</v>
      </c>
      <c r="C244" s="1" t="s">
        <v>23</v>
      </c>
      <c r="D244" s="1">
        <v>2022</v>
      </c>
      <c r="E244" s="1" t="s">
        <v>149</v>
      </c>
      <c r="F244" s="1" t="s">
        <v>150</v>
      </c>
      <c r="G244" s="1" t="s">
        <v>151</v>
      </c>
      <c r="H244" s="1">
        <v>20231</v>
      </c>
      <c r="I244" s="1" t="s">
        <v>152</v>
      </c>
      <c r="J244" s="1" t="s">
        <v>28</v>
      </c>
      <c r="K244" s="1" t="s">
        <v>153</v>
      </c>
      <c r="L244" s="1" t="s">
        <v>154</v>
      </c>
      <c r="M244" s="1" t="s">
        <v>31</v>
      </c>
      <c r="N244" s="1">
        <v>500</v>
      </c>
      <c r="O244" s="1">
        <v>10</v>
      </c>
      <c r="P244" s="4" t="s">
        <v>155</v>
      </c>
      <c r="Q244" s="4" t="s">
        <v>156</v>
      </c>
      <c r="R244" s="4" t="s">
        <v>157</v>
      </c>
      <c r="S244" s="3"/>
      <c r="T244" s="3"/>
      <c r="U244" s="1" t="s">
        <v>158</v>
      </c>
      <c r="V244" s="1" t="str">
        <f>IFERROR(VLOOKUP(K244, rubric[], 2, FALSE), "NA")</f>
        <v>Pengakuan</v>
      </c>
      <c r="W244" s="3" t="str">
        <f t="shared" si="3"/>
        <v>Narasumber / Pemateri Acara Seminar / Workshop / Pemakalah|External International|Individual</v>
      </c>
      <c r="X244" s="6">
        <f>IF(K244 = "Penulis kedua (bukan korespondensi) dst karya ilmiah di journal yg bereputasi dan diakui|External National|Team", IFERROR((INDEX(rubric[Score], MATCH(W244, rubric[Criteria], 0)))/N244, 0), IFERROR(INDEX(rubric[Score], MATCH(W244, rubric[Criteria], 0)), 0))</f>
        <v>25</v>
      </c>
    </row>
    <row r="245" spans="1:24" ht="14.25" customHeight="1" x14ac:dyDescent="0.35">
      <c r="A245" s="1" t="s">
        <v>934</v>
      </c>
      <c r="B245" s="1" t="s">
        <v>935</v>
      </c>
      <c r="C245" s="1" t="s">
        <v>23</v>
      </c>
      <c r="D245" s="1">
        <v>2022</v>
      </c>
      <c r="E245" s="1" t="s">
        <v>936</v>
      </c>
      <c r="F245" s="1" t="s">
        <v>937</v>
      </c>
      <c r="G245" s="1" t="s">
        <v>937</v>
      </c>
      <c r="H245" s="1">
        <v>20231</v>
      </c>
      <c r="I245" s="1" t="s">
        <v>936</v>
      </c>
      <c r="J245" s="1" t="s">
        <v>28</v>
      </c>
      <c r="K245" s="1" t="s">
        <v>118</v>
      </c>
      <c r="L245" s="1" t="s">
        <v>88</v>
      </c>
      <c r="M245" s="1" t="s">
        <v>39</v>
      </c>
      <c r="N245" s="3"/>
      <c r="O245" s="1">
        <v>15</v>
      </c>
      <c r="P245" s="4" t="s">
        <v>938</v>
      </c>
      <c r="Q245" s="4" t="s">
        <v>939</v>
      </c>
      <c r="R245" s="4" t="s">
        <v>940</v>
      </c>
      <c r="S245" s="3"/>
      <c r="T245" s="4" t="s">
        <v>941</v>
      </c>
      <c r="U245" s="3"/>
      <c r="V245" s="1" t="str">
        <f>IFERROR(VLOOKUP(K245, rubric[], 2, FALSE), "NA")</f>
        <v>Kompetisi</v>
      </c>
      <c r="W245" s="3" t="str">
        <f t="shared" si="3"/>
        <v>Juara 3 Lomba/Kompetisi|External National|Team</v>
      </c>
      <c r="X245" s="6">
        <f>IF(K245 = "Penulis kedua (bukan korespondensi) dst karya ilmiah di journal yg bereputasi dan diakui|External National|Team", IFERROR((INDEX(rubric[Score], MATCH(W245, rubric[Criteria], 0)))/N245, 0), IFERROR(INDEX(rubric[Score], MATCH(W245, rubric[Criteria], 0)), 0))</f>
        <v>8</v>
      </c>
    </row>
    <row r="246" spans="1:24" ht="14.25" customHeight="1" x14ac:dyDescent="0.35">
      <c r="A246" s="1" t="s">
        <v>934</v>
      </c>
      <c r="B246" s="1" t="s">
        <v>935</v>
      </c>
      <c r="C246" s="1" t="s">
        <v>23</v>
      </c>
      <c r="D246" s="1">
        <v>2022</v>
      </c>
      <c r="E246" s="1" t="s">
        <v>808</v>
      </c>
      <c r="F246" s="1" t="s">
        <v>809</v>
      </c>
      <c r="G246" s="1" t="s">
        <v>810</v>
      </c>
      <c r="H246" s="1">
        <v>20232</v>
      </c>
      <c r="I246" s="1" t="s">
        <v>808</v>
      </c>
      <c r="J246" s="1" t="s">
        <v>28</v>
      </c>
      <c r="K246" s="1" t="s">
        <v>118</v>
      </c>
      <c r="L246" s="1" t="s">
        <v>88</v>
      </c>
      <c r="M246" s="1" t="s">
        <v>39</v>
      </c>
      <c r="N246" s="3"/>
      <c r="O246" s="1">
        <v>15</v>
      </c>
      <c r="P246" s="4" t="s">
        <v>811</v>
      </c>
      <c r="Q246" s="4" t="s">
        <v>942</v>
      </c>
      <c r="R246" s="4" t="s">
        <v>943</v>
      </c>
      <c r="S246" s="3"/>
      <c r="T246" s="4" t="s">
        <v>944</v>
      </c>
      <c r="U246" s="1" t="s">
        <v>815</v>
      </c>
      <c r="V246" s="1" t="str">
        <f>IFERROR(VLOOKUP(K246, rubric[], 2, FALSE), "NA")</f>
        <v>Kompetisi</v>
      </c>
      <c r="W246" s="3" t="str">
        <f t="shared" si="3"/>
        <v>Juara 3 Lomba/Kompetisi|External National|Team</v>
      </c>
      <c r="X246" s="6">
        <f>IF(K246 = "Penulis kedua (bukan korespondensi) dst karya ilmiah di journal yg bereputasi dan diakui|External National|Team", IFERROR((INDEX(rubric[Score], MATCH(W246, rubric[Criteria], 0)))/N246, 0), IFERROR(INDEX(rubric[Score], MATCH(W246, rubric[Criteria], 0)), 0))</f>
        <v>8</v>
      </c>
    </row>
    <row r="247" spans="1:24" ht="14.25" customHeight="1" x14ac:dyDescent="0.35">
      <c r="A247" s="1" t="s">
        <v>945</v>
      </c>
      <c r="B247" s="1" t="s">
        <v>946</v>
      </c>
      <c r="C247" s="1" t="s">
        <v>23</v>
      </c>
      <c r="D247" s="1">
        <v>2022</v>
      </c>
      <c r="E247" s="1" t="s">
        <v>785</v>
      </c>
      <c r="F247" s="1" t="s">
        <v>786</v>
      </c>
      <c r="G247" s="1" t="s">
        <v>787</v>
      </c>
      <c r="H247" s="1">
        <v>20222</v>
      </c>
      <c r="I247" s="1" t="s">
        <v>947</v>
      </c>
      <c r="J247" s="1" t="s">
        <v>28</v>
      </c>
      <c r="K247" s="1" t="s">
        <v>118</v>
      </c>
      <c r="L247" s="1" t="s">
        <v>88</v>
      </c>
      <c r="M247" s="1" t="s">
        <v>39</v>
      </c>
      <c r="N247" s="1">
        <v>20</v>
      </c>
      <c r="O247" s="1">
        <v>15</v>
      </c>
      <c r="P247" s="4" t="s">
        <v>789</v>
      </c>
      <c r="Q247" s="4" t="s">
        <v>948</v>
      </c>
      <c r="R247" s="4" t="s">
        <v>949</v>
      </c>
      <c r="S247" s="3"/>
      <c r="T247" s="4" t="s">
        <v>950</v>
      </c>
      <c r="U247" s="1" t="s">
        <v>793</v>
      </c>
      <c r="V247" s="1" t="str">
        <f>IFERROR(VLOOKUP(K247, rubric[], 2, FALSE), "NA")</f>
        <v>Kompetisi</v>
      </c>
      <c r="W247" s="3" t="str">
        <f t="shared" si="3"/>
        <v>Juara 3 Lomba/Kompetisi|External National|Team</v>
      </c>
      <c r="X247" s="6">
        <f>IF(K247 = "Penulis kedua (bukan korespondensi) dst karya ilmiah di journal yg bereputasi dan diakui|External National|Team", IFERROR((INDEX(rubric[Score], MATCH(W247, rubric[Criteria], 0)))/N247, 0), IFERROR(INDEX(rubric[Score], MATCH(W247, rubric[Criteria], 0)), 0))</f>
        <v>8</v>
      </c>
    </row>
    <row r="248" spans="1:24" ht="14.25" customHeight="1" x14ac:dyDescent="0.35">
      <c r="A248" s="1" t="s">
        <v>945</v>
      </c>
      <c r="B248" s="1" t="s">
        <v>946</v>
      </c>
      <c r="C248" s="1" t="s">
        <v>23</v>
      </c>
      <c r="D248" s="1">
        <v>2022</v>
      </c>
      <c r="E248" s="1" t="s">
        <v>368</v>
      </c>
      <c r="F248" s="1" t="s">
        <v>369</v>
      </c>
      <c r="G248" s="1" t="s">
        <v>370</v>
      </c>
      <c r="H248" s="1">
        <v>20231</v>
      </c>
      <c r="I248" s="1" t="s">
        <v>371</v>
      </c>
      <c r="J248" s="1" t="s">
        <v>28</v>
      </c>
      <c r="K248" s="1" t="s">
        <v>372</v>
      </c>
      <c r="L248" s="1" t="s">
        <v>46</v>
      </c>
      <c r="M248" s="1" t="s">
        <v>31</v>
      </c>
      <c r="N248" s="1">
        <v>250</v>
      </c>
      <c r="O248" s="1">
        <v>15</v>
      </c>
      <c r="P248" s="3"/>
      <c r="Q248" s="4" t="s">
        <v>373</v>
      </c>
      <c r="R248" s="3"/>
      <c r="S248" s="3"/>
      <c r="T248" s="3"/>
      <c r="U248" s="1" t="s">
        <v>262</v>
      </c>
      <c r="V248" s="1" t="str">
        <f>IFERROR(VLOOKUP(K248, rubric[], 2, FALSE), "NA")</f>
        <v>NA</v>
      </c>
      <c r="W248" s="3" t="str">
        <f t="shared" si="3"/>
        <v>Ka Bidang / Sekretaris / Bendahara O-Week|Internal Sekolah / Universitas|Individual</v>
      </c>
      <c r="X248" s="6">
        <f>IF(K248 = "Penulis kedua (bukan korespondensi) dst karya ilmiah di journal yg bereputasi dan diakui|External National|Team", IFERROR((INDEX(rubric[Score], MATCH(W248, rubric[Criteria], 0)))/N248, 0), IFERROR(INDEX(rubric[Score], MATCH(W248, rubric[Criteria], 0)), 0))</f>
        <v>0</v>
      </c>
    </row>
    <row r="249" spans="1:24" ht="14.25" customHeight="1" x14ac:dyDescent="0.35">
      <c r="A249" s="1" t="s">
        <v>945</v>
      </c>
      <c r="B249" s="1" t="s">
        <v>946</v>
      </c>
      <c r="C249" s="1" t="s">
        <v>23</v>
      </c>
      <c r="D249" s="1">
        <v>2022</v>
      </c>
      <c r="E249" s="1" t="s">
        <v>801</v>
      </c>
      <c r="F249" s="1" t="s">
        <v>802</v>
      </c>
      <c r="G249" s="1" t="s">
        <v>216</v>
      </c>
      <c r="H249" s="1">
        <v>20231</v>
      </c>
      <c r="I249" s="1" t="s">
        <v>801</v>
      </c>
      <c r="J249" s="1" t="s">
        <v>28</v>
      </c>
      <c r="K249" s="1" t="s">
        <v>124</v>
      </c>
      <c r="L249" s="1" t="s">
        <v>88</v>
      </c>
      <c r="M249" s="1" t="s">
        <v>39</v>
      </c>
      <c r="N249" s="3"/>
      <c r="O249" s="1">
        <v>25</v>
      </c>
      <c r="P249" s="4" t="s">
        <v>803</v>
      </c>
      <c r="Q249" s="4" t="s">
        <v>804</v>
      </c>
      <c r="R249" s="4" t="s">
        <v>805</v>
      </c>
      <c r="S249" s="3"/>
      <c r="T249" s="4" t="s">
        <v>806</v>
      </c>
      <c r="U249" s="1" t="s">
        <v>807</v>
      </c>
      <c r="V249" s="1" t="str">
        <f>IFERROR(VLOOKUP(K249, rubric[], 2, FALSE), "NA")</f>
        <v>Kompetisi</v>
      </c>
      <c r="W249" s="3" t="str">
        <f t="shared" si="3"/>
        <v>Juara I Lomba/Kompetisi|External National|Team</v>
      </c>
      <c r="X249" s="6">
        <f>IF(K249 = "Penulis kedua (bukan korespondensi) dst karya ilmiah di journal yg bereputasi dan diakui|External National|Team", IFERROR((INDEX(rubric[Score], MATCH(W249, rubric[Criteria], 0)))/N249, 0), IFERROR(INDEX(rubric[Score], MATCH(W249, rubric[Criteria], 0)), 0))</f>
        <v>15</v>
      </c>
    </row>
    <row r="250" spans="1:24" ht="14.25" customHeight="1" x14ac:dyDescent="0.35">
      <c r="A250" s="1" t="s">
        <v>945</v>
      </c>
      <c r="B250" s="1" t="s">
        <v>946</v>
      </c>
      <c r="C250" s="1" t="s">
        <v>23</v>
      </c>
      <c r="D250" s="1">
        <v>2022</v>
      </c>
      <c r="E250" s="1" t="s">
        <v>951</v>
      </c>
      <c r="F250" s="1" t="s">
        <v>116</v>
      </c>
      <c r="G250" s="1" t="s">
        <v>116</v>
      </c>
      <c r="H250" s="1">
        <v>20241</v>
      </c>
      <c r="I250" s="1" t="s">
        <v>952</v>
      </c>
      <c r="J250" s="1" t="s">
        <v>28</v>
      </c>
      <c r="K250" s="1" t="s">
        <v>95</v>
      </c>
      <c r="L250" s="1" t="s">
        <v>88</v>
      </c>
      <c r="M250" s="1" t="s">
        <v>31</v>
      </c>
      <c r="N250" s="1">
        <v>6</v>
      </c>
      <c r="O250" s="1">
        <v>3</v>
      </c>
      <c r="P250" s="3"/>
      <c r="Q250" s="3"/>
      <c r="R250" s="4" t="s">
        <v>953</v>
      </c>
      <c r="S250" s="4" t="s">
        <v>954</v>
      </c>
      <c r="T250" s="3"/>
      <c r="U250" s="1" t="s">
        <v>955</v>
      </c>
      <c r="V250" s="1" t="str">
        <f>IFERROR(VLOOKUP(K250, rubric[], 2, FALSE), "NA")</f>
        <v>Hasil Karya</v>
      </c>
      <c r="W250" s="3" t="str">
        <f t="shared" si="3"/>
        <v>Hak Kekayaan Intelektual (HKI) non paten (Hak Cipta)|External National|Individual</v>
      </c>
      <c r="X250" s="6">
        <f>IF(K250 = "Penulis kedua (bukan korespondensi) dst karya ilmiah di journal yg bereputasi dan diakui|External National|Team", IFERROR((INDEX(rubric[Score], MATCH(W250, rubric[Criteria], 0)))/N250, 0), IFERROR(INDEX(rubric[Score], MATCH(W250, rubric[Criteria], 0)), 0))</f>
        <v>20</v>
      </c>
    </row>
    <row r="251" spans="1:24" ht="14.25" customHeight="1" x14ac:dyDescent="0.35">
      <c r="A251" s="1" t="s">
        <v>945</v>
      </c>
      <c r="B251" s="1" t="s">
        <v>946</v>
      </c>
      <c r="C251" s="1" t="s">
        <v>23</v>
      </c>
      <c r="D251" s="1">
        <v>2022</v>
      </c>
      <c r="E251" s="1" t="s">
        <v>956</v>
      </c>
      <c r="F251" s="1" t="s">
        <v>116</v>
      </c>
      <c r="G251" s="1" t="s">
        <v>116</v>
      </c>
      <c r="H251" s="1">
        <v>20241</v>
      </c>
      <c r="I251" s="1" t="s">
        <v>957</v>
      </c>
      <c r="J251" s="1" t="s">
        <v>28</v>
      </c>
      <c r="K251" s="1" t="s">
        <v>95</v>
      </c>
      <c r="L251" s="1" t="s">
        <v>88</v>
      </c>
      <c r="M251" s="1" t="s">
        <v>31</v>
      </c>
      <c r="N251" s="1">
        <v>6</v>
      </c>
      <c r="O251" s="1">
        <v>3</v>
      </c>
      <c r="P251" s="3"/>
      <c r="Q251" s="3"/>
      <c r="R251" s="4" t="s">
        <v>958</v>
      </c>
      <c r="S251" s="4" t="s">
        <v>959</v>
      </c>
      <c r="T251" s="3"/>
      <c r="U251" s="1" t="s">
        <v>955</v>
      </c>
      <c r="V251" s="1" t="str">
        <f>IFERROR(VLOOKUP(K251, rubric[], 2, FALSE), "NA")</f>
        <v>Hasil Karya</v>
      </c>
      <c r="W251" s="3" t="str">
        <f t="shared" si="3"/>
        <v>Hak Kekayaan Intelektual (HKI) non paten (Hak Cipta)|External National|Individual</v>
      </c>
      <c r="X251" s="6">
        <f>IF(K251 = "Penulis kedua (bukan korespondensi) dst karya ilmiah di journal yg bereputasi dan diakui|External National|Team", IFERROR((INDEX(rubric[Score], MATCH(W251, rubric[Criteria], 0)))/N251, 0), IFERROR(INDEX(rubric[Score], MATCH(W251, rubric[Criteria], 0)), 0))</f>
        <v>20</v>
      </c>
    </row>
    <row r="252" spans="1:24" ht="14.25" customHeight="1" x14ac:dyDescent="0.35">
      <c r="A252" s="1" t="s">
        <v>945</v>
      </c>
      <c r="B252" s="1" t="s">
        <v>946</v>
      </c>
      <c r="C252" s="1" t="s">
        <v>23</v>
      </c>
      <c r="D252" s="1">
        <v>2022</v>
      </c>
      <c r="E252" s="1" t="s">
        <v>960</v>
      </c>
      <c r="F252" s="1" t="s">
        <v>116</v>
      </c>
      <c r="G252" s="1" t="s">
        <v>116</v>
      </c>
      <c r="H252" s="1">
        <v>20241</v>
      </c>
      <c r="I252" s="1" t="s">
        <v>952</v>
      </c>
      <c r="J252" s="1" t="s">
        <v>28</v>
      </c>
      <c r="K252" s="1" t="s">
        <v>95</v>
      </c>
      <c r="L252" s="1" t="s">
        <v>88</v>
      </c>
      <c r="M252" s="1" t="s">
        <v>31</v>
      </c>
      <c r="N252" s="1">
        <v>6</v>
      </c>
      <c r="O252" s="1">
        <v>2</v>
      </c>
      <c r="P252" s="3"/>
      <c r="Q252" s="3"/>
      <c r="R252" s="4" t="s">
        <v>961</v>
      </c>
      <c r="S252" s="4" t="s">
        <v>962</v>
      </c>
      <c r="T252" s="3"/>
      <c r="U252" s="1" t="s">
        <v>955</v>
      </c>
      <c r="V252" s="1" t="str">
        <f>IFERROR(VLOOKUP(K252, rubric[], 2, FALSE), "NA")</f>
        <v>Hasil Karya</v>
      </c>
      <c r="W252" s="3" t="str">
        <f t="shared" si="3"/>
        <v>Hak Kekayaan Intelektual (HKI) non paten (Hak Cipta)|External National|Individual</v>
      </c>
      <c r="X252" s="6">
        <f>IF(K252 = "Penulis kedua (bukan korespondensi) dst karya ilmiah di journal yg bereputasi dan diakui|External National|Team", IFERROR((INDEX(rubric[Score], MATCH(W252, rubric[Criteria], 0)))/N252, 0), IFERROR(INDEX(rubric[Score], MATCH(W252, rubric[Criteria], 0)), 0))</f>
        <v>20</v>
      </c>
    </row>
    <row r="253" spans="1:24" ht="14.25" customHeight="1" x14ac:dyDescent="0.35">
      <c r="A253" s="1" t="s">
        <v>945</v>
      </c>
      <c r="B253" s="1" t="s">
        <v>946</v>
      </c>
      <c r="C253" s="1" t="s">
        <v>23</v>
      </c>
      <c r="D253" s="1">
        <v>2022</v>
      </c>
      <c r="E253" s="1" t="s">
        <v>963</v>
      </c>
      <c r="F253" s="1" t="s">
        <v>116</v>
      </c>
      <c r="G253" s="1" t="s">
        <v>116</v>
      </c>
      <c r="H253" s="1">
        <v>20241</v>
      </c>
      <c r="I253" s="1" t="s">
        <v>952</v>
      </c>
      <c r="J253" s="1" t="s">
        <v>28</v>
      </c>
      <c r="K253" s="1" t="s">
        <v>95</v>
      </c>
      <c r="L253" s="1" t="s">
        <v>88</v>
      </c>
      <c r="M253" s="1" t="s">
        <v>31</v>
      </c>
      <c r="N253" s="1">
        <v>6</v>
      </c>
      <c r="O253" s="1">
        <v>2</v>
      </c>
      <c r="P253" s="3"/>
      <c r="Q253" s="3"/>
      <c r="R253" s="4" t="s">
        <v>964</v>
      </c>
      <c r="S253" s="4" t="s">
        <v>965</v>
      </c>
      <c r="T253" s="3"/>
      <c r="U253" s="1" t="s">
        <v>955</v>
      </c>
      <c r="V253" s="1" t="str">
        <f>IFERROR(VLOOKUP(K253, rubric[], 2, FALSE), "NA")</f>
        <v>Hasil Karya</v>
      </c>
      <c r="W253" s="3" t="str">
        <f t="shared" si="3"/>
        <v>Hak Kekayaan Intelektual (HKI) non paten (Hak Cipta)|External National|Individual</v>
      </c>
      <c r="X253" s="6">
        <f>IF(K253 = "Penulis kedua (bukan korespondensi) dst karya ilmiah di journal yg bereputasi dan diakui|External National|Team", IFERROR((INDEX(rubric[Score], MATCH(W253, rubric[Criteria], 0)))/N253, 0), IFERROR(INDEX(rubric[Score], MATCH(W253, rubric[Criteria], 0)), 0))</f>
        <v>20</v>
      </c>
    </row>
    <row r="254" spans="1:24" ht="14.25" customHeight="1" x14ac:dyDescent="0.35">
      <c r="A254" s="1" t="s">
        <v>945</v>
      </c>
      <c r="B254" s="1" t="s">
        <v>946</v>
      </c>
      <c r="C254" s="1" t="s">
        <v>23</v>
      </c>
      <c r="D254" s="1">
        <v>2022</v>
      </c>
      <c r="E254" s="1" t="s">
        <v>966</v>
      </c>
      <c r="F254" s="1" t="s">
        <v>116</v>
      </c>
      <c r="G254" s="1" t="s">
        <v>116</v>
      </c>
      <c r="H254" s="1">
        <v>20241</v>
      </c>
      <c r="I254" s="1" t="s">
        <v>952</v>
      </c>
      <c r="J254" s="1" t="s">
        <v>28</v>
      </c>
      <c r="K254" s="1" t="s">
        <v>95</v>
      </c>
      <c r="L254" s="1" t="s">
        <v>88</v>
      </c>
      <c r="M254" s="1" t="s">
        <v>31</v>
      </c>
      <c r="N254" s="1">
        <v>6</v>
      </c>
      <c r="O254" s="1">
        <v>2</v>
      </c>
      <c r="P254" s="3"/>
      <c r="Q254" s="3"/>
      <c r="R254" s="4" t="s">
        <v>967</v>
      </c>
      <c r="S254" s="4" t="s">
        <v>968</v>
      </c>
      <c r="T254" s="3"/>
      <c r="U254" s="1" t="s">
        <v>955</v>
      </c>
      <c r="V254" s="1" t="str">
        <f>IFERROR(VLOOKUP(K254, rubric[], 2, FALSE), "NA")</f>
        <v>Hasil Karya</v>
      </c>
      <c r="W254" s="3" t="str">
        <f t="shared" si="3"/>
        <v>Hak Kekayaan Intelektual (HKI) non paten (Hak Cipta)|External National|Individual</v>
      </c>
      <c r="X254" s="6">
        <f>IF(K254 = "Penulis kedua (bukan korespondensi) dst karya ilmiah di journal yg bereputasi dan diakui|External National|Team", IFERROR((INDEX(rubric[Score], MATCH(W254, rubric[Criteria], 0)))/N254, 0), IFERROR(INDEX(rubric[Score], MATCH(W254, rubric[Criteria], 0)), 0))</f>
        <v>20</v>
      </c>
    </row>
    <row r="255" spans="1:24" ht="14.25" customHeight="1" x14ac:dyDescent="0.35">
      <c r="A255" s="1" t="s">
        <v>945</v>
      </c>
      <c r="B255" s="1" t="s">
        <v>946</v>
      </c>
      <c r="C255" s="1" t="s">
        <v>23</v>
      </c>
      <c r="D255" s="1">
        <v>2022</v>
      </c>
      <c r="E255" s="1" t="s">
        <v>969</v>
      </c>
      <c r="F255" s="1" t="s">
        <v>116</v>
      </c>
      <c r="G255" s="1" t="s">
        <v>116</v>
      </c>
      <c r="H255" s="1">
        <v>20241</v>
      </c>
      <c r="I255" s="1" t="s">
        <v>952</v>
      </c>
      <c r="J255" s="1" t="s">
        <v>28</v>
      </c>
      <c r="K255" s="1" t="s">
        <v>95</v>
      </c>
      <c r="L255" s="1" t="s">
        <v>88</v>
      </c>
      <c r="M255" s="1" t="s">
        <v>31</v>
      </c>
      <c r="N255" s="1">
        <v>6</v>
      </c>
      <c r="O255" s="1">
        <v>6</v>
      </c>
      <c r="P255" s="3"/>
      <c r="Q255" s="3"/>
      <c r="R255" s="4" t="s">
        <v>970</v>
      </c>
      <c r="S255" s="4" t="s">
        <v>971</v>
      </c>
      <c r="T255" s="3"/>
      <c r="U255" s="1" t="s">
        <v>955</v>
      </c>
      <c r="V255" s="1" t="str">
        <f>IFERROR(VLOOKUP(K255, rubric[], 2, FALSE), "NA")</f>
        <v>Hasil Karya</v>
      </c>
      <c r="W255" s="3" t="str">
        <f t="shared" si="3"/>
        <v>Hak Kekayaan Intelektual (HKI) non paten (Hak Cipta)|External National|Individual</v>
      </c>
      <c r="X255" s="6">
        <f>IF(K255 = "Penulis kedua (bukan korespondensi) dst karya ilmiah di journal yg bereputasi dan diakui|External National|Team", IFERROR((INDEX(rubric[Score], MATCH(W255, rubric[Criteria], 0)))/N255, 0), IFERROR(INDEX(rubric[Score], MATCH(W255, rubric[Criteria], 0)), 0))</f>
        <v>20</v>
      </c>
    </row>
    <row r="256" spans="1:24" ht="14.25" customHeight="1" x14ac:dyDescent="0.35">
      <c r="A256" s="1" t="s">
        <v>945</v>
      </c>
      <c r="B256" s="1" t="s">
        <v>946</v>
      </c>
      <c r="C256" s="1" t="s">
        <v>23</v>
      </c>
      <c r="D256" s="1">
        <v>2022</v>
      </c>
      <c r="E256" s="1" t="s">
        <v>972</v>
      </c>
      <c r="F256" s="1" t="s">
        <v>116</v>
      </c>
      <c r="G256" s="1" t="s">
        <v>116</v>
      </c>
      <c r="H256" s="1">
        <v>20241</v>
      </c>
      <c r="I256" s="1" t="s">
        <v>973</v>
      </c>
      <c r="J256" s="1" t="s">
        <v>28</v>
      </c>
      <c r="K256" s="1" t="s">
        <v>95</v>
      </c>
      <c r="L256" s="1" t="s">
        <v>88</v>
      </c>
      <c r="M256" s="1" t="s">
        <v>31</v>
      </c>
      <c r="N256" s="1">
        <v>1</v>
      </c>
      <c r="O256" s="1">
        <v>3</v>
      </c>
      <c r="P256" s="3"/>
      <c r="Q256" s="3"/>
      <c r="R256" s="4" t="s">
        <v>974</v>
      </c>
      <c r="S256" s="4" t="s">
        <v>975</v>
      </c>
      <c r="T256" s="3"/>
      <c r="U256" s="1" t="s">
        <v>955</v>
      </c>
      <c r="V256" s="1" t="str">
        <f>IFERROR(VLOOKUP(K256, rubric[], 2, FALSE), "NA")</f>
        <v>Hasil Karya</v>
      </c>
      <c r="W256" s="3" t="str">
        <f t="shared" si="3"/>
        <v>Hak Kekayaan Intelektual (HKI) non paten (Hak Cipta)|External National|Individual</v>
      </c>
      <c r="X256" s="6">
        <f>IF(K256 = "Penulis kedua (bukan korespondensi) dst karya ilmiah di journal yg bereputasi dan diakui|External National|Team", IFERROR((INDEX(rubric[Score], MATCH(W256, rubric[Criteria], 0)))/N256, 0), IFERROR(INDEX(rubric[Score], MATCH(W256, rubric[Criteria], 0)), 0))</f>
        <v>20</v>
      </c>
    </row>
    <row r="257" spans="1:24" ht="14.25" customHeight="1" x14ac:dyDescent="0.35">
      <c r="A257" s="1" t="s">
        <v>976</v>
      </c>
      <c r="B257" s="1" t="s">
        <v>977</v>
      </c>
      <c r="C257" s="1" t="s">
        <v>23</v>
      </c>
      <c r="D257" s="1">
        <v>2022</v>
      </c>
      <c r="E257" s="1" t="s">
        <v>694</v>
      </c>
      <c r="F257" s="1" t="s">
        <v>695</v>
      </c>
      <c r="G257" s="1" t="s">
        <v>67</v>
      </c>
      <c r="H257" s="1">
        <v>20221</v>
      </c>
      <c r="I257" s="1" t="s">
        <v>696</v>
      </c>
      <c r="J257" s="1" t="s">
        <v>28</v>
      </c>
      <c r="K257" s="1" t="s">
        <v>124</v>
      </c>
      <c r="L257" s="1" t="s">
        <v>46</v>
      </c>
      <c r="M257" s="1" t="s">
        <v>31</v>
      </c>
      <c r="N257" s="1">
        <v>100</v>
      </c>
      <c r="O257" s="1">
        <v>8</v>
      </c>
      <c r="P257" s="3"/>
      <c r="Q257" s="4" t="s">
        <v>697</v>
      </c>
      <c r="R257" s="3"/>
      <c r="S257" s="3"/>
      <c r="T257" s="3"/>
      <c r="U257" s="1" t="s">
        <v>698</v>
      </c>
      <c r="V257" s="1" t="str">
        <f>IFERROR(VLOOKUP(K257, rubric[], 2, FALSE), "NA")</f>
        <v>Kompetisi</v>
      </c>
      <c r="W257" s="3" t="str">
        <f t="shared" si="3"/>
        <v>Juara I Lomba/Kompetisi|Internal Sekolah / Universitas|Individual</v>
      </c>
      <c r="X257" s="6">
        <f>IF(K257 = "Penulis kedua (bukan korespondensi) dst karya ilmiah di journal yg bereputasi dan diakui|External National|Team", IFERROR((INDEX(rubric[Score], MATCH(W257, rubric[Criteria], 0)))/N257, 0), IFERROR(INDEX(rubric[Score], MATCH(W257, rubric[Criteria], 0)), 0))</f>
        <v>0</v>
      </c>
    </row>
    <row r="258" spans="1:24" ht="14.25" customHeight="1" x14ac:dyDescent="0.35">
      <c r="A258" s="1" t="s">
        <v>978</v>
      </c>
      <c r="B258" s="1" t="s">
        <v>979</v>
      </c>
      <c r="C258" s="1" t="s">
        <v>23</v>
      </c>
      <c r="D258" s="1">
        <v>2022</v>
      </c>
      <c r="E258" s="1" t="s">
        <v>149</v>
      </c>
      <c r="F258" s="1" t="s">
        <v>150</v>
      </c>
      <c r="G258" s="1" t="s">
        <v>151</v>
      </c>
      <c r="H258" s="1">
        <v>20231</v>
      </c>
      <c r="I258" s="1" t="s">
        <v>152</v>
      </c>
      <c r="J258" s="1" t="s">
        <v>28</v>
      </c>
      <c r="K258" s="1" t="s">
        <v>153</v>
      </c>
      <c r="L258" s="1" t="s">
        <v>154</v>
      </c>
      <c r="M258" s="1" t="s">
        <v>31</v>
      </c>
      <c r="N258" s="1">
        <v>500</v>
      </c>
      <c r="O258" s="1">
        <v>10</v>
      </c>
      <c r="P258" s="4" t="s">
        <v>155</v>
      </c>
      <c r="Q258" s="4" t="s">
        <v>156</v>
      </c>
      <c r="R258" s="4" t="s">
        <v>157</v>
      </c>
      <c r="S258" s="3"/>
      <c r="T258" s="3"/>
      <c r="U258" s="1" t="s">
        <v>158</v>
      </c>
      <c r="V258" s="1" t="str">
        <f>IFERROR(VLOOKUP(K258, rubric[], 2, FALSE), "NA")</f>
        <v>Pengakuan</v>
      </c>
      <c r="W258" s="3" t="str">
        <f t="shared" si="3"/>
        <v>Narasumber / Pemateri Acara Seminar / Workshop / Pemakalah|External International|Individual</v>
      </c>
      <c r="X258" s="6">
        <f>IF(K258 = "Penulis kedua (bukan korespondensi) dst karya ilmiah di journal yg bereputasi dan diakui|External National|Team", IFERROR((INDEX(rubric[Score], MATCH(W258, rubric[Criteria], 0)))/N258, 0), IFERROR(INDEX(rubric[Score], MATCH(W258, rubric[Criteria], 0)), 0))</f>
        <v>25</v>
      </c>
    </row>
    <row r="259" spans="1:24" ht="14.25" customHeight="1" x14ac:dyDescent="0.35">
      <c r="A259" s="1" t="s">
        <v>980</v>
      </c>
      <c r="B259" s="1" t="s">
        <v>981</v>
      </c>
      <c r="C259" s="1" t="s">
        <v>23</v>
      </c>
      <c r="D259" s="1">
        <v>2022</v>
      </c>
      <c r="E259" s="1" t="s">
        <v>982</v>
      </c>
      <c r="F259" s="1" t="s">
        <v>983</v>
      </c>
      <c r="G259" s="1" t="s">
        <v>983</v>
      </c>
      <c r="H259" s="1">
        <v>20231</v>
      </c>
      <c r="I259" s="1" t="s">
        <v>984</v>
      </c>
      <c r="J259" s="1" t="s">
        <v>28</v>
      </c>
      <c r="K259" s="1" t="s">
        <v>118</v>
      </c>
      <c r="L259" s="1" t="s">
        <v>30</v>
      </c>
      <c r="M259" s="1" t="s">
        <v>39</v>
      </c>
      <c r="N259" s="1">
        <v>5</v>
      </c>
      <c r="O259" s="1">
        <v>6</v>
      </c>
      <c r="P259" s="3"/>
      <c r="Q259" s="4" t="s">
        <v>985</v>
      </c>
      <c r="R259" s="3"/>
      <c r="S259" s="3"/>
      <c r="T259" s="3"/>
      <c r="U259" s="1" t="s">
        <v>723</v>
      </c>
      <c r="V259" s="1" t="str">
        <f>IFERROR(VLOOKUP(K259, rubric[], 2, FALSE), "NA")</f>
        <v>Kompetisi</v>
      </c>
      <c r="W259" s="3" t="str">
        <f t="shared" ref="W259:W322" si="4">CLEAN(TRIM(K259 &amp;  "|" &amp; L259 &amp; "|" &amp; M259))</f>
        <v>Juara 3 Lomba/Kompetisi|Internal Jurusan|Team</v>
      </c>
      <c r="X259" s="6">
        <f>IF(K259 = "Penulis kedua (bukan korespondensi) dst karya ilmiah di journal yg bereputasi dan diakui|External National|Team", IFERROR((INDEX(rubric[Score], MATCH(W259, rubric[Criteria], 0)))/N259, 0), IFERROR(INDEX(rubric[Score], MATCH(W259, rubric[Criteria], 0)), 0))</f>
        <v>0</v>
      </c>
    </row>
    <row r="260" spans="1:24" ht="14.25" customHeight="1" x14ac:dyDescent="0.35">
      <c r="A260" s="1" t="s">
        <v>986</v>
      </c>
      <c r="B260" s="1" t="s">
        <v>987</v>
      </c>
      <c r="C260" s="1" t="s">
        <v>23</v>
      </c>
      <c r="D260" s="1">
        <v>2022</v>
      </c>
      <c r="E260" s="1" t="s">
        <v>852</v>
      </c>
      <c r="F260" s="1" t="s">
        <v>55</v>
      </c>
      <c r="G260" s="1" t="s">
        <v>853</v>
      </c>
      <c r="H260" s="1">
        <v>20232</v>
      </c>
      <c r="I260" s="1" t="s">
        <v>852</v>
      </c>
      <c r="J260" s="1" t="s">
        <v>28</v>
      </c>
      <c r="K260" s="1" t="s">
        <v>124</v>
      </c>
      <c r="L260" s="1" t="s">
        <v>38</v>
      </c>
      <c r="M260" s="1" t="s">
        <v>39</v>
      </c>
      <c r="N260" s="3"/>
      <c r="O260" s="1">
        <v>20</v>
      </c>
      <c r="P260" s="4" t="s">
        <v>854</v>
      </c>
      <c r="Q260" s="4" t="s">
        <v>855</v>
      </c>
      <c r="R260" s="4" t="s">
        <v>856</v>
      </c>
      <c r="S260" s="3"/>
      <c r="T260" s="4" t="s">
        <v>857</v>
      </c>
      <c r="U260" s="1" t="s">
        <v>858</v>
      </c>
      <c r="V260" s="1" t="str">
        <f>IFERROR(VLOOKUP(K260, rubric[], 2, FALSE), "NA")</f>
        <v>Kompetisi</v>
      </c>
      <c r="W260" s="3" t="str">
        <f t="shared" si="4"/>
        <v>Juara I Lomba/Kompetisi|External Regional|Team</v>
      </c>
      <c r="X260" s="6">
        <f>IF(K260 = "Penulis kedua (bukan korespondensi) dst karya ilmiah di journal yg bereputasi dan diakui|External National|Team", IFERROR((INDEX(rubric[Score], MATCH(W260, rubric[Criteria], 0)))/N260, 0), IFERROR(INDEX(rubric[Score], MATCH(W260, rubric[Criteria], 0)), 0))</f>
        <v>25</v>
      </c>
    </row>
    <row r="261" spans="1:24" ht="14.25" customHeight="1" x14ac:dyDescent="0.35">
      <c r="A261" s="1" t="s">
        <v>988</v>
      </c>
      <c r="B261" s="1" t="s">
        <v>989</v>
      </c>
      <c r="C261" s="1" t="s">
        <v>23</v>
      </c>
      <c r="D261" s="1">
        <v>2022</v>
      </c>
      <c r="E261" s="1" t="s">
        <v>659</v>
      </c>
      <c r="F261" s="1" t="s">
        <v>660</v>
      </c>
      <c r="G261" s="1" t="s">
        <v>661</v>
      </c>
      <c r="H261" s="1">
        <v>20221</v>
      </c>
      <c r="I261" s="1" t="s">
        <v>662</v>
      </c>
      <c r="J261" s="1" t="s">
        <v>81</v>
      </c>
      <c r="K261" s="1" t="s">
        <v>29</v>
      </c>
      <c r="L261" s="1" t="s">
        <v>46</v>
      </c>
      <c r="M261" s="1" t="s">
        <v>31</v>
      </c>
      <c r="N261" s="1">
        <v>90</v>
      </c>
      <c r="O261" s="1">
        <v>4</v>
      </c>
      <c r="P261" s="3"/>
      <c r="Q261" s="3"/>
      <c r="R261" s="4" t="s">
        <v>663</v>
      </c>
      <c r="S261" s="4" t="s">
        <v>664</v>
      </c>
      <c r="T261" s="3"/>
      <c r="U261" s="1" t="s">
        <v>665</v>
      </c>
      <c r="V261" s="1" t="str">
        <f>IFERROR(VLOOKUP(K261, rubric[], 2, FALSE), "NA")</f>
        <v>Pemberdayaan atau Aksi Kemanusiaan</v>
      </c>
      <c r="W261" s="3" t="str">
        <f t="shared" si="4"/>
        <v>Pengabdian kepada Masyarakat|Internal Sekolah / Universitas|Individual</v>
      </c>
      <c r="X261" s="6">
        <f>IF(K261 = "Penulis kedua (bukan korespondensi) dst karya ilmiah di journal yg bereputasi dan diakui|External National|Team", IFERROR((INDEX(rubric[Score], MATCH(W261, rubric[Criteria], 0)))/N261, 0), IFERROR(INDEX(rubric[Score], MATCH(W261, rubric[Criteria], 0)), 0))</f>
        <v>0</v>
      </c>
    </row>
    <row r="262" spans="1:24" ht="14.25" customHeight="1" x14ac:dyDescent="0.35">
      <c r="A262" s="1" t="s">
        <v>990</v>
      </c>
      <c r="B262" s="1" t="s">
        <v>991</v>
      </c>
      <c r="C262" s="1" t="s">
        <v>23</v>
      </c>
      <c r="D262" s="1">
        <v>2022</v>
      </c>
      <c r="E262" s="1" t="s">
        <v>149</v>
      </c>
      <c r="F262" s="1" t="s">
        <v>150</v>
      </c>
      <c r="G262" s="1" t="s">
        <v>151</v>
      </c>
      <c r="H262" s="1">
        <v>20231</v>
      </c>
      <c r="I262" s="1" t="s">
        <v>152</v>
      </c>
      <c r="J262" s="1" t="s">
        <v>28</v>
      </c>
      <c r="K262" s="1" t="s">
        <v>153</v>
      </c>
      <c r="L262" s="1" t="s">
        <v>154</v>
      </c>
      <c r="M262" s="1" t="s">
        <v>31</v>
      </c>
      <c r="N262" s="1">
        <v>500</v>
      </c>
      <c r="O262" s="1">
        <v>10</v>
      </c>
      <c r="P262" s="4" t="s">
        <v>155</v>
      </c>
      <c r="Q262" s="4" t="s">
        <v>156</v>
      </c>
      <c r="R262" s="4" t="s">
        <v>157</v>
      </c>
      <c r="S262" s="3"/>
      <c r="T262" s="3"/>
      <c r="U262" s="1" t="s">
        <v>158</v>
      </c>
      <c r="V262" s="1" t="str">
        <f>IFERROR(VLOOKUP(K262, rubric[], 2, FALSE), "NA")</f>
        <v>Pengakuan</v>
      </c>
      <c r="W262" s="3" t="str">
        <f t="shared" si="4"/>
        <v>Narasumber / Pemateri Acara Seminar / Workshop / Pemakalah|External International|Individual</v>
      </c>
      <c r="X262" s="6">
        <f>IF(K262 = "Penulis kedua (bukan korespondensi) dst karya ilmiah di journal yg bereputasi dan diakui|External National|Team", IFERROR((INDEX(rubric[Score], MATCH(W262, rubric[Criteria], 0)))/N262, 0), IFERROR(INDEX(rubric[Score], MATCH(W262, rubric[Criteria], 0)), 0))</f>
        <v>25</v>
      </c>
    </row>
    <row r="263" spans="1:24" ht="14.25" customHeight="1" x14ac:dyDescent="0.35">
      <c r="A263" s="1" t="s">
        <v>992</v>
      </c>
      <c r="B263" s="1" t="s">
        <v>993</v>
      </c>
      <c r="C263" s="1" t="s">
        <v>23</v>
      </c>
      <c r="D263" s="1">
        <v>2022</v>
      </c>
      <c r="E263" s="1" t="s">
        <v>149</v>
      </c>
      <c r="F263" s="1" t="s">
        <v>150</v>
      </c>
      <c r="G263" s="1" t="s">
        <v>151</v>
      </c>
      <c r="H263" s="1">
        <v>20231</v>
      </c>
      <c r="I263" s="1" t="s">
        <v>152</v>
      </c>
      <c r="J263" s="1" t="s">
        <v>28</v>
      </c>
      <c r="K263" s="1" t="s">
        <v>153</v>
      </c>
      <c r="L263" s="1" t="s">
        <v>154</v>
      </c>
      <c r="M263" s="1" t="s">
        <v>31</v>
      </c>
      <c r="N263" s="1">
        <v>500</v>
      </c>
      <c r="O263" s="1">
        <v>10</v>
      </c>
      <c r="P263" s="4" t="s">
        <v>155</v>
      </c>
      <c r="Q263" s="4" t="s">
        <v>156</v>
      </c>
      <c r="R263" s="4" t="s">
        <v>157</v>
      </c>
      <c r="S263" s="3"/>
      <c r="T263" s="3"/>
      <c r="U263" s="1" t="s">
        <v>158</v>
      </c>
      <c r="V263" s="1" t="str">
        <f>IFERROR(VLOOKUP(K263, rubric[], 2, FALSE), "NA")</f>
        <v>Pengakuan</v>
      </c>
      <c r="W263" s="3" t="str">
        <f t="shared" si="4"/>
        <v>Narasumber / Pemateri Acara Seminar / Workshop / Pemakalah|External International|Individual</v>
      </c>
      <c r="X263" s="6">
        <f>IF(K263 = "Penulis kedua (bukan korespondensi) dst karya ilmiah di journal yg bereputasi dan diakui|External National|Team", IFERROR((INDEX(rubric[Score], MATCH(W263, rubric[Criteria], 0)))/N263, 0), IFERROR(INDEX(rubric[Score], MATCH(W263, rubric[Criteria], 0)), 0))</f>
        <v>25</v>
      </c>
    </row>
    <row r="264" spans="1:24" ht="14.25" customHeight="1" x14ac:dyDescent="0.35">
      <c r="A264" s="1" t="s">
        <v>994</v>
      </c>
      <c r="B264" s="1" t="s">
        <v>995</v>
      </c>
      <c r="C264" s="1" t="s">
        <v>23</v>
      </c>
      <c r="D264" s="1">
        <v>2022</v>
      </c>
      <c r="E264" s="1" t="s">
        <v>43</v>
      </c>
      <c r="F264" s="1" t="s">
        <v>44</v>
      </c>
      <c r="G264" s="1" t="s">
        <v>45</v>
      </c>
      <c r="H264" s="1">
        <v>20222</v>
      </c>
      <c r="I264" s="3"/>
      <c r="J264" s="1" t="s">
        <v>28</v>
      </c>
      <c r="K264" s="1" t="s">
        <v>29</v>
      </c>
      <c r="L264" s="1" t="s">
        <v>46</v>
      </c>
      <c r="M264" s="1" t="s">
        <v>31</v>
      </c>
      <c r="N264" s="1">
        <v>250</v>
      </c>
      <c r="O264" s="1">
        <v>6</v>
      </c>
      <c r="P264" s="3"/>
      <c r="Q264" s="3"/>
      <c r="R264" s="4" t="s">
        <v>47</v>
      </c>
      <c r="S264" s="4" t="s">
        <v>48</v>
      </c>
      <c r="T264" s="3"/>
      <c r="U264" s="1" t="s">
        <v>34</v>
      </c>
      <c r="V264" s="1" t="str">
        <f>IFERROR(VLOOKUP(K264, rubric[], 2, FALSE), "NA")</f>
        <v>Pemberdayaan atau Aksi Kemanusiaan</v>
      </c>
      <c r="W264" s="3" t="str">
        <f t="shared" si="4"/>
        <v>Pengabdian kepada Masyarakat|Internal Sekolah / Universitas|Individual</v>
      </c>
      <c r="X264" s="6">
        <f>IF(K264 = "Penulis kedua (bukan korespondensi) dst karya ilmiah di journal yg bereputasi dan diakui|External National|Team", IFERROR((INDEX(rubric[Score], MATCH(W264, rubric[Criteria], 0)))/N264, 0), IFERROR(INDEX(rubric[Score], MATCH(W264, rubric[Criteria], 0)), 0))</f>
        <v>0</v>
      </c>
    </row>
    <row r="265" spans="1:24" ht="14.25" customHeight="1" x14ac:dyDescent="0.35">
      <c r="A265" s="1" t="s">
        <v>996</v>
      </c>
      <c r="B265" s="1" t="s">
        <v>997</v>
      </c>
      <c r="C265" s="1" t="s">
        <v>23</v>
      </c>
      <c r="D265" s="1">
        <v>2022</v>
      </c>
      <c r="E265" s="1" t="s">
        <v>149</v>
      </c>
      <c r="F265" s="1" t="s">
        <v>150</v>
      </c>
      <c r="G265" s="1" t="s">
        <v>151</v>
      </c>
      <c r="H265" s="1">
        <v>20231</v>
      </c>
      <c r="I265" s="1" t="s">
        <v>152</v>
      </c>
      <c r="J265" s="1" t="s">
        <v>28</v>
      </c>
      <c r="K265" s="1" t="s">
        <v>153</v>
      </c>
      <c r="L265" s="1" t="s">
        <v>154</v>
      </c>
      <c r="M265" s="1" t="s">
        <v>31</v>
      </c>
      <c r="N265" s="1">
        <v>500</v>
      </c>
      <c r="O265" s="1">
        <v>10</v>
      </c>
      <c r="P265" s="4" t="s">
        <v>155</v>
      </c>
      <c r="Q265" s="4" t="s">
        <v>156</v>
      </c>
      <c r="R265" s="4" t="s">
        <v>157</v>
      </c>
      <c r="S265" s="3"/>
      <c r="T265" s="3"/>
      <c r="U265" s="1" t="s">
        <v>158</v>
      </c>
      <c r="V265" s="1" t="str">
        <f>IFERROR(VLOOKUP(K265, rubric[], 2, FALSE), "NA")</f>
        <v>Pengakuan</v>
      </c>
      <c r="W265" s="3" t="str">
        <f t="shared" si="4"/>
        <v>Narasumber / Pemateri Acara Seminar / Workshop / Pemakalah|External International|Individual</v>
      </c>
      <c r="X265" s="6">
        <f>IF(K265 = "Penulis kedua (bukan korespondensi) dst karya ilmiah di journal yg bereputasi dan diakui|External National|Team", IFERROR((INDEX(rubric[Score], MATCH(W265, rubric[Criteria], 0)))/N265, 0), IFERROR(INDEX(rubric[Score], MATCH(W265, rubric[Criteria], 0)), 0))</f>
        <v>25</v>
      </c>
    </row>
    <row r="266" spans="1:24" ht="14.25" customHeight="1" x14ac:dyDescent="0.35">
      <c r="A266" s="1" t="s">
        <v>998</v>
      </c>
      <c r="B266" s="1" t="s">
        <v>999</v>
      </c>
      <c r="C266" s="1" t="s">
        <v>23</v>
      </c>
      <c r="D266" s="1">
        <v>2022</v>
      </c>
      <c r="E266" s="1" t="s">
        <v>1000</v>
      </c>
      <c r="F266" s="1" t="s">
        <v>140</v>
      </c>
      <c r="G266" s="1" t="s">
        <v>141</v>
      </c>
      <c r="H266" s="1">
        <v>20231</v>
      </c>
      <c r="I266" s="3"/>
      <c r="J266" s="1" t="s">
        <v>81</v>
      </c>
      <c r="K266" s="1" t="s">
        <v>142</v>
      </c>
      <c r="L266" s="1" t="s">
        <v>46</v>
      </c>
      <c r="M266" s="1" t="s">
        <v>31</v>
      </c>
      <c r="N266" s="3"/>
      <c r="O266" s="1">
        <v>14</v>
      </c>
      <c r="P266" s="3"/>
      <c r="Q266" s="3"/>
      <c r="R266" s="3"/>
      <c r="S266" s="3"/>
      <c r="T266" s="3"/>
      <c r="U266" s="1" t="s">
        <v>1001</v>
      </c>
      <c r="V266" s="1" t="str">
        <f>IFERROR(VLOOKUP(K266, rubric[], 2, FALSE), "NA")</f>
        <v>NA</v>
      </c>
      <c r="W266" s="3" t="str">
        <f t="shared" si="4"/>
        <v>Sekretaris UKM|Internal Sekolah / Universitas|Individual</v>
      </c>
      <c r="X266" s="6">
        <f>IF(K266 = "Penulis kedua (bukan korespondensi) dst karya ilmiah di journal yg bereputasi dan diakui|External National|Team", IFERROR((INDEX(rubric[Score], MATCH(W266, rubric[Criteria], 0)))/N266, 0), IFERROR(INDEX(rubric[Score], MATCH(W266, rubric[Criteria], 0)), 0))</f>
        <v>0</v>
      </c>
    </row>
    <row r="267" spans="1:24" ht="14.25" customHeight="1" x14ac:dyDescent="0.35">
      <c r="A267" s="1" t="s">
        <v>998</v>
      </c>
      <c r="B267" s="1" t="s">
        <v>999</v>
      </c>
      <c r="C267" s="1" t="s">
        <v>23</v>
      </c>
      <c r="D267" s="1">
        <v>2022</v>
      </c>
      <c r="E267" s="1" t="s">
        <v>1002</v>
      </c>
      <c r="F267" s="1" t="s">
        <v>145</v>
      </c>
      <c r="G267" s="1" t="s">
        <v>146</v>
      </c>
      <c r="H267" s="1">
        <v>20232</v>
      </c>
      <c r="I267" s="3"/>
      <c r="J267" s="1" t="s">
        <v>81</v>
      </c>
      <c r="K267" s="1" t="s">
        <v>1003</v>
      </c>
      <c r="L267" s="1" t="s">
        <v>46</v>
      </c>
      <c r="M267" s="1" t="s">
        <v>31</v>
      </c>
      <c r="N267" s="3"/>
      <c r="O267" s="1">
        <v>18</v>
      </c>
      <c r="P267" s="3"/>
      <c r="Q267" s="3"/>
      <c r="R267" s="3"/>
      <c r="S267" s="3"/>
      <c r="T267" s="3"/>
      <c r="U267" s="1" t="s">
        <v>1001</v>
      </c>
      <c r="V267" s="1" t="str">
        <f>IFERROR(VLOOKUP(K267, rubric[], 2, FALSE), "NA")</f>
        <v>NA</v>
      </c>
      <c r="W267" s="3" t="str">
        <f t="shared" si="4"/>
        <v>Wakil Ketua UKM|Internal Sekolah / Universitas|Individual</v>
      </c>
      <c r="X267" s="6">
        <f>IF(K267 = "Penulis kedua (bukan korespondensi) dst karya ilmiah di journal yg bereputasi dan diakui|External National|Team", IFERROR((INDEX(rubric[Score], MATCH(W267, rubric[Criteria], 0)))/N267, 0), IFERROR(INDEX(rubric[Score], MATCH(W267, rubric[Criteria], 0)), 0))</f>
        <v>0</v>
      </c>
    </row>
    <row r="268" spans="1:24" ht="14.25" customHeight="1" x14ac:dyDescent="0.35">
      <c r="A268" s="1" t="s">
        <v>998</v>
      </c>
      <c r="B268" s="1" t="s">
        <v>999</v>
      </c>
      <c r="C268" s="1" t="s">
        <v>23</v>
      </c>
      <c r="D268" s="1">
        <v>2022</v>
      </c>
      <c r="E268" s="1" t="s">
        <v>1004</v>
      </c>
      <c r="F268" s="1" t="s">
        <v>1005</v>
      </c>
      <c r="G268" s="1" t="s">
        <v>645</v>
      </c>
      <c r="H268" s="1">
        <v>20232</v>
      </c>
      <c r="I268" s="3"/>
      <c r="J268" s="1" t="s">
        <v>28</v>
      </c>
      <c r="K268" s="1" t="s">
        <v>134</v>
      </c>
      <c r="L268" s="1" t="s">
        <v>38</v>
      </c>
      <c r="M268" s="1" t="s">
        <v>31</v>
      </c>
      <c r="N268" s="1">
        <v>24</v>
      </c>
      <c r="O268" s="1">
        <v>15</v>
      </c>
      <c r="P268" s="3"/>
      <c r="Q268" s="4" t="s">
        <v>1006</v>
      </c>
      <c r="R268" s="3"/>
      <c r="S268" s="3"/>
      <c r="T268" s="3"/>
      <c r="U268" s="1" t="s">
        <v>1007</v>
      </c>
      <c r="V268" s="1" t="str">
        <f>IFERROR(VLOOKUP(K268, rubric[], 2, FALSE), "NA")</f>
        <v>NA</v>
      </c>
      <c r="W268" s="3" t="str">
        <f t="shared" si="4"/>
        <v>Ketua Panitia Ad Hoc|External Regional|Individual</v>
      </c>
      <c r="X268" s="6">
        <f>IF(K268 = "Penulis kedua (bukan korespondensi) dst karya ilmiah di journal yg bereputasi dan diakui|External National|Team", IFERROR((INDEX(rubric[Score], MATCH(W268, rubric[Criteria], 0)))/N268, 0), IFERROR(INDEX(rubric[Score], MATCH(W268, rubric[Criteria], 0)), 0))</f>
        <v>0</v>
      </c>
    </row>
    <row r="269" spans="1:24" ht="14.25" customHeight="1" x14ac:dyDescent="0.35">
      <c r="A269" s="1" t="s">
        <v>1008</v>
      </c>
      <c r="B269" s="1" t="s">
        <v>1009</v>
      </c>
      <c r="C269" s="1" t="s">
        <v>23</v>
      </c>
      <c r="D269" s="1">
        <v>2022</v>
      </c>
      <c r="E269" s="1" t="s">
        <v>43</v>
      </c>
      <c r="F269" s="1" t="s">
        <v>44</v>
      </c>
      <c r="G269" s="1" t="s">
        <v>45</v>
      </c>
      <c r="H269" s="1">
        <v>20222</v>
      </c>
      <c r="I269" s="3"/>
      <c r="J269" s="1" t="s">
        <v>28</v>
      </c>
      <c r="K269" s="1" t="s">
        <v>29</v>
      </c>
      <c r="L269" s="1" t="s">
        <v>46</v>
      </c>
      <c r="M269" s="1" t="s">
        <v>31</v>
      </c>
      <c r="N269" s="1">
        <v>250</v>
      </c>
      <c r="O269" s="1">
        <v>6</v>
      </c>
      <c r="P269" s="3"/>
      <c r="Q269" s="3"/>
      <c r="R269" s="4" t="s">
        <v>47</v>
      </c>
      <c r="S269" s="4" t="s">
        <v>48</v>
      </c>
      <c r="T269" s="3"/>
      <c r="U269" s="1" t="s">
        <v>34</v>
      </c>
      <c r="V269" s="1" t="str">
        <f>IFERROR(VLOOKUP(K269, rubric[], 2, FALSE), "NA")</f>
        <v>Pemberdayaan atau Aksi Kemanusiaan</v>
      </c>
      <c r="W269" s="3" t="str">
        <f t="shared" si="4"/>
        <v>Pengabdian kepada Masyarakat|Internal Sekolah / Universitas|Individual</v>
      </c>
      <c r="X269" s="6">
        <f>IF(K269 = "Penulis kedua (bukan korespondensi) dst karya ilmiah di journal yg bereputasi dan diakui|External National|Team", IFERROR((INDEX(rubric[Score], MATCH(W269, rubric[Criteria], 0)))/N269, 0), IFERROR(INDEX(rubric[Score], MATCH(W269, rubric[Criteria], 0)), 0))</f>
        <v>0</v>
      </c>
    </row>
    <row r="270" spans="1:24" ht="14.25" customHeight="1" x14ac:dyDescent="0.35">
      <c r="A270" s="1" t="s">
        <v>1008</v>
      </c>
      <c r="B270" s="1" t="s">
        <v>1009</v>
      </c>
      <c r="C270" s="1" t="s">
        <v>23</v>
      </c>
      <c r="D270" s="1">
        <v>2022</v>
      </c>
      <c r="E270" s="1" t="s">
        <v>1010</v>
      </c>
      <c r="F270" s="1" t="s">
        <v>200</v>
      </c>
      <c r="G270" s="1" t="s">
        <v>201</v>
      </c>
      <c r="H270" s="1">
        <v>20222</v>
      </c>
      <c r="I270" s="3"/>
      <c r="J270" s="1" t="s">
        <v>28</v>
      </c>
      <c r="K270" s="1" t="s">
        <v>29</v>
      </c>
      <c r="L270" s="1" t="s">
        <v>154</v>
      </c>
      <c r="M270" s="1" t="s">
        <v>31</v>
      </c>
      <c r="N270" s="1">
        <v>2</v>
      </c>
      <c r="O270" s="1">
        <v>16</v>
      </c>
      <c r="P270" s="3"/>
      <c r="Q270" s="3"/>
      <c r="R270" s="4" t="s">
        <v>1011</v>
      </c>
      <c r="S270" s="4" t="s">
        <v>1012</v>
      </c>
      <c r="T270" s="3"/>
      <c r="U270" s="1" t="s">
        <v>1013</v>
      </c>
      <c r="V270" s="1" t="str">
        <f>IFERROR(VLOOKUP(K270, rubric[], 2, FALSE), "NA")</f>
        <v>Pemberdayaan atau Aksi Kemanusiaan</v>
      </c>
      <c r="W270" s="3" t="str">
        <f t="shared" si="4"/>
        <v>Pengabdian kepada Masyarakat|External International|Individual</v>
      </c>
      <c r="X270" s="6">
        <f>IF(K270 = "Penulis kedua (bukan korespondensi) dst karya ilmiah di journal yg bereputasi dan diakui|External National|Team", IFERROR((INDEX(rubric[Score], MATCH(W270, rubric[Criteria], 0)))/N270, 0), IFERROR(INDEX(rubric[Score], MATCH(W270, rubric[Criteria], 0)), 0))</f>
        <v>25</v>
      </c>
    </row>
    <row r="271" spans="1:24" ht="14.25" customHeight="1" x14ac:dyDescent="0.35">
      <c r="A271" s="1" t="s">
        <v>1014</v>
      </c>
      <c r="B271" s="1" t="s">
        <v>1015</v>
      </c>
      <c r="C271" s="1" t="s">
        <v>23</v>
      </c>
      <c r="D271" s="1">
        <v>2022</v>
      </c>
      <c r="E271" s="1" t="s">
        <v>43</v>
      </c>
      <c r="F271" s="1" t="s">
        <v>44</v>
      </c>
      <c r="G271" s="1" t="s">
        <v>45</v>
      </c>
      <c r="H271" s="1">
        <v>20222</v>
      </c>
      <c r="I271" s="3"/>
      <c r="J271" s="1" t="s">
        <v>28</v>
      </c>
      <c r="K271" s="1" t="s">
        <v>29</v>
      </c>
      <c r="L271" s="1" t="s">
        <v>46</v>
      </c>
      <c r="M271" s="1" t="s">
        <v>31</v>
      </c>
      <c r="N271" s="1">
        <v>250</v>
      </c>
      <c r="O271" s="1">
        <v>6</v>
      </c>
      <c r="P271" s="3"/>
      <c r="Q271" s="3"/>
      <c r="R271" s="4" t="s">
        <v>47</v>
      </c>
      <c r="S271" s="4" t="s">
        <v>48</v>
      </c>
      <c r="T271" s="3"/>
      <c r="U271" s="1" t="s">
        <v>34</v>
      </c>
      <c r="V271" s="1" t="str">
        <f>IFERROR(VLOOKUP(K271, rubric[], 2, FALSE), "NA")</f>
        <v>Pemberdayaan atau Aksi Kemanusiaan</v>
      </c>
      <c r="W271" s="3" t="str">
        <f t="shared" si="4"/>
        <v>Pengabdian kepada Masyarakat|Internal Sekolah / Universitas|Individual</v>
      </c>
      <c r="X271" s="6">
        <f>IF(K271 = "Penulis kedua (bukan korespondensi) dst karya ilmiah di journal yg bereputasi dan diakui|External National|Team", IFERROR((INDEX(rubric[Score], MATCH(W271, rubric[Criteria], 0)))/N271, 0), IFERROR(INDEX(rubric[Score], MATCH(W271, rubric[Criteria], 0)), 0))</f>
        <v>0</v>
      </c>
    </row>
    <row r="272" spans="1:24" ht="14.25" customHeight="1" x14ac:dyDescent="0.35">
      <c r="A272" s="1" t="s">
        <v>1014</v>
      </c>
      <c r="B272" s="1" t="s">
        <v>1015</v>
      </c>
      <c r="C272" s="1" t="s">
        <v>23</v>
      </c>
      <c r="D272" s="1">
        <v>2022</v>
      </c>
      <c r="E272" s="1" t="s">
        <v>936</v>
      </c>
      <c r="F272" s="1" t="s">
        <v>937</v>
      </c>
      <c r="G272" s="1" t="s">
        <v>937</v>
      </c>
      <c r="H272" s="1">
        <v>20231</v>
      </c>
      <c r="I272" s="1" t="s">
        <v>936</v>
      </c>
      <c r="J272" s="1" t="s">
        <v>28</v>
      </c>
      <c r="K272" s="1" t="s">
        <v>118</v>
      </c>
      <c r="L272" s="1" t="s">
        <v>88</v>
      </c>
      <c r="M272" s="1" t="s">
        <v>39</v>
      </c>
      <c r="N272" s="3"/>
      <c r="O272" s="1">
        <v>15</v>
      </c>
      <c r="P272" s="4" t="s">
        <v>938</v>
      </c>
      <c r="Q272" s="4" t="s">
        <v>939</v>
      </c>
      <c r="R272" s="4" t="s">
        <v>940</v>
      </c>
      <c r="S272" s="3"/>
      <c r="T272" s="4" t="s">
        <v>941</v>
      </c>
      <c r="U272" s="3"/>
      <c r="V272" s="1" t="str">
        <f>IFERROR(VLOOKUP(K272, rubric[], 2, FALSE), "NA")</f>
        <v>Kompetisi</v>
      </c>
      <c r="W272" s="3" t="str">
        <f t="shared" si="4"/>
        <v>Juara 3 Lomba/Kompetisi|External National|Team</v>
      </c>
      <c r="X272" s="6">
        <f>IF(K272 = "Penulis kedua (bukan korespondensi) dst karya ilmiah di journal yg bereputasi dan diakui|External National|Team", IFERROR((INDEX(rubric[Score], MATCH(W272, rubric[Criteria], 0)))/N272, 0), IFERROR(INDEX(rubric[Score], MATCH(W272, rubric[Criteria], 0)), 0))</f>
        <v>8</v>
      </c>
    </row>
    <row r="273" spans="1:24" ht="14.25" customHeight="1" x14ac:dyDescent="0.35">
      <c r="A273" s="1" t="s">
        <v>1016</v>
      </c>
      <c r="B273" s="1" t="s">
        <v>1017</v>
      </c>
      <c r="C273" s="1" t="s">
        <v>23</v>
      </c>
      <c r="D273" s="1">
        <v>2022</v>
      </c>
      <c r="E273" s="1" t="s">
        <v>43</v>
      </c>
      <c r="F273" s="1" t="s">
        <v>44</v>
      </c>
      <c r="G273" s="1" t="s">
        <v>45</v>
      </c>
      <c r="H273" s="1">
        <v>20222</v>
      </c>
      <c r="I273" s="3"/>
      <c r="J273" s="1" t="s">
        <v>28</v>
      </c>
      <c r="K273" s="1" t="s">
        <v>29</v>
      </c>
      <c r="L273" s="1" t="s">
        <v>46</v>
      </c>
      <c r="M273" s="1" t="s">
        <v>31</v>
      </c>
      <c r="N273" s="1">
        <v>250</v>
      </c>
      <c r="O273" s="1">
        <v>6</v>
      </c>
      <c r="P273" s="3"/>
      <c r="Q273" s="3"/>
      <c r="R273" s="4" t="s">
        <v>47</v>
      </c>
      <c r="S273" s="4" t="s">
        <v>48</v>
      </c>
      <c r="T273" s="3"/>
      <c r="U273" s="1" t="s">
        <v>34</v>
      </c>
      <c r="V273" s="1" t="str">
        <f>IFERROR(VLOOKUP(K273, rubric[], 2, FALSE), "NA")</f>
        <v>Pemberdayaan atau Aksi Kemanusiaan</v>
      </c>
      <c r="W273" s="3" t="str">
        <f t="shared" si="4"/>
        <v>Pengabdian kepada Masyarakat|Internal Sekolah / Universitas|Individual</v>
      </c>
      <c r="X273" s="6">
        <f>IF(K273 = "Penulis kedua (bukan korespondensi) dst karya ilmiah di journal yg bereputasi dan diakui|External National|Team", IFERROR((INDEX(rubric[Score], MATCH(W273, rubric[Criteria], 0)))/N273, 0), IFERROR(INDEX(rubric[Score], MATCH(W273, rubric[Criteria], 0)), 0))</f>
        <v>0</v>
      </c>
    </row>
    <row r="274" spans="1:24" ht="14.25" customHeight="1" x14ac:dyDescent="0.35">
      <c r="A274" s="1" t="s">
        <v>1016</v>
      </c>
      <c r="B274" s="1" t="s">
        <v>1017</v>
      </c>
      <c r="C274" s="1" t="s">
        <v>23</v>
      </c>
      <c r="D274" s="1">
        <v>2022</v>
      </c>
      <c r="E274" s="1" t="s">
        <v>1018</v>
      </c>
      <c r="F274" s="1" t="s">
        <v>140</v>
      </c>
      <c r="G274" s="1" t="s">
        <v>141</v>
      </c>
      <c r="H274" s="1">
        <v>20231</v>
      </c>
      <c r="I274" s="3"/>
      <c r="J274" s="1" t="s">
        <v>81</v>
      </c>
      <c r="K274" s="1" t="s">
        <v>528</v>
      </c>
      <c r="L274" s="1" t="s">
        <v>46</v>
      </c>
      <c r="M274" s="1" t="s">
        <v>31</v>
      </c>
      <c r="N274" s="3"/>
      <c r="O274" s="1">
        <v>5</v>
      </c>
      <c r="P274" s="3"/>
      <c r="Q274" s="3"/>
      <c r="R274" s="3"/>
      <c r="S274" s="3"/>
      <c r="T274" s="3"/>
      <c r="U274" s="1" t="s">
        <v>753</v>
      </c>
      <c r="V274" s="1" t="str">
        <f>IFERROR(VLOOKUP(K274, rubric[], 2, FALSE), "NA")</f>
        <v>NA</v>
      </c>
      <c r="W274" s="3" t="str">
        <f t="shared" si="4"/>
        <v>Sekretaris/Bendahara UKM|Internal Sekolah / Universitas|Individual</v>
      </c>
      <c r="X274" s="6">
        <f>IF(K274 = "Penulis kedua (bukan korespondensi) dst karya ilmiah di journal yg bereputasi dan diakui|External National|Team", IFERROR((INDEX(rubric[Score], MATCH(W274, rubric[Criteria], 0)))/N274, 0), IFERROR(INDEX(rubric[Score], MATCH(W274, rubric[Criteria], 0)), 0))</f>
        <v>0</v>
      </c>
    </row>
    <row r="275" spans="1:24" ht="14.25" customHeight="1" x14ac:dyDescent="0.35">
      <c r="A275" s="1" t="s">
        <v>1016</v>
      </c>
      <c r="B275" s="1" t="s">
        <v>1017</v>
      </c>
      <c r="C275" s="1" t="s">
        <v>23</v>
      </c>
      <c r="D275" s="1">
        <v>2022</v>
      </c>
      <c r="E275" s="1" t="s">
        <v>1019</v>
      </c>
      <c r="F275" s="1" t="s">
        <v>145</v>
      </c>
      <c r="G275" s="1" t="s">
        <v>146</v>
      </c>
      <c r="H275" s="1">
        <v>20232</v>
      </c>
      <c r="I275" s="3"/>
      <c r="J275" s="1" t="s">
        <v>81</v>
      </c>
      <c r="K275" s="1" t="s">
        <v>528</v>
      </c>
      <c r="L275" s="1" t="s">
        <v>46</v>
      </c>
      <c r="M275" s="1" t="s">
        <v>31</v>
      </c>
      <c r="N275" s="3"/>
      <c r="O275" s="1">
        <v>10</v>
      </c>
      <c r="P275" s="3"/>
      <c r="Q275" s="3"/>
      <c r="R275" s="3"/>
      <c r="S275" s="3"/>
      <c r="T275" s="3"/>
      <c r="U275" s="1" t="s">
        <v>753</v>
      </c>
      <c r="V275" s="1" t="str">
        <f>IFERROR(VLOOKUP(K275, rubric[], 2, FALSE), "NA")</f>
        <v>NA</v>
      </c>
      <c r="W275" s="3" t="str">
        <f t="shared" si="4"/>
        <v>Sekretaris/Bendahara UKM|Internal Sekolah / Universitas|Individual</v>
      </c>
      <c r="X275" s="6">
        <f>IF(K275 = "Penulis kedua (bukan korespondensi) dst karya ilmiah di journal yg bereputasi dan diakui|External National|Team", IFERROR((INDEX(rubric[Score], MATCH(W275, rubric[Criteria], 0)))/N275, 0), IFERROR(INDEX(rubric[Score], MATCH(W275, rubric[Criteria], 0)), 0))</f>
        <v>0</v>
      </c>
    </row>
    <row r="276" spans="1:24" ht="14.25" customHeight="1" x14ac:dyDescent="0.35">
      <c r="A276" s="1" t="s">
        <v>1016</v>
      </c>
      <c r="B276" s="1" t="s">
        <v>1017</v>
      </c>
      <c r="C276" s="1" t="s">
        <v>23</v>
      </c>
      <c r="D276" s="1">
        <v>2022</v>
      </c>
      <c r="E276" s="1" t="s">
        <v>759</v>
      </c>
      <c r="F276" s="1" t="s">
        <v>760</v>
      </c>
      <c r="G276" s="1" t="s">
        <v>761</v>
      </c>
      <c r="H276" s="1">
        <v>20232</v>
      </c>
      <c r="I276" s="1" t="s">
        <v>759</v>
      </c>
      <c r="J276" s="1" t="s">
        <v>28</v>
      </c>
      <c r="K276" s="1" t="s">
        <v>70</v>
      </c>
      <c r="L276" s="1" t="s">
        <v>38</v>
      </c>
      <c r="M276" s="1" t="s">
        <v>31</v>
      </c>
      <c r="N276" s="3"/>
      <c r="O276" s="1">
        <v>15</v>
      </c>
      <c r="P276" s="4" t="s">
        <v>762</v>
      </c>
      <c r="Q276" s="4" t="s">
        <v>1020</v>
      </c>
      <c r="R276" s="4" t="s">
        <v>1021</v>
      </c>
      <c r="S276" s="3"/>
      <c r="T276" s="4" t="s">
        <v>1022</v>
      </c>
      <c r="U276" s="1" t="s">
        <v>766</v>
      </c>
      <c r="V276" s="1" t="str">
        <f>IFERROR(VLOOKUP(K276, rubric[], 2, FALSE), "NA")</f>
        <v>Kompetisi</v>
      </c>
      <c r="W276" s="3" t="str">
        <f t="shared" si="4"/>
        <v>Juara 2 Lomba/Kompetisi|External Regional|Individual</v>
      </c>
      <c r="X276" s="6">
        <f>IF(K276 = "Penulis kedua (bukan korespondensi) dst karya ilmiah di journal yg bereputasi dan diakui|External National|Team", IFERROR((INDEX(rubric[Score], MATCH(W276, rubric[Criteria], 0)))/N276, 0), IFERROR(INDEX(rubric[Score], MATCH(W276, rubric[Criteria], 0)), 0))</f>
        <v>30</v>
      </c>
    </row>
    <row r="277" spans="1:24" ht="14.25" customHeight="1" x14ac:dyDescent="0.35">
      <c r="A277" s="1" t="s">
        <v>1023</v>
      </c>
      <c r="B277" s="1" t="s">
        <v>1024</v>
      </c>
      <c r="C277" s="1" t="s">
        <v>23</v>
      </c>
      <c r="D277" s="1">
        <v>2022</v>
      </c>
      <c r="E277" s="1" t="s">
        <v>43</v>
      </c>
      <c r="F277" s="1" t="s">
        <v>44</v>
      </c>
      <c r="G277" s="1" t="s">
        <v>45</v>
      </c>
      <c r="H277" s="1">
        <v>20222</v>
      </c>
      <c r="I277" s="3"/>
      <c r="J277" s="1" t="s">
        <v>28</v>
      </c>
      <c r="K277" s="1" t="s">
        <v>29</v>
      </c>
      <c r="L277" s="1" t="s">
        <v>46</v>
      </c>
      <c r="M277" s="1" t="s">
        <v>31</v>
      </c>
      <c r="N277" s="1">
        <v>250</v>
      </c>
      <c r="O277" s="1">
        <v>6</v>
      </c>
      <c r="P277" s="3"/>
      <c r="Q277" s="3"/>
      <c r="R277" s="4" t="s">
        <v>47</v>
      </c>
      <c r="S277" s="4" t="s">
        <v>48</v>
      </c>
      <c r="T277" s="3"/>
      <c r="U277" s="1" t="s">
        <v>34</v>
      </c>
      <c r="V277" s="1" t="str">
        <f>IFERROR(VLOOKUP(K277, rubric[], 2, FALSE), "NA")</f>
        <v>Pemberdayaan atau Aksi Kemanusiaan</v>
      </c>
      <c r="W277" s="3" t="str">
        <f t="shared" si="4"/>
        <v>Pengabdian kepada Masyarakat|Internal Sekolah / Universitas|Individual</v>
      </c>
      <c r="X277" s="6">
        <f>IF(K277 = "Penulis kedua (bukan korespondensi) dst karya ilmiah di journal yg bereputasi dan diakui|External National|Team", IFERROR((INDEX(rubric[Score], MATCH(W277, rubric[Criteria], 0)))/N277, 0), IFERROR(INDEX(rubric[Score], MATCH(W277, rubric[Criteria], 0)), 0))</f>
        <v>0</v>
      </c>
    </row>
    <row r="278" spans="1:24" ht="14.25" customHeight="1" x14ac:dyDescent="0.35">
      <c r="A278" s="1" t="s">
        <v>1023</v>
      </c>
      <c r="B278" s="1" t="s">
        <v>1024</v>
      </c>
      <c r="C278" s="1" t="s">
        <v>23</v>
      </c>
      <c r="D278" s="1">
        <v>2022</v>
      </c>
      <c r="E278" s="1" t="s">
        <v>149</v>
      </c>
      <c r="F278" s="1" t="s">
        <v>150</v>
      </c>
      <c r="G278" s="1" t="s">
        <v>151</v>
      </c>
      <c r="H278" s="1">
        <v>20231</v>
      </c>
      <c r="I278" s="1" t="s">
        <v>152</v>
      </c>
      <c r="J278" s="1" t="s">
        <v>28</v>
      </c>
      <c r="K278" s="1" t="s">
        <v>153</v>
      </c>
      <c r="L278" s="1" t="s">
        <v>154</v>
      </c>
      <c r="M278" s="1" t="s">
        <v>31</v>
      </c>
      <c r="N278" s="1">
        <v>500</v>
      </c>
      <c r="O278" s="1">
        <v>10</v>
      </c>
      <c r="P278" s="4" t="s">
        <v>155</v>
      </c>
      <c r="Q278" s="4" t="s">
        <v>156</v>
      </c>
      <c r="R278" s="4" t="s">
        <v>157</v>
      </c>
      <c r="S278" s="3"/>
      <c r="T278" s="3"/>
      <c r="U278" s="1" t="s">
        <v>158</v>
      </c>
      <c r="V278" s="1" t="str">
        <f>IFERROR(VLOOKUP(K278, rubric[], 2, FALSE), "NA")</f>
        <v>Pengakuan</v>
      </c>
      <c r="W278" s="3" t="str">
        <f t="shared" si="4"/>
        <v>Narasumber / Pemateri Acara Seminar / Workshop / Pemakalah|External International|Individual</v>
      </c>
      <c r="X278" s="6">
        <f>IF(K278 = "Penulis kedua (bukan korespondensi) dst karya ilmiah di journal yg bereputasi dan diakui|External National|Team", IFERROR((INDEX(rubric[Score], MATCH(W278, rubric[Criteria], 0)))/N278, 0), IFERROR(INDEX(rubric[Score], MATCH(W278, rubric[Criteria], 0)), 0))</f>
        <v>25</v>
      </c>
    </row>
    <row r="279" spans="1:24" ht="14.25" customHeight="1" x14ac:dyDescent="0.35">
      <c r="A279" s="1" t="s">
        <v>1025</v>
      </c>
      <c r="B279" s="1" t="s">
        <v>1026</v>
      </c>
      <c r="C279" s="1" t="s">
        <v>23</v>
      </c>
      <c r="D279" s="1">
        <v>2022</v>
      </c>
      <c r="E279" s="1" t="s">
        <v>1027</v>
      </c>
      <c r="F279" s="1" t="s">
        <v>1028</v>
      </c>
      <c r="G279" s="1" t="s">
        <v>1028</v>
      </c>
      <c r="H279" s="1">
        <v>20222</v>
      </c>
      <c r="I279" s="1" t="s">
        <v>1029</v>
      </c>
      <c r="J279" s="1" t="s">
        <v>81</v>
      </c>
      <c r="K279" s="1" t="s">
        <v>134</v>
      </c>
      <c r="L279" s="1" t="s">
        <v>88</v>
      </c>
      <c r="M279" s="1" t="s">
        <v>31</v>
      </c>
      <c r="N279" s="1">
        <v>500</v>
      </c>
      <c r="O279" s="1">
        <v>8</v>
      </c>
      <c r="P279" s="3"/>
      <c r="Q279" s="4" t="s">
        <v>1030</v>
      </c>
      <c r="R279" s="3"/>
      <c r="S279" s="3"/>
      <c r="T279" s="3"/>
      <c r="U279" s="1" t="s">
        <v>1031</v>
      </c>
      <c r="V279" s="1" t="str">
        <f>IFERROR(VLOOKUP(K279, rubric[], 2, FALSE), "NA")</f>
        <v>NA</v>
      </c>
      <c r="W279" s="3" t="str">
        <f t="shared" si="4"/>
        <v>Ketua Panitia Ad Hoc|External National|Individual</v>
      </c>
      <c r="X279" s="6">
        <f>IF(K279 = "Penulis kedua (bukan korespondensi) dst karya ilmiah di journal yg bereputasi dan diakui|External National|Team", IFERROR((INDEX(rubric[Score], MATCH(W279, rubric[Criteria], 0)))/N279, 0), IFERROR(INDEX(rubric[Score], MATCH(W279, rubric[Criteria], 0)), 0))</f>
        <v>0</v>
      </c>
    </row>
    <row r="280" spans="1:24" ht="14.25" customHeight="1" x14ac:dyDescent="0.35">
      <c r="A280" s="1" t="s">
        <v>1032</v>
      </c>
      <c r="B280" s="1" t="s">
        <v>1033</v>
      </c>
      <c r="C280" s="1" t="s">
        <v>23</v>
      </c>
      <c r="D280" s="1">
        <v>2022</v>
      </c>
      <c r="E280" s="1" t="s">
        <v>1034</v>
      </c>
      <c r="F280" s="1" t="s">
        <v>830</v>
      </c>
      <c r="G280" s="1" t="s">
        <v>831</v>
      </c>
      <c r="H280" s="1">
        <v>20222</v>
      </c>
      <c r="I280" s="1" t="s">
        <v>1035</v>
      </c>
      <c r="J280" s="1" t="s">
        <v>28</v>
      </c>
      <c r="K280" s="1" t="s">
        <v>118</v>
      </c>
      <c r="L280" s="1" t="s">
        <v>88</v>
      </c>
      <c r="M280" s="1" t="s">
        <v>39</v>
      </c>
      <c r="N280" s="1">
        <v>3</v>
      </c>
      <c r="O280" s="1">
        <v>15</v>
      </c>
      <c r="P280" s="4" t="s">
        <v>1036</v>
      </c>
      <c r="Q280" s="4" t="s">
        <v>1037</v>
      </c>
      <c r="R280" s="4" t="s">
        <v>1038</v>
      </c>
      <c r="S280" s="3"/>
      <c r="T280" s="4" t="s">
        <v>1039</v>
      </c>
      <c r="U280" s="1" t="s">
        <v>1040</v>
      </c>
      <c r="V280" s="1" t="str">
        <f>IFERROR(VLOOKUP(K280, rubric[], 2, FALSE), "NA")</f>
        <v>Kompetisi</v>
      </c>
      <c r="W280" s="3" t="str">
        <f t="shared" si="4"/>
        <v>Juara 3 Lomba/Kompetisi|External National|Team</v>
      </c>
      <c r="X280" s="6">
        <f>IF(K280 = "Penulis kedua (bukan korespondensi) dst karya ilmiah di journal yg bereputasi dan diakui|External National|Team", IFERROR((INDEX(rubric[Score], MATCH(W280, rubric[Criteria], 0)))/N280, 0), IFERROR(INDEX(rubric[Score], MATCH(W280, rubric[Criteria], 0)), 0))</f>
        <v>8</v>
      </c>
    </row>
    <row r="281" spans="1:24" ht="14.25" customHeight="1" x14ac:dyDescent="0.35">
      <c r="A281" s="1" t="s">
        <v>1032</v>
      </c>
      <c r="B281" s="1" t="s">
        <v>1033</v>
      </c>
      <c r="C281" s="1" t="s">
        <v>23</v>
      </c>
      <c r="D281" s="1">
        <v>2022</v>
      </c>
      <c r="E281" s="1" t="s">
        <v>1041</v>
      </c>
      <c r="F281" s="1" t="s">
        <v>770</v>
      </c>
      <c r="G281" s="1" t="s">
        <v>770</v>
      </c>
      <c r="H281" s="1">
        <v>20222</v>
      </c>
      <c r="I281" s="3"/>
      <c r="J281" s="1" t="s">
        <v>81</v>
      </c>
      <c r="K281" s="1" t="s">
        <v>70</v>
      </c>
      <c r="L281" s="1" t="s">
        <v>46</v>
      </c>
      <c r="M281" s="1" t="s">
        <v>31</v>
      </c>
      <c r="N281" s="1">
        <v>27</v>
      </c>
      <c r="O281" s="1">
        <v>9</v>
      </c>
      <c r="P281" s="3"/>
      <c r="Q281" s="4" t="s">
        <v>1042</v>
      </c>
      <c r="R281" s="3"/>
      <c r="S281" s="3"/>
      <c r="T281" s="3"/>
      <c r="U281" s="1" t="s">
        <v>249</v>
      </c>
      <c r="V281" s="1" t="str">
        <f>IFERROR(VLOOKUP(K281, rubric[], 2, FALSE), "NA")</f>
        <v>Kompetisi</v>
      </c>
      <c r="W281" s="3" t="str">
        <f t="shared" si="4"/>
        <v>Juara 2 Lomba/Kompetisi|Internal Sekolah / Universitas|Individual</v>
      </c>
      <c r="X281" s="6">
        <f>IF(K281 = "Penulis kedua (bukan korespondensi) dst karya ilmiah di journal yg bereputasi dan diakui|External National|Team", IFERROR((INDEX(rubric[Score], MATCH(W281, rubric[Criteria], 0)))/N281, 0), IFERROR(INDEX(rubric[Score], MATCH(W281, rubric[Criteria], 0)), 0))</f>
        <v>0</v>
      </c>
    </row>
    <row r="282" spans="1:24" ht="14.25" customHeight="1" x14ac:dyDescent="0.35">
      <c r="A282" s="1" t="s">
        <v>1032</v>
      </c>
      <c r="B282" s="1" t="s">
        <v>1033</v>
      </c>
      <c r="C282" s="1" t="s">
        <v>23</v>
      </c>
      <c r="D282" s="1">
        <v>2022</v>
      </c>
      <c r="E282" s="1" t="s">
        <v>149</v>
      </c>
      <c r="F282" s="1" t="s">
        <v>150</v>
      </c>
      <c r="G282" s="1" t="s">
        <v>151</v>
      </c>
      <c r="H282" s="1">
        <v>20231</v>
      </c>
      <c r="I282" s="1" t="s">
        <v>152</v>
      </c>
      <c r="J282" s="1" t="s">
        <v>28</v>
      </c>
      <c r="K282" s="1" t="s">
        <v>153</v>
      </c>
      <c r="L282" s="1" t="s">
        <v>154</v>
      </c>
      <c r="M282" s="1" t="s">
        <v>31</v>
      </c>
      <c r="N282" s="1">
        <v>500</v>
      </c>
      <c r="O282" s="1">
        <v>10</v>
      </c>
      <c r="P282" s="4" t="s">
        <v>155</v>
      </c>
      <c r="Q282" s="4" t="s">
        <v>156</v>
      </c>
      <c r="R282" s="4" t="s">
        <v>157</v>
      </c>
      <c r="S282" s="3"/>
      <c r="T282" s="3"/>
      <c r="U282" s="1" t="s">
        <v>158</v>
      </c>
      <c r="V282" s="1" t="str">
        <f>IFERROR(VLOOKUP(K282, rubric[], 2, FALSE), "NA")</f>
        <v>Pengakuan</v>
      </c>
      <c r="W282" s="3" t="str">
        <f t="shared" si="4"/>
        <v>Narasumber / Pemateri Acara Seminar / Workshop / Pemakalah|External International|Individual</v>
      </c>
      <c r="X282" s="6">
        <f>IF(K282 = "Penulis kedua (bukan korespondensi) dst karya ilmiah di journal yg bereputasi dan diakui|External National|Team", IFERROR((INDEX(rubric[Score], MATCH(W282, rubric[Criteria], 0)))/N282, 0), IFERROR(INDEX(rubric[Score], MATCH(W282, rubric[Criteria], 0)), 0))</f>
        <v>25</v>
      </c>
    </row>
    <row r="283" spans="1:24" ht="14.25" customHeight="1" x14ac:dyDescent="0.35">
      <c r="A283" s="1" t="s">
        <v>1043</v>
      </c>
      <c r="B283" s="1" t="s">
        <v>1044</v>
      </c>
      <c r="C283" s="1" t="s">
        <v>23</v>
      </c>
      <c r="D283" s="1">
        <v>2022</v>
      </c>
      <c r="E283" s="1" t="s">
        <v>368</v>
      </c>
      <c r="F283" s="1" t="s">
        <v>369</v>
      </c>
      <c r="G283" s="1" t="s">
        <v>370</v>
      </c>
      <c r="H283" s="1">
        <v>20231</v>
      </c>
      <c r="I283" s="1" t="s">
        <v>371</v>
      </c>
      <c r="J283" s="1" t="s">
        <v>28</v>
      </c>
      <c r="K283" s="1" t="s">
        <v>372</v>
      </c>
      <c r="L283" s="1" t="s">
        <v>46</v>
      </c>
      <c r="M283" s="1" t="s">
        <v>31</v>
      </c>
      <c r="N283" s="1">
        <v>250</v>
      </c>
      <c r="O283" s="1">
        <v>15</v>
      </c>
      <c r="P283" s="3"/>
      <c r="Q283" s="4" t="s">
        <v>373</v>
      </c>
      <c r="R283" s="3"/>
      <c r="S283" s="3"/>
      <c r="T283" s="3"/>
      <c r="U283" s="1" t="s">
        <v>262</v>
      </c>
      <c r="V283" s="1" t="str">
        <f>IFERROR(VLOOKUP(K283, rubric[], 2, FALSE), "NA")</f>
        <v>NA</v>
      </c>
      <c r="W283" s="3" t="str">
        <f t="shared" si="4"/>
        <v>Ka Bidang / Sekretaris / Bendahara O-Week|Internal Sekolah / Universitas|Individual</v>
      </c>
      <c r="X283" s="6">
        <f>IF(K283 = "Penulis kedua (bukan korespondensi) dst karya ilmiah di journal yg bereputasi dan diakui|External National|Team", IFERROR((INDEX(rubric[Score], MATCH(W283, rubric[Criteria], 0)))/N283, 0), IFERROR(INDEX(rubric[Score], MATCH(W283, rubric[Criteria], 0)), 0))</f>
        <v>0</v>
      </c>
    </row>
    <row r="284" spans="1:24" ht="14.25" customHeight="1" x14ac:dyDescent="0.35">
      <c r="A284" s="1" t="s">
        <v>1045</v>
      </c>
      <c r="B284" s="1" t="s">
        <v>1046</v>
      </c>
      <c r="C284" s="1" t="s">
        <v>23</v>
      </c>
      <c r="D284" s="1">
        <v>2022</v>
      </c>
      <c r="E284" s="1" t="s">
        <v>512</v>
      </c>
      <c r="F284" s="1" t="s">
        <v>174</v>
      </c>
      <c r="G284" s="1" t="s">
        <v>174</v>
      </c>
      <c r="H284" s="1">
        <v>20232</v>
      </c>
      <c r="I284" s="1" t="s">
        <v>513</v>
      </c>
      <c r="J284" s="1" t="s">
        <v>28</v>
      </c>
      <c r="K284" s="1" t="s">
        <v>29</v>
      </c>
      <c r="L284" s="1" t="s">
        <v>38</v>
      </c>
      <c r="M284" s="1" t="s">
        <v>31</v>
      </c>
      <c r="N284" s="1">
        <v>12</v>
      </c>
      <c r="O284" s="1">
        <v>5</v>
      </c>
      <c r="P284" s="3"/>
      <c r="Q284" s="3"/>
      <c r="R284" s="4" t="s">
        <v>514</v>
      </c>
      <c r="S284" s="4" t="s">
        <v>515</v>
      </c>
      <c r="T284" s="3"/>
      <c r="U284" s="1" t="s">
        <v>59</v>
      </c>
      <c r="V284" s="1" t="str">
        <f>IFERROR(VLOOKUP(K284, rubric[], 2, FALSE), "NA")</f>
        <v>Pemberdayaan atau Aksi Kemanusiaan</v>
      </c>
      <c r="W284" s="3" t="str">
        <f t="shared" si="4"/>
        <v>Pengabdian kepada Masyarakat|External Regional|Individual</v>
      </c>
      <c r="X284" s="6">
        <f>IF(K284 = "Penulis kedua (bukan korespondensi) dst karya ilmiah di journal yg bereputasi dan diakui|External National|Team", IFERROR((INDEX(rubric[Score], MATCH(W284, rubric[Criteria], 0)))/N284, 0), IFERROR(INDEX(rubric[Score], MATCH(W284, rubric[Criteria], 0)), 0))</f>
        <v>15</v>
      </c>
    </row>
    <row r="285" spans="1:24" ht="14.25" customHeight="1" x14ac:dyDescent="0.35">
      <c r="A285" s="1" t="s">
        <v>1047</v>
      </c>
      <c r="B285" s="1" t="s">
        <v>1048</v>
      </c>
      <c r="C285" s="1" t="s">
        <v>23</v>
      </c>
      <c r="D285" s="1">
        <v>2022</v>
      </c>
      <c r="E285" s="1" t="s">
        <v>720</v>
      </c>
      <c r="F285" s="1" t="s">
        <v>270</v>
      </c>
      <c r="G285" s="1" t="s">
        <v>270</v>
      </c>
      <c r="H285" s="1">
        <v>20222</v>
      </c>
      <c r="I285" s="1" t="s">
        <v>1049</v>
      </c>
      <c r="J285" s="1" t="s">
        <v>28</v>
      </c>
      <c r="K285" s="1" t="s">
        <v>118</v>
      </c>
      <c r="L285" s="1" t="s">
        <v>30</v>
      </c>
      <c r="M285" s="1" t="s">
        <v>39</v>
      </c>
      <c r="N285" s="1">
        <v>5</v>
      </c>
      <c r="O285" s="1">
        <v>4</v>
      </c>
      <c r="P285" s="3"/>
      <c r="Q285" s="4" t="s">
        <v>1050</v>
      </c>
      <c r="R285" s="3"/>
      <c r="S285" s="3"/>
      <c r="T285" s="3"/>
      <c r="U285" s="1" t="s">
        <v>723</v>
      </c>
      <c r="V285" s="1" t="str">
        <f>IFERROR(VLOOKUP(K285, rubric[], 2, FALSE), "NA")</f>
        <v>Kompetisi</v>
      </c>
      <c r="W285" s="3" t="str">
        <f t="shared" si="4"/>
        <v>Juara 3 Lomba/Kompetisi|Internal Jurusan|Team</v>
      </c>
      <c r="X285" s="6">
        <f>IF(K285 = "Penulis kedua (bukan korespondensi) dst karya ilmiah di journal yg bereputasi dan diakui|External National|Team", IFERROR((INDEX(rubric[Score], MATCH(W285, rubric[Criteria], 0)))/N285, 0), IFERROR(INDEX(rubric[Score], MATCH(W285, rubric[Criteria], 0)), 0))</f>
        <v>0</v>
      </c>
    </row>
    <row r="286" spans="1:24" ht="14.25" customHeight="1" x14ac:dyDescent="0.35">
      <c r="A286" s="1" t="s">
        <v>1047</v>
      </c>
      <c r="B286" s="1" t="s">
        <v>1048</v>
      </c>
      <c r="C286" s="1" t="s">
        <v>23</v>
      </c>
      <c r="D286" s="1">
        <v>2022</v>
      </c>
      <c r="E286" s="1" t="s">
        <v>1051</v>
      </c>
      <c r="F286" s="1" t="s">
        <v>1052</v>
      </c>
      <c r="G286" s="1" t="s">
        <v>1052</v>
      </c>
      <c r="H286" s="1">
        <v>20231</v>
      </c>
      <c r="I286" s="1" t="s">
        <v>1053</v>
      </c>
      <c r="J286" s="1" t="s">
        <v>28</v>
      </c>
      <c r="K286" s="1" t="s">
        <v>124</v>
      </c>
      <c r="L286" s="1" t="s">
        <v>30</v>
      </c>
      <c r="M286" s="1" t="s">
        <v>39</v>
      </c>
      <c r="N286" s="1">
        <v>5</v>
      </c>
      <c r="O286" s="1">
        <v>6</v>
      </c>
      <c r="P286" s="3"/>
      <c r="Q286" s="4" t="s">
        <v>1054</v>
      </c>
      <c r="R286" s="3"/>
      <c r="S286" s="3"/>
      <c r="T286" s="3"/>
      <c r="U286" s="1" t="s">
        <v>1055</v>
      </c>
      <c r="V286" s="1" t="str">
        <f>IFERROR(VLOOKUP(K286, rubric[], 2, FALSE), "NA")</f>
        <v>Kompetisi</v>
      </c>
      <c r="W286" s="3" t="str">
        <f t="shared" si="4"/>
        <v>Juara I Lomba/Kompetisi|Internal Jurusan|Team</v>
      </c>
      <c r="X286" s="6">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1" t="s">
        <v>1056</v>
      </c>
      <c r="B287" s="1" t="s">
        <v>1057</v>
      </c>
      <c r="C287" s="1" t="s">
        <v>23</v>
      </c>
      <c r="D287" s="1">
        <v>2022</v>
      </c>
      <c r="E287" s="1" t="s">
        <v>149</v>
      </c>
      <c r="F287" s="1" t="s">
        <v>150</v>
      </c>
      <c r="G287" s="1" t="s">
        <v>151</v>
      </c>
      <c r="H287" s="1">
        <v>20231</v>
      </c>
      <c r="I287" s="1" t="s">
        <v>152</v>
      </c>
      <c r="J287" s="1" t="s">
        <v>28</v>
      </c>
      <c r="K287" s="1" t="s">
        <v>153</v>
      </c>
      <c r="L287" s="1" t="s">
        <v>154</v>
      </c>
      <c r="M287" s="1" t="s">
        <v>31</v>
      </c>
      <c r="N287" s="1">
        <v>500</v>
      </c>
      <c r="O287" s="1">
        <v>10</v>
      </c>
      <c r="P287" s="4" t="s">
        <v>155</v>
      </c>
      <c r="Q287" s="4" t="s">
        <v>156</v>
      </c>
      <c r="R287" s="4" t="s">
        <v>157</v>
      </c>
      <c r="S287" s="3"/>
      <c r="T287" s="3"/>
      <c r="U287" s="1" t="s">
        <v>158</v>
      </c>
      <c r="V287" s="1" t="str">
        <f>IFERROR(VLOOKUP(K287, rubric[], 2, FALSE), "NA")</f>
        <v>Pengakuan</v>
      </c>
      <c r="W287" s="3" t="str">
        <f t="shared" si="4"/>
        <v>Narasumber / Pemateri Acara Seminar / Workshop / Pemakalah|External International|Individual</v>
      </c>
      <c r="X287" s="6">
        <f>IF(K287 = "Penulis kedua (bukan korespondensi) dst karya ilmiah di journal yg bereputasi dan diakui|External National|Team", IFERROR((INDEX(rubric[Score], MATCH(W287, rubric[Criteria], 0)))/N287, 0), IFERROR(INDEX(rubric[Score], MATCH(W287, rubric[Criteria], 0)), 0))</f>
        <v>25</v>
      </c>
    </row>
    <row r="288" spans="1:24" ht="14.25" customHeight="1" x14ac:dyDescent="0.35">
      <c r="A288" s="1" t="s">
        <v>1058</v>
      </c>
      <c r="B288" s="1" t="s">
        <v>1059</v>
      </c>
      <c r="C288" s="1" t="s">
        <v>23</v>
      </c>
      <c r="D288" s="1">
        <v>2022</v>
      </c>
      <c r="E288" s="1" t="s">
        <v>326</v>
      </c>
      <c r="F288" s="1" t="s">
        <v>327</v>
      </c>
      <c r="G288" s="1" t="s">
        <v>328</v>
      </c>
      <c r="H288" s="1">
        <v>20222</v>
      </c>
      <c r="I288" s="3"/>
      <c r="J288" s="1" t="s">
        <v>28</v>
      </c>
      <c r="K288" s="1" t="s">
        <v>277</v>
      </c>
      <c r="L288" s="1" t="s">
        <v>88</v>
      </c>
      <c r="M288" s="1" t="s">
        <v>31</v>
      </c>
      <c r="N288" s="1">
        <v>1000</v>
      </c>
      <c r="O288" s="1">
        <v>14</v>
      </c>
      <c r="P288" s="3"/>
      <c r="Q288" s="4" t="s">
        <v>329</v>
      </c>
      <c r="R288" s="3"/>
      <c r="S288" s="3"/>
      <c r="T288" s="3"/>
      <c r="U288" s="1" t="s">
        <v>168</v>
      </c>
      <c r="V288" s="1" t="str">
        <f>IFERROR(VLOOKUP(K288, rubric[], 2, FALSE), "NA")</f>
        <v>Karir Organisasi</v>
      </c>
      <c r="W288" s="3" t="str">
        <f t="shared" si="4"/>
        <v>Sekretaris|External National|Individual</v>
      </c>
      <c r="X288" s="6">
        <f>IF(K288 = "Penulis kedua (bukan korespondensi) dst karya ilmiah di journal yg bereputasi dan diakui|External National|Team", IFERROR((INDEX(rubric[Score], MATCH(W288, rubric[Criteria], 0)))/N288, 0), IFERROR(INDEX(rubric[Score], MATCH(W288, rubric[Criteria], 0)), 0))</f>
        <v>20</v>
      </c>
    </row>
    <row r="289" spans="1:24" ht="14.25" customHeight="1" x14ac:dyDescent="0.35">
      <c r="A289" s="1" t="s">
        <v>1060</v>
      </c>
      <c r="B289" s="1" t="s">
        <v>1061</v>
      </c>
      <c r="C289" s="1" t="s">
        <v>23</v>
      </c>
      <c r="D289" s="1">
        <v>2022</v>
      </c>
      <c r="E289" s="1" t="s">
        <v>149</v>
      </c>
      <c r="F289" s="1" t="s">
        <v>150</v>
      </c>
      <c r="G289" s="1" t="s">
        <v>151</v>
      </c>
      <c r="H289" s="1">
        <v>20231</v>
      </c>
      <c r="I289" s="1" t="s">
        <v>152</v>
      </c>
      <c r="J289" s="1" t="s">
        <v>28</v>
      </c>
      <c r="K289" s="1" t="s">
        <v>153</v>
      </c>
      <c r="L289" s="1" t="s">
        <v>154</v>
      </c>
      <c r="M289" s="1" t="s">
        <v>31</v>
      </c>
      <c r="N289" s="1">
        <v>500</v>
      </c>
      <c r="O289" s="1">
        <v>10</v>
      </c>
      <c r="P289" s="4" t="s">
        <v>155</v>
      </c>
      <c r="Q289" s="4" t="s">
        <v>156</v>
      </c>
      <c r="R289" s="4" t="s">
        <v>157</v>
      </c>
      <c r="S289" s="3"/>
      <c r="T289" s="3"/>
      <c r="U289" s="1" t="s">
        <v>158</v>
      </c>
      <c r="V289" s="1" t="str">
        <f>IFERROR(VLOOKUP(K289, rubric[], 2, FALSE), "NA")</f>
        <v>Pengakuan</v>
      </c>
      <c r="W289" s="3" t="str">
        <f t="shared" si="4"/>
        <v>Narasumber / Pemateri Acara Seminar / Workshop / Pemakalah|External International|Individual</v>
      </c>
      <c r="X289" s="6">
        <f>IF(K289 = "Penulis kedua (bukan korespondensi) dst karya ilmiah di journal yg bereputasi dan diakui|External National|Team", IFERROR((INDEX(rubric[Score], MATCH(W289, rubric[Criteria], 0)))/N289, 0), IFERROR(INDEX(rubric[Score], MATCH(W289, rubric[Criteria], 0)), 0))</f>
        <v>25</v>
      </c>
    </row>
    <row r="290" spans="1:24" ht="14.25" customHeight="1" x14ac:dyDescent="0.35">
      <c r="A290" s="1" t="s">
        <v>1062</v>
      </c>
      <c r="B290" s="1" t="s">
        <v>1063</v>
      </c>
      <c r="C290" s="1" t="s">
        <v>23</v>
      </c>
      <c r="D290" s="1">
        <v>2022</v>
      </c>
      <c r="E290" s="1" t="s">
        <v>149</v>
      </c>
      <c r="F290" s="1" t="s">
        <v>150</v>
      </c>
      <c r="G290" s="1" t="s">
        <v>151</v>
      </c>
      <c r="H290" s="1">
        <v>20231</v>
      </c>
      <c r="I290" s="1" t="s">
        <v>152</v>
      </c>
      <c r="J290" s="1" t="s">
        <v>28</v>
      </c>
      <c r="K290" s="1" t="s">
        <v>153</v>
      </c>
      <c r="L290" s="1" t="s">
        <v>154</v>
      </c>
      <c r="M290" s="1" t="s">
        <v>31</v>
      </c>
      <c r="N290" s="1">
        <v>500</v>
      </c>
      <c r="O290" s="1">
        <v>10</v>
      </c>
      <c r="P290" s="4" t="s">
        <v>155</v>
      </c>
      <c r="Q290" s="4" t="s">
        <v>156</v>
      </c>
      <c r="R290" s="4" t="s">
        <v>157</v>
      </c>
      <c r="S290" s="3"/>
      <c r="T290" s="3"/>
      <c r="U290" s="1" t="s">
        <v>158</v>
      </c>
      <c r="V290" s="1" t="str">
        <f>IFERROR(VLOOKUP(K290, rubric[], 2, FALSE), "NA")</f>
        <v>Pengakuan</v>
      </c>
      <c r="W290" s="3" t="str">
        <f t="shared" si="4"/>
        <v>Narasumber / Pemateri Acara Seminar / Workshop / Pemakalah|External International|Individual</v>
      </c>
      <c r="X290" s="6">
        <f>IF(K290 = "Penulis kedua (bukan korespondensi) dst karya ilmiah di journal yg bereputasi dan diakui|External National|Team", IFERROR((INDEX(rubric[Score], MATCH(W290, rubric[Criteria], 0)))/N290, 0), IFERROR(INDEX(rubric[Score], MATCH(W290, rubric[Criteria], 0)), 0))</f>
        <v>25</v>
      </c>
    </row>
    <row r="291" spans="1:24" ht="14.25" customHeight="1" x14ac:dyDescent="0.35">
      <c r="A291" s="1" t="s">
        <v>1064</v>
      </c>
      <c r="B291" s="1" t="s">
        <v>1065</v>
      </c>
      <c r="C291" s="1" t="s">
        <v>23</v>
      </c>
      <c r="D291" s="1">
        <v>2022</v>
      </c>
      <c r="E291" s="1" t="s">
        <v>1066</v>
      </c>
      <c r="F291" s="1" t="s">
        <v>140</v>
      </c>
      <c r="G291" s="1" t="s">
        <v>141</v>
      </c>
      <c r="H291" s="1">
        <v>20231</v>
      </c>
      <c r="I291" s="3"/>
      <c r="J291" s="1" t="s">
        <v>81</v>
      </c>
      <c r="K291" s="1" t="s">
        <v>752</v>
      </c>
      <c r="L291" s="1" t="s">
        <v>46</v>
      </c>
      <c r="M291" s="1" t="s">
        <v>31</v>
      </c>
      <c r="N291" s="3"/>
      <c r="O291" s="1">
        <v>10</v>
      </c>
      <c r="P291" s="3"/>
      <c r="Q291" s="3"/>
      <c r="R291" s="3"/>
      <c r="S291" s="3"/>
      <c r="T291" s="3"/>
      <c r="U291" s="1" t="s">
        <v>1067</v>
      </c>
      <c r="V291" s="1" t="str">
        <f>IFERROR(VLOOKUP(K291, rubric[], 2, FALSE), "NA")</f>
        <v>NA</v>
      </c>
      <c r="W291" s="3" t="str">
        <f t="shared" si="4"/>
        <v>Ketua UKM|Internal Sekolah / Universitas|Individual</v>
      </c>
      <c r="X291" s="6">
        <f>IF(K291 = "Penulis kedua (bukan korespondensi) dst karya ilmiah di journal yg bereputasi dan diakui|External National|Team", IFERROR((INDEX(rubric[Score], MATCH(W291, rubric[Criteria], 0)))/N291, 0), IFERROR(INDEX(rubric[Score], MATCH(W291, rubric[Criteria], 0)), 0))</f>
        <v>0</v>
      </c>
    </row>
    <row r="292" spans="1:24" ht="14.25" customHeight="1" x14ac:dyDescent="0.35">
      <c r="A292" s="1" t="s">
        <v>1068</v>
      </c>
      <c r="B292" s="1" t="s">
        <v>1069</v>
      </c>
      <c r="C292" s="1" t="s">
        <v>23</v>
      </c>
      <c r="D292" s="1">
        <v>2022</v>
      </c>
      <c r="E292" s="1" t="s">
        <v>694</v>
      </c>
      <c r="F292" s="1" t="s">
        <v>695</v>
      </c>
      <c r="G292" s="1" t="s">
        <v>67</v>
      </c>
      <c r="H292" s="1">
        <v>20221</v>
      </c>
      <c r="I292" s="1" t="s">
        <v>1070</v>
      </c>
      <c r="J292" s="1" t="s">
        <v>28</v>
      </c>
      <c r="K292" s="1" t="s">
        <v>124</v>
      </c>
      <c r="L292" s="1" t="s">
        <v>46</v>
      </c>
      <c r="M292" s="1" t="s">
        <v>31</v>
      </c>
      <c r="N292" s="1">
        <v>1000</v>
      </c>
      <c r="O292" s="1">
        <v>8</v>
      </c>
      <c r="P292" s="3"/>
      <c r="Q292" s="4" t="s">
        <v>1071</v>
      </c>
      <c r="R292" s="3"/>
      <c r="S292" s="3"/>
      <c r="T292" s="3"/>
      <c r="U292" s="1" t="s">
        <v>698</v>
      </c>
      <c r="V292" s="1" t="str">
        <f>IFERROR(VLOOKUP(K292, rubric[], 2, FALSE), "NA")</f>
        <v>Kompetisi</v>
      </c>
      <c r="W292" s="3" t="str">
        <f t="shared" si="4"/>
        <v>Juara I Lomba/Kompetisi|Internal Sekolah / Universitas|Individual</v>
      </c>
      <c r="X292" s="6">
        <f>IF(K292 = "Penulis kedua (bukan korespondensi) dst karya ilmiah di journal yg bereputasi dan diakui|External National|Team", IFERROR((INDEX(rubric[Score], MATCH(W292, rubric[Criteria], 0)))/N292, 0), IFERROR(INDEX(rubric[Score], MATCH(W292, rubric[Criteria], 0)), 0))</f>
        <v>0</v>
      </c>
    </row>
    <row r="293" spans="1:24" ht="14.25" customHeight="1" x14ac:dyDescent="0.35">
      <c r="A293" s="1" t="s">
        <v>1068</v>
      </c>
      <c r="B293" s="1" t="s">
        <v>1069</v>
      </c>
      <c r="C293" s="1" t="s">
        <v>23</v>
      </c>
      <c r="D293" s="1">
        <v>2022</v>
      </c>
      <c r="E293" s="1" t="s">
        <v>288</v>
      </c>
      <c r="F293" s="1" t="s">
        <v>289</v>
      </c>
      <c r="G293" s="1" t="s">
        <v>290</v>
      </c>
      <c r="H293" s="1">
        <v>20222</v>
      </c>
      <c r="I293" s="1" t="s">
        <v>614</v>
      </c>
      <c r="J293" s="1" t="s">
        <v>28</v>
      </c>
      <c r="K293" s="1" t="s">
        <v>124</v>
      </c>
      <c r="L293" s="1" t="s">
        <v>46</v>
      </c>
      <c r="M293" s="1" t="s">
        <v>31</v>
      </c>
      <c r="N293" s="1">
        <v>500</v>
      </c>
      <c r="O293" s="1">
        <v>8</v>
      </c>
      <c r="P293" s="3"/>
      <c r="Q293" s="4" t="s">
        <v>615</v>
      </c>
      <c r="R293" s="3"/>
      <c r="S293" s="3"/>
      <c r="T293" s="3"/>
      <c r="U293" s="1" t="s">
        <v>293</v>
      </c>
      <c r="V293" s="1" t="str">
        <f>IFERROR(VLOOKUP(K293, rubric[], 2, FALSE), "NA")</f>
        <v>Kompetisi</v>
      </c>
      <c r="W293" s="3" t="str">
        <f t="shared" si="4"/>
        <v>Juara I Lomba/Kompetisi|Internal Sekolah / Universitas|Individual</v>
      </c>
      <c r="X293" s="6">
        <f>IF(K293 = "Penulis kedua (bukan korespondensi) dst karya ilmiah di journal yg bereputasi dan diakui|External National|Team", IFERROR((INDEX(rubric[Score], MATCH(W293, rubric[Criteria], 0)))/N293, 0), IFERROR(INDEX(rubric[Score], MATCH(W293, rubric[Criteria], 0)), 0))</f>
        <v>0</v>
      </c>
    </row>
    <row r="294" spans="1:24" ht="14.25" customHeight="1" x14ac:dyDescent="0.35">
      <c r="A294" s="1" t="s">
        <v>1068</v>
      </c>
      <c r="B294" s="1" t="s">
        <v>1069</v>
      </c>
      <c r="C294" s="1" t="s">
        <v>23</v>
      </c>
      <c r="D294" s="1">
        <v>2022</v>
      </c>
      <c r="E294" s="1" t="s">
        <v>53</v>
      </c>
      <c r="F294" s="1" t="s">
        <v>54</v>
      </c>
      <c r="G294" s="1" t="s">
        <v>55</v>
      </c>
      <c r="H294" s="1">
        <v>20231</v>
      </c>
      <c r="I294" s="1" t="s">
        <v>56</v>
      </c>
      <c r="J294" s="1" t="s">
        <v>28</v>
      </c>
      <c r="K294" s="1" t="s">
        <v>29</v>
      </c>
      <c r="L294" s="1" t="s">
        <v>38</v>
      </c>
      <c r="M294" s="1" t="s">
        <v>31</v>
      </c>
      <c r="N294" s="1">
        <v>12</v>
      </c>
      <c r="O294" s="1">
        <v>5</v>
      </c>
      <c r="P294" s="3"/>
      <c r="Q294" s="3"/>
      <c r="R294" s="4" t="s">
        <v>57</v>
      </c>
      <c r="S294" s="4" t="s">
        <v>58</v>
      </c>
      <c r="T294" s="3"/>
      <c r="U294" s="1" t="s">
        <v>59</v>
      </c>
      <c r="V294" s="1" t="str">
        <f>IFERROR(VLOOKUP(K294, rubric[], 2, FALSE), "NA")</f>
        <v>Pemberdayaan atau Aksi Kemanusiaan</v>
      </c>
      <c r="W294" s="3" t="str">
        <f t="shared" si="4"/>
        <v>Pengabdian kepada Masyarakat|External Regional|Individual</v>
      </c>
      <c r="X294" s="6">
        <f>IF(K294 = "Penulis kedua (bukan korespondensi) dst karya ilmiah di journal yg bereputasi dan diakui|External National|Team", IFERROR((INDEX(rubric[Score], MATCH(W294, rubric[Criteria], 0)))/N294, 0), IFERROR(INDEX(rubric[Score], MATCH(W294, rubric[Criteria], 0)), 0))</f>
        <v>15</v>
      </c>
    </row>
    <row r="295" spans="1:24" ht="14.25" customHeight="1" x14ac:dyDescent="0.35">
      <c r="A295" s="1" t="s">
        <v>1068</v>
      </c>
      <c r="B295" s="1" t="s">
        <v>1069</v>
      </c>
      <c r="C295" s="1" t="s">
        <v>23</v>
      </c>
      <c r="D295" s="1">
        <v>2022</v>
      </c>
      <c r="E295" s="1" t="s">
        <v>1072</v>
      </c>
      <c r="F295" s="1" t="s">
        <v>681</v>
      </c>
      <c r="G295" s="1" t="s">
        <v>681</v>
      </c>
      <c r="H295" s="1">
        <v>20232</v>
      </c>
      <c r="I295" s="1" t="s">
        <v>1073</v>
      </c>
      <c r="J295" s="1" t="s">
        <v>28</v>
      </c>
      <c r="K295" s="1" t="s">
        <v>118</v>
      </c>
      <c r="L295" s="1" t="s">
        <v>46</v>
      </c>
      <c r="M295" s="1" t="s">
        <v>31</v>
      </c>
      <c r="N295" s="1">
        <v>7</v>
      </c>
      <c r="O295" s="1">
        <v>6</v>
      </c>
      <c r="P295" s="3"/>
      <c r="Q295" s="4" t="s">
        <v>1074</v>
      </c>
      <c r="R295" s="3"/>
      <c r="S295" s="3"/>
      <c r="T295" s="3"/>
      <c r="U295" s="1" t="s">
        <v>1075</v>
      </c>
      <c r="V295" s="1" t="str">
        <f>IFERROR(VLOOKUP(K295, rubric[], 2, FALSE), "NA")</f>
        <v>Kompetisi</v>
      </c>
      <c r="W295" s="3" t="str">
        <f t="shared" si="4"/>
        <v>Juara 3 Lomba/Kompetisi|Internal Sekolah / Universitas|Individual</v>
      </c>
      <c r="X295" s="6">
        <f>IF(K295 = "Penulis kedua (bukan korespondensi) dst karya ilmiah di journal yg bereputasi dan diakui|External National|Team", IFERROR((INDEX(rubric[Score], MATCH(W295, rubric[Criteria], 0)))/N295, 0), IFERROR(INDEX(rubric[Score], MATCH(W295, rubric[Criteria], 0)), 0))</f>
        <v>0</v>
      </c>
    </row>
    <row r="296" spans="1:24" ht="14.25" customHeight="1" x14ac:dyDescent="0.35">
      <c r="A296" s="1" t="s">
        <v>1076</v>
      </c>
      <c r="B296" s="1" t="s">
        <v>1077</v>
      </c>
      <c r="C296" s="1" t="s">
        <v>23</v>
      </c>
      <c r="D296" s="1">
        <v>2022</v>
      </c>
      <c r="E296" s="1" t="s">
        <v>149</v>
      </c>
      <c r="F296" s="1" t="s">
        <v>150</v>
      </c>
      <c r="G296" s="1" t="s">
        <v>151</v>
      </c>
      <c r="H296" s="1">
        <v>20231</v>
      </c>
      <c r="I296" s="1" t="s">
        <v>152</v>
      </c>
      <c r="J296" s="1" t="s">
        <v>28</v>
      </c>
      <c r="K296" s="1" t="s">
        <v>153</v>
      </c>
      <c r="L296" s="1" t="s">
        <v>154</v>
      </c>
      <c r="M296" s="1" t="s">
        <v>31</v>
      </c>
      <c r="N296" s="1">
        <v>500</v>
      </c>
      <c r="O296" s="1">
        <v>10</v>
      </c>
      <c r="P296" s="4" t="s">
        <v>155</v>
      </c>
      <c r="Q296" s="4" t="s">
        <v>156</v>
      </c>
      <c r="R296" s="4" t="s">
        <v>157</v>
      </c>
      <c r="S296" s="3"/>
      <c r="T296" s="3"/>
      <c r="U296" s="1" t="s">
        <v>158</v>
      </c>
      <c r="V296" s="1" t="str">
        <f>IFERROR(VLOOKUP(K296, rubric[], 2, FALSE), "NA")</f>
        <v>Pengakuan</v>
      </c>
      <c r="W296" s="3" t="str">
        <f t="shared" si="4"/>
        <v>Narasumber / Pemateri Acara Seminar / Workshop / Pemakalah|External International|Individual</v>
      </c>
      <c r="X296" s="6">
        <f>IF(K296 = "Penulis kedua (bukan korespondensi) dst karya ilmiah di journal yg bereputasi dan diakui|External National|Team", IFERROR((INDEX(rubric[Score], MATCH(W296, rubric[Criteria], 0)))/N296, 0), IFERROR(INDEX(rubric[Score], MATCH(W296, rubric[Criteria], 0)), 0))</f>
        <v>25</v>
      </c>
    </row>
    <row r="297" spans="1:24" ht="14.25" customHeight="1" x14ac:dyDescent="0.35">
      <c r="A297" s="1" t="s">
        <v>1078</v>
      </c>
      <c r="B297" s="1" t="s">
        <v>1079</v>
      </c>
      <c r="C297" s="1" t="s">
        <v>23</v>
      </c>
      <c r="D297" s="1">
        <v>2022</v>
      </c>
      <c r="E297" s="1" t="s">
        <v>149</v>
      </c>
      <c r="F297" s="1" t="s">
        <v>150</v>
      </c>
      <c r="G297" s="1" t="s">
        <v>151</v>
      </c>
      <c r="H297" s="1">
        <v>20231</v>
      </c>
      <c r="I297" s="1" t="s">
        <v>152</v>
      </c>
      <c r="J297" s="1" t="s">
        <v>28</v>
      </c>
      <c r="K297" s="1" t="s">
        <v>153</v>
      </c>
      <c r="L297" s="1" t="s">
        <v>154</v>
      </c>
      <c r="M297" s="1" t="s">
        <v>31</v>
      </c>
      <c r="N297" s="1">
        <v>500</v>
      </c>
      <c r="O297" s="1">
        <v>10</v>
      </c>
      <c r="P297" s="4" t="s">
        <v>155</v>
      </c>
      <c r="Q297" s="4" t="s">
        <v>156</v>
      </c>
      <c r="R297" s="4" t="s">
        <v>157</v>
      </c>
      <c r="S297" s="3"/>
      <c r="T297" s="3"/>
      <c r="U297" s="1" t="s">
        <v>158</v>
      </c>
      <c r="V297" s="1" t="str">
        <f>IFERROR(VLOOKUP(K297, rubric[], 2, FALSE), "NA")</f>
        <v>Pengakuan</v>
      </c>
      <c r="W297" s="3" t="str">
        <f t="shared" si="4"/>
        <v>Narasumber / Pemateri Acara Seminar / Workshop / Pemakalah|External International|Individual</v>
      </c>
      <c r="X297" s="6">
        <f>IF(K297 = "Penulis kedua (bukan korespondensi) dst karya ilmiah di journal yg bereputasi dan diakui|External National|Team", IFERROR((INDEX(rubric[Score], MATCH(W297, rubric[Criteria], 0)))/N297, 0), IFERROR(INDEX(rubric[Score], MATCH(W297, rubric[Criteria], 0)), 0))</f>
        <v>25</v>
      </c>
    </row>
    <row r="298" spans="1:24" ht="14.25" customHeight="1" x14ac:dyDescent="0.35">
      <c r="A298" s="1" t="s">
        <v>1080</v>
      </c>
      <c r="B298" s="1" t="s">
        <v>1081</v>
      </c>
      <c r="C298" s="1" t="s">
        <v>23</v>
      </c>
      <c r="D298" s="1">
        <v>2022</v>
      </c>
      <c r="E298" s="1" t="s">
        <v>149</v>
      </c>
      <c r="F298" s="1" t="s">
        <v>150</v>
      </c>
      <c r="G298" s="1" t="s">
        <v>151</v>
      </c>
      <c r="H298" s="1">
        <v>20231</v>
      </c>
      <c r="I298" s="1" t="s">
        <v>152</v>
      </c>
      <c r="J298" s="1" t="s">
        <v>28</v>
      </c>
      <c r="K298" s="1" t="s">
        <v>153</v>
      </c>
      <c r="L298" s="1" t="s">
        <v>154</v>
      </c>
      <c r="M298" s="1" t="s">
        <v>31</v>
      </c>
      <c r="N298" s="1">
        <v>500</v>
      </c>
      <c r="O298" s="1">
        <v>10</v>
      </c>
      <c r="P298" s="4" t="s">
        <v>155</v>
      </c>
      <c r="Q298" s="4" t="s">
        <v>156</v>
      </c>
      <c r="R298" s="4" t="s">
        <v>157</v>
      </c>
      <c r="S298" s="3"/>
      <c r="T298" s="3"/>
      <c r="U298" s="1" t="s">
        <v>158</v>
      </c>
      <c r="V298" s="1" t="str">
        <f>IFERROR(VLOOKUP(K298, rubric[], 2, FALSE), "NA")</f>
        <v>Pengakuan</v>
      </c>
      <c r="W298" s="3" t="str">
        <f t="shared" si="4"/>
        <v>Narasumber / Pemateri Acara Seminar / Workshop / Pemakalah|External International|Individual</v>
      </c>
      <c r="X298" s="6">
        <f>IF(K298 = "Penulis kedua (bukan korespondensi) dst karya ilmiah di journal yg bereputasi dan diakui|External National|Team", IFERROR((INDEX(rubric[Score], MATCH(W298, rubric[Criteria], 0)))/N298, 0), IFERROR(INDEX(rubric[Score], MATCH(W298, rubric[Criteria], 0)), 0))</f>
        <v>25</v>
      </c>
    </row>
    <row r="299" spans="1:24" ht="14.25" customHeight="1" x14ac:dyDescent="0.35">
      <c r="A299" s="1" t="s">
        <v>1082</v>
      </c>
      <c r="B299" s="1" t="s">
        <v>1083</v>
      </c>
      <c r="C299" s="1" t="s">
        <v>23</v>
      </c>
      <c r="D299" s="1">
        <v>2022</v>
      </c>
      <c r="E299" s="1" t="s">
        <v>149</v>
      </c>
      <c r="F299" s="1" t="s">
        <v>150</v>
      </c>
      <c r="G299" s="1" t="s">
        <v>151</v>
      </c>
      <c r="H299" s="1">
        <v>20231</v>
      </c>
      <c r="I299" s="1" t="s">
        <v>152</v>
      </c>
      <c r="J299" s="1" t="s">
        <v>28</v>
      </c>
      <c r="K299" s="1" t="s">
        <v>153</v>
      </c>
      <c r="L299" s="1" t="s">
        <v>154</v>
      </c>
      <c r="M299" s="1" t="s">
        <v>31</v>
      </c>
      <c r="N299" s="1">
        <v>500</v>
      </c>
      <c r="O299" s="1">
        <v>10</v>
      </c>
      <c r="P299" s="4" t="s">
        <v>155</v>
      </c>
      <c r="Q299" s="4" t="s">
        <v>156</v>
      </c>
      <c r="R299" s="4" t="s">
        <v>157</v>
      </c>
      <c r="S299" s="3"/>
      <c r="T299" s="3"/>
      <c r="U299" s="1" t="s">
        <v>158</v>
      </c>
      <c r="V299" s="1" t="str">
        <f>IFERROR(VLOOKUP(K299, rubric[], 2, FALSE), "NA")</f>
        <v>Pengakuan</v>
      </c>
      <c r="W299" s="3" t="str">
        <f t="shared" si="4"/>
        <v>Narasumber / Pemateri Acara Seminar / Workshop / Pemakalah|External International|Individual</v>
      </c>
      <c r="X299" s="6">
        <f>IF(K299 = "Penulis kedua (bukan korespondensi) dst karya ilmiah di journal yg bereputasi dan diakui|External National|Team", IFERROR((INDEX(rubric[Score], MATCH(W299, rubric[Criteria], 0)))/N299, 0), IFERROR(INDEX(rubric[Score], MATCH(W299, rubric[Criteria], 0)), 0))</f>
        <v>25</v>
      </c>
    </row>
    <row r="300" spans="1:24" ht="14.25" customHeight="1" x14ac:dyDescent="0.35">
      <c r="A300" s="1" t="s">
        <v>1084</v>
      </c>
      <c r="B300" s="1" t="s">
        <v>1085</v>
      </c>
      <c r="C300" s="1" t="s">
        <v>23</v>
      </c>
      <c r="D300" s="1">
        <v>2022</v>
      </c>
      <c r="E300" s="1" t="s">
        <v>288</v>
      </c>
      <c r="F300" s="1" t="s">
        <v>289</v>
      </c>
      <c r="G300" s="1" t="s">
        <v>290</v>
      </c>
      <c r="H300" s="1">
        <v>20222</v>
      </c>
      <c r="I300" s="1" t="s">
        <v>614</v>
      </c>
      <c r="J300" s="1" t="s">
        <v>28</v>
      </c>
      <c r="K300" s="1" t="s">
        <v>124</v>
      </c>
      <c r="L300" s="1" t="s">
        <v>46</v>
      </c>
      <c r="M300" s="1" t="s">
        <v>31</v>
      </c>
      <c r="N300" s="1">
        <v>500</v>
      </c>
      <c r="O300" s="1">
        <v>8</v>
      </c>
      <c r="P300" s="3"/>
      <c r="Q300" s="4" t="s">
        <v>615</v>
      </c>
      <c r="R300" s="3"/>
      <c r="S300" s="3"/>
      <c r="T300" s="3"/>
      <c r="U300" s="1" t="s">
        <v>293</v>
      </c>
      <c r="V300" s="1" t="str">
        <f>IFERROR(VLOOKUP(K300, rubric[], 2, FALSE), "NA")</f>
        <v>Kompetisi</v>
      </c>
      <c r="W300" s="3" t="str">
        <f t="shared" si="4"/>
        <v>Juara I Lomba/Kompetisi|Internal Sekolah / Universitas|Individual</v>
      </c>
      <c r="X300" s="6">
        <f>IF(K300 = "Penulis kedua (bukan korespondensi) dst karya ilmiah di journal yg bereputasi dan diakui|External National|Team", IFERROR((INDEX(rubric[Score], MATCH(W300, rubric[Criteria], 0)))/N300, 0), IFERROR(INDEX(rubric[Score], MATCH(W300, rubric[Criteria], 0)), 0))</f>
        <v>0</v>
      </c>
    </row>
    <row r="301" spans="1:24" ht="14.25" customHeight="1" x14ac:dyDescent="0.35">
      <c r="A301" s="1" t="s">
        <v>1084</v>
      </c>
      <c r="B301" s="1" t="s">
        <v>1085</v>
      </c>
      <c r="C301" s="1" t="s">
        <v>23</v>
      </c>
      <c r="D301" s="1">
        <v>2022</v>
      </c>
      <c r="E301" s="1" t="s">
        <v>616</v>
      </c>
      <c r="F301" s="1" t="s">
        <v>617</v>
      </c>
      <c r="G301" s="1" t="s">
        <v>617</v>
      </c>
      <c r="H301" s="1">
        <v>20222</v>
      </c>
      <c r="I301" s="1" t="s">
        <v>618</v>
      </c>
      <c r="J301" s="1" t="s">
        <v>28</v>
      </c>
      <c r="K301" s="1" t="s">
        <v>124</v>
      </c>
      <c r="L301" s="1" t="s">
        <v>46</v>
      </c>
      <c r="M301" s="1" t="s">
        <v>31</v>
      </c>
      <c r="N301" s="1">
        <v>50</v>
      </c>
      <c r="O301" s="1">
        <v>10</v>
      </c>
      <c r="P301" s="3"/>
      <c r="Q301" s="4" t="s">
        <v>619</v>
      </c>
      <c r="R301" s="3"/>
      <c r="S301" s="3"/>
      <c r="T301" s="3"/>
      <c r="U301" s="1" t="s">
        <v>249</v>
      </c>
      <c r="V301" s="1" t="str">
        <f>IFERROR(VLOOKUP(K301, rubric[], 2, FALSE), "NA")</f>
        <v>Kompetisi</v>
      </c>
      <c r="W301" s="3" t="str">
        <f t="shared" si="4"/>
        <v>Juara I Lomba/Kompetisi|Internal Sekolah / Universitas|Individual</v>
      </c>
      <c r="X301" s="6">
        <f>IF(K301 = "Penulis kedua (bukan korespondensi) dst karya ilmiah di journal yg bereputasi dan diakui|External National|Team", IFERROR((INDEX(rubric[Score], MATCH(W301, rubric[Criteria], 0)))/N301, 0), IFERROR(INDEX(rubric[Score], MATCH(W301, rubric[Criteria], 0)), 0))</f>
        <v>0</v>
      </c>
    </row>
    <row r="302" spans="1:24" ht="14.25" customHeight="1" x14ac:dyDescent="0.35">
      <c r="A302" s="1" t="s">
        <v>1084</v>
      </c>
      <c r="B302" s="1" t="s">
        <v>1085</v>
      </c>
      <c r="C302" s="1" t="s">
        <v>23</v>
      </c>
      <c r="D302" s="1">
        <v>2022</v>
      </c>
      <c r="E302" s="1" t="s">
        <v>620</v>
      </c>
      <c r="F302" s="1" t="s">
        <v>164</v>
      </c>
      <c r="G302" s="1" t="s">
        <v>621</v>
      </c>
      <c r="H302" s="1">
        <v>20231</v>
      </c>
      <c r="I302" s="1" t="s">
        <v>620</v>
      </c>
      <c r="J302" s="1" t="s">
        <v>28</v>
      </c>
      <c r="K302" s="1" t="s">
        <v>70</v>
      </c>
      <c r="L302" s="1" t="s">
        <v>38</v>
      </c>
      <c r="M302" s="1" t="s">
        <v>39</v>
      </c>
      <c r="N302" s="3"/>
      <c r="O302" s="1">
        <v>15</v>
      </c>
      <c r="P302" s="4" t="s">
        <v>622</v>
      </c>
      <c r="Q302" s="4" t="s">
        <v>623</v>
      </c>
      <c r="R302" s="4" t="s">
        <v>624</v>
      </c>
      <c r="S302" s="3"/>
      <c r="T302" s="4" t="s">
        <v>625</v>
      </c>
      <c r="U302" s="3"/>
      <c r="V302" s="1" t="str">
        <f>IFERROR(VLOOKUP(K302, rubric[], 2, FALSE), "NA")</f>
        <v>Kompetisi</v>
      </c>
      <c r="W302" s="3" t="str">
        <f t="shared" si="4"/>
        <v>Juara 2 Lomba/Kompetisi|External Regional|Team</v>
      </c>
      <c r="X302" s="6">
        <f>IF(K302 = "Penulis kedua (bukan korespondensi) dst karya ilmiah di journal yg bereputasi dan diakui|External National|Team", IFERROR((INDEX(rubric[Score], MATCH(W302, rubric[Criteria], 0)))/N302, 0), IFERROR(INDEX(rubric[Score], MATCH(W302, rubric[Criteria], 0)), 0))</f>
        <v>20</v>
      </c>
    </row>
    <row r="303" spans="1:24" ht="14.25" customHeight="1" x14ac:dyDescent="0.35">
      <c r="A303" s="1" t="s">
        <v>1086</v>
      </c>
      <c r="B303" s="1" t="s">
        <v>1087</v>
      </c>
      <c r="C303" s="1" t="s">
        <v>23</v>
      </c>
      <c r="D303" s="1">
        <v>2022</v>
      </c>
      <c r="E303" s="1" t="s">
        <v>149</v>
      </c>
      <c r="F303" s="1" t="s">
        <v>150</v>
      </c>
      <c r="G303" s="1" t="s">
        <v>151</v>
      </c>
      <c r="H303" s="1">
        <v>20231</v>
      </c>
      <c r="I303" s="1" t="s">
        <v>152</v>
      </c>
      <c r="J303" s="1" t="s">
        <v>28</v>
      </c>
      <c r="K303" s="1" t="s">
        <v>153</v>
      </c>
      <c r="L303" s="1" t="s">
        <v>154</v>
      </c>
      <c r="M303" s="1" t="s">
        <v>31</v>
      </c>
      <c r="N303" s="1">
        <v>500</v>
      </c>
      <c r="O303" s="1">
        <v>10</v>
      </c>
      <c r="P303" s="4" t="s">
        <v>155</v>
      </c>
      <c r="Q303" s="4" t="s">
        <v>156</v>
      </c>
      <c r="R303" s="4" t="s">
        <v>157</v>
      </c>
      <c r="S303" s="3"/>
      <c r="T303" s="3"/>
      <c r="U303" s="1" t="s">
        <v>158</v>
      </c>
      <c r="V303" s="1" t="str">
        <f>IFERROR(VLOOKUP(K303, rubric[], 2, FALSE), "NA")</f>
        <v>Pengakuan</v>
      </c>
      <c r="W303" s="3" t="str">
        <f t="shared" si="4"/>
        <v>Narasumber / Pemateri Acara Seminar / Workshop / Pemakalah|External International|Individual</v>
      </c>
      <c r="X303" s="6">
        <f>IF(K303 = "Penulis kedua (bukan korespondensi) dst karya ilmiah di journal yg bereputasi dan diakui|External National|Team", IFERROR((INDEX(rubric[Score], MATCH(W303, rubric[Criteria], 0)))/N303, 0), IFERROR(INDEX(rubric[Score], MATCH(W303, rubric[Criteria], 0)), 0))</f>
        <v>25</v>
      </c>
    </row>
    <row r="304" spans="1:24" ht="14.25" customHeight="1" x14ac:dyDescent="0.35">
      <c r="A304" s="1" t="s">
        <v>1088</v>
      </c>
      <c r="B304" s="1" t="s">
        <v>1089</v>
      </c>
      <c r="C304" s="1" t="s">
        <v>23</v>
      </c>
      <c r="D304" s="1">
        <v>2022</v>
      </c>
      <c r="E304" s="1" t="s">
        <v>245</v>
      </c>
      <c r="F304" s="1" t="s">
        <v>246</v>
      </c>
      <c r="G304" s="1" t="s">
        <v>247</v>
      </c>
      <c r="H304" s="1">
        <v>20222</v>
      </c>
      <c r="I304" s="1" t="s">
        <v>1090</v>
      </c>
      <c r="J304" s="1" t="s">
        <v>28</v>
      </c>
      <c r="K304" s="1" t="s">
        <v>70</v>
      </c>
      <c r="L304" s="1" t="s">
        <v>46</v>
      </c>
      <c r="M304" s="1" t="s">
        <v>31</v>
      </c>
      <c r="N304" s="1">
        <v>250</v>
      </c>
      <c r="O304" s="1">
        <v>7</v>
      </c>
      <c r="P304" s="3"/>
      <c r="Q304" s="4" t="s">
        <v>1091</v>
      </c>
      <c r="R304" s="3"/>
      <c r="S304" s="3"/>
      <c r="T304" s="3"/>
      <c r="U304" s="1" t="s">
        <v>249</v>
      </c>
      <c r="V304" s="1" t="str">
        <f>IFERROR(VLOOKUP(K304, rubric[], 2, FALSE), "NA")</f>
        <v>Kompetisi</v>
      </c>
      <c r="W304" s="3" t="str">
        <f t="shared" si="4"/>
        <v>Juara 2 Lomba/Kompetisi|Internal Sekolah / Universitas|Individual</v>
      </c>
      <c r="X304" s="6">
        <f>IF(K304 = "Penulis kedua (bukan korespondensi) dst karya ilmiah di journal yg bereputasi dan diakui|External National|Team", IFERROR((INDEX(rubric[Score], MATCH(W304, rubric[Criteria], 0)))/N304, 0), IFERROR(INDEX(rubric[Score], MATCH(W304, rubric[Criteria], 0)), 0))</f>
        <v>0</v>
      </c>
    </row>
    <row r="305" spans="1:24" ht="14.25" customHeight="1" x14ac:dyDescent="0.35">
      <c r="A305" s="1" t="s">
        <v>1088</v>
      </c>
      <c r="B305" s="1" t="s">
        <v>1089</v>
      </c>
      <c r="C305" s="1" t="s">
        <v>23</v>
      </c>
      <c r="D305" s="1">
        <v>2022</v>
      </c>
      <c r="E305" s="1" t="s">
        <v>257</v>
      </c>
      <c r="F305" s="1" t="s">
        <v>258</v>
      </c>
      <c r="G305" s="1" t="s">
        <v>258</v>
      </c>
      <c r="H305" s="1">
        <v>20231</v>
      </c>
      <c r="I305" s="3"/>
      <c r="J305" s="1" t="s">
        <v>28</v>
      </c>
      <c r="K305" s="1" t="s">
        <v>259</v>
      </c>
      <c r="L305" s="1" t="s">
        <v>46</v>
      </c>
      <c r="M305" s="1" t="s">
        <v>31</v>
      </c>
      <c r="N305" s="1">
        <v>50</v>
      </c>
      <c r="O305" s="1">
        <v>4</v>
      </c>
      <c r="P305" s="3"/>
      <c r="Q305" s="4" t="s">
        <v>260</v>
      </c>
      <c r="R305" s="4" t="s">
        <v>261</v>
      </c>
      <c r="S305" s="3"/>
      <c r="T305" s="3"/>
      <c r="U305" s="1" t="s">
        <v>262</v>
      </c>
      <c r="V305" s="1" t="str">
        <f>IFERROR(VLOOKUP(K305, rubric[], 2, FALSE), "NA")</f>
        <v>Pengakuan</v>
      </c>
      <c r="W305" s="3" t="str">
        <f t="shared" si="4"/>
        <v>Juri|Internal Sekolah / Universitas|Individual</v>
      </c>
      <c r="X305" s="6">
        <f>IF(K305 = "Penulis kedua (bukan korespondensi) dst karya ilmiah di journal yg bereputasi dan diakui|External National|Team", IFERROR((INDEX(rubric[Score], MATCH(W305, rubric[Criteria], 0)))/N305, 0), IFERROR(INDEX(rubric[Score], MATCH(W305, rubric[Criteria], 0)), 0))</f>
        <v>0</v>
      </c>
    </row>
    <row r="306" spans="1:24" ht="14.25" customHeight="1" x14ac:dyDescent="0.35">
      <c r="A306" s="1" t="s">
        <v>1088</v>
      </c>
      <c r="B306" s="1" t="s">
        <v>1089</v>
      </c>
      <c r="C306" s="1" t="s">
        <v>23</v>
      </c>
      <c r="D306" s="1">
        <v>2022</v>
      </c>
      <c r="E306" s="1" t="s">
        <v>149</v>
      </c>
      <c r="F306" s="1" t="s">
        <v>150</v>
      </c>
      <c r="G306" s="1" t="s">
        <v>151</v>
      </c>
      <c r="H306" s="1">
        <v>20231</v>
      </c>
      <c r="I306" s="1" t="s">
        <v>152</v>
      </c>
      <c r="J306" s="1" t="s">
        <v>28</v>
      </c>
      <c r="K306" s="1" t="s">
        <v>153</v>
      </c>
      <c r="L306" s="1" t="s">
        <v>154</v>
      </c>
      <c r="M306" s="1" t="s">
        <v>31</v>
      </c>
      <c r="N306" s="1">
        <v>500</v>
      </c>
      <c r="O306" s="1">
        <v>10</v>
      </c>
      <c r="P306" s="4" t="s">
        <v>155</v>
      </c>
      <c r="Q306" s="4" t="s">
        <v>156</v>
      </c>
      <c r="R306" s="4" t="s">
        <v>157</v>
      </c>
      <c r="S306" s="3"/>
      <c r="T306" s="3"/>
      <c r="U306" s="1" t="s">
        <v>158</v>
      </c>
      <c r="V306" s="1" t="str">
        <f>IFERROR(VLOOKUP(K306, rubric[], 2, FALSE), "NA")</f>
        <v>Pengakuan</v>
      </c>
      <c r="W306" s="3" t="str">
        <f t="shared" si="4"/>
        <v>Narasumber / Pemateri Acara Seminar / Workshop / Pemakalah|External International|Individual</v>
      </c>
      <c r="X306" s="6">
        <f>IF(K306 = "Penulis kedua (bukan korespondensi) dst karya ilmiah di journal yg bereputasi dan diakui|External National|Team", IFERROR((INDEX(rubric[Score], MATCH(W306, rubric[Criteria], 0)))/N306, 0), IFERROR(INDEX(rubric[Score], MATCH(W306, rubric[Criteria], 0)), 0))</f>
        <v>25</v>
      </c>
    </row>
    <row r="307" spans="1:24" ht="14.25" customHeight="1" x14ac:dyDescent="0.35">
      <c r="A307" s="1" t="s">
        <v>1088</v>
      </c>
      <c r="B307" s="1" t="s">
        <v>1089</v>
      </c>
      <c r="C307" s="1" t="s">
        <v>23</v>
      </c>
      <c r="D307" s="1">
        <v>2022</v>
      </c>
      <c r="E307" s="1" t="s">
        <v>554</v>
      </c>
      <c r="F307" s="1" t="s">
        <v>54</v>
      </c>
      <c r="G307" s="1" t="s">
        <v>55</v>
      </c>
      <c r="H307" s="1">
        <v>20231</v>
      </c>
      <c r="I307" s="1" t="s">
        <v>555</v>
      </c>
      <c r="J307" s="1" t="s">
        <v>28</v>
      </c>
      <c r="K307" s="1" t="s">
        <v>29</v>
      </c>
      <c r="L307" s="1" t="s">
        <v>38</v>
      </c>
      <c r="M307" s="1" t="s">
        <v>31</v>
      </c>
      <c r="N307" s="1">
        <v>12</v>
      </c>
      <c r="O307" s="1">
        <v>5</v>
      </c>
      <c r="P307" s="3"/>
      <c r="Q307" s="3"/>
      <c r="R307" s="4" t="s">
        <v>556</v>
      </c>
      <c r="S307" s="4" t="s">
        <v>557</v>
      </c>
      <c r="T307" s="3"/>
      <c r="U307" s="1" t="s">
        <v>59</v>
      </c>
      <c r="V307" s="1" t="str">
        <f>IFERROR(VLOOKUP(K307, rubric[], 2, FALSE), "NA")</f>
        <v>Pemberdayaan atau Aksi Kemanusiaan</v>
      </c>
      <c r="W307" s="3" t="str">
        <f t="shared" si="4"/>
        <v>Pengabdian kepada Masyarakat|External Regional|Individual</v>
      </c>
      <c r="X307" s="6">
        <f>IF(K307 = "Penulis kedua (bukan korespondensi) dst karya ilmiah di journal yg bereputasi dan diakui|External National|Team", IFERROR((INDEX(rubric[Score], MATCH(W307, rubric[Criteria], 0)))/N307, 0), IFERROR(INDEX(rubric[Score], MATCH(W307, rubric[Criteria], 0)), 0))</f>
        <v>15</v>
      </c>
    </row>
    <row r="308" spans="1:24" ht="14.25" customHeight="1" x14ac:dyDescent="0.35">
      <c r="A308" s="1" t="s">
        <v>1092</v>
      </c>
      <c r="B308" s="1" t="s">
        <v>1093</v>
      </c>
      <c r="C308" s="1" t="s">
        <v>23</v>
      </c>
      <c r="D308" s="1">
        <v>2022</v>
      </c>
      <c r="E308" s="1" t="s">
        <v>1094</v>
      </c>
      <c r="F308" s="1" t="s">
        <v>140</v>
      </c>
      <c r="G308" s="1" t="s">
        <v>141</v>
      </c>
      <c r="H308" s="1">
        <v>20231</v>
      </c>
      <c r="I308" s="3"/>
      <c r="J308" s="1" t="s">
        <v>81</v>
      </c>
      <c r="K308" s="1" t="s">
        <v>1003</v>
      </c>
      <c r="L308" s="1" t="s">
        <v>46</v>
      </c>
      <c r="M308" s="1" t="s">
        <v>31</v>
      </c>
      <c r="N308" s="3"/>
      <c r="O308" s="1">
        <v>20</v>
      </c>
      <c r="P308" s="3"/>
      <c r="Q308" s="3"/>
      <c r="R308" s="3"/>
      <c r="S308" s="3"/>
      <c r="T308" s="3"/>
      <c r="U308" s="1" t="s">
        <v>1095</v>
      </c>
      <c r="V308" s="1" t="str">
        <f>IFERROR(VLOOKUP(K308, rubric[], 2, FALSE), "NA")</f>
        <v>NA</v>
      </c>
      <c r="W308" s="3" t="str">
        <f t="shared" si="4"/>
        <v>Wakil Ketua UKM|Internal Sekolah / Universitas|Individual</v>
      </c>
      <c r="X308" s="6">
        <f>IF(K308 = "Penulis kedua (bukan korespondensi) dst karya ilmiah di journal yg bereputasi dan diakui|External National|Team", IFERROR((INDEX(rubric[Score], MATCH(W308, rubric[Criteria], 0)))/N308, 0), IFERROR(INDEX(rubric[Score], MATCH(W308, rubric[Criteria], 0)), 0))</f>
        <v>0</v>
      </c>
    </row>
    <row r="309" spans="1:24" ht="14.25" customHeight="1" x14ac:dyDescent="0.35">
      <c r="A309" s="1" t="s">
        <v>1092</v>
      </c>
      <c r="B309" s="1" t="s">
        <v>1093</v>
      </c>
      <c r="C309" s="1" t="s">
        <v>23</v>
      </c>
      <c r="D309" s="1">
        <v>2022</v>
      </c>
      <c r="E309" s="1" t="s">
        <v>149</v>
      </c>
      <c r="F309" s="1" t="s">
        <v>150</v>
      </c>
      <c r="G309" s="1" t="s">
        <v>151</v>
      </c>
      <c r="H309" s="1">
        <v>20231</v>
      </c>
      <c r="I309" s="1" t="s">
        <v>152</v>
      </c>
      <c r="J309" s="1" t="s">
        <v>28</v>
      </c>
      <c r="K309" s="1" t="s">
        <v>153</v>
      </c>
      <c r="L309" s="1" t="s">
        <v>154</v>
      </c>
      <c r="M309" s="1" t="s">
        <v>31</v>
      </c>
      <c r="N309" s="1">
        <v>500</v>
      </c>
      <c r="O309" s="1">
        <v>10</v>
      </c>
      <c r="P309" s="4" t="s">
        <v>155</v>
      </c>
      <c r="Q309" s="4" t="s">
        <v>156</v>
      </c>
      <c r="R309" s="4" t="s">
        <v>157</v>
      </c>
      <c r="S309" s="3"/>
      <c r="T309" s="3"/>
      <c r="U309" s="1" t="s">
        <v>158</v>
      </c>
      <c r="V309" s="1" t="str">
        <f>IFERROR(VLOOKUP(K309, rubric[], 2, FALSE), "NA")</f>
        <v>Pengakuan</v>
      </c>
      <c r="W309" s="3" t="str">
        <f t="shared" si="4"/>
        <v>Narasumber / Pemateri Acara Seminar / Workshop / Pemakalah|External International|Individual</v>
      </c>
      <c r="X309" s="6">
        <f>IF(K309 = "Penulis kedua (bukan korespondensi) dst karya ilmiah di journal yg bereputasi dan diakui|External National|Team", IFERROR((INDEX(rubric[Score], MATCH(W309, rubric[Criteria], 0)))/N309, 0), IFERROR(INDEX(rubric[Score], MATCH(W309, rubric[Criteria], 0)), 0))</f>
        <v>25</v>
      </c>
    </row>
    <row r="310" spans="1:24" ht="14.25" customHeight="1" x14ac:dyDescent="0.35">
      <c r="A310" s="1" t="s">
        <v>1092</v>
      </c>
      <c r="B310" s="1" t="s">
        <v>1093</v>
      </c>
      <c r="C310" s="1" t="s">
        <v>23</v>
      </c>
      <c r="D310" s="1">
        <v>2022</v>
      </c>
      <c r="E310" s="1" t="s">
        <v>720</v>
      </c>
      <c r="F310" s="1" t="s">
        <v>627</v>
      </c>
      <c r="G310" s="1" t="s">
        <v>627</v>
      </c>
      <c r="H310" s="1">
        <v>20231</v>
      </c>
      <c r="I310" s="1" t="s">
        <v>1096</v>
      </c>
      <c r="J310" s="1" t="s">
        <v>28</v>
      </c>
      <c r="K310" s="1" t="s">
        <v>70</v>
      </c>
      <c r="L310" s="1" t="s">
        <v>30</v>
      </c>
      <c r="M310" s="1" t="s">
        <v>39</v>
      </c>
      <c r="N310" s="1">
        <v>5</v>
      </c>
      <c r="O310" s="1">
        <v>7</v>
      </c>
      <c r="P310" s="3"/>
      <c r="Q310" s="4" t="s">
        <v>1097</v>
      </c>
      <c r="R310" s="3"/>
      <c r="S310" s="3"/>
      <c r="T310" s="3"/>
      <c r="U310" s="1" t="s">
        <v>723</v>
      </c>
      <c r="V310" s="1" t="str">
        <f>IFERROR(VLOOKUP(K310, rubric[], 2, FALSE), "NA")</f>
        <v>Kompetisi</v>
      </c>
      <c r="W310" s="3" t="str">
        <f t="shared" si="4"/>
        <v>Juara 2 Lomba/Kompetisi|Internal Jurusan|Team</v>
      </c>
      <c r="X310" s="6">
        <f>IF(K310 = "Penulis kedua (bukan korespondensi) dst karya ilmiah di journal yg bereputasi dan diakui|External National|Team", IFERROR((INDEX(rubric[Score], MATCH(W310, rubric[Criteria], 0)))/N310, 0), IFERROR(INDEX(rubric[Score], MATCH(W310, rubric[Criteria], 0)), 0))</f>
        <v>0</v>
      </c>
    </row>
    <row r="311" spans="1:24" ht="14.25" customHeight="1" x14ac:dyDescent="0.35">
      <c r="A311" s="1" t="s">
        <v>1092</v>
      </c>
      <c r="B311" s="1" t="s">
        <v>1093</v>
      </c>
      <c r="C311" s="1" t="s">
        <v>23</v>
      </c>
      <c r="D311" s="1">
        <v>2022</v>
      </c>
      <c r="E311" s="1" t="s">
        <v>1098</v>
      </c>
      <c r="F311" s="1" t="s">
        <v>145</v>
      </c>
      <c r="G311" s="1" t="s">
        <v>146</v>
      </c>
      <c r="H311" s="1">
        <v>20232</v>
      </c>
      <c r="I311" s="3"/>
      <c r="J311" s="1" t="s">
        <v>81</v>
      </c>
      <c r="K311" s="1" t="s">
        <v>1003</v>
      </c>
      <c r="L311" s="1" t="s">
        <v>46</v>
      </c>
      <c r="M311" s="1" t="s">
        <v>31</v>
      </c>
      <c r="N311" s="3"/>
      <c r="O311" s="1">
        <v>20</v>
      </c>
      <c r="P311" s="3"/>
      <c r="Q311" s="3"/>
      <c r="R311" s="3"/>
      <c r="S311" s="3"/>
      <c r="T311" s="3"/>
      <c r="U311" s="1" t="s">
        <v>1095</v>
      </c>
      <c r="V311" s="1" t="str">
        <f>IFERROR(VLOOKUP(K311, rubric[], 2, FALSE), "NA")</f>
        <v>NA</v>
      </c>
      <c r="W311" s="3" t="str">
        <f t="shared" si="4"/>
        <v>Wakil Ketua UKM|Internal Sekolah / Universitas|Individual</v>
      </c>
      <c r="X311" s="6">
        <f>IF(K311 = "Penulis kedua (bukan korespondensi) dst karya ilmiah di journal yg bereputasi dan diakui|External National|Team", IFERROR((INDEX(rubric[Score], MATCH(W311, rubric[Criteria], 0)))/N311, 0), IFERROR(INDEX(rubric[Score], MATCH(W311, rubric[Criteria], 0)), 0))</f>
        <v>0</v>
      </c>
    </row>
    <row r="312" spans="1:24" ht="14.25" customHeight="1" x14ac:dyDescent="0.35">
      <c r="A312" s="1" t="s">
        <v>1099</v>
      </c>
      <c r="B312" s="1" t="s">
        <v>1100</v>
      </c>
      <c r="C312" s="1" t="s">
        <v>23</v>
      </c>
      <c r="D312" s="1">
        <v>2022</v>
      </c>
      <c r="E312" s="1" t="s">
        <v>149</v>
      </c>
      <c r="F312" s="1" t="s">
        <v>150</v>
      </c>
      <c r="G312" s="1" t="s">
        <v>151</v>
      </c>
      <c r="H312" s="1">
        <v>20231</v>
      </c>
      <c r="I312" s="1" t="s">
        <v>152</v>
      </c>
      <c r="J312" s="1" t="s">
        <v>28</v>
      </c>
      <c r="K312" s="1" t="s">
        <v>153</v>
      </c>
      <c r="L312" s="1" t="s">
        <v>154</v>
      </c>
      <c r="M312" s="1" t="s">
        <v>31</v>
      </c>
      <c r="N312" s="1">
        <v>500</v>
      </c>
      <c r="O312" s="1">
        <v>10</v>
      </c>
      <c r="P312" s="4" t="s">
        <v>155</v>
      </c>
      <c r="Q312" s="4" t="s">
        <v>156</v>
      </c>
      <c r="R312" s="4" t="s">
        <v>157</v>
      </c>
      <c r="S312" s="3"/>
      <c r="T312" s="3"/>
      <c r="U312" s="1" t="s">
        <v>158</v>
      </c>
      <c r="V312" s="1" t="str">
        <f>IFERROR(VLOOKUP(K312, rubric[], 2, FALSE), "NA")</f>
        <v>Pengakuan</v>
      </c>
      <c r="W312" s="3" t="str">
        <f t="shared" si="4"/>
        <v>Narasumber / Pemateri Acara Seminar / Workshop / Pemakalah|External International|Individual</v>
      </c>
      <c r="X312" s="6">
        <f>IF(K312 = "Penulis kedua (bukan korespondensi) dst karya ilmiah di journal yg bereputasi dan diakui|External National|Team", IFERROR((INDEX(rubric[Score], MATCH(W312, rubric[Criteria], 0)))/N312, 0), IFERROR(INDEX(rubric[Score], MATCH(W312, rubric[Criteria], 0)), 0))</f>
        <v>25</v>
      </c>
    </row>
    <row r="313" spans="1:24" ht="14.25" customHeight="1" x14ac:dyDescent="0.35">
      <c r="A313" s="1" t="s">
        <v>1099</v>
      </c>
      <c r="B313" s="1" t="s">
        <v>1100</v>
      </c>
      <c r="C313" s="1" t="s">
        <v>23</v>
      </c>
      <c r="D313" s="1">
        <v>2022</v>
      </c>
      <c r="E313" s="1" t="s">
        <v>374</v>
      </c>
      <c r="F313" s="1" t="s">
        <v>145</v>
      </c>
      <c r="G313" s="1" t="s">
        <v>375</v>
      </c>
      <c r="H313" s="1">
        <v>20232</v>
      </c>
      <c r="I313" s="1" t="s">
        <v>634</v>
      </c>
      <c r="J313" s="1" t="s">
        <v>28</v>
      </c>
      <c r="K313" s="1" t="s">
        <v>124</v>
      </c>
      <c r="L313" s="1" t="s">
        <v>46</v>
      </c>
      <c r="M313" s="1" t="s">
        <v>39</v>
      </c>
      <c r="N313" s="1">
        <v>6</v>
      </c>
      <c r="O313" s="1">
        <v>8</v>
      </c>
      <c r="P313" s="3"/>
      <c r="Q313" s="4" t="s">
        <v>635</v>
      </c>
      <c r="R313" s="3"/>
      <c r="S313" s="3"/>
      <c r="T313" s="3"/>
      <c r="U313" s="1" t="s">
        <v>168</v>
      </c>
      <c r="V313" s="1" t="str">
        <f>IFERROR(VLOOKUP(K313, rubric[], 2, FALSE), "NA")</f>
        <v>Kompetisi</v>
      </c>
      <c r="W313" s="3" t="str">
        <f t="shared" si="4"/>
        <v>Juara I Lomba/Kompetisi|Internal Sekolah / Universitas|Team</v>
      </c>
      <c r="X313" s="6">
        <f>IF(K313 = "Penulis kedua (bukan korespondensi) dst karya ilmiah di journal yg bereputasi dan diakui|External National|Team", IFERROR((INDEX(rubric[Score], MATCH(W313, rubric[Criteria], 0)))/N313, 0), IFERROR(INDEX(rubric[Score], MATCH(W313, rubric[Criteria], 0)), 0))</f>
        <v>0</v>
      </c>
    </row>
    <row r="314" spans="1:24" ht="14.25" customHeight="1" x14ac:dyDescent="0.35">
      <c r="A314" s="1" t="s">
        <v>1101</v>
      </c>
      <c r="B314" s="1" t="s">
        <v>1102</v>
      </c>
      <c r="C314" s="1" t="s">
        <v>23</v>
      </c>
      <c r="D314" s="1">
        <v>2022</v>
      </c>
      <c r="E314" s="1" t="s">
        <v>1103</v>
      </c>
      <c r="F314" s="1" t="s">
        <v>140</v>
      </c>
      <c r="G314" s="1" t="s">
        <v>141</v>
      </c>
      <c r="H314" s="1">
        <v>20231</v>
      </c>
      <c r="I314" s="3"/>
      <c r="J314" s="1" t="s">
        <v>81</v>
      </c>
      <c r="K314" s="1" t="s">
        <v>528</v>
      </c>
      <c r="L314" s="1" t="s">
        <v>46</v>
      </c>
      <c r="M314" s="1" t="s">
        <v>31</v>
      </c>
      <c r="N314" s="3"/>
      <c r="O314" s="1">
        <v>17</v>
      </c>
      <c r="P314" s="3"/>
      <c r="Q314" s="3"/>
      <c r="R314" s="3"/>
      <c r="S314" s="3"/>
      <c r="T314" s="3"/>
      <c r="U314" s="1" t="s">
        <v>1067</v>
      </c>
      <c r="V314" s="1" t="str">
        <f>IFERROR(VLOOKUP(K314, rubric[], 2, FALSE), "NA")</f>
        <v>NA</v>
      </c>
      <c r="W314" s="3" t="str">
        <f t="shared" si="4"/>
        <v>Sekretaris/Bendahara UKM|Internal Sekolah / Universitas|Individual</v>
      </c>
      <c r="X314" s="6">
        <f>IF(K314 = "Penulis kedua (bukan korespondensi) dst karya ilmiah di journal yg bereputasi dan diakui|External National|Team", IFERROR((INDEX(rubric[Score], MATCH(W314, rubric[Criteria], 0)))/N314, 0), IFERROR(INDEX(rubric[Score], MATCH(W314, rubric[Criteria], 0)), 0))</f>
        <v>0</v>
      </c>
    </row>
    <row r="315" spans="1:24" ht="14.25" customHeight="1" x14ac:dyDescent="0.35">
      <c r="A315" s="1" t="s">
        <v>1101</v>
      </c>
      <c r="B315" s="1" t="s">
        <v>1102</v>
      </c>
      <c r="C315" s="1" t="s">
        <v>23</v>
      </c>
      <c r="D315" s="1">
        <v>2022</v>
      </c>
      <c r="E315" s="1" t="s">
        <v>594</v>
      </c>
      <c r="F315" s="1" t="s">
        <v>595</v>
      </c>
      <c r="G315" s="1" t="s">
        <v>596</v>
      </c>
      <c r="H315" s="1">
        <v>20231</v>
      </c>
      <c r="I315" s="1" t="s">
        <v>597</v>
      </c>
      <c r="J315" s="1" t="s">
        <v>28</v>
      </c>
      <c r="K315" s="1" t="s">
        <v>134</v>
      </c>
      <c r="L315" s="1" t="s">
        <v>38</v>
      </c>
      <c r="M315" s="1" t="s">
        <v>39</v>
      </c>
      <c r="N315" s="1">
        <v>16</v>
      </c>
      <c r="O315" s="1">
        <v>6</v>
      </c>
      <c r="P315" s="3"/>
      <c r="Q315" s="4" t="s">
        <v>598</v>
      </c>
      <c r="R315" s="3"/>
      <c r="S315" s="3"/>
      <c r="T315" s="3"/>
      <c r="U315" s="1" t="s">
        <v>599</v>
      </c>
      <c r="V315" s="1" t="str">
        <f>IFERROR(VLOOKUP(K315, rubric[], 2, FALSE), "NA")</f>
        <v>NA</v>
      </c>
      <c r="W315" s="3" t="str">
        <f t="shared" si="4"/>
        <v>Ketua Panitia Ad Hoc|External Regional|Team</v>
      </c>
      <c r="X315" s="6">
        <f>IF(K315 = "Penulis kedua (bukan korespondensi) dst karya ilmiah di journal yg bereputasi dan diakui|External National|Team", IFERROR((INDEX(rubric[Score], MATCH(W315, rubric[Criteria], 0)))/N315, 0), IFERROR(INDEX(rubric[Score], MATCH(W315, rubric[Criteria], 0)), 0))</f>
        <v>0</v>
      </c>
    </row>
    <row r="316" spans="1:24" ht="14.25" customHeight="1" x14ac:dyDescent="0.35">
      <c r="A316" s="1" t="s">
        <v>1101</v>
      </c>
      <c r="B316" s="1" t="s">
        <v>1102</v>
      </c>
      <c r="C316" s="1" t="s">
        <v>23</v>
      </c>
      <c r="D316" s="1">
        <v>2022</v>
      </c>
      <c r="E316" s="1" t="s">
        <v>149</v>
      </c>
      <c r="F316" s="1" t="s">
        <v>150</v>
      </c>
      <c r="G316" s="1" t="s">
        <v>151</v>
      </c>
      <c r="H316" s="1">
        <v>20231</v>
      </c>
      <c r="I316" s="1" t="s">
        <v>152</v>
      </c>
      <c r="J316" s="1" t="s">
        <v>28</v>
      </c>
      <c r="K316" s="1" t="s">
        <v>153</v>
      </c>
      <c r="L316" s="1" t="s">
        <v>154</v>
      </c>
      <c r="M316" s="1" t="s">
        <v>31</v>
      </c>
      <c r="N316" s="1">
        <v>500</v>
      </c>
      <c r="O316" s="1">
        <v>10</v>
      </c>
      <c r="P316" s="4" t="s">
        <v>155</v>
      </c>
      <c r="Q316" s="4" t="s">
        <v>156</v>
      </c>
      <c r="R316" s="4" t="s">
        <v>157</v>
      </c>
      <c r="S316" s="3"/>
      <c r="T316" s="3"/>
      <c r="U316" s="1" t="s">
        <v>158</v>
      </c>
      <c r="V316" s="1" t="str">
        <f>IFERROR(VLOOKUP(K316, rubric[], 2, FALSE), "NA")</f>
        <v>Pengakuan</v>
      </c>
      <c r="W316" s="3" t="str">
        <f t="shared" si="4"/>
        <v>Narasumber / Pemateri Acara Seminar / Workshop / Pemakalah|External International|Individual</v>
      </c>
      <c r="X316" s="6">
        <f>IF(K316 = "Penulis kedua (bukan korespondensi) dst karya ilmiah di journal yg bereputasi dan diakui|External National|Team", IFERROR((INDEX(rubric[Score], MATCH(W316, rubric[Criteria], 0)))/N316, 0), IFERROR(INDEX(rubric[Score], MATCH(W316, rubric[Criteria], 0)), 0))</f>
        <v>25</v>
      </c>
    </row>
    <row r="317" spans="1:24" ht="14.25" customHeight="1" x14ac:dyDescent="0.35">
      <c r="A317" s="1" t="s">
        <v>1101</v>
      </c>
      <c r="B317" s="1" t="s">
        <v>1102</v>
      </c>
      <c r="C317" s="1" t="s">
        <v>23</v>
      </c>
      <c r="D317" s="1">
        <v>2022</v>
      </c>
      <c r="E317" s="1" t="s">
        <v>1104</v>
      </c>
      <c r="F317" s="1" t="s">
        <v>145</v>
      </c>
      <c r="G317" s="1" t="s">
        <v>146</v>
      </c>
      <c r="H317" s="1">
        <v>20232</v>
      </c>
      <c r="I317" s="3"/>
      <c r="J317" s="1" t="s">
        <v>81</v>
      </c>
      <c r="K317" s="1" t="s">
        <v>528</v>
      </c>
      <c r="L317" s="1" t="s">
        <v>46</v>
      </c>
      <c r="M317" s="1" t="s">
        <v>31</v>
      </c>
      <c r="N317" s="3"/>
      <c r="O317" s="1">
        <v>18</v>
      </c>
      <c r="P317" s="3"/>
      <c r="Q317" s="3"/>
      <c r="R317" s="3"/>
      <c r="S317" s="3"/>
      <c r="T317" s="3"/>
      <c r="U317" s="1" t="s">
        <v>1067</v>
      </c>
      <c r="V317" s="1" t="str">
        <f>IFERROR(VLOOKUP(K317, rubric[], 2, FALSE), "NA")</f>
        <v>NA</v>
      </c>
      <c r="W317" s="3" t="str">
        <f t="shared" si="4"/>
        <v>Sekretaris/Bendahara UKM|Internal Sekolah / Universitas|Individual</v>
      </c>
      <c r="X317" s="6">
        <f>IF(K317 = "Penulis kedua (bukan korespondensi) dst karya ilmiah di journal yg bereputasi dan diakui|External National|Team", IFERROR((INDEX(rubric[Score], MATCH(W317, rubric[Criteria], 0)))/N317, 0), IFERROR(INDEX(rubric[Score], MATCH(W317, rubric[Criteria], 0)), 0))</f>
        <v>0</v>
      </c>
    </row>
    <row r="318" spans="1:24" ht="14.25" customHeight="1" x14ac:dyDescent="0.35">
      <c r="A318" s="1" t="s">
        <v>1101</v>
      </c>
      <c r="B318" s="1" t="s">
        <v>1102</v>
      </c>
      <c r="C318" s="1" t="s">
        <v>23</v>
      </c>
      <c r="D318" s="1">
        <v>2022</v>
      </c>
      <c r="E318" s="1" t="s">
        <v>173</v>
      </c>
      <c r="F318" s="1" t="s">
        <v>174</v>
      </c>
      <c r="G318" s="1" t="s">
        <v>174</v>
      </c>
      <c r="H318" s="1">
        <v>20232</v>
      </c>
      <c r="I318" s="1" t="s">
        <v>175</v>
      </c>
      <c r="J318" s="1" t="s">
        <v>28</v>
      </c>
      <c r="K318" s="1" t="s">
        <v>29</v>
      </c>
      <c r="L318" s="1" t="s">
        <v>38</v>
      </c>
      <c r="M318" s="1" t="s">
        <v>31</v>
      </c>
      <c r="N318" s="1">
        <v>12</v>
      </c>
      <c r="O318" s="1">
        <v>5</v>
      </c>
      <c r="P318" s="3"/>
      <c r="Q318" s="3"/>
      <c r="R318" s="4" t="s">
        <v>176</v>
      </c>
      <c r="S318" s="4" t="s">
        <v>177</v>
      </c>
      <c r="T318" s="3"/>
      <c r="U318" s="1" t="s">
        <v>178</v>
      </c>
      <c r="V318" s="1" t="str">
        <f>IFERROR(VLOOKUP(K318, rubric[], 2, FALSE), "NA")</f>
        <v>Pemberdayaan atau Aksi Kemanusiaan</v>
      </c>
      <c r="W318" s="3" t="str">
        <f t="shared" si="4"/>
        <v>Pengabdian kepada Masyarakat|External Regional|Individual</v>
      </c>
      <c r="X318" s="6">
        <f>IF(K318 = "Penulis kedua (bukan korespondensi) dst karya ilmiah di journal yg bereputasi dan diakui|External National|Team", IFERROR((INDEX(rubric[Score], MATCH(W318, rubric[Criteria], 0)))/N318, 0), IFERROR(INDEX(rubric[Score], MATCH(W318, rubric[Criteria], 0)), 0))</f>
        <v>15</v>
      </c>
    </row>
    <row r="319" spans="1:24" ht="14.25" customHeight="1" x14ac:dyDescent="0.35">
      <c r="A319" s="1" t="s">
        <v>1105</v>
      </c>
      <c r="B319" s="1" t="s">
        <v>1106</v>
      </c>
      <c r="C319" s="1" t="s">
        <v>23</v>
      </c>
      <c r="D319" s="1">
        <v>2022</v>
      </c>
      <c r="E319" s="1" t="s">
        <v>1107</v>
      </c>
      <c r="F319" s="1" t="s">
        <v>140</v>
      </c>
      <c r="G319" s="1" t="s">
        <v>141</v>
      </c>
      <c r="H319" s="1">
        <v>20231</v>
      </c>
      <c r="I319" s="3"/>
      <c r="J319" s="1" t="s">
        <v>81</v>
      </c>
      <c r="K319" s="1" t="s">
        <v>1003</v>
      </c>
      <c r="L319" s="1" t="s">
        <v>46</v>
      </c>
      <c r="M319" s="1" t="s">
        <v>31</v>
      </c>
      <c r="N319" s="3"/>
      <c r="O319" s="1">
        <v>20</v>
      </c>
      <c r="P319" s="3"/>
      <c r="Q319" s="3"/>
      <c r="R319" s="3"/>
      <c r="S319" s="3"/>
      <c r="T319" s="3"/>
      <c r="U319" s="1" t="s">
        <v>1067</v>
      </c>
      <c r="V319" s="1" t="str">
        <f>IFERROR(VLOOKUP(K319, rubric[], 2, FALSE), "NA")</f>
        <v>NA</v>
      </c>
      <c r="W319" s="3" t="str">
        <f t="shared" si="4"/>
        <v>Wakil Ketua UKM|Internal Sekolah / Universitas|Individual</v>
      </c>
      <c r="X319" s="6">
        <f>IF(K319 = "Penulis kedua (bukan korespondensi) dst karya ilmiah di journal yg bereputasi dan diakui|External National|Team", IFERROR((INDEX(rubric[Score], MATCH(W319, rubric[Criteria], 0)))/N319, 0), IFERROR(INDEX(rubric[Score], MATCH(W319, rubric[Criteria], 0)), 0))</f>
        <v>0</v>
      </c>
    </row>
    <row r="320" spans="1:24" ht="14.25" customHeight="1" x14ac:dyDescent="0.35">
      <c r="A320" s="1" t="s">
        <v>1105</v>
      </c>
      <c r="B320" s="1" t="s">
        <v>1106</v>
      </c>
      <c r="C320" s="1" t="s">
        <v>23</v>
      </c>
      <c r="D320" s="1">
        <v>2022</v>
      </c>
      <c r="E320" s="1" t="s">
        <v>1108</v>
      </c>
      <c r="F320" s="1" t="s">
        <v>145</v>
      </c>
      <c r="G320" s="1" t="s">
        <v>146</v>
      </c>
      <c r="H320" s="1">
        <v>20232</v>
      </c>
      <c r="I320" s="3"/>
      <c r="J320" s="1" t="s">
        <v>81</v>
      </c>
      <c r="K320" s="1" t="s">
        <v>1003</v>
      </c>
      <c r="L320" s="1" t="s">
        <v>46</v>
      </c>
      <c r="M320" s="1" t="s">
        <v>31</v>
      </c>
      <c r="N320" s="3"/>
      <c r="O320" s="1">
        <v>20</v>
      </c>
      <c r="P320" s="3"/>
      <c r="Q320" s="3"/>
      <c r="R320" s="3"/>
      <c r="S320" s="3"/>
      <c r="T320" s="3"/>
      <c r="U320" s="1" t="s">
        <v>1067</v>
      </c>
      <c r="V320" s="1" t="str">
        <f>IFERROR(VLOOKUP(K320, rubric[], 2, FALSE), "NA")</f>
        <v>NA</v>
      </c>
      <c r="W320" s="3" t="str">
        <f t="shared" si="4"/>
        <v>Wakil Ketua UKM|Internal Sekolah / Universitas|Individual</v>
      </c>
      <c r="X320" s="6">
        <f>IF(K320 = "Penulis kedua (bukan korespondensi) dst karya ilmiah di journal yg bereputasi dan diakui|External National|Team", IFERROR((INDEX(rubric[Score], MATCH(W320, rubric[Criteria], 0)))/N320, 0), IFERROR(INDEX(rubric[Score], MATCH(W320, rubric[Criteria], 0)), 0))</f>
        <v>0</v>
      </c>
    </row>
    <row r="321" spans="1:24" ht="14.25" customHeight="1" x14ac:dyDescent="0.35">
      <c r="A321" s="1" t="s">
        <v>1109</v>
      </c>
      <c r="B321" s="1" t="s">
        <v>1110</v>
      </c>
      <c r="C321" s="1" t="s">
        <v>23</v>
      </c>
      <c r="D321" s="1">
        <v>2022</v>
      </c>
      <c r="E321" s="1" t="s">
        <v>594</v>
      </c>
      <c r="F321" s="1" t="s">
        <v>595</v>
      </c>
      <c r="G321" s="1" t="s">
        <v>596</v>
      </c>
      <c r="H321" s="1">
        <v>20231</v>
      </c>
      <c r="I321" s="1" t="s">
        <v>597</v>
      </c>
      <c r="J321" s="1" t="s">
        <v>28</v>
      </c>
      <c r="K321" s="1" t="s">
        <v>134</v>
      </c>
      <c r="L321" s="1" t="s">
        <v>38</v>
      </c>
      <c r="M321" s="1" t="s">
        <v>39</v>
      </c>
      <c r="N321" s="1">
        <v>16</v>
      </c>
      <c r="O321" s="1">
        <v>5</v>
      </c>
      <c r="P321" s="3"/>
      <c r="Q321" s="4" t="s">
        <v>598</v>
      </c>
      <c r="R321" s="3"/>
      <c r="S321" s="3"/>
      <c r="T321" s="3"/>
      <c r="U321" s="1" t="s">
        <v>599</v>
      </c>
      <c r="V321" s="1" t="str">
        <f>IFERROR(VLOOKUP(K321, rubric[], 2, FALSE), "NA")</f>
        <v>NA</v>
      </c>
      <c r="W321" s="3" t="str">
        <f t="shared" si="4"/>
        <v>Ketua Panitia Ad Hoc|External Regional|Team</v>
      </c>
      <c r="X321" s="6">
        <f>IF(K321 = "Penulis kedua (bukan korespondensi) dst karya ilmiah di journal yg bereputasi dan diakui|External National|Team", IFERROR((INDEX(rubric[Score], MATCH(W321, rubric[Criteria], 0)))/N321, 0), IFERROR(INDEX(rubric[Score], MATCH(W321, rubric[Criteria], 0)), 0))</f>
        <v>0</v>
      </c>
    </row>
    <row r="322" spans="1:24" ht="14.25" customHeight="1" x14ac:dyDescent="0.35">
      <c r="A322" s="1" t="s">
        <v>1109</v>
      </c>
      <c r="B322" s="1" t="s">
        <v>1110</v>
      </c>
      <c r="C322" s="1" t="s">
        <v>23</v>
      </c>
      <c r="D322" s="1">
        <v>2022</v>
      </c>
      <c r="E322" s="1" t="s">
        <v>1111</v>
      </c>
      <c r="F322" s="1" t="s">
        <v>417</v>
      </c>
      <c r="G322" s="1" t="s">
        <v>418</v>
      </c>
      <c r="H322" s="1">
        <v>20241</v>
      </c>
      <c r="I322" s="1" t="s">
        <v>1111</v>
      </c>
      <c r="J322" s="1" t="s">
        <v>28</v>
      </c>
      <c r="K322" s="1" t="s">
        <v>124</v>
      </c>
      <c r="L322" s="1" t="s">
        <v>88</v>
      </c>
      <c r="M322" s="1" t="s">
        <v>39</v>
      </c>
      <c r="N322" s="3"/>
      <c r="O322" s="1">
        <v>25</v>
      </c>
      <c r="P322" s="4" t="s">
        <v>419</v>
      </c>
      <c r="Q322" s="4" t="s">
        <v>1112</v>
      </c>
      <c r="R322" s="4" t="s">
        <v>1113</v>
      </c>
      <c r="S322" s="3"/>
      <c r="T322" s="4" t="s">
        <v>1114</v>
      </c>
      <c r="U322" s="1" t="s">
        <v>423</v>
      </c>
      <c r="V322" s="1" t="str">
        <f>IFERROR(VLOOKUP(K322, rubric[], 2, FALSE), "NA")</f>
        <v>Kompetisi</v>
      </c>
      <c r="W322" s="3" t="str">
        <f t="shared" si="4"/>
        <v>Juara I Lomba/Kompetisi|External National|Team</v>
      </c>
      <c r="X322" s="6">
        <f>IF(K322 = "Penulis kedua (bukan korespondensi) dst karya ilmiah di journal yg bereputasi dan diakui|External National|Team", IFERROR((INDEX(rubric[Score], MATCH(W322, rubric[Criteria], 0)))/N322, 0), IFERROR(INDEX(rubric[Score], MATCH(W322, rubric[Criteria], 0)), 0))</f>
        <v>15</v>
      </c>
    </row>
    <row r="323" spans="1:24" ht="14.25" customHeight="1" x14ac:dyDescent="0.35">
      <c r="A323" s="1" t="s">
        <v>1115</v>
      </c>
      <c r="B323" s="1" t="s">
        <v>1116</v>
      </c>
      <c r="C323" s="1" t="s">
        <v>23</v>
      </c>
      <c r="D323" s="1">
        <v>2022</v>
      </c>
      <c r="E323" s="1" t="s">
        <v>594</v>
      </c>
      <c r="F323" s="1" t="s">
        <v>595</v>
      </c>
      <c r="G323" s="1" t="s">
        <v>596</v>
      </c>
      <c r="H323" s="1">
        <v>20231</v>
      </c>
      <c r="I323" s="1" t="s">
        <v>597</v>
      </c>
      <c r="J323" s="1" t="s">
        <v>28</v>
      </c>
      <c r="K323" s="1" t="s">
        <v>134</v>
      </c>
      <c r="L323" s="1" t="s">
        <v>38</v>
      </c>
      <c r="M323" s="1" t="s">
        <v>39</v>
      </c>
      <c r="N323" s="1">
        <v>16</v>
      </c>
      <c r="O323" s="1">
        <v>4</v>
      </c>
      <c r="P323" s="3"/>
      <c r="Q323" s="4" t="s">
        <v>598</v>
      </c>
      <c r="R323" s="3"/>
      <c r="S323" s="3"/>
      <c r="T323" s="3"/>
      <c r="U323" s="1" t="s">
        <v>599</v>
      </c>
      <c r="V323" s="1" t="str">
        <f>IFERROR(VLOOKUP(K323, rubric[], 2, FALSE), "NA")</f>
        <v>NA</v>
      </c>
      <c r="W323" s="3" t="str">
        <f t="shared" ref="W323:W386" si="5">CLEAN(TRIM(K323 &amp;  "|" &amp; L323 &amp; "|" &amp; M323))</f>
        <v>Ketua Panitia Ad Hoc|External Regional|Team</v>
      </c>
      <c r="X323" s="6">
        <f>IF(K323 = "Penulis kedua (bukan korespondensi) dst karya ilmiah di journal yg bereputasi dan diakui|External National|Team", IFERROR((INDEX(rubric[Score], MATCH(W323, rubric[Criteria], 0)))/N323, 0), IFERROR(INDEX(rubric[Score], MATCH(W323, rubric[Criteria], 0)), 0))</f>
        <v>0</v>
      </c>
    </row>
    <row r="324" spans="1:24" ht="14.25" customHeight="1" x14ac:dyDescent="0.35">
      <c r="A324" s="1" t="s">
        <v>1117</v>
      </c>
      <c r="B324" s="1" t="s">
        <v>1118</v>
      </c>
      <c r="C324" s="1" t="s">
        <v>23</v>
      </c>
      <c r="D324" s="1">
        <v>2022</v>
      </c>
      <c r="E324" s="1" t="s">
        <v>1119</v>
      </c>
      <c r="F324" s="1" t="s">
        <v>1120</v>
      </c>
      <c r="G324" s="1" t="s">
        <v>1121</v>
      </c>
      <c r="H324" s="1">
        <v>20222</v>
      </c>
      <c r="I324" s="3"/>
      <c r="J324" s="1" t="s">
        <v>28</v>
      </c>
      <c r="K324" s="1" t="s">
        <v>70</v>
      </c>
      <c r="L324" s="1" t="s">
        <v>88</v>
      </c>
      <c r="M324" s="1" t="s">
        <v>31</v>
      </c>
      <c r="N324" s="1">
        <v>2200</v>
      </c>
      <c r="O324" s="1">
        <v>20</v>
      </c>
      <c r="P324" s="4" t="s">
        <v>1122</v>
      </c>
      <c r="Q324" s="4" t="s">
        <v>1123</v>
      </c>
      <c r="R324" s="4" t="s">
        <v>1124</v>
      </c>
      <c r="S324" s="3"/>
      <c r="T324" s="4" t="s">
        <v>1125</v>
      </c>
      <c r="U324" s="1" t="s">
        <v>1126</v>
      </c>
      <c r="V324" s="1" t="str">
        <f>IFERROR(VLOOKUP(K324, rubric[], 2, FALSE), "NA")</f>
        <v>Kompetisi</v>
      </c>
      <c r="W324" s="3" t="str">
        <f t="shared" si="5"/>
        <v>Juara 2 Lomba/Kompetisi|External National|Individual</v>
      </c>
      <c r="X324" s="6">
        <f>IF(K324 = "Penulis kedua (bukan korespondensi) dst karya ilmiah di journal yg bereputasi dan diakui|External National|Team", IFERROR((INDEX(rubric[Score], MATCH(W324, rubric[Criteria], 0)))/N324, 0), IFERROR(INDEX(rubric[Score], MATCH(W324, rubric[Criteria], 0)), 0))</f>
        <v>20</v>
      </c>
    </row>
    <row r="325" spans="1:24" ht="14.25" customHeight="1" x14ac:dyDescent="0.35">
      <c r="A325" s="1" t="s">
        <v>1117</v>
      </c>
      <c r="B325" s="1" t="s">
        <v>1118</v>
      </c>
      <c r="C325" s="1" t="s">
        <v>23</v>
      </c>
      <c r="D325" s="1">
        <v>2022</v>
      </c>
      <c r="E325" s="1" t="s">
        <v>1127</v>
      </c>
      <c r="F325" s="1" t="s">
        <v>1128</v>
      </c>
      <c r="G325" s="1" t="s">
        <v>1129</v>
      </c>
      <c r="H325" s="1">
        <v>20231</v>
      </c>
      <c r="I325" s="1" t="s">
        <v>1127</v>
      </c>
      <c r="J325" s="1" t="s">
        <v>28</v>
      </c>
      <c r="K325" s="1" t="s">
        <v>118</v>
      </c>
      <c r="L325" s="1" t="s">
        <v>88</v>
      </c>
      <c r="M325" s="1" t="s">
        <v>39</v>
      </c>
      <c r="N325" s="3"/>
      <c r="O325" s="1">
        <v>15</v>
      </c>
      <c r="P325" s="4" t="s">
        <v>1130</v>
      </c>
      <c r="Q325" s="4" t="s">
        <v>1131</v>
      </c>
      <c r="R325" s="4" t="s">
        <v>1132</v>
      </c>
      <c r="S325" s="3"/>
      <c r="T325" s="4" t="s">
        <v>1133</v>
      </c>
      <c r="U325" s="1" t="s">
        <v>1134</v>
      </c>
      <c r="V325" s="1" t="str">
        <f>IFERROR(VLOOKUP(K325, rubric[], 2, FALSE), "NA")</f>
        <v>Kompetisi</v>
      </c>
      <c r="W325" s="3" t="str">
        <f t="shared" si="5"/>
        <v>Juara 3 Lomba/Kompetisi|External National|Team</v>
      </c>
      <c r="X325" s="6">
        <f>IF(K325 = "Penulis kedua (bukan korespondensi) dst karya ilmiah di journal yg bereputasi dan diakui|External National|Team", IFERROR((INDEX(rubric[Score], MATCH(W325, rubric[Criteria], 0)))/N325, 0), IFERROR(INDEX(rubric[Score], MATCH(W325, rubric[Criteria], 0)), 0))</f>
        <v>8</v>
      </c>
    </row>
    <row r="326" spans="1:24" ht="14.25" customHeight="1" x14ac:dyDescent="0.35">
      <c r="A326" s="1" t="s">
        <v>1135</v>
      </c>
      <c r="B326" s="1" t="s">
        <v>1136</v>
      </c>
      <c r="C326" s="1" t="s">
        <v>23</v>
      </c>
      <c r="D326" s="1">
        <v>2022</v>
      </c>
      <c r="E326" s="1" t="s">
        <v>374</v>
      </c>
      <c r="F326" s="1" t="s">
        <v>145</v>
      </c>
      <c r="G326" s="1" t="s">
        <v>375</v>
      </c>
      <c r="H326" s="1">
        <v>20232</v>
      </c>
      <c r="I326" s="1" t="s">
        <v>1137</v>
      </c>
      <c r="J326" s="1" t="s">
        <v>28</v>
      </c>
      <c r="K326" s="1" t="s">
        <v>124</v>
      </c>
      <c r="L326" s="1" t="s">
        <v>46</v>
      </c>
      <c r="M326" s="1" t="s">
        <v>39</v>
      </c>
      <c r="N326" s="1">
        <v>8</v>
      </c>
      <c r="O326" s="1">
        <v>8</v>
      </c>
      <c r="P326" s="3"/>
      <c r="Q326" s="4" t="s">
        <v>1138</v>
      </c>
      <c r="R326" s="3"/>
      <c r="S326" s="3"/>
      <c r="T326" s="3"/>
      <c r="U326" s="1" t="s">
        <v>168</v>
      </c>
      <c r="V326" s="1" t="str">
        <f>IFERROR(VLOOKUP(K326, rubric[], 2, FALSE), "NA")</f>
        <v>Kompetisi</v>
      </c>
      <c r="W326" s="3" t="str">
        <f t="shared" si="5"/>
        <v>Juara I Lomba/Kompetisi|Internal Sekolah / Universitas|Team</v>
      </c>
      <c r="X326" s="6">
        <f>IF(K326 = "Penulis kedua (bukan korespondensi) dst karya ilmiah di journal yg bereputasi dan diakui|External National|Team", IFERROR((INDEX(rubric[Score], MATCH(W326, rubric[Criteria], 0)))/N326, 0), IFERROR(INDEX(rubric[Score], MATCH(W326, rubric[Criteria], 0)), 0))</f>
        <v>0</v>
      </c>
    </row>
    <row r="327" spans="1:24" ht="14.25" customHeight="1" x14ac:dyDescent="0.35">
      <c r="A327" s="1" t="s">
        <v>1139</v>
      </c>
      <c r="B327" s="1" t="s">
        <v>1140</v>
      </c>
      <c r="C327" s="1" t="s">
        <v>23</v>
      </c>
      <c r="D327" s="1">
        <v>2022</v>
      </c>
      <c r="E327" s="1" t="s">
        <v>288</v>
      </c>
      <c r="F327" s="1" t="s">
        <v>289</v>
      </c>
      <c r="G327" s="1" t="s">
        <v>290</v>
      </c>
      <c r="H327" s="1">
        <v>20222</v>
      </c>
      <c r="I327" s="1" t="s">
        <v>1141</v>
      </c>
      <c r="J327" s="1" t="s">
        <v>28</v>
      </c>
      <c r="K327" s="1" t="s">
        <v>70</v>
      </c>
      <c r="L327" s="1" t="s">
        <v>46</v>
      </c>
      <c r="M327" s="1" t="s">
        <v>31</v>
      </c>
      <c r="N327" s="1">
        <v>500</v>
      </c>
      <c r="O327" s="1">
        <v>7</v>
      </c>
      <c r="P327" s="3"/>
      <c r="Q327" s="4" t="s">
        <v>1142</v>
      </c>
      <c r="R327" s="3"/>
      <c r="S327" s="3"/>
      <c r="T327" s="3"/>
      <c r="U327" s="1" t="s">
        <v>293</v>
      </c>
      <c r="V327" s="1" t="str">
        <f>IFERROR(VLOOKUP(K327, rubric[], 2, FALSE), "NA")</f>
        <v>Kompetisi</v>
      </c>
      <c r="W327" s="3" t="str">
        <f t="shared" si="5"/>
        <v>Juara 2 Lomba/Kompetisi|Internal Sekolah / Universitas|Individual</v>
      </c>
      <c r="X327" s="6">
        <f>IF(K327 = "Penulis kedua (bukan korespondensi) dst karya ilmiah di journal yg bereputasi dan diakui|External National|Team", IFERROR((INDEX(rubric[Score], MATCH(W327, rubric[Criteria], 0)))/N327, 0), IFERROR(INDEX(rubric[Score], MATCH(W327, rubric[Criteria], 0)), 0))</f>
        <v>0</v>
      </c>
    </row>
    <row r="328" spans="1:24" ht="14.25" customHeight="1" x14ac:dyDescent="0.35">
      <c r="A328" s="1" t="s">
        <v>1139</v>
      </c>
      <c r="B328" s="1" t="s">
        <v>1140</v>
      </c>
      <c r="C328" s="1" t="s">
        <v>23</v>
      </c>
      <c r="D328" s="1">
        <v>2022</v>
      </c>
      <c r="E328" s="1" t="s">
        <v>149</v>
      </c>
      <c r="F328" s="1" t="s">
        <v>150</v>
      </c>
      <c r="G328" s="1" t="s">
        <v>151</v>
      </c>
      <c r="H328" s="1">
        <v>20231</v>
      </c>
      <c r="I328" s="1" t="s">
        <v>152</v>
      </c>
      <c r="J328" s="1" t="s">
        <v>28</v>
      </c>
      <c r="K328" s="1" t="s">
        <v>153</v>
      </c>
      <c r="L328" s="1" t="s">
        <v>154</v>
      </c>
      <c r="M328" s="1" t="s">
        <v>31</v>
      </c>
      <c r="N328" s="1">
        <v>500</v>
      </c>
      <c r="O328" s="1">
        <v>10</v>
      </c>
      <c r="P328" s="4" t="s">
        <v>155</v>
      </c>
      <c r="Q328" s="4" t="s">
        <v>156</v>
      </c>
      <c r="R328" s="4" t="s">
        <v>157</v>
      </c>
      <c r="S328" s="3"/>
      <c r="T328" s="3"/>
      <c r="U328" s="1" t="s">
        <v>158</v>
      </c>
      <c r="V328" s="1" t="str">
        <f>IFERROR(VLOOKUP(K328, rubric[], 2, FALSE), "NA")</f>
        <v>Pengakuan</v>
      </c>
      <c r="W328" s="3" t="str">
        <f t="shared" si="5"/>
        <v>Narasumber / Pemateri Acara Seminar / Workshop / Pemakalah|External International|Individual</v>
      </c>
      <c r="X328" s="6">
        <f>IF(K328 = "Penulis kedua (bukan korespondensi) dst karya ilmiah di journal yg bereputasi dan diakui|External National|Team", IFERROR((INDEX(rubric[Score], MATCH(W328, rubric[Criteria], 0)))/N328, 0), IFERROR(INDEX(rubric[Score], MATCH(W328, rubric[Criteria], 0)), 0))</f>
        <v>25</v>
      </c>
    </row>
    <row r="329" spans="1:24" ht="14.25" customHeight="1" x14ac:dyDescent="0.35">
      <c r="A329" s="1" t="s">
        <v>1143</v>
      </c>
      <c r="B329" s="1" t="s">
        <v>1144</v>
      </c>
      <c r="C329" s="1" t="s">
        <v>23</v>
      </c>
      <c r="D329" s="1">
        <v>2022</v>
      </c>
      <c r="E329" s="1" t="s">
        <v>1127</v>
      </c>
      <c r="F329" s="1" t="s">
        <v>1128</v>
      </c>
      <c r="G329" s="1" t="s">
        <v>1129</v>
      </c>
      <c r="H329" s="1">
        <v>20231</v>
      </c>
      <c r="I329" s="1" t="s">
        <v>1127</v>
      </c>
      <c r="J329" s="1" t="s">
        <v>28</v>
      </c>
      <c r="K329" s="1" t="s">
        <v>118</v>
      </c>
      <c r="L329" s="1" t="s">
        <v>88</v>
      </c>
      <c r="M329" s="1" t="s">
        <v>39</v>
      </c>
      <c r="N329" s="3"/>
      <c r="O329" s="1">
        <v>15</v>
      </c>
      <c r="P329" s="4" t="s">
        <v>1130</v>
      </c>
      <c r="Q329" s="4" t="s">
        <v>1131</v>
      </c>
      <c r="R329" s="4" t="s">
        <v>1132</v>
      </c>
      <c r="S329" s="3"/>
      <c r="T329" s="4" t="s">
        <v>1133</v>
      </c>
      <c r="U329" s="1" t="s">
        <v>1134</v>
      </c>
      <c r="V329" s="1" t="str">
        <f>IFERROR(VLOOKUP(K329, rubric[], 2, FALSE), "NA")</f>
        <v>Kompetisi</v>
      </c>
      <c r="W329" s="3" t="str">
        <f t="shared" si="5"/>
        <v>Juara 3 Lomba/Kompetisi|External National|Team</v>
      </c>
      <c r="X329" s="6">
        <f>IF(K329 = "Penulis kedua (bukan korespondensi) dst karya ilmiah di journal yg bereputasi dan diakui|External National|Team", IFERROR((INDEX(rubric[Score], MATCH(W329, rubric[Criteria], 0)))/N329, 0), IFERROR(INDEX(rubric[Score], MATCH(W329, rubric[Criteria], 0)), 0))</f>
        <v>8</v>
      </c>
    </row>
    <row r="330" spans="1:24" ht="14.25" customHeight="1" x14ac:dyDescent="0.35">
      <c r="A330" s="1" t="s">
        <v>1143</v>
      </c>
      <c r="B330" s="1" t="s">
        <v>1144</v>
      </c>
      <c r="C330" s="1" t="s">
        <v>23</v>
      </c>
      <c r="D330" s="1">
        <v>2022</v>
      </c>
      <c r="E330" s="1" t="s">
        <v>374</v>
      </c>
      <c r="F330" s="1" t="s">
        <v>145</v>
      </c>
      <c r="G330" s="1" t="s">
        <v>375</v>
      </c>
      <c r="H330" s="1">
        <v>20232</v>
      </c>
      <c r="I330" s="1" t="s">
        <v>1145</v>
      </c>
      <c r="J330" s="1" t="s">
        <v>28</v>
      </c>
      <c r="K330" s="1" t="s">
        <v>124</v>
      </c>
      <c r="L330" s="1" t="s">
        <v>46</v>
      </c>
      <c r="M330" s="1" t="s">
        <v>31</v>
      </c>
      <c r="N330" s="1">
        <v>1</v>
      </c>
      <c r="O330" s="1">
        <v>8</v>
      </c>
      <c r="P330" s="3"/>
      <c r="Q330" s="4" t="s">
        <v>1146</v>
      </c>
      <c r="R330" s="3"/>
      <c r="S330" s="3"/>
      <c r="T330" s="3"/>
      <c r="U330" s="1" t="s">
        <v>168</v>
      </c>
      <c r="V330" s="1" t="str">
        <f>IFERROR(VLOOKUP(K330, rubric[], 2, FALSE), "NA")</f>
        <v>Kompetisi</v>
      </c>
      <c r="W330" s="3" t="str">
        <f t="shared" si="5"/>
        <v>Juara I Lomba/Kompetisi|Internal Sekolah / Universitas|Individual</v>
      </c>
      <c r="X330" s="6">
        <f>IF(K330 = "Penulis kedua (bukan korespondensi) dst karya ilmiah di journal yg bereputasi dan diakui|External National|Team", IFERROR((INDEX(rubric[Score], MATCH(W330, rubric[Criteria], 0)))/N330, 0), IFERROR(INDEX(rubric[Score], MATCH(W330, rubric[Criteria], 0)), 0))</f>
        <v>0</v>
      </c>
    </row>
    <row r="331" spans="1:24" ht="14.25" customHeight="1" x14ac:dyDescent="0.35">
      <c r="A331" s="1" t="s">
        <v>1147</v>
      </c>
      <c r="B331" s="1" t="s">
        <v>1148</v>
      </c>
      <c r="C331" s="1" t="s">
        <v>23</v>
      </c>
      <c r="D331" s="1">
        <v>2022</v>
      </c>
      <c r="E331" s="1" t="s">
        <v>149</v>
      </c>
      <c r="F331" s="1" t="s">
        <v>150</v>
      </c>
      <c r="G331" s="1" t="s">
        <v>151</v>
      </c>
      <c r="H331" s="1">
        <v>20231</v>
      </c>
      <c r="I331" s="1" t="s">
        <v>152</v>
      </c>
      <c r="J331" s="1" t="s">
        <v>28</v>
      </c>
      <c r="K331" s="1" t="s">
        <v>153</v>
      </c>
      <c r="L331" s="1" t="s">
        <v>154</v>
      </c>
      <c r="M331" s="1" t="s">
        <v>31</v>
      </c>
      <c r="N331" s="1">
        <v>500</v>
      </c>
      <c r="O331" s="1">
        <v>10</v>
      </c>
      <c r="P331" s="4" t="s">
        <v>155</v>
      </c>
      <c r="Q331" s="4" t="s">
        <v>156</v>
      </c>
      <c r="R331" s="4" t="s">
        <v>157</v>
      </c>
      <c r="S331" s="3"/>
      <c r="T331" s="3"/>
      <c r="U331" s="1" t="s">
        <v>158</v>
      </c>
      <c r="V331" s="1" t="str">
        <f>IFERROR(VLOOKUP(K331, rubric[], 2, FALSE), "NA")</f>
        <v>Pengakuan</v>
      </c>
      <c r="W331" s="3" t="str">
        <f t="shared" si="5"/>
        <v>Narasumber / Pemateri Acara Seminar / Workshop / Pemakalah|External International|Individual</v>
      </c>
      <c r="X331" s="6">
        <f>IF(K331 = "Penulis kedua (bukan korespondensi) dst karya ilmiah di journal yg bereputasi dan diakui|External National|Team", IFERROR((INDEX(rubric[Score], MATCH(W331, rubric[Criteria], 0)))/N331, 0), IFERROR(INDEX(rubric[Score], MATCH(W331, rubric[Criteria], 0)), 0))</f>
        <v>25</v>
      </c>
    </row>
    <row r="332" spans="1:24" ht="14.25" customHeight="1" x14ac:dyDescent="0.35">
      <c r="A332" s="1" t="s">
        <v>1147</v>
      </c>
      <c r="B332" s="1" t="s">
        <v>1148</v>
      </c>
      <c r="C332" s="1" t="s">
        <v>23</v>
      </c>
      <c r="D332" s="1">
        <v>2022</v>
      </c>
      <c r="E332" s="1" t="s">
        <v>1111</v>
      </c>
      <c r="F332" s="1" t="s">
        <v>417</v>
      </c>
      <c r="G332" s="1" t="s">
        <v>418</v>
      </c>
      <c r="H332" s="1">
        <v>20241</v>
      </c>
      <c r="I332" s="1" t="s">
        <v>1111</v>
      </c>
      <c r="J332" s="1" t="s">
        <v>28</v>
      </c>
      <c r="K332" s="1" t="s">
        <v>124</v>
      </c>
      <c r="L332" s="1" t="s">
        <v>88</v>
      </c>
      <c r="M332" s="1" t="s">
        <v>39</v>
      </c>
      <c r="N332" s="3"/>
      <c r="O332" s="1">
        <v>25</v>
      </c>
      <c r="P332" s="4" t="s">
        <v>419</v>
      </c>
      <c r="Q332" s="4" t="s">
        <v>1112</v>
      </c>
      <c r="R332" s="4" t="s">
        <v>1113</v>
      </c>
      <c r="S332" s="3"/>
      <c r="T332" s="4" t="s">
        <v>1114</v>
      </c>
      <c r="U332" s="1" t="s">
        <v>423</v>
      </c>
      <c r="V332" s="1" t="str">
        <f>IFERROR(VLOOKUP(K332, rubric[], 2, FALSE), "NA")</f>
        <v>Kompetisi</v>
      </c>
      <c r="W332" s="3" t="str">
        <f t="shared" si="5"/>
        <v>Juara I Lomba/Kompetisi|External National|Team</v>
      </c>
      <c r="X332" s="6">
        <f>IF(K332 = "Penulis kedua (bukan korespondensi) dst karya ilmiah di journal yg bereputasi dan diakui|External National|Team", IFERROR((INDEX(rubric[Score], MATCH(W332, rubric[Criteria], 0)))/N332, 0), IFERROR(INDEX(rubric[Score], MATCH(W332, rubric[Criteria], 0)), 0))</f>
        <v>15</v>
      </c>
    </row>
    <row r="333" spans="1:24" ht="14.25" customHeight="1" x14ac:dyDescent="0.35">
      <c r="A333" s="1" t="s">
        <v>1149</v>
      </c>
      <c r="B333" s="1" t="s">
        <v>1150</v>
      </c>
      <c r="C333" s="1" t="s">
        <v>23</v>
      </c>
      <c r="D333" s="1">
        <v>2022</v>
      </c>
      <c r="E333" s="1" t="s">
        <v>1151</v>
      </c>
      <c r="F333" s="1" t="s">
        <v>1152</v>
      </c>
      <c r="G333" s="1" t="s">
        <v>1152</v>
      </c>
      <c r="H333" s="1">
        <v>20241</v>
      </c>
      <c r="I333" s="1" t="s">
        <v>1153</v>
      </c>
      <c r="J333" s="1" t="s">
        <v>28</v>
      </c>
      <c r="K333" s="1" t="s">
        <v>95</v>
      </c>
      <c r="L333" s="1" t="s">
        <v>88</v>
      </c>
      <c r="M333" s="1" t="s">
        <v>31</v>
      </c>
      <c r="N333" s="1">
        <v>1</v>
      </c>
      <c r="O333" s="1">
        <v>20</v>
      </c>
      <c r="P333" s="3"/>
      <c r="Q333" s="3"/>
      <c r="R333" s="4" t="s">
        <v>1154</v>
      </c>
      <c r="S333" s="4" t="s">
        <v>1155</v>
      </c>
      <c r="T333" s="3"/>
      <c r="U333" s="1" t="s">
        <v>1156</v>
      </c>
      <c r="V333" s="1" t="str">
        <f>IFERROR(VLOOKUP(K333, rubric[], 2, FALSE), "NA")</f>
        <v>Hasil Karya</v>
      </c>
      <c r="W333" s="3" t="str">
        <f t="shared" si="5"/>
        <v>Hak Kekayaan Intelektual (HKI) non paten (Hak Cipta)|External National|Individual</v>
      </c>
      <c r="X333" s="6">
        <f>IF(K333 = "Penulis kedua (bukan korespondensi) dst karya ilmiah di journal yg bereputasi dan diakui|External National|Team", IFERROR((INDEX(rubric[Score], MATCH(W333, rubric[Criteria], 0)))/N333, 0), IFERROR(INDEX(rubric[Score], MATCH(W333, rubric[Criteria], 0)), 0))</f>
        <v>20</v>
      </c>
    </row>
    <row r="334" spans="1:24" ht="14.25" customHeight="1" x14ac:dyDescent="0.35">
      <c r="A334" s="1" t="s">
        <v>1157</v>
      </c>
      <c r="B334" s="1" t="s">
        <v>1158</v>
      </c>
      <c r="C334" s="1" t="s">
        <v>23</v>
      </c>
      <c r="D334" s="1">
        <v>2022</v>
      </c>
      <c r="E334" s="1" t="s">
        <v>149</v>
      </c>
      <c r="F334" s="1" t="s">
        <v>150</v>
      </c>
      <c r="G334" s="1" t="s">
        <v>151</v>
      </c>
      <c r="H334" s="1">
        <v>20231</v>
      </c>
      <c r="I334" s="1" t="s">
        <v>152</v>
      </c>
      <c r="J334" s="1" t="s">
        <v>28</v>
      </c>
      <c r="K334" s="1" t="s">
        <v>153</v>
      </c>
      <c r="L334" s="1" t="s">
        <v>154</v>
      </c>
      <c r="M334" s="1" t="s">
        <v>31</v>
      </c>
      <c r="N334" s="1">
        <v>500</v>
      </c>
      <c r="O334" s="1">
        <v>10</v>
      </c>
      <c r="P334" s="4" t="s">
        <v>155</v>
      </c>
      <c r="Q334" s="4" t="s">
        <v>156</v>
      </c>
      <c r="R334" s="4" t="s">
        <v>157</v>
      </c>
      <c r="S334" s="3"/>
      <c r="T334" s="3"/>
      <c r="U334" s="1" t="s">
        <v>158</v>
      </c>
      <c r="V334" s="1" t="str">
        <f>IFERROR(VLOOKUP(K334, rubric[], 2, FALSE), "NA")</f>
        <v>Pengakuan</v>
      </c>
      <c r="W334" s="3" t="str">
        <f t="shared" si="5"/>
        <v>Narasumber / Pemateri Acara Seminar / Workshop / Pemakalah|External International|Individual</v>
      </c>
      <c r="X334" s="6">
        <f>IF(K334 = "Penulis kedua (bukan korespondensi) dst karya ilmiah di journal yg bereputasi dan diakui|External National|Team", IFERROR((INDEX(rubric[Score], MATCH(W334, rubric[Criteria], 0)))/N334, 0), IFERROR(INDEX(rubric[Score], MATCH(W334, rubric[Criteria], 0)), 0))</f>
        <v>25</v>
      </c>
    </row>
    <row r="335" spans="1:24" ht="14.25" customHeight="1" x14ac:dyDescent="0.35">
      <c r="A335" s="1" t="s">
        <v>1159</v>
      </c>
      <c r="B335" s="1" t="s">
        <v>1160</v>
      </c>
      <c r="C335" s="1" t="s">
        <v>23</v>
      </c>
      <c r="D335" s="1">
        <v>2022</v>
      </c>
      <c r="E335" s="1" t="s">
        <v>24</v>
      </c>
      <c r="F335" s="1" t="s">
        <v>25</v>
      </c>
      <c r="G335" s="1" t="s">
        <v>26</v>
      </c>
      <c r="H335" s="1">
        <v>20221</v>
      </c>
      <c r="I335" s="1" t="s">
        <v>27</v>
      </c>
      <c r="J335" s="1" t="s">
        <v>28</v>
      </c>
      <c r="K335" s="1" t="s">
        <v>29</v>
      </c>
      <c r="L335" s="1" t="s">
        <v>30</v>
      </c>
      <c r="M335" s="1" t="s">
        <v>31</v>
      </c>
      <c r="N335" s="1">
        <v>50</v>
      </c>
      <c r="O335" s="1">
        <v>5</v>
      </c>
      <c r="P335" s="3"/>
      <c r="Q335" s="3"/>
      <c r="R335" s="4" t="s">
        <v>32</v>
      </c>
      <c r="S335" s="4" t="s">
        <v>33</v>
      </c>
      <c r="T335" s="3"/>
      <c r="U335" s="1" t="s">
        <v>34</v>
      </c>
      <c r="V335" s="1" t="str">
        <f>IFERROR(VLOOKUP(K335, rubric[], 2, FALSE), "NA")</f>
        <v>Pemberdayaan atau Aksi Kemanusiaan</v>
      </c>
      <c r="W335" s="3" t="str">
        <f t="shared" si="5"/>
        <v>Pengabdian kepada Masyarakat|Internal Jurusan|Individual</v>
      </c>
      <c r="X335" s="6">
        <f>IF(K335 = "Penulis kedua (bukan korespondensi) dst karya ilmiah di journal yg bereputasi dan diakui|External National|Team", IFERROR((INDEX(rubric[Score], MATCH(W335, rubric[Criteria], 0)))/N335, 0), IFERROR(INDEX(rubric[Score], MATCH(W335, rubric[Criteria], 0)), 0))</f>
        <v>0</v>
      </c>
    </row>
    <row r="336" spans="1:24" ht="14.25" customHeight="1" x14ac:dyDescent="0.35">
      <c r="A336" s="1" t="s">
        <v>1159</v>
      </c>
      <c r="B336" s="1" t="s">
        <v>1160</v>
      </c>
      <c r="C336" s="1" t="s">
        <v>23</v>
      </c>
      <c r="D336" s="1">
        <v>2022</v>
      </c>
      <c r="E336" s="1" t="s">
        <v>35</v>
      </c>
      <c r="F336" s="1" t="s">
        <v>36</v>
      </c>
      <c r="G336" s="1" t="s">
        <v>37</v>
      </c>
      <c r="H336" s="1">
        <v>20222</v>
      </c>
      <c r="I336" s="1" t="s">
        <v>35</v>
      </c>
      <c r="J336" s="1" t="s">
        <v>28</v>
      </c>
      <c r="K336" s="1" t="s">
        <v>29</v>
      </c>
      <c r="L336" s="1" t="s">
        <v>38</v>
      </c>
      <c r="M336" s="1" t="s">
        <v>39</v>
      </c>
      <c r="N336" s="1">
        <v>70</v>
      </c>
      <c r="O336" s="1">
        <v>1</v>
      </c>
      <c r="P336" s="3"/>
      <c r="Q336" s="3"/>
      <c r="R336" s="4" t="s">
        <v>40</v>
      </c>
      <c r="S336" s="4" t="s">
        <v>41</v>
      </c>
      <c r="T336" s="3"/>
      <c r="U336" s="1" t="s">
        <v>42</v>
      </c>
      <c r="V336" s="1" t="str">
        <f>IFERROR(VLOOKUP(K336, rubric[], 2, FALSE), "NA")</f>
        <v>Pemberdayaan atau Aksi Kemanusiaan</v>
      </c>
      <c r="W336" s="3" t="str">
        <f t="shared" si="5"/>
        <v>Pengabdian kepada Masyarakat|External Regional|Team</v>
      </c>
      <c r="X336" s="6">
        <f>IF(K336 = "Penulis kedua (bukan korespondensi) dst karya ilmiah di journal yg bereputasi dan diakui|External National|Team", IFERROR((INDEX(rubric[Score], MATCH(W336, rubric[Criteria], 0)))/N336, 0), IFERROR(INDEX(rubric[Score], MATCH(W336, rubric[Criteria], 0)), 0))</f>
        <v>15</v>
      </c>
    </row>
    <row r="337" spans="1:24" ht="14.25" customHeight="1" x14ac:dyDescent="0.35">
      <c r="A337" s="1" t="s">
        <v>1159</v>
      </c>
      <c r="B337" s="1" t="s">
        <v>1160</v>
      </c>
      <c r="C337" s="1" t="s">
        <v>23</v>
      </c>
      <c r="D337" s="1">
        <v>2022</v>
      </c>
      <c r="E337" s="1" t="s">
        <v>149</v>
      </c>
      <c r="F337" s="1" t="s">
        <v>150</v>
      </c>
      <c r="G337" s="1" t="s">
        <v>151</v>
      </c>
      <c r="H337" s="1">
        <v>20231</v>
      </c>
      <c r="I337" s="1" t="s">
        <v>152</v>
      </c>
      <c r="J337" s="1" t="s">
        <v>28</v>
      </c>
      <c r="K337" s="1" t="s">
        <v>153</v>
      </c>
      <c r="L337" s="1" t="s">
        <v>154</v>
      </c>
      <c r="M337" s="1" t="s">
        <v>31</v>
      </c>
      <c r="N337" s="1">
        <v>500</v>
      </c>
      <c r="O337" s="1">
        <v>10</v>
      </c>
      <c r="P337" s="4" t="s">
        <v>155</v>
      </c>
      <c r="Q337" s="4" t="s">
        <v>156</v>
      </c>
      <c r="R337" s="4" t="s">
        <v>157</v>
      </c>
      <c r="S337" s="3"/>
      <c r="T337" s="3"/>
      <c r="U337" s="1" t="s">
        <v>158</v>
      </c>
      <c r="V337" s="1" t="str">
        <f>IFERROR(VLOOKUP(K337, rubric[], 2, FALSE), "NA")</f>
        <v>Pengakuan</v>
      </c>
      <c r="W337" s="3" t="str">
        <f t="shared" si="5"/>
        <v>Narasumber / Pemateri Acara Seminar / Workshop / Pemakalah|External International|Individual</v>
      </c>
      <c r="X337" s="6">
        <f>IF(K337 = "Penulis kedua (bukan korespondensi) dst karya ilmiah di journal yg bereputasi dan diakui|External National|Team", IFERROR((INDEX(rubric[Score], MATCH(W337, rubric[Criteria], 0)))/N337, 0), IFERROR(INDEX(rubric[Score], MATCH(W337, rubric[Criteria], 0)), 0))</f>
        <v>25</v>
      </c>
    </row>
    <row r="338" spans="1:24" ht="14.25" customHeight="1" x14ac:dyDescent="0.35">
      <c r="A338" s="1" t="s">
        <v>1161</v>
      </c>
      <c r="B338" s="1" t="s">
        <v>1162</v>
      </c>
      <c r="C338" s="1" t="s">
        <v>23</v>
      </c>
      <c r="D338" s="1">
        <v>2022</v>
      </c>
      <c r="E338" s="1" t="s">
        <v>43</v>
      </c>
      <c r="F338" s="1" t="s">
        <v>44</v>
      </c>
      <c r="G338" s="1" t="s">
        <v>45</v>
      </c>
      <c r="H338" s="1">
        <v>20222</v>
      </c>
      <c r="I338" s="3"/>
      <c r="J338" s="1" t="s">
        <v>28</v>
      </c>
      <c r="K338" s="1" t="s">
        <v>29</v>
      </c>
      <c r="L338" s="1" t="s">
        <v>46</v>
      </c>
      <c r="M338" s="1" t="s">
        <v>31</v>
      </c>
      <c r="N338" s="1">
        <v>250</v>
      </c>
      <c r="O338" s="1">
        <v>6</v>
      </c>
      <c r="P338" s="3"/>
      <c r="Q338" s="3"/>
      <c r="R338" s="4" t="s">
        <v>47</v>
      </c>
      <c r="S338" s="4" t="s">
        <v>48</v>
      </c>
      <c r="T338" s="3"/>
      <c r="U338" s="1" t="s">
        <v>34</v>
      </c>
      <c r="V338" s="1" t="str">
        <f>IFERROR(VLOOKUP(K338, rubric[], 2, FALSE), "NA")</f>
        <v>Pemberdayaan atau Aksi Kemanusiaan</v>
      </c>
      <c r="W338" s="3" t="str">
        <f t="shared" si="5"/>
        <v>Pengabdian kepada Masyarakat|Internal Sekolah / Universitas|Individual</v>
      </c>
      <c r="X338" s="6">
        <f>IF(K338 = "Penulis kedua (bukan korespondensi) dst karya ilmiah di journal yg bereputasi dan diakui|External National|Team", IFERROR((INDEX(rubric[Score], MATCH(W338, rubric[Criteria], 0)))/N338, 0), IFERROR(INDEX(rubric[Score], MATCH(W338, rubric[Criteria], 0)), 0))</f>
        <v>0</v>
      </c>
    </row>
    <row r="339" spans="1:24" ht="14.25" customHeight="1" x14ac:dyDescent="0.35">
      <c r="A339" s="1" t="s">
        <v>1161</v>
      </c>
      <c r="B339" s="1" t="s">
        <v>1162</v>
      </c>
      <c r="C339" s="1" t="s">
        <v>23</v>
      </c>
      <c r="D339" s="1">
        <v>2022</v>
      </c>
      <c r="E339" s="1" t="s">
        <v>149</v>
      </c>
      <c r="F339" s="1" t="s">
        <v>150</v>
      </c>
      <c r="G339" s="1" t="s">
        <v>151</v>
      </c>
      <c r="H339" s="1">
        <v>20231</v>
      </c>
      <c r="I339" s="1" t="s">
        <v>152</v>
      </c>
      <c r="J339" s="1" t="s">
        <v>28</v>
      </c>
      <c r="K339" s="1" t="s">
        <v>153</v>
      </c>
      <c r="L339" s="1" t="s">
        <v>154</v>
      </c>
      <c r="M339" s="1" t="s">
        <v>31</v>
      </c>
      <c r="N339" s="1">
        <v>500</v>
      </c>
      <c r="O339" s="1">
        <v>10</v>
      </c>
      <c r="P339" s="4" t="s">
        <v>155</v>
      </c>
      <c r="Q339" s="4" t="s">
        <v>156</v>
      </c>
      <c r="R339" s="4" t="s">
        <v>157</v>
      </c>
      <c r="S339" s="3"/>
      <c r="T339" s="3"/>
      <c r="U339" s="1" t="s">
        <v>158</v>
      </c>
      <c r="V339" s="1" t="str">
        <f>IFERROR(VLOOKUP(K339, rubric[], 2, FALSE), "NA")</f>
        <v>Pengakuan</v>
      </c>
      <c r="W339" s="3" t="str">
        <f t="shared" si="5"/>
        <v>Narasumber / Pemateri Acara Seminar / Workshop / Pemakalah|External International|Individual</v>
      </c>
      <c r="X339" s="6">
        <f>IF(K339 = "Penulis kedua (bukan korespondensi) dst karya ilmiah di journal yg bereputasi dan diakui|External National|Team", IFERROR((INDEX(rubric[Score], MATCH(W339, rubric[Criteria], 0)))/N339, 0), IFERROR(INDEX(rubric[Score], MATCH(W339, rubric[Criteria], 0)), 0))</f>
        <v>25</v>
      </c>
    </row>
    <row r="340" spans="1:24" ht="14.25" customHeight="1" x14ac:dyDescent="0.35">
      <c r="A340" s="1" t="s">
        <v>1163</v>
      </c>
      <c r="B340" s="1" t="s">
        <v>1164</v>
      </c>
      <c r="C340" s="1" t="s">
        <v>23</v>
      </c>
      <c r="D340" s="1">
        <v>2022</v>
      </c>
      <c r="E340" s="1" t="s">
        <v>1165</v>
      </c>
      <c r="F340" s="1" t="s">
        <v>131</v>
      </c>
      <c r="G340" s="1" t="s">
        <v>132</v>
      </c>
      <c r="H340" s="1">
        <v>20221</v>
      </c>
      <c r="I340" s="1" t="s">
        <v>133</v>
      </c>
      <c r="J340" s="1" t="s">
        <v>28</v>
      </c>
      <c r="K340" s="1" t="s">
        <v>230</v>
      </c>
      <c r="L340" s="1" t="s">
        <v>46</v>
      </c>
      <c r="M340" s="1" t="s">
        <v>31</v>
      </c>
      <c r="N340" s="1">
        <v>9</v>
      </c>
      <c r="O340" s="1">
        <v>21</v>
      </c>
      <c r="P340" s="3"/>
      <c r="Q340" s="4" t="s">
        <v>1166</v>
      </c>
      <c r="R340" s="3"/>
      <c r="S340" s="3"/>
      <c r="T340" s="3"/>
      <c r="U340" s="1" t="s">
        <v>136</v>
      </c>
      <c r="V340" s="1" t="str">
        <f>IFERROR(VLOOKUP(K340, rubric[], 2, FALSE), "NA")</f>
        <v>NA</v>
      </c>
      <c r="W340" s="3" t="str">
        <f t="shared" si="5"/>
        <v>Sekretaris/Bendahara Panitia Ad Hoc|Internal Sekolah / Universitas|Individual</v>
      </c>
      <c r="X340" s="6">
        <f>IF(K340 = "Penulis kedua (bukan korespondensi) dst karya ilmiah di journal yg bereputasi dan diakui|External National|Team", IFERROR((INDEX(rubric[Score], MATCH(W340, rubric[Criteria], 0)))/N340, 0), IFERROR(INDEX(rubric[Score], MATCH(W340, rubric[Criteria], 0)), 0))</f>
        <v>0</v>
      </c>
    </row>
    <row r="341" spans="1:24" ht="14.25" customHeight="1" x14ac:dyDescent="0.35">
      <c r="A341" s="1" t="s">
        <v>1163</v>
      </c>
      <c r="B341" s="1" t="s">
        <v>1164</v>
      </c>
      <c r="C341" s="1" t="s">
        <v>23</v>
      </c>
      <c r="D341" s="1">
        <v>2022</v>
      </c>
      <c r="E341" s="1" t="s">
        <v>43</v>
      </c>
      <c r="F341" s="1" t="s">
        <v>44</v>
      </c>
      <c r="G341" s="1" t="s">
        <v>45</v>
      </c>
      <c r="H341" s="1">
        <v>20222</v>
      </c>
      <c r="I341" s="3"/>
      <c r="J341" s="1" t="s">
        <v>28</v>
      </c>
      <c r="K341" s="1" t="s">
        <v>29</v>
      </c>
      <c r="L341" s="1" t="s">
        <v>46</v>
      </c>
      <c r="M341" s="1" t="s">
        <v>31</v>
      </c>
      <c r="N341" s="1">
        <v>250</v>
      </c>
      <c r="O341" s="1">
        <v>6</v>
      </c>
      <c r="P341" s="3"/>
      <c r="Q341" s="3"/>
      <c r="R341" s="4" t="s">
        <v>47</v>
      </c>
      <c r="S341" s="4" t="s">
        <v>48</v>
      </c>
      <c r="T341" s="3"/>
      <c r="U341" s="1" t="s">
        <v>34</v>
      </c>
      <c r="V341" s="1" t="str">
        <f>IFERROR(VLOOKUP(K341, rubric[], 2, FALSE), "NA")</f>
        <v>Pemberdayaan atau Aksi Kemanusiaan</v>
      </c>
      <c r="W341" s="3" t="str">
        <f t="shared" si="5"/>
        <v>Pengabdian kepada Masyarakat|Internal Sekolah / Universitas|Individual</v>
      </c>
      <c r="X341" s="6">
        <f>IF(K341 = "Penulis kedua (bukan korespondensi) dst karya ilmiah di journal yg bereputasi dan diakui|External National|Team", IFERROR((INDEX(rubric[Score], MATCH(W341, rubric[Criteria], 0)))/N341, 0), IFERROR(INDEX(rubric[Score], MATCH(W341, rubric[Criteria], 0)), 0))</f>
        <v>0</v>
      </c>
    </row>
    <row r="342" spans="1:24" ht="14.25" customHeight="1" x14ac:dyDescent="0.35">
      <c r="A342" s="1" t="s">
        <v>1163</v>
      </c>
      <c r="B342" s="1" t="s">
        <v>1164</v>
      </c>
      <c r="C342" s="1" t="s">
        <v>23</v>
      </c>
      <c r="D342" s="1">
        <v>2022</v>
      </c>
      <c r="E342" s="1" t="s">
        <v>1127</v>
      </c>
      <c r="F342" s="1" t="s">
        <v>1128</v>
      </c>
      <c r="G342" s="1" t="s">
        <v>1129</v>
      </c>
      <c r="H342" s="1">
        <v>20231</v>
      </c>
      <c r="I342" s="1" t="s">
        <v>1127</v>
      </c>
      <c r="J342" s="1" t="s">
        <v>28</v>
      </c>
      <c r="K342" s="1" t="s">
        <v>118</v>
      </c>
      <c r="L342" s="1" t="s">
        <v>88</v>
      </c>
      <c r="M342" s="1" t="s">
        <v>39</v>
      </c>
      <c r="N342" s="3"/>
      <c r="O342" s="1">
        <v>15</v>
      </c>
      <c r="P342" s="4" t="s">
        <v>1130</v>
      </c>
      <c r="Q342" s="4" t="s">
        <v>1131</v>
      </c>
      <c r="R342" s="4" t="s">
        <v>1132</v>
      </c>
      <c r="S342" s="3"/>
      <c r="T342" s="4" t="s">
        <v>1133</v>
      </c>
      <c r="U342" s="1" t="s">
        <v>1134</v>
      </c>
      <c r="V342" s="1" t="str">
        <f>IFERROR(VLOOKUP(K342, rubric[], 2, FALSE), "NA")</f>
        <v>Kompetisi</v>
      </c>
      <c r="W342" s="3" t="str">
        <f t="shared" si="5"/>
        <v>Juara 3 Lomba/Kompetisi|External National|Team</v>
      </c>
      <c r="X342" s="6">
        <f>IF(K342 = "Penulis kedua (bukan korespondensi) dst karya ilmiah di journal yg bereputasi dan diakui|External National|Team", IFERROR((INDEX(rubric[Score], MATCH(W342, rubric[Criteria], 0)))/N342, 0), IFERROR(INDEX(rubric[Score], MATCH(W342, rubric[Criteria], 0)), 0))</f>
        <v>8</v>
      </c>
    </row>
    <row r="343" spans="1:24" ht="14.25" customHeight="1" x14ac:dyDescent="0.35">
      <c r="A343" s="1" t="s">
        <v>1167</v>
      </c>
      <c r="B343" s="1" t="s">
        <v>1168</v>
      </c>
      <c r="C343" s="1" t="s">
        <v>23</v>
      </c>
      <c r="D343" s="1">
        <v>2022</v>
      </c>
      <c r="E343" s="1" t="s">
        <v>149</v>
      </c>
      <c r="F343" s="1" t="s">
        <v>150</v>
      </c>
      <c r="G343" s="1" t="s">
        <v>151</v>
      </c>
      <c r="H343" s="1">
        <v>20231</v>
      </c>
      <c r="I343" s="1" t="s">
        <v>152</v>
      </c>
      <c r="J343" s="1" t="s">
        <v>28</v>
      </c>
      <c r="K343" s="1" t="s">
        <v>153</v>
      </c>
      <c r="L343" s="1" t="s">
        <v>154</v>
      </c>
      <c r="M343" s="1" t="s">
        <v>31</v>
      </c>
      <c r="N343" s="1">
        <v>500</v>
      </c>
      <c r="O343" s="1">
        <v>10</v>
      </c>
      <c r="P343" s="4" t="s">
        <v>155</v>
      </c>
      <c r="Q343" s="4" t="s">
        <v>156</v>
      </c>
      <c r="R343" s="4" t="s">
        <v>157</v>
      </c>
      <c r="S343" s="3"/>
      <c r="T343" s="3"/>
      <c r="U343" s="1" t="s">
        <v>158</v>
      </c>
      <c r="V343" s="1" t="str">
        <f>IFERROR(VLOOKUP(K343, rubric[], 2, FALSE), "NA")</f>
        <v>Pengakuan</v>
      </c>
      <c r="W343" s="3" t="str">
        <f t="shared" si="5"/>
        <v>Narasumber / Pemateri Acara Seminar / Workshop / Pemakalah|External International|Individual</v>
      </c>
      <c r="X343" s="6">
        <f>IF(K343 = "Penulis kedua (bukan korespondensi) dst karya ilmiah di journal yg bereputasi dan diakui|External National|Team", IFERROR((INDEX(rubric[Score], MATCH(W343, rubric[Criteria], 0)))/N343, 0), IFERROR(INDEX(rubric[Score], MATCH(W343, rubric[Criteria], 0)), 0))</f>
        <v>25</v>
      </c>
    </row>
    <row r="344" spans="1:24" ht="14.25" customHeight="1" x14ac:dyDescent="0.35">
      <c r="A344" s="1" t="s">
        <v>1169</v>
      </c>
      <c r="B344" s="1" t="s">
        <v>1170</v>
      </c>
      <c r="C344" s="1" t="s">
        <v>23</v>
      </c>
      <c r="D344" s="1">
        <v>2022</v>
      </c>
      <c r="E344" s="1" t="s">
        <v>53</v>
      </c>
      <c r="F344" s="1" t="s">
        <v>54</v>
      </c>
      <c r="G344" s="1" t="s">
        <v>55</v>
      </c>
      <c r="H344" s="1">
        <v>20231</v>
      </c>
      <c r="I344" s="1" t="s">
        <v>56</v>
      </c>
      <c r="J344" s="1" t="s">
        <v>28</v>
      </c>
      <c r="K344" s="1" t="s">
        <v>29</v>
      </c>
      <c r="L344" s="1" t="s">
        <v>38</v>
      </c>
      <c r="M344" s="1" t="s">
        <v>31</v>
      </c>
      <c r="N344" s="1">
        <v>12</v>
      </c>
      <c r="O344" s="1">
        <v>5</v>
      </c>
      <c r="P344" s="3"/>
      <c r="Q344" s="3"/>
      <c r="R344" s="4" t="s">
        <v>57</v>
      </c>
      <c r="S344" s="4" t="s">
        <v>58</v>
      </c>
      <c r="T344" s="3"/>
      <c r="U344" s="1" t="s">
        <v>59</v>
      </c>
      <c r="V344" s="1" t="str">
        <f>IFERROR(VLOOKUP(K344, rubric[], 2, FALSE), "NA")</f>
        <v>Pemberdayaan atau Aksi Kemanusiaan</v>
      </c>
      <c r="W344" s="3" t="str">
        <f t="shared" si="5"/>
        <v>Pengabdian kepada Masyarakat|External Regional|Individual</v>
      </c>
      <c r="X344" s="6">
        <f>IF(K344 = "Penulis kedua (bukan korespondensi) dst karya ilmiah di journal yg bereputasi dan diakui|External National|Team", IFERROR((INDEX(rubric[Score], MATCH(W344, rubric[Criteria], 0)))/N344, 0), IFERROR(INDEX(rubric[Score], MATCH(W344, rubric[Criteria], 0)), 0))</f>
        <v>15</v>
      </c>
    </row>
    <row r="345" spans="1:24" ht="14.25" customHeight="1" x14ac:dyDescent="0.35">
      <c r="A345" s="1" t="s">
        <v>1171</v>
      </c>
      <c r="B345" s="1" t="s">
        <v>1172</v>
      </c>
      <c r="C345" s="1" t="s">
        <v>23</v>
      </c>
      <c r="D345" s="1">
        <v>2022</v>
      </c>
      <c r="E345" s="1" t="s">
        <v>149</v>
      </c>
      <c r="F345" s="1" t="s">
        <v>150</v>
      </c>
      <c r="G345" s="1" t="s">
        <v>151</v>
      </c>
      <c r="H345" s="1">
        <v>20231</v>
      </c>
      <c r="I345" s="1" t="s">
        <v>152</v>
      </c>
      <c r="J345" s="1" t="s">
        <v>28</v>
      </c>
      <c r="K345" s="1" t="s">
        <v>153</v>
      </c>
      <c r="L345" s="1" t="s">
        <v>154</v>
      </c>
      <c r="M345" s="1" t="s">
        <v>31</v>
      </c>
      <c r="N345" s="1">
        <v>500</v>
      </c>
      <c r="O345" s="1">
        <v>10</v>
      </c>
      <c r="P345" s="4" t="s">
        <v>155</v>
      </c>
      <c r="Q345" s="4" t="s">
        <v>156</v>
      </c>
      <c r="R345" s="4" t="s">
        <v>157</v>
      </c>
      <c r="S345" s="3"/>
      <c r="T345" s="3"/>
      <c r="U345" s="1" t="s">
        <v>158</v>
      </c>
      <c r="V345" s="1" t="str">
        <f>IFERROR(VLOOKUP(K345, rubric[], 2, FALSE), "NA")</f>
        <v>Pengakuan</v>
      </c>
      <c r="W345" s="3" t="str">
        <f t="shared" si="5"/>
        <v>Narasumber / Pemateri Acara Seminar / Workshop / Pemakalah|External International|Individual</v>
      </c>
      <c r="X345" s="6">
        <f>IF(K345 = "Penulis kedua (bukan korespondensi) dst karya ilmiah di journal yg bereputasi dan diakui|External National|Team", IFERROR((INDEX(rubric[Score], MATCH(W345, rubric[Criteria], 0)))/N345, 0), IFERROR(INDEX(rubric[Score], MATCH(W345, rubric[Criteria], 0)), 0))</f>
        <v>25</v>
      </c>
    </row>
    <row r="346" spans="1:24" ht="14.25" customHeight="1" x14ac:dyDescent="0.35">
      <c r="A346" s="1" t="s">
        <v>1173</v>
      </c>
      <c r="B346" s="1" t="s">
        <v>1174</v>
      </c>
      <c r="C346" s="1" t="s">
        <v>23</v>
      </c>
      <c r="D346" s="1">
        <v>2022</v>
      </c>
      <c r="E346" s="1" t="s">
        <v>720</v>
      </c>
      <c r="F346" s="1" t="s">
        <v>1175</v>
      </c>
      <c r="G346" s="1" t="s">
        <v>1175</v>
      </c>
      <c r="H346" s="1">
        <v>20222</v>
      </c>
      <c r="I346" s="1" t="s">
        <v>1176</v>
      </c>
      <c r="J346" s="1" t="s">
        <v>28</v>
      </c>
      <c r="K346" s="1" t="s">
        <v>124</v>
      </c>
      <c r="L346" s="1" t="s">
        <v>30</v>
      </c>
      <c r="M346" s="1" t="s">
        <v>39</v>
      </c>
      <c r="N346" s="1">
        <v>450</v>
      </c>
      <c r="O346" s="1">
        <v>8</v>
      </c>
      <c r="P346" s="3"/>
      <c r="Q346" s="4" t="s">
        <v>1177</v>
      </c>
      <c r="R346" s="3"/>
      <c r="S346" s="3"/>
      <c r="T346" s="3"/>
      <c r="U346" s="1" t="s">
        <v>723</v>
      </c>
      <c r="V346" s="1" t="str">
        <f>IFERROR(VLOOKUP(K346, rubric[], 2, FALSE), "NA")</f>
        <v>Kompetisi</v>
      </c>
      <c r="W346" s="3" t="str">
        <f t="shared" si="5"/>
        <v>Juara I Lomba/Kompetisi|Internal Jurusan|Team</v>
      </c>
      <c r="X346" s="6">
        <f>IF(K346 = "Penulis kedua (bukan korespondensi) dst karya ilmiah di journal yg bereputasi dan diakui|External National|Team", IFERROR((INDEX(rubric[Score], MATCH(W346, rubric[Criteria], 0)))/N346, 0), IFERROR(INDEX(rubric[Score], MATCH(W346, rubric[Criteria], 0)), 0))</f>
        <v>0</v>
      </c>
    </row>
    <row r="347" spans="1:24" ht="14.25" customHeight="1" x14ac:dyDescent="0.35">
      <c r="A347" s="1" t="s">
        <v>1173</v>
      </c>
      <c r="B347" s="1" t="s">
        <v>1174</v>
      </c>
      <c r="C347" s="1" t="s">
        <v>23</v>
      </c>
      <c r="D347" s="1">
        <v>2022</v>
      </c>
      <c r="E347" s="1" t="s">
        <v>368</v>
      </c>
      <c r="F347" s="1" t="s">
        <v>369</v>
      </c>
      <c r="G347" s="1" t="s">
        <v>370</v>
      </c>
      <c r="H347" s="1">
        <v>20231</v>
      </c>
      <c r="I347" s="1" t="s">
        <v>371</v>
      </c>
      <c r="J347" s="1" t="s">
        <v>28</v>
      </c>
      <c r="K347" s="1" t="s">
        <v>372</v>
      </c>
      <c r="L347" s="1" t="s">
        <v>46</v>
      </c>
      <c r="M347" s="1" t="s">
        <v>31</v>
      </c>
      <c r="N347" s="1">
        <v>250</v>
      </c>
      <c r="O347" s="1">
        <v>15</v>
      </c>
      <c r="P347" s="3"/>
      <c r="Q347" s="4" t="s">
        <v>373</v>
      </c>
      <c r="R347" s="3"/>
      <c r="S347" s="3"/>
      <c r="T347" s="3"/>
      <c r="U347" s="1" t="s">
        <v>262</v>
      </c>
      <c r="V347" s="1" t="str">
        <f>IFERROR(VLOOKUP(K347, rubric[], 2, FALSE), "NA")</f>
        <v>NA</v>
      </c>
      <c r="W347" s="3" t="str">
        <f t="shared" si="5"/>
        <v>Ka Bidang / Sekretaris / Bendahara O-Week|Internal Sekolah / Universitas|Individual</v>
      </c>
      <c r="X347" s="6">
        <f>IF(K347 = "Penulis kedua (bukan korespondensi) dst karya ilmiah di journal yg bereputasi dan diakui|External National|Team", IFERROR((INDEX(rubric[Score], MATCH(W347, rubric[Criteria], 0)))/N347, 0), IFERROR(INDEX(rubric[Score], MATCH(W347, rubric[Criteria], 0)), 0))</f>
        <v>0</v>
      </c>
    </row>
    <row r="348" spans="1:24" ht="14.25" customHeight="1" x14ac:dyDescent="0.35">
      <c r="A348" s="1" t="s">
        <v>1173</v>
      </c>
      <c r="B348" s="1" t="s">
        <v>1174</v>
      </c>
      <c r="C348" s="1" t="s">
        <v>23</v>
      </c>
      <c r="D348" s="1">
        <v>2022</v>
      </c>
      <c r="E348" s="1" t="s">
        <v>1151</v>
      </c>
      <c r="F348" s="1" t="s">
        <v>1152</v>
      </c>
      <c r="G348" s="1" t="s">
        <v>1152</v>
      </c>
      <c r="H348" s="1">
        <v>20241</v>
      </c>
      <c r="I348" s="1" t="s">
        <v>1178</v>
      </c>
      <c r="J348" s="1" t="s">
        <v>28</v>
      </c>
      <c r="K348" s="1" t="s">
        <v>95</v>
      </c>
      <c r="L348" s="1" t="s">
        <v>88</v>
      </c>
      <c r="M348" s="1" t="s">
        <v>31</v>
      </c>
      <c r="N348" s="1">
        <v>1</v>
      </c>
      <c r="O348" s="1">
        <v>20</v>
      </c>
      <c r="P348" s="3"/>
      <c r="Q348" s="3"/>
      <c r="R348" s="4" t="s">
        <v>1179</v>
      </c>
      <c r="S348" s="4" t="s">
        <v>1180</v>
      </c>
      <c r="T348" s="3"/>
      <c r="U348" s="1" t="s">
        <v>1156</v>
      </c>
      <c r="V348" s="1" t="str">
        <f>IFERROR(VLOOKUP(K348, rubric[], 2, FALSE), "NA")</f>
        <v>Hasil Karya</v>
      </c>
      <c r="W348" s="3" t="str">
        <f t="shared" si="5"/>
        <v>Hak Kekayaan Intelektual (HKI) non paten (Hak Cipta)|External National|Individual</v>
      </c>
      <c r="X348" s="6">
        <f>IF(K348 = "Penulis kedua (bukan korespondensi) dst karya ilmiah di journal yg bereputasi dan diakui|External National|Team", IFERROR((INDEX(rubric[Score], MATCH(W348, rubric[Criteria], 0)))/N348, 0), IFERROR(INDEX(rubric[Score], MATCH(W348, rubric[Criteria], 0)), 0))</f>
        <v>20</v>
      </c>
    </row>
    <row r="349" spans="1:24" ht="14.25" customHeight="1" x14ac:dyDescent="0.35">
      <c r="A349" s="1" t="s">
        <v>1181</v>
      </c>
      <c r="B349" s="1" t="s">
        <v>1182</v>
      </c>
      <c r="C349" s="1" t="s">
        <v>23</v>
      </c>
      <c r="D349" s="1">
        <v>2022</v>
      </c>
      <c r="E349" s="1" t="s">
        <v>338</v>
      </c>
      <c r="F349" s="1" t="s">
        <v>54</v>
      </c>
      <c r="G349" s="1" t="s">
        <v>55</v>
      </c>
      <c r="H349" s="1">
        <v>20231</v>
      </c>
      <c r="I349" s="1" t="s">
        <v>339</v>
      </c>
      <c r="J349" s="1" t="s">
        <v>28</v>
      </c>
      <c r="K349" s="1" t="s">
        <v>29</v>
      </c>
      <c r="L349" s="1" t="s">
        <v>38</v>
      </c>
      <c r="M349" s="1" t="s">
        <v>31</v>
      </c>
      <c r="N349" s="1">
        <v>12</v>
      </c>
      <c r="O349" s="1">
        <v>5</v>
      </c>
      <c r="P349" s="3"/>
      <c r="Q349" s="3"/>
      <c r="R349" s="4" t="s">
        <v>340</v>
      </c>
      <c r="S349" s="4" t="s">
        <v>341</v>
      </c>
      <c r="T349" s="3"/>
      <c r="U349" s="1" t="s">
        <v>342</v>
      </c>
      <c r="V349" s="1" t="str">
        <f>IFERROR(VLOOKUP(K349, rubric[], 2, FALSE), "NA")</f>
        <v>Pemberdayaan atau Aksi Kemanusiaan</v>
      </c>
      <c r="W349" s="3" t="str">
        <f t="shared" si="5"/>
        <v>Pengabdian kepada Masyarakat|External Regional|Individual</v>
      </c>
      <c r="X349" s="6">
        <f>IF(K349 = "Penulis kedua (bukan korespondensi) dst karya ilmiah di journal yg bereputasi dan diakui|External National|Team", IFERROR((INDEX(rubric[Score], MATCH(W349, rubric[Criteria], 0)))/N349, 0), IFERROR(INDEX(rubric[Score], MATCH(W349, rubric[Criteria], 0)), 0))</f>
        <v>15</v>
      </c>
    </row>
    <row r="350" spans="1:24" ht="14.25" customHeight="1" x14ac:dyDescent="0.35">
      <c r="A350" s="1" t="s">
        <v>1183</v>
      </c>
      <c r="B350" s="1" t="s">
        <v>1184</v>
      </c>
      <c r="C350" s="1" t="s">
        <v>23</v>
      </c>
      <c r="D350" s="1">
        <v>2022</v>
      </c>
      <c r="E350" s="1" t="s">
        <v>149</v>
      </c>
      <c r="F350" s="1" t="s">
        <v>150</v>
      </c>
      <c r="G350" s="1" t="s">
        <v>151</v>
      </c>
      <c r="H350" s="1">
        <v>20231</v>
      </c>
      <c r="I350" s="1" t="s">
        <v>152</v>
      </c>
      <c r="J350" s="1" t="s">
        <v>28</v>
      </c>
      <c r="K350" s="1" t="s">
        <v>153</v>
      </c>
      <c r="L350" s="1" t="s">
        <v>154</v>
      </c>
      <c r="M350" s="1" t="s">
        <v>31</v>
      </c>
      <c r="N350" s="1">
        <v>500</v>
      </c>
      <c r="O350" s="1">
        <v>10</v>
      </c>
      <c r="P350" s="4" t="s">
        <v>155</v>
      </c>
      <c r="Q350" s="4" t="s">
        <v>156</v>
      </c>
      <c r="R350" s="4" t="s">
        <v>157</v>
      </c>
      <c r="S350" s="3"/>
      <c r="T350" s="3"/>
      <c r="U350" s="1" t="s">
        <v>158</v>
      </c>
      <c r="V350" s="1" t="str">
        <f>IFERROR(VLOOKUP(K350, rubric[], 2, FALSE), "NA")</f>
        <v>Pengakuan</v>
      </c>
      <c r="W350" s="3" t="str">
        <f t="shared" si="5"/>
        <v>Narasumber / Pemateri Acara Seminar / Workshop / Pemakalah|External International|Individual</v>
      </c>
      <c r="X350" s="6">
        <f>IF(K350 = "Penulis kedua (bukan korespondensi) dst karya ilmiah di journal yg bereputasi dan diakui|External National|Team", IFERROR((INDEX(rubric[Score], MATCH(W350, rubric[Criteria], 0)))/N350, 0), IFERROR(INDEX(rubric[Score], MATCH(W350, rubric[Criteria], 0)), 0))</f>
        <v>25</v>
      </c>
    </row>
    <row r="351" spans="1:24" ht="14.25" customHeight="1" x14ac:dyDescent="0.35">
      <c r="A351" s="1" t="s">
        <v>1185</v>
      </c>
      <c r="B351" s="1" t="s">
        <v>1186</v>
      </c>
      <c r="C351" s="1" t="s">
        <v>23</v>
      </c>
      <c r="D351" s="1">
        <v>2022</v>
      </c>
      <c r="E351" s="1" t="s">
        <v>149</v>
      </c>
      <c r="F351" s="1" t="s">
        <v>150</v>
      </c>
      <c r="G351" s="1" t="s">
        <v>151</v>
      </c>
      <c r="H351" s="1">
        <v>20231</v>
      </c>
      <c r="I351" s="1" t="s">
        <v>152</v>
      </c>
      <c r="J351" s="1" t="s">
        <v>28</v>
      </c>
      <c r="K351" s="1" t="s">
        <v>153</v>
      </c>
      <c r="L351" s="1" t="s">
        <v>154</v>
      </c>
      <c r="M351" s="1" t="s">
        <v>31</v>
      </c>
      <c r="N351" s="1">
        <v>500</v>
      </c>
      <c r="O351" s="1">
        <v>10</v>
      </c>
      <c r="P351" s="4" t="s">
        <v>155</v>
      </c>
      <c r="Q351" s="4" t="s">
        <v>156</v>
      </c>
      <c r="R351" s="4" t="s">
        <v>157</v>
      </c>
      <c r="S351" s="3"/>
      <c r="T351" s="3"/>
      <c r="U351" s="1" t="s">
        <v>158</v>
      </c>
      <c r="V351" s="1" t="str">
        <f>IFERROR(VLOOKUP(K351, rubric[], 2, FALSE), "NA")</f>
        <v>Pengakuan</v>
      </c>
      <c r="W351" s="3" t="str">
        <f t="shared" si="5"/>
        <v>Narasumber / Pemateri Acara Seminar / Workshop / Pemakalah|External International|Individual</v>
      </c>
      <c r="X351" s="6">
        <f>IF(K351 = "Penulis kedua (bukan korespondensi) dst karya ilmiah di journal yg bereputasi dan diakui|External National|Team", IFERROR((INDEX(rubric[Score], MATCH(W351, rubric[Criteria], 0)))/N351, 0), IFERROR(INDEX(rubric[Score], MATCH(W351, rubric[Criteria], 0)), 0))</f>
        <v>25</v>
      </c>
    </row>
    <row r="352" spans="1:24" ht="14.25" customHeight="1" x14ac:dyDescent="0.35">
      <c r="A352" s="1" t="s">
        <v>1187</v>
      </c>
      <c r="B352" s="1" t="s">
        <v>1188</v>
      </c>
      <c r="C352" s="1" t="s">
        <v>23</v>
      </c>
      <c r="D352" s="1">
        <v>2022</v>
      </c>
      <c r="E352" s="1" t="s">
        <v>43</v>
      </c>
      <c r="F352" s="1" t="s">
        <v>44</v>
      </c>
      <c r="G352" s="1" t="s">
        <v>45</v>
      </c>
      <c r="H352" s="1">
        <v>20222</v>
      </c>
      <c r="I352" s="3"/>
      <c r="J352" s="1" t="s">
        <v>28</v>
      </c>
      <c r="K352" s="1" t="s">
        <v>29</v>
      </c>
      <c r="L352" s="1" t="s">
        <v>46</v>
      </c>
      <c r="M352" s="1" t="s">
        <v>31</v>
      </c>
      <c r="N352" s="1">
        <v>250</v>
      </c>
      <c r="O352" s="1">
        <v>6</v>
      </c>
      <c r="P352" s="3"/>
      <c r="Q352" s="3"/>
      <c r="R352" s="4" t="s">
        <v>47</v>
      </c>
      <c r="S352" s="4" t="s">
        <v>48</v>
      </c>
      <c r="T352" s="3"/>
      <c r="U352" s="1" t="s">
        <v>34</v>
      </c>
      <c r="V352" s="1" t="str">
        <f>IFERROR(VLOOKUP(K352, rubric[], 2, FALSE), "NA")</f>
        <v>Pemberdayaan atau Aksi Kemanusiaan</v>
      </c>
      <c r="W352" s="3" t="str">
        <f t="shared" si="5"/>
        <v>Pengabdian kepada Masyarakat|Internal Sekolah / Universitas|Individual</v>
      </c>
      <c r="X352" s="6">
        <f>IF(K352 = "Penulis kedua (bukan korespondensi) dst karya ilmiah di journal yg bereputasi dan diakui|External National|Team", IFERROR((INDEX(rubric[Score], MATCH(W352, rubric[Criteria], 0)))/N352, 0), IFERROR(INDEX(rubric[Score], MATCH(W352, rubric[Criteria], 0)), 0))</f>
        <v>0</v>
      </c>
    </row>
    <row r="353" spans="1:24" ht="14.25" customHeight="1" x14ac:dyDescent="0.35">
      <c r="A353" s="1" t="s">
        <v>1189</v>
      </c>
      <c r="B353" s="1" t="s">
        <v>1190</v>
      </c>
      <c r="C353" s="1" t="s">
        <v>23</v>
      </c>
      <c r="D353" s="1">
        <v>2022</v>
      </c>
      <c r="E353" s="1" t="s">
        <v>60</v>
      </c>
      <c r="F353" s="1" t="s">
        <v>54</v>
      </c>
      <c r="G353" s="1" t="s">
        <v>55</v>
      </c>
      <c r="H353" s="1">
        <v>20231</v>
      </c>
      <c r="I353" s="1" t="s">
        <v>61</v>
      </c>
      <c r="J353" s="1" t="s">
        <v>28</v>
      </c>
      <c r="K353" s="1" t="s">
        <v>29</v>
      </c>
      <c r="L353" s="1" t="s">
        <v>38</v>
      </c>
      <c r="M353" s="1" t="s">
        <v>31</v>
      </c>
      <c r="N353" s="1">
        <v>12</v>
      </c>
      <c r="O353" s="1">
        <v>5</v>
      </c>
      <c r="P353" s="3"/>
      <c r="Q353" s="3"/>
      <c r="R353" s="4" t="s">
        <v>62</v>
      </c>
      <c r="S353" s="4" t="s">
        <v>63</v>
      </c>
      <c r="T353" s="3"/>
      <c r="U353" s="1" t="s">
        <v>59</v>
      </c>
      <c r="V353" s="1" t="str">
        <f>IFERROR(VLOOKUP(K353, rubric[], 2, FALSE), "NA")</f>
        <v>Pemberdayaan atau Aksi Kemanusiaan</v>
      </c>
      <c r="W353" s="3" t="str">
        <f t="shared" si="5"/>
        <v>Pengabdian kepada Masyarakat|External Regional|Individual</v>
      </c>
      <c r="X353" s="6">
        <f>IF(K353 = "Penulis kedua (bukan korespondensi) dst karya ilmiah di journal yg bereputasi dan diakui|External National|Team", IFERROR((INDEX(rubric[Score], MATCH(W353, rubric[Criteria], 0)))/N353, 0), IFERROR(INDEX(rubric[Score], MATCH(W353, rubric[Criteria], 0)), 0))</f>
        <v>15</v>
      </c>
    </row>
    <row r="354" spans="1:24" ht="14.25" customHeight="1" x14ac:dyDescent="0.35">
      <c r="A354" s="1" t="s">
        <v>1191</v>
      </c>
      <c r="B354" s="1" t="s">
        <v>1192</v>
      </c>
      <c r="C354" s="1" t="s">
        <v>23</v>
      </c>
      <c r="D354" s="1">
        <v>2022</v>
      </c>
      <c r="E354" s="1" t="s">
        <v>43</v>
      </c>
      <c r="F354" s="1" t="s">
        <v>44</v>
      </c>
      <c r="G354" s="1" t="s">
        <v>45</v>
      </c>
      <c r="H354" s="1">
        <v>20222</v>
      </c>
      <c r="I354" s="3"/>
      <c r="J354" s="1" t="s">
        <v>28</v>
      </c>
      <c r="K354" s="1" t="s">
        <v>29</v>
      </c>
      <c r="L354" s="1" t="s">
        <v>46</v>
      </c>
      <c r="M354" s="1" t="s">
        <v>31</v>
      </c>
      <c r="N354" s="1">
        <v>250</v>
      </c>
      <c r="O354" s="1">
        <v>6</v>
      </c>
      <c r="P354" s="3"/>
      <c r="Q354" s="3"/>
      <c r="R354" s="4" t="s">
        <v>47</v>
      </c>
      <c r="S354" s="4" t="s">
        <v>48</v>
      </c>
      <c r="T354" s="3"/>
      <c r="U354" s="1" t="s">
        <v>34</v>
      </c>
      <c r="V354" s="1" t="str">
        <f>IFERROR(VLOOKUP(K354, rubric[], 2, FALSE), "NA")</f>
        <v>Pemberdayaan atau Aksi Kemanusiaan</v>
      </c>
      <c r="W354" s="3" t="str">
        <f t="shared" si="5"/>
        <v>Pengabdian kepada Masyarakat|Internal Sekolah / Universitas|Individual</v>
      </c>
      <c r="X354" s="6">
        <f>IF(K354 = "Penulis kedua (bukan korespondensi) dst karya ilmiah di journal yg bereputasi dan diakui|External National|Team", IFERROR((INDEX(rubric[Score], MATCH(W354, rubric[Criteria], 0)))/N354, 0), IFERROR(INDEX(rubric[Score], MATCH(W354, rubric[Criteria], 0)), 0))</f>
        <v>0</v>
      </c>
    </row>
    <row r="355" spans="1:24" ht="14.25" customHeight="1" x14ac:dyDescent="0.35">
      <c r="A355" s="1" t="s">
        <v>1191</v>
      </c>
      <c r="B355" s="1" t="s">
        <v>1192</v>
      </c>
      <c r="C355" s="1" t="s">
        <v>23</v>
      </c>
      <c r="D355" s="1">
        <v>2022</v>
      </c>
      <c r="E355" s="1" t="s">
        <v>936</v>
      </c>
      <c r="F355" s="1" t="s">
        <v>937</v>
      </c>
      <c r="G355" s="1" t="s">
        <v>937</v>
      </c>
      <c r="H355" s="1">
        <v>20231</v>
      </c>
      <c r="I355" s="1" t="s">
        <v>936</v>
      </c>
      <c r="J355" s="1" t="s">
        <v>28</v>
      </c>
      <c r="K355" s="1" t="s">
        <v>118</v>
      </c>
      <c r="L355" s="1" t="s">
        <v>88</v>
      </c>
      <c r="M355" s="1" t="s">
        <v>39</v>
      </c>
      <c r="N355" s="3"/>
      <c r="O355" s="1">
        <v>15</v>
      </c>
      <c r="P355" s="4" t="s">
        <v>938</v>
      </c>
      <c r="Q355" s="4" t="s">
        <v>939</v>
      </c>
      <c r="R355" s="4" t="s">
        <v>940</v>
      </c>
      <c r="S355" s="3"/>
      <c r="T355" s="4" t="s">
        <v>941</v>
      </c>
      <c r="U355" s="3"/>
      <c r="V355" s="1" t="str">
        <f>IFERROR(VLOOKUP(K355, rubric[], 2, FALSE), "NA")</f>
        <v>Kompetisi</v>
      </c>
      <c r="W355" s="3" t="str">
        <f t="shared" si="5"/>
        <v>Juara 3 Lomba/Kompetisi|External National|Team</v>
      </c>
      <c r="X355" s="6">
        <f>IF(K355 = "Penulis kedua (bukan korespondensi) dst karya ilmiah di journal yg bereputasi dan diakui|External National|Team", IFERROR((INDEX(rubric[Score], MATCH(W355, rubric[Criteria], 0)))/N355, 0), IFERROR(INDEX(rubric[Score], MATCH(W355, rubric[Criteria], 0)), 0))</f>
        <v>8</v>
      </c>
    </row>
    <row r="356" spans="1:24" ht="14.25" customHeight="1" x14ac:dyDescent="0.35">
      <c r="A356" s="1" t="s">
        <v>1191</v>
      </c>
      <c r="B356" s="1" t="s">
        <v>1192</v>
      </c>
      <c r="C356" s="1" t="s">
        <v>23</v>
      </c>
      <c r="D356" s="1">
        <v>2022</v>
      </c>
      <c r="E356" s="1" t="s">
        <v>808</v>
      </c>
      <c r="F356" s="1" t="s">
        <v>809</v>
      </c>
      <c r="G356" s="1" t="s">
        <v>810</v>
      </c>
      <c r="H356" s="1">
        <v>20232</v>
      </c>
      <c r="I356" s="1" t="s">
        <v>808</v>
      </c>
      <c r="J356" s="1" t="s">
        <v>28</v>
      </c>
      <c r="K356" s="1" t="s">
        <v>118</v>
      </c>
      <c r="L356" s="1" t="s">
        <v>88</v>
      </c>
      <c r="M356" s="1" t="s">
        <v>39</v>
      </c>
      <c r="N356" s="3"/>
      <c r="O356" s="1">
        <v>15</v>
      </c>
      <c r="P356" s="4" t="s">
        <v>811</v>
      </c>
      <c r="Q356" s="4" t="s">
        <v>942</v>
      </c>
      <c r="R356" s="4" t="s">
        <v>943</v>
      </c>
      <c r="S356" s="3"/>
      <c r="T356" s="4" t="s">
        <v>944</v>
      </c>
      <c r="U356" s="1" t="s">
        <v>815</v>
      </c>
      <c r="V356" s="1" t="str">
        <f>IFERROR(VLOOKUP(K356, rubric[], 2, FALSE), "NA")</f>
        <v>Kompetisi</v>
      </c>
      <c r="W356" s="3" t="str">
        <f t="shared" si="5"/>
        <v>Juara 3 Lomba/Kompetisi|External National|Team</v>
      </c>
      <c r="X356" s="6">
        <f>IF(K356 = "Penulis kedua (bukan korespondensi) dst karya ilmiah di journal yg bereputasi dan diakui|External National|Team", IFERROR((INDEX(rubric[Score], MATCH(W356, rubric[Criteria], 0)))/N356, 0), IFERROR(INDEX(rubric[Score], MATCH(W356, rubric[Criteria], 0)), 0))</f>
        <v>8</v>
      </c>
    </row>
    <row r="357" spans="1:24" ht="14.25" customHeight="1" x14ac:dyDescent="0.35">
      <c r="A357" s="1" t="s">
        <v>1191</v>
      </c>
      <c r="B357" s="1" t="s">
        <v>1192</v>
      </c>
      <c r="C357" s="1" t="s">
        <v>23</v>
      </c>
      <c r="D357" s="1">
        <v>2022</v>
      </c>
      <c r="E357" s="1" t="s">
        <v>115</v>
      </c>
      <c r="F357" s="1" t="s">
        <v>116</v>
      </c>
      <c r="G357" s="1" t="s">
        <v>117</v>
      </c>
      <c r="H357" s="1">
        <v>20241</v>
      </c>
      <c r="I357" s="3"/>
      <c r="J357" s="1" t="s">
        <v>28</v>
      </c>
      <c r="K357" s="1" t="s">
        <v>118</v>
      </c>
      <c r="L357" s="1" t="s">
        <v>88</v>
      </c>
      <c r="M357" s="1" t="s">
        <v>39</v>
      </c>
      <c r="N357" s="1">
        <v>1000</v>
      </c>
      <c r="O357" s="1">
        <v>15</v>
      </c>
      <c r="P357" s="3"/>
      <c r="Q357" s="4" t="s">
        <v>119</v>
      </c>
      <c r="R357" s="4" t="s">
        <v>120</v>
      </c>
      <c r="S357" s="3"/>
      <c r="T357" s="4" t="s">
        <v>121</v>
      </c>
      <c r="U357" s="1" t="s">
        <v>122</v>
      </c>
      <c r="V357" s="1" t="str">
        <f>IFERROR(VLOOKUP(K357, rubric[], 2, FALSE), "NA")</f>
        <v>Kompetisi</v>
      </c>
      <c r="W357" s="3" t="str">
        <f t="shared" si="5"/>
        <v>Juara 3 Lomba/Kompetisi|External National|Team</v>
      </c>
      <c r="X357" s="6">
        <f>IF(K357 = "Penulis kedua (bukan korespondensi) dst karya ilmiah di journal yg bereputasi dan diakui|External National|Team", IFERROR((INDEX(rubric[Score], MATCH(W357, rubric[Criteria], 0)))/N357, 0), IFERROR(INDEX(rubric[Score], MATCH(W357, rubric[Criteria], 0)), 0))</f>
        <v>8</v>
      </c>
    </row>
    <row r="358" spans="1:24" ht="14.25" customHeight="1" x14ac:dyDescent="0.35">
      <c r="A358" s="1" t="s">
        <v>1191</v>
      </c>
      <c r="B358" s="1" t="s">
        <v>1192</v>
      </c>
      <c r="C358" s="1" t="s">
        <v>23</v>
      </c>
      <c r="D358" s="1">
        <v>2022</v>
      </c>
      <c r="E358" s="1" t="s">
        <v>123</v>
      </c>
      <c r="F358" s="1" t="s">
        <v>116</v>
      </c>
      <c r="G358" s="1" t="s">
        <v>117</v>
      </c>
      <c r="H358" s="1">
        <v>20241</v>
      </c>
      <c r="I358" s="3"/>
      <c r="J358" s="1" t="s">
        <v>28</v>
      </c>
      <c r="K358" s="1" t="s">
        <v>124</v>
      </c>
      <c r="L358" s="1" t="s">
        <v>88</v>
      </c>
      <c r="M358" s="1" t="s">
        <v>39</v>
      </c>
      <c r="N358" s="1">
        <v>1000</v>
      </c>
      <c r="O358" s="1">
        <v>25</v>
      </c>
      <c r="P358" s="3"/>
      <c r="Q358" s="4" t="s">
        <v>125</v>
      </c>
      <c r="R358" s="4" t="s">
        <v>126</v>
      </c>
      <c r="S358" s="3"/>
      <c r="T358" s="4" t="s">
        <v>127</v>
      </c>
      <c r="U358" s="1" t="s">
        <v>122</v>
      </c>
      <c r="V358" s="1" t="str">
        <f>IFERROR(VLOOKUP(K358, rubric[], 2, FALSE), "NA")</f>
        <v>Kompetisi</v>
      </c>
      <c r="W358" s="3" t="str">
        <f t="shared" si="5"/>
        <v>Juara I Lomba/Kompetisi|External National|Team</v>
      </c>
      <c r="X358" s="6">
        <f>IF(K358 = "Penulis kedua (bukan korespondensi) dst karya ilmiah di journal yg bereputasi dan diakui|External National|Team", IFERROR((INDEX(rubric[Score], MATCH(W358, rubric[Criteria], 0)))/N358, 0), IFERROR(INDEX(rubric[Score], MATCH(W358, rubric[Criteria], 0)), 0))</f>
        <v>15</v>
      </c>
    </row>
    <row r="359" spans="1:24" ht="14.25" customHeight="1" x14ac:dyDescent="0.35">
      <c r="A359" s="1" t="s">
        <v>1193</v>
      </c>
      <c r="B359" s="1" t="s">
        <v>1194</v>
      </c>
      <c r="C359" s="1" t="s">
        <v>23</v>
      </c>
      <c r="D359" s="1">
        <v>2022</v>
      </c>
      <c r="E359" s="1" t="s">
        <v>24</v>
      </c>
      <c r="F359" s="1" t="s">
        <v>25</v>
      </c>
      <c r="G359" s="1" t="s">
        <v>26</v>
      </c>
      <c r="H359" s="1">
        <v>20221</v>
      </c>
      <c r="I359" s="1" t="s">
        <v>27</v>
      </c>
      <c r="J359" s="1" t="s">
        <v>28</v>
      </c>
      <c r="K359" s="1" t="s">
        <v>29</v>
      </c>
      <c r="L359" s="1" t="s">
        <v>30</v>
      </c>
      <c r="M359" s="1" t="s">
        <v>31</v>
      </c>
      <c r="N359" s="1">
        <v>50</v>
      </c>
      <c r="O359" s="1">
        <v>5</v>
      </c>
      <c r="P359" s="3"/>
      <c r="Q359" s="3"/>
      <c r="R359" s="4" t="s">
        <v>32</v>
      </c>
      <c r="S359" s="4" t="s">
        <v>33</v>
      </c>
      <c r="T359" s="3"/>
      <c r="U359" s="1" t="s">
        <v>34</v>
      </c>
      <c r="V359" s="1" t="str">
        <f>IFERROR(VLOOKUP(K359, rubric[], 2, FALSE), "NA")</f>
        <v>Pemberdayaan atau Aksi Kemanusiaan</v>
      </c>
      <c r="W359" s="3" t="str">
        <f t="shared" si="5"/>
        <v>Pengabdian kepada Masyarakat|Internal Jurusan|Individual</v>
      </c>
      <c r="X359" s="6">
        <f>IF(K359 = "Penulis kedua (bukan korespondensi) dst karya ilmiah di journal yg bereputasi dan diakui|External National|Team", IFERROR((INDEX(rubric[Score], MATCH(W359, rubric[Criteria], 0)))/N359, 0), IFERROR(INDEX(rubric[Score], MATCH(W359, rubric[Criteria], 0)), 0))</f>
        <v>0</v>
      </c>
    </row>
    <row r="360" spans="1:24" ht="14.25" customHeight="1" x14ac:dyDescent="0.35">
      <c r="A360" s="1" t="s">
        <v>1193</v>
      </c>
      <c r="B360" s="1" t="s">
        <v>1194</v>
      </c>
      <c r="C360" s="1" t="s">
        <v>23</v>
      </c>
      <c r="D360" s="1">
        <v>2022</v>
      </c>
      <c r="E360" s="1" t="s">
        <v>35</v>
      </c>
      <c r="F360" s="1" t="s">
        <v>36</v>
      </c>
      <c r="G360" s="1" t="s">
        <v>37</v>
      </c>
      <c r="H360" s="1">
        <v>20222</v>
      </c>
      <c r="I360" s="1" t="s">
        <v>35</v>
      </c>
      <c r="J360" s="1" t="s">
        <v>28</v>
      </c>
      <c r="K360" s="1" t="s">
        <v>29</v>
      </c>
      <c r="L360" s="1" t="s">
        <v>38</v>
      </c>
      <c r="M360" s="1" t="s">
        <v>39</v>
      </c>
      <c r="N360" s="1">
        <v>70</v>
      </c>
      <c r="O360" s="1">
        <v>1</v>
      </c>
      <c r="P360" s="3"/>
      <c r="Q360" s="3"/>
      <c r="R360" s="4" t="s">
        <v>40</v>
      </c>
      <c r="S360" s="4" t="s">
        <v>41</v>
      </c>
      <c r="T360" s="3"/>
      <c r="U360" s="1" t="s">
        <v>42</v>
      </c>
      <c r="V360" s="1" t="str">
        <f>IFERROR(VLOOKUP(K360, rubric[], 2, FALSE), "NA")</f>
        <v>Pemberdayaan atau Aksi Kemanusiaan</v>
      </c>
      <c r="W360" s="3" t="str">
        <f t="shared" si="5"/>
        <v>Pengabdian kepada Masyarakat|External Regional|Team</v>
      </c>
      <c r="X360" s="6">
        <f>IF(K360 = "Penulis kedua (bukan korespondensi) dst karya ilmiah di journal yg bereputasi dan diakui|External National|Team", IFERROR((INDEX(rubric[Score], MATCH(W360, rubric[Criteria], 0)))/N360, 0), IFERROR(INDEX(rubric[Score], MATCH(W360, rubric[Criteria], 0)), 0))</f>
        <v>15</v>
      </c>
    </row>
    <row r="361" spans="1:24" ht="14.25" customHeight="1" x14ac:dyDescent="0.35">
      <c r="A361" s="1" t="s">
        <v>1193</v>
      </c>
      <c r="B361" s="1" t="s">
        <v>1194</v>
      </c>
      <c r="C361" s="1" t="s">
        <v>23</v>
      </c>
      <c r="D361" s="1">
        <v>2022</v>
      </c>
      <c r="E361" s="1" t="s">
        <v>43</v>
      </c>
      <c r="F361" s="1" t="s">
        <v>44</v>
      </c>
      <c r="G361" s="1" t="s">
        <v>45</v>
      </c>
      <c r="H361" s="1">
        <v>20222</v>
      </c>
      <c r="I361" s="3"/>
      <c r="J361" s="1" t="s">
        <v>28</v>
      </c>
      <c r="K361" s="1" t="s">
        <v>29</v>
      </c>
      <c r="L361" s="1" t="s">
        <v>46</v>
      </c>
      <c r="M361" s="1" t="s">
        <v>31</v>
      </c>
      <c r="N361" s="1">
        <v>250</v>
      </c>
      <c r="O361" s="1">
        <v>6</v>
      </c>
      <c r="P361" s="3"/>
      <c r="Q361" s="3"/>
      <c r="R361" s="4" t="s">
        <v>47</v>
      </c>
      <c r="S361" s="4" t="s">
        <v>48</v>
      </c>
      <c r="T361" s="3"/>
      <c r="U361" s="1" t="s">
        <v>34</v>
      </c>
      <c r="V361" s="1" t="str">
        <f>IFERROR(VLOOKUP(K361, rubric[], 2, FALSE), "NA")</f>
        <v>Pemberdayaan atau Aksi Kemanusiaan</v>
      </c>
      <c r="W361" s="3" t="str">
        <f t="shared" si="5"/>
        <v>Pengabdian kepada Masyarakat|Internal Sekolah / Universitas|Individual</v>
      </c>
      <c r="X361" s="6">
        <f>IF(K361 = "Penulis kedua (bukan korespondensi) dst karya ilmiah di journal yg bereputasi dan diakui|External National|Team", IFERROR((INDEX(rubric[Score], MATCH(W361, rubric[Criteria], 0)))/N361, 0), IFERROR(INDEX(rubric[Score], MATCH(W361, rubric[Criteria], 0)), 0))</f>
        <v>0</v>
      </c>
    </row>
    <row r="362" spans="1:24" ht="14.25" customHeight="1" x14ac:dyDescent="0.35">
      <c r="A362" s="1" t="s">
        <v>1195</v>
      </c>
      <c r="B362" s="1" t="s">
        <v>1196</v>
      </c>
      <c r="C362" s="1" t="s">
        <v>23</v>
      </c>
      <c r="D362" s="1">
        <v>2022</v>
      </c>
      <c r="E362" s="1" t="s">
        <v>115</v>
      </c>
      <c r="F362" s="1" t="s">
        <v>116</v>
      </c>
      <c r="G362" s="1" t="s">
        <v>117</v>
      </c>
      <c r="H362" s="1">
        <v>20241</v>
      </c>
      <c r="I362" s="3"/>
      <c r="J362" s="1" t="s">
        <v>28</v>
      </c>
      <c r="K362" s="1" t="s">
        <v>118</v>
      </c>
      <c r="L362" s="1" t="s">
        <v>88</v>
      </c>
      <c r="M362" s="1" t="s">
        <v>39</v>
      </c>
      <c r="N362" s="1">
        <v>1000</v>
      </c>
      <c r="O362" s="1">
        <v>15</v>
      </c>
      <c r="P362" s="3"/>
      <c r="Q362" s="4" t="s">
        <v>119</v>
      </c>
      <c r="R362" s="4" t="s">
        <v>120</v>
      </c>
      <c r="S362" s="3"/>
      <c r="T362" s="4" t="s">
        <v>121</v>
      </c>
      <c r="U362" s="1" t="s">
        <v>122</v>
      </c>
      <c r="V362" s="1" t="str">
        <f>IFERROR(VLOOKUP(K362, rubric[], 2, FALSE), "NA")</f>
        <v>Kompetisi</v>
      </c>
      <c r="W362" s="3" t="str">
        <f t="shared" si="5"/>
        <v>Juara 3 Lomba/Kompetisi|External National|Team</v>
      </c>
      <c r="X362" s="6">
        <f>IF(K362 = "Penulis kedua (bukan korespondensi) dst karya ilmiah di journal yg bereputasi dan diakui|External National|Team", IFERROR((INDEX(rubric[Score], MATCH(W362, rubric[Criteria], 0)))/N362, 0), IFERROR(INDEX(rubric[Score], MATCH(W362, rubric[Criteria], 0)), 0))</f>
        <v>8</v>
      </c>
    </row>
    <row r="363" spans="1:24" ht="14.25" customHeight="1" x14ac:dyDescent="0.35">
      <c r="A363" s="1" t="s">
        <v>1195</v>
      </c>
      <c r="B363" s="1" t="s">
        <v>1196</v>
      </c>
      <c r="C363" s="1" t="s">
        <v>23</v>
      </c>
      <c r="D363" s="1">
        <v>2022</v>
      </c>
      <c r="E363" s="1" t="s">
        <v>123</v>
      </c>
      <c r="F363" s="1" t="s">
        <v>116</v>
      </c>
      <c r="G363" s="1" t="s">
        <v>117</v>
      </c>
      <c r="H363" s="1">
        <v>20241</v>
      </c>
      <c r="I363" s="3"/>
      <c r="J363" s="1" t="s">
        <v>28</v>
      </c>
      <c r="K363" s="1" t="s">
        <v>124</v>
      </c>
      <c r="L363" s="1" t="s">
        <v>88</v>
      </c>
      <c r="M363" s="1" t="s">
        <v>39</v>
      </c>
      <c r="N363" s="1">
        <v>1000</v>
      </c>
      <c r="O363" s="1">
        <v>25</v>
      </c>
      <c r="P363" s="3"/>
      <c r="Q363" s="4" t="s">
        <v>125</v>
      </c>
      <c r="R363" s="4" t="s">
        <v>126</v>
      </c>
      <c r="S363" s="3"/>
      <c r="T363" s="4" t="s">
        <v>127</v>
      </c>
      <c r="U363" s="1" t="s">
        <v>122</v>
      </c>
      <c r="V363" s="1" t="str">
        <f>IFERROR(VLOOKUP(K363, rubric[], 2, FALSE), "NA")</f>
        <v>Kompetisi</v>
      </c>
      <c r="W363" s="3" t="str">
        <f t="shared" si="5"/>
        <v>Juara I Lomba/Kompetisi|External National|Team</v>
      </c>
      <c r="X363" s="6">
        <f>IF(K363 = "Penulis kedua (bukan korespondensi) dst karya ilmiah di journal yg bereputasi dan diakui|External National|Team", IFERROR((INDEX(rubric[Score], MATCH(W363, rubric[Criteria], 0)))/N363, 0), IFERROR(INDEX(rubric[Score], MATCH(W363, rubric[Criteria], 0)), 0))</f>
        <v>15</v>
      </c>
    </row>
    <row r="364" spans="1:24" ht="14.25" customHeight="1" x14ac:dyDescent="0.35">
      <c r="A364" s="1" t="s">
        <v>1197</v>
      </c>
      <c r="B364" s="1" t="s">
        <v>1198</v>
      </c>
      <c r="C364" s="1" t="s">
        <v>23</v>
      </c>
      <c r="D364" s="1">
        <v>2022</v>
      </c>
      <c r="E364" s="1" t="s">
        <v>149</v>
      </c>
      <c r="F364" s="1" t="s">
        <v>150</v>
      </c>
      <c r="G364" s="1" t="s">
        <v>151</v>
      </c>
      <c r="H364" s="1">
        <v>20231</v>
      </c>
      <c r="I364" s="1" t="s">
        <v>152</v>
      </c>
      <c r="J364" s="1" t="s">
        <v>28</v>
      </c>
      <c r="K364" s="1" t="s">
        <v>153</v>
      </c>
      <c r="L364" s="1" t="s">
        <v>154</v>
      </c>
      <c r="M364" s="1" t="s">
        <v>31</v>
      </c>
      <c r="N364" s="1">
        <v>500</v>
      </c>
      <c r="O364" s="1">
        <v>10</v>
      </c>
      <c r="P364" s="4" t="s">
        <v>155</v>
      </c>
      <c r="Q364" s="4" t="s">
        <v>156</v>
      </c>
      <c r="R364" s="4" t="s">
        <v>157</v>
      </c>
      <c r="S364" s="3"/>
      <c r="T364" s="3"/>
      <c r="U364" s="1" t="s">
        <v>158</v>
      </c>
      <c r="V364" s="1" t="str">
        <f>IFERROR(VLOOKUP(K364, rubric[], 2, FALSE), "NA")</f>
        <v>Pengakuan</v>
      </c>
      <c r="W364" s="3" t="str">
        <f t="shared" si="5"/>
        <v>Narasumber / Pemateri Acara Seminar / Workshop / Pemakalah|External International|Individual</v>
      </c>
      <c r="X364" s="6">
        <f>IF(K364 = "Penulis kedua (bukan korespondensi) dst karya ilmiah di journal yg bereputasi dan diakui|External National|Team", IFERROR((INDEX(rubric[Score], MATCH(W364, rubric[Criteria], 0)))/N364, 0), IFERROR(INDEX(rubric[Score], MATCH(W364, rubric[Criteria], 0)), 0))</f>
        <v>25</v>
      </c>
    </row>
    <row r="365" spans="1:24" ht="14.25" customHeight="1" x14ac:dyDescent="0.35">
      <c r="A365" s="1" t="s">
        <v>1199</v>
      </c>
      <c r="B365" s="1" t="s">
        <v>1200</v>
      </c>
      <c r="C365" s="1" t="s">
        <v>23</v>
      </c>
      <c r="D365" s="1">
        <v>2022</v>
      </c>
      <c r="E365" s="1" t="s">
        <v>149</v>
      </c>
      <c r="F365" s="1" t="s">
        <v>150</v>
      </c>
      <c r="G365" s="1" t="s">
        <v>151</v>
      </c>
      <c r="H365" s="1">
        <v>20231</v>
      </c>
      <c r="I365" s="1" t="s">
        <v>152</v>
      </c>
      <c r="J365" s="1" t="s">
        <v>28</v>
      </c>
      <c r="K365" s="1" t="s">
        <v>153</v>
      </c>
      <c r="L365" s="1" t="s">
        <v>154</v>
      </c>
      <c r="M365" s="1" t="s">
        <v>31</v>
      </c>
      <c r="N365" s="1">
        <v>500</v>
      </c>
      <c r="O365" s="1">
        <v>10</v>
      </c>
      <c r="P365" s="4" t="s">
        <v>155</v>
      </c>
      <c r="Q365" s="4" t="s">
        <v>156</v>
      </c>
      <c r="R365" s="4" t="s">
        <v>157</v>
      </c>
      <c r="S365" s="3"/>
      <c r="T365" s="3"/>
      <c r="U365" s="1" t="s">
        <v>158</v>
      </c>
      <c r="V365" s="1" t="str">
        <f>IFERROR(VLOOKUP(K365, rubric[], 2, FALSE), "NA")</f>
        <v>Pengakuan</v>
      </c>
      <c r="W365" s="3" t="str">
        <f t="shared" si="5"/>
        <v>Narasumber / Pemateri Acara Seminar / Workshop / Pemakalah|External International|Individual</v>
      </c>
      <c r="X365" s="6">
        <f>IF(K365 = "Penulis kedua (bukan korespondensi) dst karya ilmiah di journal yg bereputasi dan diakui|External National|Team", IFERROR((INDEX(rubric[Score], MATCH(W365, rubric[Criteria], 0)))/N365, 0), IFERROR(INDEX(rubric[Score], MATCH(W365, rubric[Criteria], 0)), 0))</f>
        <v>25</v>
      </c>
    </row>
    <row r="366" spans="1:24" ht="14.25" customHeight="1" x14ac:dyDescent="0.35">
      <c r="A366" s="1" t="s">
        <v>1201</v>
      </c>
      <c r="B366" s="1" t="s">
        <v>1202</v>
      </c>
      <c r="C366" s="1" t="s">
        <v>23</v>
      </c>
      <c r="D366" s="1">
        <v>2022</v>
      </c>
      <c r="E366" s="1" t="s">
        <v>149</v>
      </c>
      <c r="F366" s="1" t="s">
        <v>150</v>
      </c>
      <c r="G366" s="1" t="s">
        <v>151</v>
      </c>
      <c r="H366" s="1">
        <v>20231</v>
      </c>
      <c r="I366" s="1" t="s">
        <v>152</v>
      </c>
      <c r="J366" s="1" t="s">
        <v>28</v>
      </c>
      <c r="K366" s="1" t="s">
        <v>153</v>
      </c>
      <c r="L366" s="1" t="s">
        <v>154</v>
      </c>
      <c r="M366" s="1" t="s">
        <v>31</v>
      </c>
      <c r="N366" s="1">
        <v>500</v>
      </c>
      <c r="O366" s="1">
        <v>10</v>
      </c>
      <c r="P366" s="4" t="s">
        <v>155</v>
      </c>
      <c r="Q366" s="4" t="s">
        <v>156</v>
      </c>
      <c r="R366" s="4" t="s">
        <v>157</v>
      </c>
      <c r="S366" s="3"/>
      <c r="T366" s="3"/>
      <c r="U366" s="1" t="s">
        <v>158</v>
      </c>
      <c r="V366" s="1" t="str">
        <f>IFERROR(VLOOKUP(K366, rubric[], 2, FALSE), "NA")</f>
        <v>Pengakuan</v>
      </c>
      <c r="W366" s="3" t="str">
        <f t="shared" si="5"/>
        <v>Narasumber / Pemateri Acara Seminar / Workshop / Pemakalah|External International|Individual</v>
      </c>
      <c r="X366" s="6">
        <f>IF(K366 = "Penulis kedua (bukan korespondensi) dst karya ilmiah di journal yg bereputasi dan diakui|External National|Team", IFERROR((INDEX(rubric[Score], MATCH(W366, rubric[Criteria], 0)))/N366, 0), IFERROR(INDEX(rubric[Score], MATCH(W366, rubric[Criteria], 0)), 0))</f>
        <v>25</v>
      </c>
    </row>
    <row r="367" spans="1:24" ht="14.25" customHeight="1" x14ac:dyDescent="0.35">
      <c r="A367" s="1" t="s">
        <v>1203</v>
      </c>
      <c r="B367" s="1" t="s">
        <v>1204</v>
      </c>
      <c r="C367" s="1" t="s">
        <v>23</v>
      </c>
      <c r="D367" s="1">
        <v>2022</v>
      </c>
      <c r="E367" s="1" t="s">
        <v>149</v>
      </c>
      <c r="F367" s="1" t="s">
        <v>150</v>
      </c>
      <c r="G367" s="1" t="s">
        <v>151</v>
      </c>
      <c r="H367" s="1">
        <v>20231</v>
      </c>
      <c r="I367" s="1" t="s">
        <v>152</v>
      </c>
      <c r="J367" s="1" t="s">
        <v>28</v>
      </c>
      <c r="K367" s="1" t="s">
        <v>153</v>
      </c>
      <c r="L367" s="1" t="s">
        <v>154</v>
      </c>
      <c r="M367" s="1" t="s">
        <v>31</v>
      </c>
      <c r="N367" s="1">
        <v>500</v>
      </c>
      <c r="O367" s="1">
        <v>10</v>
      </c>
      <c r="P367" s="4" t="s">
        <v>155</v>
      </c>
      <c r="Q367" s="4" t="s">
        <v>156</v>
      </c>
      <c r="R367" s="4" t="s">
        <v>157</v>
      </c>
      <c r="S367" s="3"/>
      <c r="T367" s="3"/>
      <c r="U367" s="1" t="s">
        <v>158</v>
      </c>
      <c r="V367" s="1" t="str">
        <f>IFERROR(VLOOKUP(K367, rubric[], 2, FALSE), "NA")</f>
        <v>Pengakuan</v>
      </c>
      <c r="W367" s="3" t="str">
        <f t="shared" si="5"/>
        <v>Narasumber / Pemateri Acara Seminar / Workshop / Pemakalah|External International|Individual</v>
      </c>
      <c r="X367" s="6">
        <f>IF(K367 = "Penulis kedua (bukan korespondensi) dst karya ilmiah di journal yg bereputasi dan diakui|External National|Team", IFERROR((INDEX(rubric[Score], MATCH(W367, rubric[Criteria], 0)))/N367, 0), IFERROR(INDEX(rubric[Score], MATCH(W367, rubric[Criteria], 0)), 0))</f>
        <v>25</v>
      </c>
    </row>
    <row r="368" spans="1:24" ht="14.25" customHeight="1" x14ac:dyDescent="0.35">
      <c r="A368" s="1" t="s">
        <v>1205</v>
      </c>
      <c r="B368" s="1" t="s">
        <v>1206</v>
      </c>
      <c r="C368" s="1" t="s">
        <v>23</v>
      </c>
      <c r="D368" s="1">
        <v>2022</v>
      </c>
      <c r="E368" s="1" t="s">
        <v>680</v>
      </c>
      <c r="F368" s="1" t="s">
        <v>681</v>
      </c>
      <c r="G368" s="1" t="s">
        <v>682</v>
      </c>
      <c r="H368" s="1">
        <v>20232</v>
      </c>
      <c r="I368" s="3"/>
      <c r="J368" s="1" t="s">
        <v>28</v>
      </c>
      <c r="K368" s="1" t="s">
        <v>134</v>
      </c>
      <c r="L368" s="1" t="s">
        <v>38</v>
      </c>
      <c r="M368" s="1" t="s">
        <v>31</v>
      </c>
      <c r="N368" s="1">
        <v>364</v>
      </c>
      <c r="O368" s="1">
        <v>12</v>
      </c>
      <c r="P368" s="4" t="s">
        <v>683</v>
      </c>
      <c r="Q368" s="4" t="s">
        <v>684</v>
      </c>
      <c r="R368" s="3"/>
      <c r="S368" s="3"/>
      <c r="T368" s="3"/>
      <c r="U368" s="1" t="s">
        <v>685</v>
      </c>
      <c r="V368" s="1" t="str">
        <f>IFERROR(VLOOKUP(K368, rubric[], 2, FALSE), "NA")</f>
        <v>NA</v>
      </c>
      <c r="W368" s="3" t="str">
        <f t="shared" si="5"/>
        <v>Ketua Panitia Ad Hoc|External Regional|Individual</v>
      </c>
      <c r="X368" s="6">
        <f>IF(K368 = "Penulis kedua (bukan korespondensi) dst karya ilmiah di journal yg bereputasi dan diakui|External National|Team", IFERROR((INDEX(rubric[Score], MATCH(W368, rubric[Criteria], 0)))/N368, 0), IFERROR(INDEX(rubric[Score], MATCH(W368, rubric[Criteria], 0)), 0))</f>
        <v>0</v>
      </c>
    </row>
    <row r="369" spans="1:24" ht="14.25" customHeight="1" x14ac:dyDescent="0.35">
      <c r="A369" s="1" t="s">
        <v>1207</v>
      </c>
      <c r="B369" s="1" t="s">
        <v>1208</v>
      </c>
      <c r="C369" s="1" t="s">
        <v>23</v>
      </c>
      <c r="D369" s="1">
        <v>2022</v>
      </c>
      <c r="E369" s="1" t="s">
        <v>149</v>
      </c>
      <c r="F369" s="1" t="s">
        <v>150</v>
      </c>
      <c r="G369" s="1" t="s">
        <v>151</v>
      </c>
      <c r="H369" s="1">
        <v>20231</v>
      </c>
      <c r="I369" s="1" t="s">
        <v>152</v>
      </c>
      <c r="J369" s="1" t="s">
        <v>28</v>
      </c>
      <c r="K369" s="1" t="s">
        <v>153</v>
      </c>
      <c r="L369" s="1" t="s">
        <v>154</v>
      </c>
      <c r="M369" s="1" t="s">
        <v>31</v>
      </c>
      <c r="N369" s="1">
        <v>500</v>
      </c>
      <c r="O369" s="1">
        <v>10</v>
      </c>
      <c r="P369" s="4" t="s">
        <v>155</v>
      </c>
      <c r="Q369" s="4" t="s">
        <v>156</v>
      </c>
      <c r="R369" s="4" t="s">
        <v>157</v>
      </c>
      <c r="S369" s="3"/>
      <c r="T369" s="3"/>
      <c r="U369" s="1" t="s">
        <v>158</v>
      </c>
      <c r="V369" s="1" t="str">
        <f>IFERROR(VLOOKUP(K369, rubric[], 2, FALSE), "NA")</f>
        <v>Pengakuan</v>
      </c>
      <c r="W369" s="3" t="str">
        <f t="shared" si="5"/>
        <v>Narasumber / Pemateri Acara Seminar / Workshop / Pemakalah|External International|Individual</v>
      </c>
      <c r="X369" s="6">
        <f>IF(K369 = "Penulis kedua (bukan korespondensi) dst karya ilmiah di journal yg bereputasi dan diakui|External National|Team", IFERROR((INDEX(rubric[Score], MATCH(W369, rubric[Criteria], 0)))/N369, 0), IFERROR(INDEX(rubric[Score], MATCH(W369, rubric[Criteria], 0)), 0))</f>
        <v>25</v>
      </c>
    </row>
    <row r="370" spans="1:24" ht="14.25" customHeight="1" x14ac:dyDescent="0.35">
      <c r="A370" s="1" t="s">
        <v>1209</v>
      </c>
      <c r="B370" s="1" t="s">
        <v>1210</v>
      </c>
      <c r="C370" s="1" t="s">
        <v>23</v>
      </c>
      <c r="D370" s="1">
        <v>2022</v>
      </c>
      <c r="E370" s="1" t="s">
        <v>149</v>
      </c>
      <c r="F370" s="1" t="s">
        <v>150</v>
      </c>
      <c r="G370" s="1" t="s">
        <v>151</v>
      </c>
      <c r="H370" s="1">
        <v>20231</v>
      </c>
      <c r="I370" s="1" t="s">
        <v>152</v>
      </c>
      <c r="J370" s="1" t="s">
        <v>28</v>
      </c>
      <c r="K370" s="1" t="s">
        <v>153</v>
      </c>
      <c r="L370" s="1" t="s">
        <v>154</v>
      </c>
      <c r="M370" s="1" t="s">
        <v>31</v>
      </c>
      <c r="N370" s="1">
        <v>500</v>
      </c>
      <c r="O370" s="1">
        <v>10</v>
      </c>
      <c r="P370" s="4" t="s">
        <v>155</v>
      </c>
      <c r="Q370" s="4" t="s">
        <v>156</v>
      </c>
      <c r="R370" s="4" t="s">
        <v>157</v>
      </c>
      <c r="S370" s="3"/>
      <c r="T370" s="3"/>
      <c r="U370" s="1" t="s">
        <v>158</v>
      </c>
      <c r="V370" s="1" t="str">
        <f>IFERROR(VLOOKUP(K370, rubric[], 2, FALSE), "NA")</f>
        <v>Pengakuan</v>
      </c>
      <c r="W370" s="3" t="str">
        <f t="shared" si="5"/>
        <v>Narasumber / Pemateri Acara Seminar / Workshop / Pemakalah|External International|Individual</v>
      </c>
      <c r="X370" s="6">
        <f>IF(K370 = "Penulis kedua (bukan korespondensi) dst karya ilmiah di journal yg bereputasi dan diakui|External National|Team", IFERROR((INDEX(rubric[Score], MATCH(W370, rubric[Criteria], 0)))/N370, 0), IFERROR(INDEX(rubric[Score], MATCH(W370, rubric[Criteria], 0)), 0))</f>
        <v>25</v>
      </c>
    </row>
    <row r="371" spans="1:24" ht="14.25" customHeight="1" x14ac:dyDescent="0.35">
      <c r="A371" s="1" t="s">
        <v>1211</v>
      </c>
      <c r="B371" s="1" t="s">
        <v>1212</v>
      </c>
      <c r="C371" s="1" t="s">
        <v>23</v>
      </c>
      <c r="D371" s="1">
        <v>2022</v>
      </c>
      <c r="E371" s="1" t="s">
        <v>24</v>
      </c>
      <c r="F371" s="1" t="s">
        <v>25</v>
      </c>
      <c r="G371" s="1" t="s">
        <v>26</v>
      </c>
      <c r="H371" s="1">
        <v>20221</v>
      </c>
      <c r="I371" s="1" t="s">
        <v>27</v>
      </c>
      <c r="J371" s="1" t="s">
        <v>28</v>
      </c>
      <c r="K371" s="1" t="s">
        <v>29</v>
      </c>
      <c r="L371" s="1" t="s">
        <v>30</v>
      </c>
      <c r="M371" s="1" t="s">
        <v>31</v>
      </c>
      <c r="N371" s="1">
        <v>50</v>
      </c>
      <c r="O371" s="1">
        <v>5</v>
      </c>
      <c r="P371" s="3"/>
      <c r="Q371" s="3"/>
      <c r="R371" s="4" t="s">
        <v>32</v>
      </c>
      <c r="S371" s="4" t="s">
        <v>33</v>
      </c>
      <c r="T371" s="3"/>
      <c r="U371" s="1" t="s">
        <v>34</v>
      </c>
      <c r="V371" s="1" t="str">
        <f>IFERROR(VLOOKUP(K371, rubric[], 2, FALSE), "NA")</f>
        <v>Pemberdayaan atau Aksi Kemanusiaan</v>
      </c>
      <c r="W371" s="3" t="str">
        <f t="shared" si="5"/>
        <v>Pengabdian kepada Masyarakat|Internal Jurusan|Individual</v>
      </c>
      <c r="X371" s="6">
        <f>IF(K371 = "Penulis kedua (bukan korespondensi) dst karya ilmiah di journal yg bereputasi dan diakui|External National|Team", IFERROR((INDEX(rubric[Score], MATCH(W371, rubric[Criteria], 0)))/N371, 0), IFERROR(INDEX(rubric[Score], MATCH(W371, rubric[Criteria], 0)), 0))</f>
        <v>0</v>
      </c>
    </row>
    <row r="372" spans="1:24" ht="14.25" customHeight="1" x14ac:dyDescent="0.35">
      <c r="A372" s="1" t="s">
        <v>1211</v>
      </c>
      <c r="B372" s="1" t="s">
        <v>1212</v>
      </c>
      <c r="C372" s="1" t="s">
        <v>23</v>
      </c>
      <c r="D372" s="1">
        <v>2022</v>
      </c>
      <c r="E372" s="1" t="s">
        <v>35</v>
      </c>
      <c r="F372" s="1" t="s">
        <v>36</v>
      </c>
      <c r="G372" s="1" t="s">
        <v>37</v>
      </c>
      <c r="H372" s="1">
        <v>20222</v>
      </c>
      <c r="I372" s="1" t="s">
        <v>35</v>
      </c>
      <c r="J372" s="1" t="s">
        <v>28</v>
      </c>
      <c r="K372" s="1" t="s">
        <v>29</v>
      </c>
      <c r="L372" s="1" t="s">
        <v>38</v>
      </c>
      <c r="M372" s="1" t="s">
        <v>39</v>
      </c>
      <c r="N372" s="1">
        <v>70</v>
      </c>
      <c r="O372" s="1">
        <v>1</v>
      </c>
      <c r="P372" s="3"/>
      <c r="Q372" s="3"/>
      <c r="R372" s="4" t="s">
        <v>40</v>
      </c>
      <c r="S372" s="4" t="s">
        <v>41</v>
      </c>
      <c r="T372" s="3"/>
      <c r="U372" s="1" t="s">
        <v>42</v>
      </c>
      <c r="V372" s="1" t="str">
        <f>IFERROR(VLOOKUP(K372, rubric[], 2, FALSE), "NA")</f>
        <v>Pemberdayaan atau Aksi Kemanusiaan</v>
      </c>
      <c r="W372" s="3" t="str">
        <f t="shared" si="5"/>
        <v>Pengabdian kepada Masyarakat|External Regional|Team</v>
      </c>
      <c r="X372" s="6">
        <f>IF(K372 = "Penulis kedua (bukan korespondensi) dst karya ilmiah di journal yg bereputasi dan diakui|External National|Team", IFERROR((INDEX(rubric[Score], MATCH(W372, rubric[Criteria], 0)))/N372, 0), IFERROR(INDEX(rubric[Score], MATCH(W372, rubric[Criteria], 0)), 0))</f>
        <v>15</v>
      </c>
    </row>
    <row r="373" spans="1:24" ht="14.25" customHeight="1" x14ac:dyDescent="0.35">
      <c r="A373" s="1" t="s">
        <v>1213</v>
      </c>
      <c r="B373" s="1" t="s">
        <v>1214</v>
      </c>
      <c r="C373" s="1" t="s">
        <v>23</v>
      </c>
      <c r="D373" s="1">
        <v>2022</v>
      </c>
      <c r="E373" s="1" t="s">
        <v>1215</v>
      </c>
      <c r="F373" s="1" t="s">
        <v>140</v>
      </c>
      <c r="G373" s="1" t="s">
        <v>141</v>
      </c>
      <c r="H373" s="1">
        <v>20231</v>
      </c>
      <c r="I373" s="3"/>
      <c r="J373" s="1" t="s">
        <v>81</v>
      </c>
      <c r="K373" s="1" t="s">
        <v>752</v>
      </c>
      <c r="L373" s="1" t="s">
        <v>46</v>
      </c>
      <c r="M373" s="1" t="s">
        <v>31</v>
      </c>
      <c r="N373" s="3"/>
      <c r="O373" s="1">
        <v>22</v>
      </c>
      <c r="P373" s="3"/>
      <c r="Q373" s="3"/>
      <c r="R373" s="3"/>
      <c r="S373" s="3"/>
      <c r="T373" s="3"/>
      <c r="U373" s="1" t="s">
        <v>1001</v>
      </c>
      <c r="V373" s="1" t="str">
        <f>IFERROR(VLOOKUP(K373, rubric[], 2, FALSE), "NA")</f>
        <v>NA</v>
      </c>
      <c r="W373" s="3" t="str">
        <f t="shared" si="5"/>
        <v>Ketua UKM|Internal Sekolah / Universitas|Individual</v>
      </c>
      <c r="X373" s="6">
        <f>IF(K373 = "Penulis kedua (bukan korespondensi) dst karya ilmiah di journal yg bereputasi dan diakui|External National|Team", IFERROR((INDEX(rubric[Score], MATCH(W373, rubric[Criteria], 0)))/N373, 0), IFERROR(INDEX(rubric[Score], MATCH(W373, rubric[Criteria], 0)), 0))</f>
        <v>0</v>
      </c>
    </row>
    <row r="374" spans="1:24" ht="14.25" customHeight="1" x14ac:dyDescent="0.35">
      <c r="A374" s="1" t="s">
        <v>1213</v>
      </c>
      <c r="B374" s="1" t="s">
        <v>1214</v>
      </c>
      <c r="C374" s="1" t="s">
        <v>23</v>
      </c>
      <c r="D374" s="1">
        <v>2022</v>
      </c>
      <c r="E374" s="1" t="s">
        <v>1216</v>
      </c>
      <c r="F374" s="1" t="s">
        <v>145</v>
      </c>
      <c r="G374" s="1" t="s">
        <v>146</v>
      </c>
      <c r="H374" s="1">
        <v>20232</v>
      </c>
      <c r="I374" s="3"/>
      <c r="J374" s="1" t="s">
        <v>81</v>
      </c>
      <c r="K374" s="1" t="s">
        <v>752</v>
      </c>
      <c r="L374" s="1" t="s">
        <v>46</v>
      </c>
      <c r="M374" s="1" t="s">
        <v>31</v>
      </c>
      <c r="N374" s="3"/>
      <c r="O374" s="1">
        <v>23</v>
      </c>
      <c r="P374" s="3"/>
      <c r="Q374" s="3"/>
      <c r="R374" s="3"/>
      <c r="S374" s="3"/>
      <c r="T374" s="3"/>
      <c r="U374" s="1" t="s">
        <v>1001</v>
      </c>
      <c r="V374" s="1" t="str">
        <f>IFERROR(VLOOKUP(K374, rubric[], 2, FALSE), "NA")</f>
        <v>NA</v>
      </c>
      <c r="W374" s="3" t="str">
        <f t="shared" si="5"/>
        <v>Ketua UKM|Internal Sekolah / Universitas|Individual</v>
      </c>
      <c r="X374" s="6">
        <f>IF(K374 = "Penulis kedua (bukan korespondensi) dst karya ilmiah di journal yg bereputasi dan diakui|External National|Team", IFERROR((INDEX(rubric[Score], MATCH(W374, rubric[Criteria], 0)))/N374, 0), IFERROR(INDEX(rubric[Score], MATCH(W374, rubric[Criteria], 0)), 0))</f>
        <v>0</v>
      </c>
    </row>
    <row r="375" spans="1:24" ht="14.25" customHeight="1" x14ac:dyDescent="0.35">
      <c r="A375" s="1" t="s">
        <v>1213</v>
      </c>
      <c r="B375" s="1" t="s">
        <v>1214</v>
      </c>
      <c r="C375" s="1" t="s">
        <v>23</v>
      </c>
      <c r="D375" s="1">
        <v>2022</v>
      </c>
      <c r="E375" s="1" t="s">
        <v>1217</v>
      </c>
      <c r="F375" s="1" t="s">
        <v>1218</v>
      </c>
      <c r="G375" s="1" t="s">
        <v>1219</v>
      </c>
      <c r="H375" s="1">
        <v>20232</v>
      </c>
      <c r="I375" s="1" t="s">
        <v>1220</v>
      </c>
      <c r="J375" s="1" t="s">
        <v>28</v>
      </c>
      <c r="K375" s="1" t="s">
        <v>70</v>
      </c>
      <c r="L375" s="1" t="s">
        <v>46</v>
      </c>
      <c r="M375" s="1" t="s">
        <v>31</v>
      </c>
      <c r="N375" s="1">
        <v>2</v>
      </c>
      <c r="O375" s="1">
        <v>9</v>
      </c>
      <c r="P375" s="3"/>
      <c r="Q375" s="4" t="s">
        <v>1221</v>
      </c>
      <c r="R375" s="3"/>
      <c r="S375" s="3"/>
      <c r="T375" s="3"/>
      <c r="U375" s="1" t="s">
        <v>168</v>
      </c>
      <c r="V375" s="1" t="str">
        <f>IFERROR(VLOOKUP(K375, rubric[], 2, FALSE), "NA")</f>
        <v>Kompetisi</v>
      </c>
      <c r="W375" s="3" t="str">
        <f t="shared" si="5"/>
        <v>Juara 2 Lomba/Kompetisi|Internal Sekolah / Universitas|Individual</v>
      </c>
      <c r="X375" s="6">
        <f>IF(K375 = "Penulis kedua (bukan korespondensi) dst karya ilmiah di journal yg bereputasi dan diakui|External National|Team", IFERROR((INDEX(rubric[Score], MATCH(W375, rubric[Criteria], 0)))/N375, 0), IFERROR(INDEX(rubric[Score], MATCH(W375, rubric[Criteria], 0)), 0))</f>
        <v>0</v>
      </c>
    </row>
    <row r="376" spans="1:24" ht="14.25" customHeight="1" x14ac:dyDescent="0.35">
      <c r="A376" s="1" t="s">
        <v>1222</v>
      </c>
      <c r="B376" s="1" t="s">
        <v>1223</v>
      </c>
      <c r="C376" s="1" t="s">
        <v>23</v>
      </c>
      <c r="D376" s="1">
        <v>2022</v>
      </c>
      <c r="E376" s="1" t="s">
        <v>149</v>
      </c>
      <c r="F376" s="1" t="s">
        <v>150</v>
      </c>
      <c r="G376" s="1" t="s">
        <v>151</v>
      </c>
      <c r="H376" s="1">
        <v>20231</v>
      </c>
      <c r="I376" s="1" t="s">
        <v>152</v>
      </c>
      <c r="J376" s="1" t="s">
        <v>28</v>
      </c>
      <c r="K376" s="1" t="s">
        <v>153</v>
      </c>
      <c r="L376" s="1" t="s">
        <v>154</v>
      </c>
      <c r="M376" s="1" t="s">
        <v>31</v>
      </c>
      <c r="N376" s="1">
        <v>500</v>
      </c>
      <c r="O376" s="1">
        <v>10</v>
      </c>
      <c r="P376" s="4" t="s">
        <v>155</v>
      </c>
      <c r="Q376" s="4" t="s">
        <v>156</v>
      </c>
      <c r="R376" s="4" t="s">
        <v>157</v>
      </c>
      <c r="S376" s="3"/>
      <c r="T376" s="3"/>
      <c r="U376" s="1" t="s">
        <v>158</v>
      </c>
      <c r="V376" s="1" t="str">
        <f>IFERROR(VLOOKUP(K376, rubric[], 2, FALSE), "NA")</f>
        <v>Pengakuan</v>
      </c>
      <c r="W376" s="3" t="str">
        <f t="shared" si="5"/>
        <v>Narasumber / Pemateri Acara Seminar / Workshop / Pemakalah|External International|Individual</v>
      </c>
      <c r="X376" s="6">
        <f>IF(K376 = "Penulis kedua (bukan korespondensi) dst karya ilmiah di journal yg bereputasi dan diakui|External National|Team", IFERROR((INDEX(rubric[Score], MATCH(W376, rubric[Criteria], 0)))/N376, 0), IFERROR(INDEX(rubric[Score], MATCH(W376, rubric[Criteria], 0)), 0))</f>
        <v>25</v>
      </c>
    </row>
    <row r="377" spans="1:24" ht="14.25" customHeight="1" x14ac:dyDescent="0.35">
      <c r="A377" s="1" t="s">
        <v>1224</v>
      </c>
      <c r="B377" s="1" t="s">
        <v>1225</v>
      </c>
      <c r="C377" s="1" t="s">
        <v>23</v>
      </c>
      <c r="D377" s="1">
        <v>2022</v>
      </c>
      <c r="E377" s="1" t="s">
        <v>149</v>
      </c>
      <c r="F377" s="1" t="s">
        <v>150</v>
      </c>
      <c r="G377" s="1" t="s">
        <v>151</v>
      </c>
      <c r="H377" s="1">
        <v>20231</v>
      </c>
      <c r="I377" s="1" t="s">
        <v>152</v>
      </c>
      <c r="J377" s="1" t="s">
        <v>28</v>
      </c>
      <c r="K377" s="1" t="s">
        <v>153</v>
      </c>
      <c r="L377" s="1" t="s">
        <v>154</v>
      </c>
      <c r="M377" s="1" t="s">
        <v>31</v>
      </c>
      <c r="N377" s="1">
        <v>500</v>
      </c>
      <c r="O377" s="1">
        <v>10</v>
      </c>
      <c r="P377" s="4" t="s">
        <v>155</v>
      </c>
      <c r="Q377" s="4" t="s">
        <v>156</v>
      </c>
      <c r="R377" s="4" t="s">
        <v>157</v>
      </c>
      <c r="S377" s="3"/>
      <c r="T377" s="3"/>
      <c r="U377" s="1" t="s">
        <v>158</v>
      </c>
      <c r="V377" s="1" t="str">
        <f>IFERROR(VLOOKUP(K377, rubric[], 2, FALSE), "NA")</f>
        <v>Pengakuan</v>
      </c>
      <c r="W377" s="3" t="str">
        <f t="shared" si="5"/>
        <v>Narasumber / Pemateri Acara Seminar / Workshop / Pemakalah|External International|Individual</v>
      </c>
      <c r="X377" s="6">
        <f>IF(K377 = "Penulis kedua (bukan korespondensi) dst karya ilmiah di journal yg bereputasi dan diakui|External National|Team", IFERROR((INDEX(rubric[Score], MATCH(W377, rubric[Criteria], 0)))/N377, 0), IFERROR(INDEX(rubric[Score], MATCH(W377, rubric[Criteria], 0)), 0))</f>
        <v>25</v>
      </c>
    </row>
    <row r="378" spans="1:24" ht="14.25" customHeight="1" x14ac:dyDescent="0.35">
      <c r="A378" s="1" t="s">
        <v>1226</v>
      </c>
      <c r="B378" s="1" t="s">
        <v>1227</v>
      </c>
      <c r="C378" s="1" t="s">
        <v>23</v>
      </c>
      <c r="D378" s="1">
        <v>2022</v>
      </c>
      <c r="E378" s="1" t="s">
        <v>149</v>
      </c>
      <c r="F378" s="1" t="s">
        <v>150</v>
      </c>
      <c r="G378" s="1" t="s">
        <v>151</v>
      </c>
      <c r="H378" s="1">
        <v>20231</v>
      </c>
      <c r="I378" s="1" t="s">
        <v>152</v>
      </c>
      <c r="J378" s="1" t="s">
        <v>28</v>
      </c>
      <c r="K378" s="1" t="s">
        <v>153</v>
      </c>
      <c r="L378" s="1" t="s">
        <v>154</v>
      </c>
      <c r="M378" s="1" t="s">
        <v>31</v>
      </c>
      <c r="N378" s="1">
        <v>500</v>
      </c>
      <c r="O378" s="1">
        <v>10</v>
      </c>
      <c r="P378" s="4" t="s">
        <v>155</v>
      </c>
      <c r="Q378" s="4" t="s">
        <v>156</v>
      </c>
      <c r="R378" s="4" t="s">
        <v>157</v>
      </c>
      <c r="S378" s="3"/>
      <c r="T378" s="3"/>
      <c r="U378" s="1" t="s">
        <v>158</v>
      </c>
      <c r="V378" s="1" t="str">
        <f>IFERROR(VLOOKUP(K378, rubric[], 2, FALSE), "NA")</f>
        <v>Pengakuan</v>
      </c>
      <c r="W378" s="3" t="str">
        <f t="shared" si="5"/>
        <v>Narasumber / Pemateri Acara Seminar / Workshop / Pemakalah|External International|Individual</v>
      </c>
      <c r="X378" s="6">
        <f>IF(K378 = "Penulis kedua (bukan korespondensi) dst karya ilmiah di journal yg bereputasi dan diakui|External National|Team", IFERROR((INDEX(rubric[Score], MATCH(W378, rubric[Criteria], 0)))/N378, 0), IFERROR(INDEX(rubric[Score], MATCH(W378, rubric[Criteria], 0)), 0))</f>
        <v>25</v>
      </c>
    </row>
    <row r="379" spans="1:24" ht="14.25" customHeight="1" x14ac:dyDescent="0.35">
      <c r="A379" s="1" t="s">
        <v>1228</v>
      </c>
      <c r="B379" s="1" t="s">
        <v>1229</v>
      </c>
      <c r="C379" s="1" t="s">
        <v>23</v>
      </c>
      <c r="D379" s="1">
        <v>2022</v>
      </c>
      <c r="E379" s="1" t="s">
        <v>149</v>
      </c>
      <c r="F379" s="1" t="s">
        <v>150</v>
      </c>
      <c r="G379" s="1" t="s">
        <v>151</v>
      </c>
      <c r="H379" s="1">
        <v>20231</v>
      </c>
      <c r="I379" s="1" t="s">
        <v>152</v>
      </c>
      <c r="J379" s="1" t="s">
        <v>28</v>
      </c>
      <c r="K379" s="1" t="s">
        <v>153</v>
      </c>
      <c r="L379" s="1" t="s">
        <v>154</v>
      </c>
      <c r="M379" s="1" t="s">
        <v>31</v>
      </c>
      <c r="N379" s="1">
        <v>500</v>
      </c>
      <c r="O379" s="1">
        <v>10</v>
      </c>
      <c r="P379" s="4" t="s">
        <v>155</v>
      </c>
      <c r="Q379" s="4" t="s">
        <v>156</v>
      </c>
      <c r="R379" s="4" t="s">
        <v>157</v>
      </c>
      <c r="S379" s="3"/>
      <c r="T379" s="3"/>
      <c r="U379" s="1" t="s">
        <v>158</v>
      </c>
      <c r="V379" s="1" t="str">
        <f>IFERROR(VLOOKUP(K379, rubric[], 2, FALSE), "NA")</f>
        <v>Pengakuan</v>
      </c>
      <c r="W379" s="3" t="str">
        <f t="shared" si="5"/>
        <v>Narasumber / Pemateri Acara Seminar / Workshop / Pemakalah|External International|Individual</v>
      </c>
      <c r="X379" s="6">
        <f>IF(K379 = "Penulis kedua (bukan korespondensi) dst karya ilmiah di journal yg bereputasi dan diakui|External National|Team", IFERROR((INDEX(rubric[Score], MATCH(W379, rubric[Criteria], 0)))/N379, 0), IFERROR(INDEX(rubric[Score], MATCH(W379, rubric[Criteria], 0)), 0))</f>
        <v>25</v>
      </c>
    </row>
    <row r="380" spans="1:24" ht="14.25" customHeight="1" x14ac:dyDescent="0.35">
      <c r="A380" s="1" t="s">
        <v>1230</v>
      </c>
      <c r="B380" s="1" t="s">
        <v>1231</v>
      </c>
      <c r="C380" s="1" t="s">
        <v>23</v>
      </c>
      <c r="D380" s="1">
        <v>2022</v>
      </c>
      <c r="E380" s="1" t="s">
        <v>149</v>
      </c>
      <c r="F380" s="1" t="s">
        <v>150</v>
      </c>
      <c r="G380" s="1" t="s">
        <v>151</v>
      </c>
      <c r="H380" s="1">
        <v>20231</v>
      </c>
      <c r="I380" s="1" t="s">
        <v>152</v>
      </c>
      <c r="J380" s="1" t="s">
        <v>28</v>
      </c>
      <c r="K380" s="1" t="s">
        <v>153</v>
      </c>
      <c r="L380" s="1" t="s">
        <v>154</v>
      </c>
      <c r="M380" s="1" t="s">
        <v>31</v>
      </c>
      <c r="N380" s="1">
        <v>500</v>
      </c>
      <c r="O380" s="1">
        <v>10</v>
      </c>
      <c r="P380" s="4" t="s">
        <v>155</v>
      </c>
      <c r="Q380" s="4" t="s">
        <v>156</v>
      </c>
      <c r="R380" s="4" t="s">
        <v>157</v>
      </c>
      <c r="S380" s="3"/>
      <c r="T380" s="3"/>
      <c r="U380" s="1" t="s">
        <v>158</v>
      </c>
      <c r="V380" s="1" t="str">
        <f>IFERROR(VLOOKUP(K380, rubric[], 2, FALSE), "NA")</f>
        <v>Pengakuan</v>
      </c>
      <c r="W380" s="3" t="str">
        <f t="shared" si="5"/>
        <v>Narasumber / Pemateri Acara Seminar / Workshop / Pemakalah|External International|Individual</v>
      </c>
      <c r="X380" s="6">
        <f>IF(K380 = "Penulis kedua (bukan korespondensi) dst karya ilmiah di journal yg bereputasi dan diakui|External National|Team", IFERROR((INDEX(rubric[Score], MATCH(W380, rubric[Criteria], 0)))/N380, 0), IFERROR(INDEX(rubric[Score], MATCH(W380, rubric[Criteria], 0)), 0))</f>
        <v>25</v>
      </c>
    </row>
    <row r="381" spans="1:24" ht="14.25" customHeight="1" x14ac:dyDescent="0.35">
      <c r="A381" s="1" t="s">
        <v>1232</v>
      </c>
      <c r="B381" s="1" t="s">
        <v>1233</v>
      </c>
      <c r="C381" s="1" t="s">
        <v>23</v>
      </c>
      <c r="D381" s="1">
        <v>2022</v>
      </c>
      <c r="E381" s="1" t="s">
        <v>694</v>
      </c>
      <c r="F381" s="1" t="s">
        <v>695</v>
      </c>
      <c r="G381" s="1" t="s">
        <v>67</v>
      </c>
      <c r="H381" s="1">
        <v>20221</v>
      </c>
      <c r="I381" s="1" t="s">
        <v>1234</v>
      </c>
      <c r="J381" s="1" t="s">
        <v>28</v>
      </c>
      <c r="K381" s="1" t="s">
        <v>124</v>
      </c>
      <c r="L381" s="1" t="s">
        <v>46</v>
      </c>
      <c r="M381" s="1" t="s">
        <v>31</v>
      </c>
      <c r="N381" s="1">
        <v>100</v>
      </c>
      <c r="O381" s="1">
        <v>8</v>
      </c>
      <c r="P381" s="3"/>
      <c r="Q381" s="4" t="s">
        <v>1235</v>
      </c>
      <c r="R381" s="3"/>
      <c r="S381" s="3"/>
      <c r="T381" s="3"/>
      <c r="U381" s="1" t="s">
        <v>698</v>
      </c>
      <c r="V381" s="1" t="str">
        <f>IFERROR(VLOOKUP(K381, rubric[], 2, FALSE), "NA")</f>
        <v>Kompetisi</v>
      </c>
      <c r="W381" s="3" t="str">
        <f t="shared" si="5"/>
        <v>Juara I Lomba/Kompetisi|Internal Sekolah / Universitas|Individual</v>
      </c>
      <c r="X381" s="6">
        <f>IF(K381 = "Penulis kedua (bukan korespondensi) dst karya ilmiah di journal yg bereputasi dan diakui|External National|Team", IFERROR((INDEX(rubric[Score], MATCH(W381, rubric[Criteria], 0)))/N381, 0), IFERROR(INDEX(rubric[Score], MATCH(W381, rubric[Criteria], 0)), 0))</f>
        <v>0</v>
      </c>
    </row>
    <row r="382" spans="1:24" ht="14.25" customHeight="1" x14ac:dyDescent="0.35">
      <c r="A382" s="1" t="s">
        <v>1236</v>
      </c>
      <c r="B382" s="1" t="s">
        <v>1237</v>
      </c>
      <c r="C382" s="1" t="s">
        <v>23</v>
      </c>
      <c r="D382" s="1">
        <v>2022</v>
      </c>
      <c r="E382" s="1" t="s">
        <v>43</v>
      </c>
      <c r="F382" s="1" t="s">
        <v>44</v>
      </c>
      <c r="G382" s="1" t="s">
        <v>45</v>
      </c>
      <c r="H382" s="1">
        <v>20222</v>
      </c>
      <c r="I382" s="3"/>
      <c r="J382" s="1" t="s">
        <v>28</v>
      </c>
      <c r="K382" s="1" t="s">
        <v>29</v>
      </c>
      <c r="L382" s="1" t="s">
        <v>46</v>
      </c>
      <c r="M382" s="1" t="s">
        <v>31</v>
      </c>
      <c r="N382" s="1">
        <v>250</v>
      </c>
      <c r="O382" s="1">
        <v>6</v>
      </c>
      <c r="P382" s="3"/>
      <c r="Q382" s="3"/>
      <c r="R382" s="4" t="s">
        <v>47</v>
      </c>
      <c r="S382" s="4" t="s">
        <v>48</v>
      </c>
      <c r="T382" s="3"/>
      <c r="U382" s="1" t="s">
        <v>34</v>
      </c>
      <c r="V382" s="1" t="str">
        <f>IFERROR(VLOOKUP(K382, rubric[], 2, FALSE), "NA")</f>
        <v>Pemberdayaan atau Aksi Kemanusiaan</v>
      </c>
      <c r="W382" s="3" t="str">
        <f t="shared" si="5"/>
        <v>Pengabdian kepada Masyarakat|Internal Sekolah / Universitas|Individual</v>
      </c>
      <c r="X382" s="6">
        <f>IF(K382 = "Penulis kedua (bukan korespondensi) dst karya ilmiah di journal yg bereputasi dan diakui|External National|Team", IFERROR((INDEX(rubric[Score], MATCH(W382, rubric[Criteria], 0)))/N382, 0), IFERROR(INDEX(rubric[Score], MATCH(W382, rubric[Criteria], 0)), 0))</f>
        <v>0</v>
      </c>
    </row>
    <row r="383" spans="1:24" ht="14.25" customHeight="1" x14ac:dyDescent="0.35">
      <c r="A383" s="1" t="s">
        <v>1238</v>
      </c>
      <c r="B383" s="1" t="s">
        <v>1239</v>
      </c>
      <c r="C383" s="1" t="s">
        <v>23</v>
      </c>
      <c r="D383" s="1">
        <v>2022</v>
      </c>
      <c r="E383" s="1" t="s">
        <v>149</v>
      </c>
      <c r="F383" s="1" t="s">
        <v>150</v>
      </c>
      <c r="G383" s="1" t="s">
        <v>151</v>
      </c>
      <c r="H383" s="1">
        <v>20231</v>
      </c>
      <c r="I383" s="1" t="s">
        <v>152</v>
      </c>
      <c r="J383" s="1" t="s">
        <v>28</v>
      </c>
      <c r="K383" s="1" t="s">
        <v>153</v>
      </c>
      <c r="L383" s="1" t="s">
        <v>154</v>
      </c>
      <c r="M383" s="1" t="s">
        <v>31</v>
      </c>
      <c r="N383" s="1">
        <v>500</v>
      </c>
      <c r="O383" s="1">
        <v>10</v>
      </c>
      <c r="P383" s="4" t="s">
        <v>155</v>
      </c>
      <c r="Q383" s="4" t="s">
        <v>156</v>
      </c>
      <c r="R383" s="4" t="s">
        <v>157</v>
      </c>
      <c r="S383" s="3"/>
      <c r="T383" s="3"/>
      <c r="U383" s="1" t="s">
        <v>158</v>
      </c>
      <c r="V383" s="1" t="str">
        <f>IFERROR(VLOOKUP(K383, rubric[], 2, FALSE), "NA")</f>
        <v>Pengakuan</v>
      </c>
      <c r="W383" s="3" t="str">
        <f t="shared" si="5"/>
        <v>Narasumber / Pemateri Acara Seminar / Workshop / Pemakalah|External International|Individual</v>
      </c>
      <c r="X383" s="6">
        <f>IF(K383 = "Penulis kedua (bukan korespondensi) dst karya ilmiah di journal yg bereputasi dan diakui|External National|Team", IFERROR((INDEX(rubric[Score], MATCH(W383, rubric[Criteria], 0)))/N383, 0), IFERROR(INDEX(rubric[Score], MATCH(W383, rubric[Criteria], 0)), 0))</f>
        <v>25</v>
      </c>
    </row>
    <row r="384" spans="1:24" ht="14.25" customHeight="1" x14ac:dyDescent="0.35">
      <c r="A384" s="1" t="s">
        <v>1240</v>
      </c>
      <c r="B384" s="1" t="s">
        <v>1241</v>
      </c>
      <c r="C384" s="1" t="s">
        <v>23</v>
      </c>
      <c r="D384" s="1">
        <v>2022</v>
      </c>
      <c r="E384" s="1" t="s">
        <v>149</v>
      </c>
      <c r="F384" s="1" t="s">
        <v>150</v>
      </c>
      <c r="G384" s="1" t="s">
        <v>151</v>
      </c>
      <c r="H384" s="1">
        <v>20231</v>
      </c>
      <c r="I384" s="1" t="s">
        <v>152</v>
      </c>
      <c r="J384" s="1" t="s">
        <v>28</v>
      </c>
      <c r="K384" s="1" t="s">
        <v>153</v>
      </c>
      <c r="L384" s="1" t="s">
        <v>154</v>
      </c>
      <c r="M384" s="1" t="s">
        <v>31</v>
      </c>
      <c r="N384" s="1">
        <v>500</v>
      </c>
      <c r="O384" s="1">
        <v>10</v>
      </c>
      <c r="P384" s="4" t="s">
        <v>155</v>
      </c>
      <c r="Q384" s="4" t="s">
        <v>156</v>
      </c>
      <c r="R384" s="4" t="s">
        <v>157</v>
      </c>
      <c r="S384" s="3"/>
      <c r="T384" s="3"/>
      <c r="U384" s="1" t="s">
        <v>158</v>
      </c>
      <c r="V384" s="1" t="str">
        <f>IFERROR(VLOOKUP(K384, rubric[], 2, FALSE), "NA")</f>
        <v>Pengakuan</v>
      </c>
      <c r="W384" s="3" t="str">
        <f t="shared" si="5"/>
        <v>Narasumber / Pemateri Acara Seminar / Workshop / Pemakalah|External International|Individual</v>
      </c>
      <c r="X384" s="6">
        <f>IF(K384 = "Penulis kedua (bukan korespondensi) dst karya ilmiah di journal yg bereputasi dan diakui|External National|Team", IFERROR((INDEX(rubric[Score], MATCH(W384, rubric[Criteria], 0)))/N384, 0), IFERROR(INDEX(rubric[Score], MATCH(W384, rubric[Criteria], 0)), 0))</f>
        <v>25</v>
      </c>
    </row>
    <row r="385" spans="1:24" ht="14.25" customHeight="1" x14ac:dyDescent="0.35">
      <c r="A385" s="1" t="s">
        <v>1242</v>
      </c>
      <c r="B385" s="1" t="s">
        <v>1243</v>
      </c>
      <c r="C385" s="1" t="s">
        <v>23</v>
      </c>
      <c r="D385" s="1">
        <v>2022</v>
      </c>
      <c r="E385" s="1" t="s">
        <v>149</v>
      </c>
      <c r="F385" s="1" t="s">
        <v>150</v>
      </c>
      <c r="G385" s="1" t="s">
        <v>151</v>
      </c>
      <c r="H385" s="1">
        <v>20231</v>
      </c>
      <c r="I385" s="1" t="s">
        <v>152</v>
      </c>
      <c r="J385" s="1" t="s">
        <v>28</v>
      </c>
      <c r="K385" s="1" t="s">
        <v>153</v>
      </c>
      <c r="L385" s="1" t="s">
        <v>154</v>
      </c>
      <c r="M385" s="1" t="s">
        <v>31</v>
      </c>
      <c r="N385" s="1">
        <v>500</v>
      </c>
      <c r="O385" s="1">
        <v>10</v>
      </c>
      <c r="P385" s="4" t="s">
        <v>155</v>
      </c>
      <c r="Q385" s="4" t="s">
        <v>156</v>
      </c>
      <c r="R385" s="4" t="s">
        <v>157</v>
      </c>
      <c r="S385" s="3"/>
      <c r="T385" s="3"/>
      <c r="U385" s="1" t="s">
        <v>158</v>
      </c>
      <c r="V385" s="1" t="str">
        <f>IFERROR(VLOOKUP(K385, rubric[], 2, FALSE), "NA")</f>
        <v>Pengakuan</v>
      </c>
      <c r="W385" s="3" t="str">
        <f t="shared" si="5"/>
        <v>Narasumber / Pemateri Acara Seminar / Workshop / Pemakalah|External International|Individual</v>
      </c>
      <c r="X385" s="6">
        <f>IF(K385 = "Penulis kedua (bukan korespondensi) dst karya ilmiah di journal yg bereputasi dan diakui|External National|Team", IFERROR((INDEX(rubric[Score], MATCH(W385, rubric[Criteria], 0)))/N385, 0), IFERROR(INDEX(rubric[Score], MATCH(W385, rubric[Criteria], 0)), 0))</f>
        <v>25</v>
      </c>
    </row>
    <row r="386" spans="1:24" ht="14.25" customHeight="1" x14ac:dyDescent="0.35">
      <c r="A386" s="1" t="s">
        <v>1244</v>
      </c>
      <c r="B386" s="1" t="s">
        <v>1245</v>
      </c>
      <c r="C386" s="1" t="s">
        <v>23</v>
      </c>
      <c r="D386" s="1">
        <v>2022</v>
      </c>
      <c r="E386" s="1" t="s">
        <v>694</v>
      </c>
      <c r="F386" s="1" t="s">
        <v>695</v>
      </c>
      <c r="G386" s="1" t="s">
        <v>67</v>
      </c>
      <c r="H386" s="1">
        <v>20221</v>
      </c>
      <c r="I386" s="1" t="s">
        <v>1246</v>
      </c>
      <c r="J386" s="1" t="s">
        <v>28</v>
      </c>
      <c r="K386" s="1" t="s">
        <v>124</v>
      </c>
      <c r="L386" s="1" t="s">
        <v>46</v>
      </c>
      <c r="M386" s="1" t="s">
        <v>31</v>
      </c>
      <c r="N386" s="1">
        <v>1000</v>
      </c>
      <c r="O386" s="1">
        <v>8</v>
      </c>
      <c r="P386" s="3"/>
      <c r="Q386" s="4" t="s">
        <v>1247</v>
      </c>
      <c r="R386" s="3"/>
      <c r="S386" s="3"/>
      <c r="T386" s="3"/>
      <c r="U386" s="1" t="s">
        <v>698</v>
      </c>
      <c r="V386" s="1" t="str">
        <f>IFERROR(VLOOKUP(K386, rubric[], 2, FALSE), "NA")</f>
        <v>Kompetisi</v>
      </c>
      <c r="W386" s="3" t="str">
        <f t="shared" si="5"/>
        <v>Juara I Lomba/Kompetisi|Internal Sekolah / Universitas|Individual</v>
      </c>
      <c r="X386" s="6">
        <f>IF(K386 = "Penulis kedua (bukan korespondensi) dst karya ilmiah di journal yg bereputasi dan diakui|External National|Team", IFERROR((INDEX(rubric[Score], MATCH(W386, rubric[Criteria], 0)))/N386, 0), IFERROR(INDEX(rubric[Score], MATCH(W386, rubric[Criteria], 0)), 0))</f>
        <v>0</v>
      </c>
    </row>
    <row r="387" spans="1:24" ht="14.25" customHeight="1" x14ac:dyDescent="0.35">
      <c r="A387" s="1" t="s">
        <v>1244</v>
      </c>
      <c r="B387" s="1" t="s">
        <v>1245</v>
      </c>
      <c r="C387" s="1" t="s">
        <v>23</v>
      </c>
      <c r="D387" s="1">
        <v>2022</v>
      </c>
      <c r="E387" s="1" t="s">
        <v>374</v>
      </c>
      <c r="F387" s="1" t="s">
        <v>145</v>
      </c>
      <c r="G387" s="1" t="s">
        <v>375</v>
      </c>
      <c r="H387" s="1">
        <v>20232</v>
      </c>
      <c r="I387" s="1" t="s">
        <v>1137</v>
      </c>
      <c r="J387" s="1" t="s">
        <v>28</v>
      </c>
      <c r="K387" s="1" t="s">
        <v>124</v>
      </c>
      <c r="L387" s="1" t="s">
        <v>46</v>
      </c>
      <c r="M387" s="1" t="s">
        <v>39</v>
      </c>
      <c r="N387" s="1">
        <v>8</v>
      </c>
      <c r="O387" s="1">
        <v>8</v>
      </c>
      <c r="P387" s="3"/>
      <c r="Q387" s="4" t="s">
        <v>1138</v>
      </c>
      <c r="R387" s="3"/>
      <c r="S387" s="3"/>
      <c r="T387" s="3"/>
      <c r="U387" s="1" t="s">
        <v>168</v>
      </c>
      <c r="V387" s="1" t="str">
        <f>IFERROR(VLOOKUP(K387, rubric[], 2, FALSE), "NA")</f>
        <v>Kompetisi</v>
      </c>
      <c r="W387" s="3" t="str">
        <f t="shared" ref="W387:W450" si="6">CLEAN(TRIM(K387 &amp;  "|" &amp; L387 &amp; "|" &amp; M387))</f>
        <v>Juara I Lomba/Kompetisi|Internal Sekolah / Universitas|Team</v>
      </c>
      <c r="X387" s="6">
        <f>IF(K387 = "Penulis kedua (bukan korespondensi) dst karya ilmiah di journal yg bereputasi dan diakui|External National|Team", IFERROR((INDEX(rubric[Score], MATCH(W387, rubric[Criteria], 0)))/N387, 0), IFERROR(INDEX(rubric[Score], MATCH(W387, rubric[Criteria], 0)), 0))</f>
        <v>0</v>
      </c>
    </row>
    <row r="388" spans="1:24" ht="14.25" customHeight="1" x14ac:dyDescent="0.35">
      <c r="A388" s="1" t="s">
        <v>1248</v>
      </c>
      <c r="B388" s="1" t="s">
        <v>1249</v>
      </c>
      <c r="C388" s="1" t="s">
        <v>23</v>
      </c>
      <c r="D388" s="1">
        <v>2022</v>
      </c>
      <c r="E388" s="1" t="s">
        <v>1250</v>
      </c>
      <c r="F388" s="1" t="s">
        <v>1251</v>
      </c>
      <c r="G388" s="1" t="s">
        <v>1251</v>
      </c>
      <c r="H388" s="1">
        <v>20222</v>
      </c>
      <c r="I388" s="1" t="s">
        <v>1252</v>
      </c>
      <c r="J388" s="1" t="s">
        <v>28</v>
      </c>
      <c r="K388" s="1" t="s">
        <v>29</v>
      </c>
      <c r="L388" s="1" t="s">
        <v>154</v>
      </c>
      <c r="M388" s="1" t="s">
        <v>31</v>
      </c>
      <c r="N388" s="1">
        <v>23</v>
      </c>
      <c r="O388" s="1">
        <v>13</v>
      </c>
      <c r="P388" s="3"/>
      <c r="Q388" s="4" t="s">
        <v>1253</v>
      </c>
      <c r="R388" s="4" t="s">
        <v>1254</v>
      </c>
      <c r="S388" s="4" t="s">
        <v>1255</v>
      </c>
      <c r="T388" s="3"/>
      <c r="U388" s="1" t="s">
        <v>1256</v>
      </c>
      <c r="V388" s="1" t="str">
        <f>IFERROR(VLOOKUP(K388, rubric[], 2, FALSE), "NA")</f>
        <v>Pemberdayaan atau Aksi Kemanusiaan</v>
      </c>
      <c r="W388" s="3" t="str">
        <f t="shared" si="6"/>
        <v>Pengabdian kepada Masyarakat|External International|Individual</v>
      </c>
      <c r="X388" s="6">
        <f>IF(K388 = "Penulis kedua (bukan korespondensi) dst karya ilmiah di journal yg bereputasi dan diakui|External National|Team", IFERROR((INDEX(rubric[Score], MATCH(W388, rubric[Criteria], 0)))/N388, 0), IFERROR(INDEX(rubric[Score], MATCH(W388, rubric[Criteria], 0)), 0))</f>
        <v>25</v>
      </c>
    </row>
    <row r="389" spans="1:24" ht="14.25" customHeight="1" x14ac:dyDescent="0.35">
      <c r="A389" s="1" t="s">
        <v>1248</v>
      </c>
      <c r="B389" s="1" t="s">
        <v>1249</v>
      </c>
      <c r="C389" s="1" t="s">
        <v>23</v>
      </c>
      <c r="D389" s="1">
        <v>2022</v>
      </c>
      <c r="E389" s="1" t="s">
        <v>1257</v>
      </c>
      <c r="F389" s="1" t="s">
        <v>140</v>
      </c>
      <c r="G389" s="1" t="s">
        <v>141</v>
      </c>
      <c r="H389" s="1">
        <v>20231</v>
      </c>
      <c r="I389" s="3"/>
      <c r="J389" s="1" t="s">
        <v>81</v>
      </c>
      <c r="K389" s="1" t="s">
        <v>1003</v>
      </c>
      <c r="L389" s="1" t="s">
        <v>46</v>
      </c>
      <c r="M389" s="1" t="s">
        <v>31</v>
      </c>
      <c r="N389" s="3"/>
      <c r="O389" s="1">
        <v>0</v>
      </c>
      <c r="P389" s="3"/>
      <c r="Q389" s="3"/>
      <c r="R389" s="3"/>
      <c r="S389" s="3"/>
      <c r="T389" s="3"/>
      <c r="U389" s="1" t="s">
        <v>1258</v>
      </c>
      <c r="V389" s="1" t="str">
        <f>IFERROR(VLOOKUP(K389, rubric[], 2, FALSE), "NA")</f>
        <v>NA</v>
      </c>
      <c r="W389" s="3" t="str">
        <f t="shared" si="6"/>
        <v>Wakil Ketua UKM|Internal Sekolah / Universitas|Individual</v>
      </c>
      <c r="X389" s="6">
        <f>IF(K389 = "Penulis kedua (bukan korespondensi) dst karya ilmiah di journal yg bereputasi dan diakui|External National|Team", IFERROR((INDEX(rubric[Score], MATCH(W389, rubric[Criteria], 0)))/N389, 0), IFERROR(INDEX(rubric[Score], MATCH(W389, rubric[Criteria], 0)), 0))</f>
        <v>0</v>
      </c>
    </row>
    <row r="390" spans="1:24" ht="14.25" customHeight="1" x14ac:dyDescent="0.35">
      <c r="A390" s="1" t="s">
        <v>1259</v>
      </c>
      <c r="B390" s="1" t="s">
        <v>1260</v>
      </c>
      <c r="C390" s="1" t="s">
        <v>23</v>
      </c>
      <c r="D390" s="1">
        <v>2022</v>
      </c>
      <c r="E390" s="1" t="s">
        <v>1261</v>
      </c>
      <c r="F390" s="1" t="s">
        <v>140</v>
      </c>
      <c r="G390" s="1" t="s">
        <v>141</v>
      </c>
      <c r="H390" s="1">
        <v>20231</v>
      </c>
      <c r="I390" s="3"/>
      <c r="J390" s="1" t="s">
        <v>81</v>
      </c>
      <c r="K390" s="1" t="s">
        <v>752</v>
      </c>
      <c r="L390" s="1" t="s">
        <v>46</v>
      </c>
      <c r="M390" s="1" t="s">
        <v>31</v>
      </c>
      <c r="N390" s="3"/>
      <c r="O390" s="1">
        <v>20</v>
      </c>
      <c r="P390" s="3"/>
      <c r="Q390" s="3"/>
      <c r="R390" s="3"/>
      <c r="S390" s="3"/>
      <c r="T390" s="3"/>
      <c r="U390" s="1" t="s">
        <v>1262</v>
      </c>
      <c r="V390" s="1" t="str">
        <f>IFERROR(VLOOKUP(K390, rubric[], 2, FALSE), "NA")</f>
        <v>NA</v>
      </c>
      <c r="W390" s="3" t="str">
        <f t="shared" si="6"/>
        <v>Ketua UKM|Internal Sekolah / Universitas|Individual</v>
      </c>
      <c r="X390" s="6">
        <f>IF(K390 = "Penulis kedua (bukan korespondensi) dst karya ilmiah di journal yg bereputasi dan diakui|External National|Team", IFERROR((INDEX(rubric[Score], MATCH(W390, rubric[Criteria], 0)))/N390, 0), IFERROR(INDEX(rubric[Score], MATCH(W390, rubric[Criteria], 0)), 0))</f>
        <v>0</v>
      </c>
    </row>
    <row r="391" spans="1:24" ht="14.25" customHeight="1" x14ac:dyDescent="0.35">
      <c r="A391" s="1" t="s">
        <v>1259</v>
      </c>
      <c r="B391" s="1" t="s">
        <v>1260</v>
      </c>
      <c r="C391" s="1" t="s">
        <v>23</v>
      </c>
      <c r="D391" s="1">
        <v>2022</v>
      </c>
      <c r="E391" s="1" t="s">
        <v>1263</v>
      </c>
      <c r="F391" s="1" t="s">
        <v>145</v>
      </c>
      <c r="G391" s="1" t="s">
        <v>146</v>
      </c>
      <c r="H391" s="1">
        <v>20232</v>
      </c>
      <c r="I391" s="3"/>
      <c r="J391" s="1" t="s">
        <v>81</v>
      </c>
      <c r="K391" s="1" t="s">
        <v>752</v>
      </c>
      <c r="L391" s="1" t="s">
        <v>46</v>
      </c>
      <c r="M391" s="1" t="s">
        <v>31</v>
      </c>
      <c r="N391" s="3"/>
      <c r="O391" s="1">
        <v>21</v>
      </c>
      <c r="P391" s="3"/>
      <c r="Q391" s="3"/>
      <c r="R391" s="3"/>
      <c r="S391" s="3"/>
      <c r="T391" s="3"/>
      <c r="U391" s="1" t="s">
        <v>1262</v>
      </c>
      <c r="V391" s="1" t="str">
        <f>IFERROR(VLOOKUP(K391, rubric[], 2, FALSE), "NA")</f>
        <v>NA</v>
      </c>
      <c r="W391" s="3" t="str">
        <f t="shared" si="6"/>
        <v>Ketua UKM|Internal Sekolah / Universitas|Individual</v>
      </c>
      <c r="X391" s="6">
        <f>IF(K391 = "Penulis kedua (bukan korespondensi) dst karya ilmiah di journal yg bereputasi dan diakui|External National|Team", IFERROR((INDEX(rubric[Score], MATCH(W391, rubric[Criteria], 0)))/N391, 0), IFERROR(INDEX(rubric[Score], MATCH(W391, rubric[Criteria], 0)), 0))</f>
        <v>0</v>
      </c>
    </row>
    <row r="392" spans="1:24" ht="14.25" customHeight="1" x14ac:dyDescent="0.35">
      <c r="A392" s="1" t="s">
        <v>1264</v>
      </c>
      <c r="B392" s="1" t="s">
        <v>1265</v>
      </c>
      <c r="C392" s="1" t="s">
        <v>23</v>
      </c>
      <c r="D392" s="1">
        <v>2022</v>
      </c>
      <c r="E392" s="1" t="s">
        <v>149</v>
      </c>
      <c r="F392" s="1" t="s">
        <v>150</v>
      </c>
      <c r="G392" s="1" t="s">
        <v>151</v>
      </c>
      <c r="H392" s="1">
        <v>20231</v>
      </c>
      <c r="I392" s="1" t="s">
        <v>152</v>
      </c>
      <c r="J392" s="1" t="s">
        <v>28</v>
      </c>
      <c r="K392" s="1" t="s">
        <v>153</v>
      </c>
      <c r="L392" s="1" t="s">
        <v>154</v>
      </c>
      <c r="M392" s="1" t="s">
        <v>31</v>
      </c>
      <c r="N392" s="1">
        <v>500</v>
      </c>
      <c r="O392" s="1">
        <v>10</v>
      </c>
      <c r="P392" s="4" t="s">
        <v>155</v>
      </c>
      <c r="Q392" s="4" t="s">
        <v>156</v>
      </c>
      <c r="R392" s="4" t="s">
        <v>157</v>
      </c>
      <c r="S392" s="3"/>
      <c r="T392" s="3"/>
      <c r="U392" s="1" t="s">
        <v>158</v>
      </c>
      <c r="V392" s="1" t="str">
        <f>IFERROR(VLOOKUP(K392, rubric[], 2, FALSE), "NA")</f>
        <v>Pengakuan</v>
      </c>
      <c r="W392" s="3" t="str">
        <f t="shared" si="6"/>
        <v>Narasumber / Pemateri Acara Seminar / Workshop / Pemakalah|External International|Individual</v>
      </c>
      <c r="X392" s="6">
        <f>IF(K392 = "Penulis kedua (bukan korespondensi) dst karya ilmiah di journal yg bereputasi dan diakui|External National|Team", IFERROR((INDEX(rubric[Score], MATCH(W392, rubric[Criteria], 0)))/N392, 0), IFERROR(INDEX(rubric[Score], MATCH(W392, rubric[Criteria], 0)), 0))</f>
        <v>25</v>
      </c>
    </row>
    <row r="393" spans="1:24" ht="14.25" customHeight="1" x14ac:dyDescent="0.35">
      <c r="A393" s="1" t="s">
        <v>1266</v>
      </c>
      <c r="B393" s="1" t="s">
        <v>1267</v>
      </c>
      <c r="C393" s="1" t="s">
        <v>23</v>
      </c>
      <c r="D393" s="1">
        <v>2022</v>
      </c>
      <c r="E393" s="1" t="s">
        <v>1268</v>
      </c>
      <c r="F393" s="1" t="s">
        <v>270</v>
      </c>
      <c r="G393" s="1" t="s">
        <v>270</v>
      </c>
      <c r="H393" s="1">
        <v>20222</v>
      </c>
      <c r="I393" s="1" t="s">
        <v>1269</v>
      </c>
      <c r="J393" s="1" t="s">
        <v>28</v>
      </c>
      <c r="K393" s="1" t="s">
        <v>70</v>
      </c>
      <c r="L393" s="1" t="s">
        <v>30</v>
      </c>
      <c r="M393" s="1" t="s">
        <v>39</v>
      </c>
      <c r="N393" s="1">
        <v>5</v>
      </c>
      <c r="O393" s="1">
        <v>7</v>
      </c>
      <c r="P393" s="3"/>
      <c r="Q393" s="4" t="s">
        <v>1270</v>
      </c>
      <c r="R393" s="3"/>
      <c r="S393" s="3"/>
      <c r="T393" s="3"/>
      <c r="U393" s="1" t="s">
        <v>723</v>
      </c>
      <c r="V393" s="1" t="str">
        <f>IFERROR(VLOOKUP(K393, rubric[], 2, FALSE), "NA")</f>
        <v>Kompetisi</v>
      </c>
      <c r="W393" s="3" t="str">
        <f t="shared" si="6"/>
        <v>Juara 2 Lomba/Kompetisi|Internal Jurusan|Team</v>
      </c>
      <c r="X393" s="6">
        <f>IF(K393 = "Penulis kedua (bukan korespondensi) dst karya ilmiah di journal yg bereputasi dan diakui|External National|Team", IFERROR((INDEX(rubric[Score], MATCH(W393, rubric[Criteria], 0)))/N393, 0), IFERROR(INDEX(rubric[Score], MATCH(W393, rubric[Criteria], 0)), 0))</f>
        <v>0</v>
      </c>
    </row>
    <row r="394" spans="1:24" ht="14.25" customHeight="1" x14ac:dyDescent="0.35">
      <c r="A394" s="1" t="s">
        <v>1271</v>
      </c>
      <c r="B394" s="1" t="s">
        <v>1272</v>
      </c>
      <c r="C394" s="1" t="s">
        <v>23</v>
      </c>
      <c r="D394" s="1">
        <v>2022</v>
      </c>
      <c r="E394" s="1" t="s">
        <v>43</v>
      </c>
      <c r="F394" s="1" t="s">
        <v>44</v>
      </c>
      <c r="G394" s="1" t="s">
        <v>45</v>
      </c>
      <c r="H394" s="1">
        <v>20222</v>
      </c>
      <c r="I394" s="3"/>
      <c r="J394" s="1" t="s">
        <v>28</v>
      </c>
      <c r="K394" s="1" t="s">
        <v>29</v>
      </c>
      <c r="L394" s="1" t="s">
        <v>46</v>
      </c>
      <c r="M394" s="1" t="s">
        <v>31</v>
      </c>
      <c r="N394" s="1">
        <v>250</v>
      </c>
      <c r="O394" s="1">
        <v>6</v>
      </c>
      <c r="P394" s="3"/>
      <c r="Q394" s="3"/>
      <c r="R394" s="4" t="s">
        <v>47</v>
      </c>
      <c r="S394" s="4" t="s">
        <v>48</v>
      </c>
      <c r="T394" s="3"/>
      <c r="U394" s="1" t="s">
        <v>34</v>
      </c>
      <c r="V394" s="1" t="str">
        <f>IFERROR(VLOOKUP(K394, rubric[], 2, FALSE), "NA")</f>
        <v>Pemberdayaan atau Aksi Kemanusiaan</v>
      </c>
      <c r="W394" s="3" t="str">
        <f t="shared" si="6"/>
        <v>Pengabdian kepada Masyarakat|Internal Sekolah / Universitas|Individual</v>
      </c>
      <c r="X394" s="6">
        <f>IF(K394 = "Penulis kedua (bukan korespondensi) dst karya ilmiah di journal yg bereputasi dan diakui|External National|Team", IFERROR((INDEX(rubric[Score], MATCH(W394, rubric[Criteria], 0)))/N394, 0), IFERROR(INDEX(rubric[Score], MATCH(W394, rubric[Criteria], 0)), 0))</f>
        <v>0</v>
      </c>
    </row>
    <row r="395" spans="1:24" ht="14.25" customHeight="1" x14ac:dyDescent="0.35">
      <c r="A395" s="1" t="s">
        <v>1271</v>
      </c>
      <c r="B395" s="1" t="s">
        <v>1272</v>
      </c>
      <c r="C395" s="1" t="s">
        <v>23</v>
      </c>
      <c r="D395" s="1">
        <v>2022</v>
      </c>
      <c r="E395" s="1" t="s">
        <v>1273</v>
      </c>
      <c r="F395" s="1" t="s">
        <v>872</v>
      </c>
      <c r="G395" s="1" t="s">
        <v>872</v>
      </c>
      <c r="H395" s="1">
        <v>20241</v>
      </c>
      <c r="I395" s="1" t="s">
        <v>1274</v>
      </c>
      <c r="J395" s="1" t="s">
        <v>28</v>
      </c>
      <c r="K395" s="1" t="s">
        <v>95</v>
      </c>
      <c r="L395" s="1" t="s">
        <v>88</v>
      </c>
      <c r="M395" s="1" t="s">
        <v>31</v>
      </c>
      <c r="N395" s="1">
        <v>24</v>
      </c>
      <c r="O395" s="1">
        <v>6</v>
      </c>
      <c r="P395" s="3"/>
      <c r="Q395" s="3"/>
      <c r="R395" s="4" t="s">
        <v>1275</v>
      </c>
      <c r="S395" s="4" t="s">
        <v>1276</v>
      </c>
      <c r="T395" s="3"/>
      <c r="U395" s="1" t="s">
        <v>1277</v>
      </c>
      <c r="V395" s="1" t="str">
        <f>IFERROR(VLOOKUP(K395, rubric[], 2, FALSE), "NA")</f>
        <v>Hasil Karya</v>
      </c>
      <c r="W395" s="3" t="str">
        <f t="shared" si="6"/>
        <v>Hak Kekayaan Intelektual (HKI) non paten (Hak Cipta)|External National|Individual</v>
      </c>
      <c r="X395" s="6">
        <f>IF(K395 = "Penulis kedua (bukan korespondensi) dst karya ilmiah di journal yg bereputasi dan diakui|External National|Team", IFERROR((INDEX(rubric[Score], MATCH(W395, rubric[Criteria], 0)))/N395, 0), IFERROR(INDEX(rubric[Score], MATCH(W395, rubric[Criteria], 0)), 0))</f>
        <v>20</v>
      </c>
    </row>
    <row r="396" spans="1:24" ht="14.25" customHeight="1" x14ac:dyDescent="0.35">
      <c r="A396" s="1" t="s">
        <v>1278</v>
      </c>
      <c r="B396" s="1" t="s">
        <v>1279</v>
      </c>
      <c r="C396" s="1" t="s">
        <v>23</v>
      </c>
      <c r="D396" s="1">
        <v>2022</v>
      </c>
      <c r="E396" s="1" t="s">
        <v>43</v>
      </c>
      <c r="F396" s="1" t="s">
        <v>44</v>
      </c>
      <c r="G396" s="1" t="s">
        <v>45</v>
      </c>
      <c r="H396" s="1">
        <v>20222</v>
      </c>
      <c r="I396" s="3"/>
      <c r="J396" s="1" t="s">
        <v>28</v>
      </c>
      <c r="K396" s="1" t="s">
        <v>29</v>
      </c>
      <c r="L396" s="1" t="s">
        <v>46</v>
      </c>
      <c r="M396" s="1" t="s">
        <v>31</v>
      </c>
      <c r="N396" s="1">
        <v>250</v>
      </c>
      <c r="O396" s="1">
        <v>6</v>
      </c>
      <c r="P396" s="3"/>
      <c r="Q396" s="3"/>
      <c r="R396" s="4" t="s">
        <v>47</v>
      </c>
      <c r="S396" s="4" t="s">
        <v>48</v>
      </c>
      <c r="T396" s="3"/>
      <c r="U396" s="1" t="s">
        <v>34</v>
      </c>
      <c r="V396" s="1" t="str">
        <f>IFERROR(VLOOKUP(K396, rubric[], 2, FALSE), "NA")</f>
        <v>Pemberdayaan atau Aksi Kemanusiaan</v>
      </c>
      <c r="W396" s="3" t="str">
        <f t="shared" si="6"/>
        <v>Pengabdian kepada Masyarakat|Internal Sekolah / Universitas|Individual</v>
      </c>
      <c r="X396" s="6">
        <f>IF(K396 = "Penulis kedua (bukan korespondensi) dst karya ilmiah di journal yg bereputasi dan diakui|External National|Team", IFERROR((INDEX(rubric[Score], MATCH(W396, rubric[Criteria], 0)))/N396, 0), IFERROR(INDEX(rubric[Score], MATCH(W396, rubric[Criteria], 0)), 0))</f>
        <v>0</v>
      </c>
    </row>
    <row r="397" spans="1:24" ht="14.25" customHeight="1" x14ac:dyDescent="0.35">
      <c r="A397" s="1" t="s">
        <v>1280</v>
      </c>
      <c r="B397" s="1" t="s">
        <v>1281</v>
      </c>
      <c r="C397" s="1" t="s">
        <v>23</v>
      </c>
      <c r="D397" s="1">
        <v>2022</v>
      </c>
      <c r="E397" s="1" t="s">
        <v>694</v>
      </c>
      <c r="F397" s="1" t="s">
        <v>695</v>
      </c>
      <c r="G397" s="1" t="s">
        <v>67</v>
      </c>
      <c r="H397" s="1">
        <v>20221</v>
      </c>
      <c r="I397" s="1" t="s">
        <v>696</v>
      </c>
      <c r="J397" s="1" t="s">
        <v>28</v>
      </c>
      <c r="K397" s="1" t="s">
        <v>124</v>
      </c>
      <c r="L397" s="1" t="s">
        <v>46</v>
      </c>
      <c r="M397" s="1" t="s">
        <v>31</v>
      </c>
      <c r="N397" s="1">
        <v>100</v>
      </c>
      <c r="O397" s="1">
        <v>8</v>
      </c>
      <c r="P397" s="3"/>
      <c r="Q397" s="4" t="s">
        <v>697</v>
      </c>
      <c r="R397" s="3"/>
      <c r="S397" s="3"/>
      <c r="T397" s="3"/>
      <c r="U397" s="1" t="s">
        <v>698</v>
      </c>
      <c r="V397" s="1" t="str">
        <f>IFERROR(VLOOKUP(K397, rubric[], 2, FALSE), "NA")</f>
        <v>Kompetisi</v>
      </c>
      <c r="W397" s="3" t="str">
        <f t="shared" si="6"/>
        <v>Juara I Lomba/Kompetisi|Internal Sekolah / Universitas|Individual</v>
      </c>
      <c r="X397" s="6">
        <f>IF(K397 = "Penulis kedua (bukan korespondensi) dst karya ilmiah di journal yg bereputasi dan diakui|External National|Team", IFERROR((INDEX(rubric[Score], MATCH(W397, rubric[Criteria], 0)))/N397, 0), IFERROR(INDEX(rubric[Score], MATCH(W397, rubric[Criteria], 0)), 0))</f>
        <v>0</v>
      </c>
    </row>
    <row r="398" spans="1:24" ht="14.25" customHeight="1" x14ac:dyDescent="0.35">
      <c r="A398" s="1" t="s">
        <v>1282</v>
      </c>
      <c r="B398" s="1" t="s">
        <v>1283</v>
      </c>
      <c r="C398" s="1" t="s">
        <v>23</v>
      </c>
      <c r="D398" s="1">
        <v>2022</v>
      </c>
      <c r="E398" s="1" t="s">
        <v>694</v>
      </c>
      <c r="F398" s="1" t="s">
        <v>695</v>
      </c>
      <c r="G398" s="1" t="s">
        <v>67</v>
      </c>
      <c r="H398" s="1">
        <v>20221</v>
      </c>
      <c r="I398" s="1" t="s">
        <v>1284</v>
      </c>
      <c r="J398" s="1" t="s">
        <v>28</v>
      </c>
      <c r="K398" s="1" t="s">
        <v>118</v>
      </c>
      <c r="L398" s="1" t="s">
        <v>46</v>
      </c>
      <c r="M398" s="1" t="s">
        <v>31</v>
      </c>
      <c r="N398" s="1">
        <v>100</v>
      </c>
      <c r="O398" s="1">
        <v>6</v>
      </c>
      <c r="P398" s="3"/>
      <c r="Q398" s="4" t="s">
        <v>1285</v>
      </c>
      <c r="R398" s="3"/>
      <c r="S398" s="3"/>
      <c r="T398" s="3"/>
      <c r="U398" s="1" t="s">
        <v>698</v>
      </c>
      <c r="V398" s="1" t="str">
        <f>IFERROR(VLOOKUP(K398, rubric[], 2, FALSE), "NA")</f>
        <v>Kompetisi</v>
      </c>
      <c r="W398" s="3" t="str">
        <f t="shared" si="6"/>
        <v>Juara 3 Lomba/Kompetisi|Internal Sekolah / Universitas|Individual</v>
      </c>
      <c r="X398" s="6">
        <f>IF(K398 = "Penulis kedua (bukan korespondensi) dst karya ilmiah di journal yg bereputasi dan diakui|External National|Team", IFERROR((INDEX(rubric[Score], MATCH(W398, rubric[Criteria], 0)))/N398, 0), IFERROR(INDEX(rubric[Score], MATCH(W398, rubric[Criteria], 0)), 0))</f>
        <v>0</v>
      </c>
    </row>
    <row r="399" spans="1:24" ht="14.25" customHeight="1" x14ac:dyDescent="0.35">
      <c r="A399" s="1" t="s">
        <v>1286</v>
      </c>
      <c r="B399" s="1" t="s">
        <v>1287</v>
      </c>
      <c r="C399" s="1" t="s">
        <v>23</v>
      </c>
      <c r="D399" s="1">
        <v>2022</v>
      </c>
      <c r="E399" s="1" t="s">
        <v>24</v>
      </c>
      <c r="F399" s="1" t="s">
        <v>25</v>
      </c>
      <c r="G399" s="1" t="s">
        <v>26</v>
      </c>
      <c r="H399" s="1">
        <v>20221</v>
      </c>
      <c r="I399" s="1" t="s">
        <v>27</v>
      </c>
      <c r="J399" s="1" t="s">
        <v>28</v>
      </c>
      <c r="K399" s="1" t="s">
        <v>29</v>
      </c>
      <c r="L399" s="1" t="s">
        <v>30</v>
      </c>
      <c r="M399" s="1" t="s">
        <v>31</v>
      </c>
      <c r="N399" s="1">
        <v>50</v>
      </c>
      <c r="O399" s="1">
        <v>5</v>
      </c>
      <c r="P399" s="3"/>
      <c r="Q399" s="3"/>
      <c r="R399" s="4" t="s">
        <v>32</v>
      </c>
      <c r="S399" s="4" t="s">
        <v>33</v>
      </c>
      <c r="T399" s="3"/>
      <c r="U399" s="1" t="s">
        <v>34</v>
      </c>
      <c r="V399" s="1" t="str">
        <f>IFERROR(VLOOKUP(K399, rubric[], 2, FALSE), "NA")</f>
        <v>Pemberdayaan atau Aksi Kemanusiaan</v>
      </c>
      <c r="W399" s="3" t="str">
        <f t="shared" si="6"/>
        <v>Pengabdian kepada Masyarakat|Internal Jurusan|Individual</v>
      </c>
      <c r="X399" s="6">
        <f>IF(K399 = "Penulis kedua (bukan korespondensi) dst karya ilmiah di journal yg bereputasi dan diakui|External National|Team", IFERROR((INDEX(rubric[Score], MATCH(W399, rubric[Criteria], 0)))/N399, 0), IFERROR(INDEX(rubric[Score], MATCH(W399, rubric[Criteria], 0)), 0))</f>
        <v>0</v>
      </c>
    </row>
    <row r="400" spans="1:24" ht="14.25" customHeight="1" x14ac:dyDescent="0.35">
      <c r="A400" s="1" t="s">
        <v>1286</v>
      </c>
      <c r="B400" s="1" t="s">
        <v>1287</v>
      </c>
      <c r="C400" s="1" t="s">
        <v>23</v>
      </c>
      <c r="D400" s="1">
        <v>2022</v>
      </c>
      <c r="E400" s="1" t="s">
        <v>35</v>
      </c>
      <c r="F400" s="1" t="s">
        <v>36</v>
      </c>
      <c r="G400" s="1" t="s">
        <v>37</v>
      </c>
      <c r="H400" s="1">
        <v>20222</v>
      </c>
      <c r="I400" s="1" t="s">
        <v>35</v>
      </c>
      <c r="J400" s="1" t="s">
        <v>28</v>
      </c>
      <c r="K400" s="1" t="s">
        <v>29</v>
      </c>
      <c r="L400" s="1" t="s">
        <v>38</v>
      </c>
      <c r="M400" s="1" t="s">
        <v>39</v>
      </c>
      <c r="N400" s="1">
        <v>70</v>
      </c>
      <c r="O400" s="1">
        <v>1</v>
      </c>
      <c r="P400" s="3"/>
      <c r="Q400" s="3"/>
      <c r="R400" s="4" t="s">
        <v>40</v>
      </c>
      <c r="S400" s="4" t="s">
        <v>41</v>
      </c>
      <c r="T400" s="3"/>
      <c r="U400" s="1" t="s">
        <v>42</v>
      </c>
      <c r="V400" s="1" t="str">
        <f>IFERROR(VLOOKUP(K400, rubric[], 2, FALSE), "NA")</f>
        <v>Pemberdayaan atau Aksi Kemanusiaan</v>
      </c>
      <c r="W400" s="3" t="str">
        <f t="shared" si="6"/>
        <v>Pengabdian kepada Masyarakat|External Regional|Team</v>
      </c>
      <c r="X400" s="6">
        <f>IF(K400 = "Penulis kedua (bukan korespondensi) dst karya ilmiah di journal yg bereputasi dan diakui|External National|Team", IFERROR((INDEX(rubric[Score], MATCH(W400, rubric[Criteria], 0)))/N400, 0), IFERROR(INDEX(rubric[Score], MATCH(W400, rubric[Criteria], 0)), 0))</f>
        <v>15</v>
      </c>
    </row>
    <row r="401" spans="1:24" ht="14.25" customHeight="1" x14ac:dyDescent="0.35">
      <c r="A401" s="1" t="s">
        <v>1286</v>
      </c>
      <c r="B401" s="1" t="s">
        <v>1287</v>
      </c>
      <c r="C401" s="1" t="s">
        <v>23</v>
      </c>
      <c r="D401" s="1">
        <v>2022</v>
      </c>
      <c r="E401" s="1" t="s">
        <v>1288</v>
      </c>
      <c r="F401" s="1" t="s">
        <v>417</v>
      </c>
      <c r="G401" s="1" t="s">
        <v>418</v>
      </c>
      <c r="H401" s="1">
        <v>20241</v>
      </c>
      <c r="I401" s="1" t="s">
        <v>1288</v>
      </c>
      <c r="J401" s="1" t="s">
        <v>28</v>
      </c>
      <c r="K401" s="1" t="s">
        <v>118</v>
      </c>
      <c r="L401" s="1" t="s">
        <v>154</v>
      </c>
      <c r="M401" s="1" t="s">
        <v>39</v>
      </c>
      <c r="N401" s="3"/>
      <c r="O401" s="1">
        <v>20</v>
      </c>
      <c r="P401" s="4" t="s">
        <v>419</v>
      </c>
      <c r="Q401" s="4" t="s">
        <v>1289</v>
      </c>
      <c r="R401" s="4" t="s">
        <v>1290</v>
      </c>
      <c r="S401" s="3"/>
      <c r="T401" s="4" t="s">
        <v>1291</v>
      </c>
      <c r="U401" s="1" t="s">
        <v>423</v>
      </c>
      <c r="V401" s="1" t="str">
        <f>IFERROR(VLOOKUP(K401, rubric[], 2, FALSE), "NA")</f>
        <v>Kompetisi</v>
      </c>
      <c r="W401" s="3" t="str">
        <f t="shared" si="6"/>
        <v>Juara 3 Lomba/Kompetisi|External International|Team</v>
      </c>
      <c r="X401" s="6">
        <f>IF(K401 = "Penulis kedua (bukan korespondensi) dst karya ilmiah di journal yg bereputasi dan diakui|External National|Team", IFERROR((INDEX(rubric[Score], MATCH(W401, rubric[Criteria], 0)))/N401, 0), IFERROR(INDEX(rubric[Score], MATCH(W401, rubric[Criteria], 0)), 0))</f>
        <v>25</v>
      </c>
    </row>
    <row r="402" spans="1:24" ht="14.25" customHeight="1" x14ac:dyDescent="0.35">
      <c r="A402" s="1" t="s">
        <v>1292</v>
      </c>
      <c r="B402" s="1" t="s">
        <v>1293</v>
      </c>
      <c r="C402" s="1" t="s">
        <v>23</v>
      </c>
      <c r="D402" s="1">
        <v>2022</v>
      </c>
      <c r="E402" s="1" t="s">
        <v>720</v>
      </c>
      <c r="F402" s="1" t="s">
        <v>270</v>
      </c>
      <c r="G402" s="1" t="s">
        <v>270</v>
      </c>
      <c r="H402" s="1">
        <v>20222</v>
      </c>
      <c r="I402" s="1" t="s">
        <v>1294</v>
      </c>
      <c r="J402" s="1" t="s">
        <v>28</v>
      </c>
      <c r="K402" s="1" t="s">
        <v>118</v>
      </c>
      <c r="L402" s="1" t="s">
        <v>30</v>
      </c>
      <c r="M402" s="1" t="s">
        <v>39</v>
      </c>
      <c r="N402" s="1">
        <v>5</v>
      </c>
      <c r="O402" s="1">
        <v>6</v>
      </c>
      <c r="P402" s="3"/>
      <c r="Q402" s="4" t="s">
        <v>1295</v>
      </c>
      <c r="R402" s="3"/>
      <c r="S402" s="3"/>
      <c r="T402" s="3"/>
      <c r="U402" s="1" t="s">
        <v>723</v>
      </c>
      <c r="V402" s="1" t="str">
        <f>IFERROR(VLOOKUP(K402, rubric[], 2, FALSE), "NA")</f>
        <v>Kompetisi</v>
      </c>
      <c r="W402" s="3" t="str">
        <f t="shared" si="6"/>
        <v>Juara 3 Lomba/Kompetisi|Internal Jurusan|Team</v>
      </c>
      <c r="X402" s="6">
        <f>IF(K402 = "Penulis kedua (bukan korespondensi) dst karya ilmiah di journal yg bereputasi dan diakui|External National|Team", IFERROR((INDEX(rubric[Score], MATCH(W402, rubric[Criteria], 0)))/N402, 0), IFERROR(INDEX(rubric[Score], MATCH(W402, rubric[Criteria], 0)), 0))</f>
        <v>0</v>
      </c>
    </row>
    <row r="403" spans="1:24" ht="14.25" customHeight="1" x14ac:dyDescent="0.35">
      <c r="A403" s="1" t="s">
        <v>1292</v>
      </c>
      <c r="B403" s="1" t="s">
        <v>1293</v>
      </c>
      <c r="C403" s="1" t="s">
        <v>23</v>
      </c>
      <c r="D403" s="1">
        <v>2022</v>
      </c>
      <c r="E403" s="1" t="s">
        <v>1051</v>
      </c>
      <c r="F403" s="1" t="s">
        <v>1052</v>
      </c>
      <c r="G403" s="1" t="s">
        <v>1052</v>
      </c>
      <c r="H403" s="1">
        <v>20231</v>
      </c>
      <c r="I403" s="1" t="s">
        <v>1296</v>
      </c>
      <c r="J403" s="1" t="s">
        <v>28</v>
      </c>
      <c r="K403" s="1" t="s">
        <v>124</v>
      </c>
      <c r="L403" s="1" t="s">
        <v>30</v>
      </c>
      <c r="M403" s="1" t="s">
        <v>39</v>
      </c>
      <c r="N403" s="1">
        <v>5</v>
      </c>
      <c r="O403" s="1">
        <v>8</v>
      </c>
      <c r="P403" s="3"/>
      <c r="Q403" s="4" t="s">
        <v>1297</v>
      </c>
      <c r="R403" s="3"/>
      <c r="S403" s="3"/>
      <c r="T403" s="3"/>
      <c r="U403" s="1" t="s">
        <v>1055</v>
      </c>
      <c r="V403" s="1" t="str">
        <f>IFERROR(VLOOKUP(K403, rubric[], 2, FALSE), "NA")</f>
        <v>Kompetisi</v>
      </c>
      <c r="W403" s="3" t="str">
        <f t="shared" si="6"/>
        <v>Juara I Lomba/Kompetisi|Internal Jurusan|Team</v>
      </c>
      <c r="X403" s="6">
        <f>IF(K403 = "Penulis kedua (bukan korespondensi) dst karya ilmiah di journal yg bereputasi dan diakui|External National|Team", IFERROR((INDEX(rubric[Score], MATCH(W403, rubric[Criteria], 0)))/N403, 0), IFERROR(INDEX(rubric[Score], MATCH(W403, rubric[Criteria], 0)), 0))</f>
        <v>0</v>
      </c>
    </row>
    <row r="404" spans="1:24" ht="14.25" customHeight="1" x14ac:dyDescent="0.35">
      <c r="A404" s="1" t="s">
        <v>1292</v>
      </c>
      <c r="B404" s="1" t="s">
        <v>1293</v>
      </c>
      <c r="C404" s="1" t="s">
        <v>23</v>
      </c>
      <c r="D404" s="1">
        <v>2022</v>
      </c>
      <c r="E404" s="1" t="s">
        <v>554</v>
      </c>
      <c r="F404" s="1" t="s">
        <v>54</v>
      </c>
      <c r="G404" s="1" t="s">
        <v>55</v>
      </c>
      <c r="H404" s="1">
        <v>20231</v>
      </c>
      <c r="I404" s="1" t="s">
        <v>555</v>
      </c>
      <c r="J404" s="1" t="s">
        <v>28</v>
      </c>
      <c r="K404" s="1" t="s">
        <v>29</v>
      </c>
      <c r="L404" s="1" t="s">
        <v>38</v>
      </c>
      <c r="M404" s="1" t="s">
        <v>31</v>
      </c>
      <c r="N404" s="1">
        <v>12</v>
      </c>
      <c r="O404" s="1">
        <v>5</v>
      </c>
      <c r="P404" s="3"/>
      <c r="Q404" s="3"/>
      <c r="R404" s="4" t="s">
        <v>556</v>
      </c>
      <c r="S404" s="4" t="s">
        <v>557</v>
      </c>
      <c r="T404" s="3"/>
      <c r="U404" s="1" t="s">
        <v>59</v>
      </c>
      <c r="V404" s="1" t="str">
        <f>IFERROR(VLOOKUP(K404, rubric[], 2, FALSE), "NA")</f>
        <v>Pemberdayaan atau Aksi Kemanusiaan</v>
      </c>
      <c r="W404" s="3" t="str">
        <f t="shared" si="6"/>
        <v>Pengabdian kepada Masyarakat|External Regional|Individual</v>
      </c>
      <c r="X404" s="6">
        <f>IF(K404 = "Penulis kedua (bukan korespondensi) dst karya ilmiah di journal yg bereputasi dan diakui|External National|Team", IFERROR((INDEX(rubric[Score], MATCH(W404, rubric[Criteria], 0)))/N404, 0), IFERROR(INDEX(rubric[Score], MATCH(W404, rubric[Criteria], 0)), 0))</f>
        <v>15</v>
      </c>
    </row>
    <row r="405" spans="1:24" ht="14.25" customHeight="1" x14ac:dyDescent="0.35">
      <c r="A405" s="1" t="s">
        <v>1298</v>
      </c>
      <c r="B405" s="1" t="s">
        <v>1299</v>
      </c>
      <c r="C405" s="1" t="s">
        <v>23</v>
      </c>
      <c r="D405" s="1">
        <v>2022</v>
      </c>
      <c r="E405" s="1" t="s">
        <v>43</v>
      </c>
      <c r="F405" s="1" t="s">
        <v>44</v>
      </c>
      <c r="G405" s="1" t="s">
        <v>45</v>
      </c>
      <c r="H405" s="1">
        <v>20222</v>
      </c>
      <c r="I405" s="3"/>
      <c r="J405" s="1" t="s">
        <v>28</v>
      </c>
      <c r="K405" s="1" t="s">
        <v>29</v>
      </c>
      <c r="L405" s="1" t="s">
        <v>46</v>
      </c>
      <c r="M405" s="1" t="s">
        <v>31</v>
      </c>
      <c r="N405" s="1">
        <v>250</v>
      </c>
      <c r="O405" s="1">
        <v>6</v>
      </c>
      <c r="P405" s="3"/>
      <c r="Q405" s="3"/>
      <c r="R405" s="4" t="s">
        <v>47</v>
      </c>
      <c r="S405" s="4" t="s">
        <v>48</v>
      </c>
      <c r="T405" s="3"/>
      <c r="U405" s="1" t="s">
        <v>34</v>
      </c>
      <c r="V405" s="1" t="str">
        <f>IFERROR(VLOOKUP(K405, rubric[], 2, FALSE), "NA")</f>
        <v>Pemberdayaan atau Aksi Kemanusiaan</v>
      </c>
      <c r="W405" s="3" t="str">
        <f t="shared" si="6"/>
        <v>Pengabdian kepada Masyarakat|Internal Sekolah / Universitas|Individual</v>
      </c>
      <c r="X405" s="6">
        <f>IF(K405 = "Penulis kedua (bukan korespondensi) dst karya ilmiah di journal yg bereputasi dan diakui|External National|Team", IFERROR((INDEX(rubric[Score], MATCH(W405, rubric[Criteria], 0)))/N405, 0), IFERROR(INDEX(rubric[Score], MATCH(W405, rubric[Criteria], 0)), 0))</f>
        <v>0</v>
      </c>
    </row>
    <row r="406" spans="1:24" ht="14.25" customHeight="1" x14ac:dyDescent="0.35">
      <c r="A406" s="1" t="s">
        <v>1298</v>
      </c>
      <c r="B406" s="1" t="s">
        <v>1299</v>
      </c>
      <c r="C406" s="1" t="s">
        <v>23</v>
      </c>
      <c r="D406" s="1">
        <v>2022</v>
      </c>
      <c r="E406" s="1" t="s">
        <v>149</v>
      </c>
      <c r="F406" s="1" t="s">
        <v>150</v>
      </c>
      <c r="G406" s="1" t="s">
        <v>151</v>
      </c>
      <c r="H406" s="1">
        <v>20231</v>
      </c>
      <c r="I406" s="1" t="s">
        <v>152</v>
      </c>
      <c r="J406" s="1" t="s">
        <v>28</v>
      </c>
      <c r="K406" s="1" t="s">
        <v>153</v>
      </c>
      <c r="L406" s="1" t="s">
        <v>154</v>
      </c>
      <c r="M406" s="1" t="s">
        <v>31</v>
      </c>
      <c r="N406" s="1">
        <v>500</v>
      </c>
      <c r="O406" s="1">
        <v>10</v>
      </c>
      <c r="P406" s="4" t="s">
        <v>155</v>
      </c>
      <c r="Q406" s="4" t="s">
        <v>156</v>
      </c>
      <c r="R406" s="4" t="s">
        <v>157</v>
      </c>
      <c r="S406" s="3"/>
      <c r="T406" s="3"/>
      <c r="U406" s="1" t="s">
        <v>158</v>
      </c>
      <c r="V406" s="1" t="str">
        <f>IFERROR(VLOOKUP(K406, rubric[], 2, FALSE), "NA")</f>
        <v>Pengakuan</v>
      </c>
      <c r="W406" s="3" t="str">
        <f t="shared" si="6"/>
        <v>Narasumber / Pemateri Acara Seminar / Workshop / Pemakalah|External International|Individual</v>
      </c>
      <c r="X406" s="6">
        <f>IF(K406 = "Penulis kedua (bukan korespondensi) dst karya ilmiah di journal yg bereputasi dan diakui|External National|Team", IFERROR((INDEX(rubric[Score], MATCH(W406, rubric[Criteria], 0)))/N406, 0), IFERROR(INDEX(rubric[Score], MATCH(W406, rubric[Criteria], 0)), 0))</f>
        <v>25</v>
      </c>
    </row>
    <row r="407" spans="1:24" ht="14.25" customHeight="1" x14ac:dyDescent="0.35">
      <c r="A407" s="1" t="s">
        <v>1300</v>
      </c>
      <c r="B407" s="1" t="s">
        <v>1301</v>
      </c>
      <c r="C407" s="1" t="s">
        <v>23</v>
      </c>
      <c r="D407" s="1">
        <v>2022</v>
      </c>
      <c r="E407" s="1" t="s">
        <v>149</v>
      </c>
      <c r="F407" s="1" t="s">
        <v>150</v>
      </c>
      <c r="G407" s="1" t="s">
        <v>151</v>
      </c>
      <c r="H407" s="1">
        <v>20231</v>
      </c>
      <c r="I407" s="1" t="s">
        <v>152</v>
      </c>
      <c r="J407" s="1" t="s">
        <v>28</v>
      </c>
      <c r="K407" s="1" t="s">
        <v>153</v>
      </c>
      <c r="L407" s="1" t="s">
        <v>154</v>
      </c>
      <c r="M407" s="1" t="s">
        <v>31</v>
      </c>
      <c r="N407" s="1">
        <v>500</v>
      </c>
      <c r="O407" s="1">
        <v>10</v>
      </c>
      <c r="P407" s="4" t="s">
        <v>155</v>
      </c>
      <c r="Q407" s="4" t="s">
        <v>156</v>
      </c>
      <c r="R407" s="4" t="s">
        <v>157</v>
      </c>
      <c r="S407" s="3"/>
      <c r="T407" s="3"/>
      <c r="U407" s="1" t="s">
        <v>158</v>
      </c>
      <c r="V407" s="1" t="str">
        <f>IFERROR(VLOOKUP(K407, rubric[], 2, FALSE), "NA")</f>
        <v>Pengakuan</v>
      </c>
      <c r="W407" s="3" t="str">
        <f t="shared" si="6"/>
        <v>Narasumber / Pemateri Acara Seminar / Workshop / Pemakalah|External International|Individual</v>
      </c>
      <c r="X407" s="6">
        <f>IF(K407 = "Penulis kedua (bukan korespondensi) dst karya ilmiah di journal yg bereputasi dan diakui|External National|Team", IFERROR((INDEX(rubric[Score], MATCH(W407, rubric[Criteria], 0)))/N407, 0), IFERROR(INDEX(rubric[Score], MATCH(W407, rubric[Criteria], 0)), 0))</f>
        <v>25</v>
      </c>
    </row>
    <row r="408" spans="1:24" ht="14.25" customHeight="1" x14ac:dyDescent="0.35">
      <c r="A408" s="1" t="s">
        <v>1302</v>
      </c>
      <c r="B408" s="1" t="s">
        <v>1303</v>
      </c>
      <c r="C408" s="1" t="s">
        <v>23</v>
      </c>
      <c r="D408" s="1">
        <v>2022</v>
      </c>
      <c r="E408" s="1" t="s">
        <v>720</v>
      </c>
      <c r="F408" s="1" t="s">
        <v>270</v>
      </c>
      <c r="G408" s="1" t="s">
        <v>270</v>
      </c>
      <c r="H408" s="1">
        <v>20222</v>
      </c>
      <c r="I408" s="1" t="s">
        <v>1304</v>
      </c>
      <c r="J408" s="1" t="s">
        <v>28</v>
      </c>
      <c r="K408" s="1" t="s">
        <v>70</v>
      </c>
      <c r="L408" s="1" t="s">
        <v>30</v>
      </c>
      <c r="M408" s="1" t="s">
        <v>39</v>
      </c>
      <c r="N408" s="1">
        <v>5</v>
      </c>
      <c r="O408" s="1">
        <v>7</v>
      </c>
      <c r="P408" s="3"/>
      <c r="Q408" s="4" t="s">
        <v>1305</v>
      </c>
      <c r="R408" s="3"/>
      <c r="S408" s="3"/>
      <c r="T408" s="3"/>
      <c r="U408" s="1" t="s">
        <v>723</v>
      </c>
      <c r="V408" s="1" t="str">
        <f>IFERROR(VLOOKUP(K408, rubric[], 2, FALSE), "NA")</f>
        <v>Kompetisi</v>
      </c>
      <c r="W408" s="3" t="str">
        <f t="shared" si="6"/>
        <v>Juara 2 Lomba/Kompetisi|Internal Jurusan|Team</v>
      </c>
      <c r="X408" s="6">
        <f>IF(K408 = "Penulis kedua (bukan korespondensi) dst karya ilmiah di journal yg bereputasi dan diakui|External National|Team", IFERROR((INDEX(rubric[Score], MATCH(W408, rubric[Criteria], 0)))/N408, 0), IFERROR(INDEX(rubric[Score], MATCH(W408, rubric[Criteria], 0)), 0))</f>
        <v>0</v>
      </c>
    </row>
    <row r="409" spans="1:24" ht="14.25" customHeight="1" x14ac:dyDescent="0.35">
      <c r="A409" s="1" t="s">
        <v>1302</v>
      </c>
      <c r="B409" s="1" t="s">
        <v>1303</v>
      </c>
      <c r="C409" s="1" t="s">
        <v>23</v>
      </c>
      <c r="D409" s="1">
        <v>2022</v>
      </c>
      <c r="E409" s="1" t="s">
        <v>43</v>
      </c>
      <c r="F409" s="1" t="s">
        <v>44</v>
      </c>
      <c r="G409" s="1" t="s">
        <v>45</v>
      </c>
      <c r="H409" s="1">
        <v>20222</v>
      </c>
      <c r="I409" s="3"/>
      <c r="J409" s="1" t="s">
        <v>28</v>
      </c>
      <c r="K409" s="1" t="s">
        <v>29</v>
      </c>
      <c r="L409" s="1" t="s">
        <v>46</v>
      </c>
      <c r="M409" s="1" t="s">
        <v>31</v>
      </c>
      <c r="N409" s="1">
        <v>250</v>
      </c>
      <c r="O409" s="1">
        <v>6</v>
      </c>
      <c r="P409" s="3"/>
      <c r="Q409" s="3"/>
      <c r="R409" s="4" t="s">
        <v>47</v>
      </c>
      <c r="S409" s="4" t="s">
        <v>48</v>
      </c>
      <c r="T409" s="3"/>
      <c r="U409" s="1" t="s">
        <v>34</v>
      </c>
      <c r="V409" s="1" t="str">
        <f>IFERROR(VLOOKUP(K409, rubric[], 2, FALSE), "NA")</f>
        <v>Pemberdayaan atau Aksi Kemanusiaan</v>
      </c>
      <c r="W409" s="3" t="str">
        <f t="shared" si="6"/>
        <v>Pengabdian kepada Masyarakat|Internal Sekolah / Universitas|Individual</v>
      </c>
      <c r="X409" s="6">
        <f>IF(K409 = "Penulis kedua (bukan korespondensi) dst karya ilmiah di journal yg bereputasi dan diakui|External National|Team", IFERROR((INDEX(rubric[Score], MATCH(W409, rubric[Criteria], 0)))/N409, 0), IFERROR(INDEX(rubric[Score], MATCH(W409, rubric[Criteria], 0)), 0))</f>
        <v>0</v>
      </c>
    </row>
    <row r="410" spans="1:24" ht="14.25" customHeight="1" x14ac:dyDescent="0.35">
      <c r="A410" s="1" t="s">
        <v>1306</v>
      </c>
      <c r="B410" s="1" t="s">
        <v>1307</v>
      </c>
      <c r="C410" s="1" t="s">
        <v>23</v>
      </c>
      <c r="D410" s="1">
        <v>2022</v>
      </c>
      <c r="E410" s="1" t="s">
        <v>1308</v>
      </c>
      <c r="F410" s="1" t="s">
        <v>140</v>
      </c>
      <c r="G410" s="1" t="s">
        <v>141</v>
      </c>
      <c r="H410" s="1">
        <v>20231</v>
      </c>
      <c r="I410" s="3"/>
      <c r="J410" s="1" t="s">
        <v>81</v>
      </c>
      <c r="K410" s="1" t="s">
        <v>752</v>
      </c>
      <c r="L410" s="1" t="s">
        <v>46</v>
      </c>
      <c r="M410" s="1" t="s">
        <v>31</v>
      </c>
      <c r="N410" s="3"/>
      <c r="O410" s="1">
        <v>22</v>
      </c>
      <c r="P410" s="3"/>
      <c r="Q410" s="3"/>
      <c r="R410" s="3"/>
      <c r="S410" s="3"/>
      <c r="T410" s="3"/>
      <c r="U410" s="1" t="s">
        <v>1095</v>
      </c>
      <c r="V410" s="1" t="str">
        <f>IFERROR(VLOOKUP(K410, rubric[], 2, FALSE), "NA")</f>
        <v>NA</v>
      </c>
      <c r="W410" s="3" t="str">
        <f t="shared" si="6"/>
        <v>Ketua UKM|Internal Sekolah / Universitas|Individual</v>
      </c>
      <c r="X410" s="6">
        <f>IF(K410 = "Penulis kedua (bukan korespondensi) dst karya ilmiah di journal yg bereputasi dan diakui|External National|Team", IFERROR((INDEX(rubric[Score], MATCH(W410, rubric[Criteria], 0)))/N410, 0), IFERROR(INDEX(rubric[Score], MATCH(W410, rubric[Criteria], 0)), 0))</f>
        <v>0</v>
      </c>
    </row>
    <row r="411" spans="1:24" ht="14.25" customHeight="1" x14ac:dyDescent="0.35">
      <c r="A411" s="1" t="s">
        <v>1306</v>
      </c>
      <c r="B411" s="1" t="s">
        <v>1307</v>
      </c>
      <c r="C411" s="1" t="s">
        <v>23</v>
      </c>
      <c r="D411" s="1">
        <v>2022</v>
      </c>
      <c r="E411" s="1" t="s">
        <v>149</v>
      </c>
      <c r="F411" s="1" t="s">
        <v>150</v>
      </c>
      <c r="G411" s="1" t="s">
        <v>151</v>
      </c>
      <c r="H411" s="1">
        <v>20231</v>
      </c>
      <c r="I411" s="1" t="s">
        <v>152</v>
      </c>
      <c r="J411" s="1" t="s">
        <v>28</v>
      </c>
      <c r="K411" s="1" t="s">
        <v>153</v>
      </c>
      <c r="L411" s="1" t="s">
        <v>154</v>
      </c>
      <c r="M411" s="1" t="s">
        <v>31</v>
      </c>
      <c r="N411" s="1">
        <v>500</v>
      </c>
      <c r="O411" s="1">
        <v>10</v>
      </c>
      <c r="P411" s="4" t="s">
        <v>155</v>
      </c>
      <c r="Q411" s="4" t="s">
        <v>156</v>
      </c>
      <c r="R411" s="4" t="s">
        <v>157</v>
      </c>
      <c r="S411" s="3"/>
      <c r="T411" s="3"/>
      <c r="U411" s="1" t="s">
        <v>158</v>
      </c>
      <c r="V411" s="1" t="str">
        <f>IFERROR(VLOOKUP(K411, rubric[], 2, FALSE), "NA")</f>
        <v>Pengakuan</v>
      </c>
      <c r="W411" s="3" t="str">
        <f t="shared" si="6"/>
        <v>Narasumber / Pemateri Acara Seminar / Workshop / Pemakalah|External International|Individual</v>
      </c>
      <c r="X411" s="6">
        <f>IF(K411 = "Penulis kedua (bukan korespondensi) dst karya ilmiah di journal yg bereputasi dan diakui|External National|Team", IFERROR((INDEX(rubric[Score], MATCH(W411, rubric[Criteria], 0)))/N411, 0), IFERROR(INDEX(rubric[Score], MATCH(W411, rubric[Criteria], 0)), 0))</f>
        <v>25</v>
      </c>
    </row>
    <row r="412" spans="1:24" ht="14.25" customHeight="1" x14ac:dyDescent="0.35">
      <c r="A412" s="1" t="s">
        <v>1306</v>
      </c>
      <c r="B412" s="1" t="s">
        <v>1307</v>
      </c>
      <c r="C412" s="1" t="s">
        <v>23</v>
      </c>
      <c r="D412" s="1">
        <v>2022</v>
      </c>
      <c r="E412" s="1" t="s">
        <v>1309</v>
      </c>
      <c r="F412" s="1" t="s">
        <v>145</v>
      </c>
      <c r="G412" s="1" t="s">
        <v>146</v>
      </c>
      <c r="H412" s="1">
        <v>20232</v>
      </c>
      <c r="I412" s="3"/>
      <c r="J412" s="1" t="s">
        <v>81</v>
      </c>
      <c r="K412" s="1" t="s">
        <v>752</v>
      </c>
      <c r="L412" s="1" t="s">
        <v>46</v>
      </c>
      <c r="M412" s="1" t="s">
        <v>31</v>
      </c>
      <c r="N412" s="3"/>
      <c r="O412" s="1">
        <v>23</v>
      </c>
      <c r="P412" s="3"/>
      <c r="Q412" s="3"/>
      <c r="R412" s="3"/>
      <c r="S412" s="3"/>
      <c r="T412" s="3"/>
      <c r="U412" s="1" t="s">
        <v>1095</v>
      </c>
      <c r="V412" s="1" t="str">
        <f>IFERROR(VLOOKUP(K412, rubric[], 2, FALSE), "NA")</f>
        <v>NA</v>
      </c>
      <c r="W412" s="3" t="str">
        <f t="shared" si="6"/>
        <v>Ketua UKM|Internal Sekolah / Universitas|Individual</v>
      </c>
      <c r="X412" s="6">
        <f>IF(K412 = "Penulis kedua (bukan korespondensi) dst karya ilmiah di journal yg bereputasi dan diakui|External National|Team", IFERROR((INDEX(rubric[Score], MATCH(W412, rubric[Criteria], 0)))/N412, 0), IFERROR(INDEX(rubric[Score], MATCH(W412, rubric[Criteria], 0)), 0))</f>
        <v>0</v>
      </c>
    </row>
    <row r="413" spans="1:24" ht="14.25" customHeight="1" x14ac:dyDescent="0.35">
      <c r="A413" s="1" t="s">
        <v>1310</v>
      </c>
      <c r="B413" s="1" t="s">
        <v>1311</v>
      </c>
      <c r="C413" s="1" t="s">
        <v>23</v>
      </c>
      <c r="D413" s="1">
        <v>2022</v>
      </c>
      <c r="E413" s="1" t="s">
        <v>149</v>
      </c>
      <c r="F413" s="1" t="s">
        <v>150</v>
      </c>
      <c r="G413" s="1" t="s">
        <v>151</v>
      </c>
      <c r="H413" s="1">
        <v>20231</v>
      </c>
      <c r="I413" s="1" t="s">
        <v>152</v>
      </c>
      <c r="J413" s="1" t="s">
        <v>28</v>
      </c>
      <c r="K413" s="1" t="s">
        <v>153</v>
      </c>
      <c r="L413" s="1" t="s">
        <v>154</v>
      </c>
      <c r="M413" s="1" t="s">
        <v>31</v>
      </c>
      <c r="N413" s="1">
        <v>500</v>
      </c>
      <c r="O413" s="1">
        <v>10</v>
      </c>
      <c r="P413" s="4" t="s">
        <v>155</v>
      </c>
      <c r="Q413" s="4" t="s">
        <v>156</v>
      </c>
      <c r="R413" s="4" t="s">
        <v>157</v>
      </c>
      <c r="S413" s="3"/>
      <c r="T413" s="3"/>
      <c r="U413" s="1" t="s">
        <v>158</v>
      </c>
      <c r="V413" s="1" t="str">
        <f>IFERROR(VLOOKUP(K413, rubric[], 2, FALSE), "NA")</f>
        <v>Pengakuan</v>
      </c>
      <c r="W413" s="3" t="str">
        <f t="shared" si="6"/>
        <v>Narasumber / Pemateri Acara Seminar / Workshop / Pemakalah|External International|Individual</v>
      </c>
      <c r="X413" s="6">
        <f>IF(K413 = "Penulis kedua (bukan korespondensi) dst karya ilmiah di journal yg bereputasi dan diakui|External National|Team", IFERROR((INDEX(rubric[Score], MATCH(W413, rubric[Criteria], 0)))/N413, 0), IFERROR(INDEX(rubric[Score], MATCH(W413, rubric[Criteria], 0)), 0))</f>
        <v>25</v>
      </c>
    </row>
    <row r="414" spans="1:24" ht="14.25" customHeight="1" x14ac:dyDescent="0.35">
      <c r="A414" s="1" t="s">
        <v>1312</v>
      </c>
      <c r="B414" s="1" t="s">
        <v>1313</v>
      </c>
      <c r="C414" s="1" t="s">
        <v>23</v>
      </c>
      <c r="D414" s="1">
        <v>2022</v>
      </c>
      <c r="E414" s="1" t="s">
        <v>659</v>
      </c>
      <c r="F414" s="1" t="s">
        <v>660</v>
      </c>
      <c r="G414" s="1" t="s">
        <v>661</v>
      </c>
      <c r="H414" s="1">
        <v>20221</v>
      </c>
      <c r="I414" s="1" t="s">
        <v>662</v>
      </c>
      <c r="J414" s="1" t="s">
        <v>81</v>
      </c>
      <c r="K414" s="1" t="s">
        <v>29</v>
      </c>
      <c r="L414" s="1" t="s">
        <v>46</v>
      </c>
      <c r="M414" s="1" t="s">
        <v>31</v>
      </c>
      <c r="N414" s="1">
        <v>90</v>
      </c>
      <c r="O414" s="1">
        <v>8</v>
      </c>
      <c r="P414" s="3"/>
      <c r="Q414" s="3"/>
      <c r="R414" s="4" t="s">
        <v>663</v>
      </c>
      <c r="S414" s="4" t="s">
        <v>664</v>
      </c>
      <c r="T414" s="3"/>
      <c r="U414" s="1" t="s">
        <v>665</v>
      </c>
      <c r="V414" s="1" t="str">
        <f>IFERROR(VLOOKUP(K414, rubric[], 2, FALSE), "NA")</f>
        <v>Pemberdayaan atau Aksi Kemanusiaan</v>
      </c>
      <c r="W414" s="3" t="str">
        <f t="shared" si="6"/>
        <v>Pengabdian kepada Masyarakat|Internal Sekolah / Universitas|Individual</v>
      </c>
      <c r="X414" s="6">
        <f>IF(K414 = "Penulis kedua (bukan korespondensi) dst karya ilmiah di journal yg bereputasi dan diakui|External National|Team", IFERROR((INDEX(rubric[Score], MATCH(W414, rubric[Criteria], 0)))/N414, 0), IFERROR(INDEX(rubric[Score], MATCH(W414, rubric[Criteria], 0)), 0))</f>
        <v>0</v>
      </c>
    </row>
    <row r="415" spans="1:24" ht="14.25" customHeight="1" x14ac:dyDescent="0.35">
      <c r="A415" s="1" t="s">
        <v>1312</v>
      </c>
      <c r="B415" s="1" t="s">
        <v>1313</v>
      </c>
      <c r="C415" s="1" t="s">
        <v>23</v>
      </c>
      <c r="D415" s="1">
        <v>2022</v>
      </c>
      <c r="E415" s="1" t="s">
        <v>43</v>
      </c>
      <c r="F415" s="1" t="s">
        <v>44</v>
      </c>
      <c r="G415" s="1" t="s">
        <v>45</v>
      </c>
      <c r="H415" s="1">
        <v>20222</v>
      </c>
      <c r="I415" s="3"/>
      <c r="J415" s="1" t="s">
        <v>28</v>
      </c>
      <c r="K415" s="1" t="s">
        <v>29</v>
      </c>
      <c r="L415" s="1" t="s">
        <v>46</v>
      </c>
      <c r="M415" s="1" t="s">
        <v>31</v>
      </c>
      <c r="N415" s="1">
        <v>250</v>
      </c>
      <c r="O415" s="1">
        <v>6</v>
      </c>
      <c r="P415" s="3"/>
      <c r="Q415" s="3"/>
      <c r="R415" s="4" t="s">
        <v>47</v>
      </c>
      <c r="S415" s="4" t="s">
        <v>48</v>
      </c>
      <c r="T415" s="3"/>
      <c r="U415" s="1" t="s">
        <v>34</v>
      </c>
      <c r="V415" s="1" t="str">
        <f>IFERROR(VLOOKUP(K415, rubric[], 2, FALSE), "NA")</f>
        <v>Pemberdayaan atau Aksi Kemanusiaan</v>
      </c>
      <c r="W415" s="3" t="str">
        <f t="shared" si="6"/>
        <v>Pengabdian kepada Masyarakat|Internal Sekolah / Universitas|Individual</v>
      </c>
      <c r="X415" s="6">
        <f>IF(K415 = "Penulis kedua (bukan korespondensi) dst karya ilmiah di journal yg bereputasi dan diakui|External National|Team", IFERROR((INDEX(rubric[Score], MATCH(W415, rubric[Criteria], 0)))/N415, 0), IFERROR(INDEX(rubric[Score], MATCH(W415, rubric[Criteria], 0)), 0))</f>
        <v>0</v>
      </c>
    </row>
    <row r="416" spans="1:24" ht="14.25" customHeight="1" x14ac:dyDescent="0.35">
      <c r="A416" s="1" t="s">
        <v>1314</v>
      </c>
      <c r="B416" s="1" t="s">
        <v>1315</v>
      </c>
      <c r="C416" s="1" t="s">
        <v>23</v>
      </c>
      <c r="D416" s="1">
        <v>2022</v>
      </c>
      <c r="E416" s="1" t="s">
        <v>368</v>
      </c>
      <c r="F416" s="1" t="s">
        <v>369</v>
      </c>
      <c r="G416" s="1" t="s">
        <v>370</v>
      </c>
      <c r="H416" s="1">
        <v>20231</v>
      </c>
      <c r="I416" s="1" t="s">
        <v>371</v>
      </c>
      <c r="J416" s="1" t="s">
        <v>28</v>
      </c>
      <c r="K416" s="1" t="s">
        <v>372</v>
      </c>
      <c r="L416" s="1" t="s">
        <v>46</v>
      </c>
      <c r="M416" s="1" t="s">
        <v>31</v>
      </c>
      <c r="N416" s="1">
        <v>250</v>
      </c>
      <c r="O416" s="1">
        <v>15</v>
      </c>
      <c r="P416" s="3"/>
      <c r="Q416" s="4" t="s">
        <v>373</v>
      </c>
      <c r="R416" s="3"/>
      <c r="S416" s="3"/>
      <c r="T416" s="3"/>
      <c r="U416" s="1" t="s">
        <v>262</v>
      </c>
      <c r="V416" s="1" t="str">
        <f>IFERROR(VLOOKUP(K416, rubric[], 2, FALSE), "NA")</f>
        <v>NA</v>
      </c>
      <c r="W416" s="3" t="str">
        <f t="shared" si="6"/>
        <v>Ka Bidang / Sekretaris / Bendahara O-Week|Internal Sekolah / Universitas|Individual</v>
      </c>
      <c r="X416" s="6">
        <f>IF(K416 = "Penulis kedua (bukan korespondensi) dst karya ilmiah di journal yg bereputasi dan diakui|External National|Team", IFERROR((INDEX(rubric[Score], MATCH(W416, rubric[Criteria], 0)))/N416, 0), IFERROR(INDEX(rubric[Score], MATCH(W416, rubric[Criteria], 0)), 0))</f>
        <v>0</v>
      </c>
    </row>
    <row r="417" spans="1:24" ht="14.25" customHeight="1" x14ac:dyDescent="0.35">
      <c r="A417" s="1" t="s">
        <v>1316</v>
      </c>
      <c r="B417" s="1" t="s">
        <v>1317</v>
      </c>
      <c r="C417" s="1" t="s">
        <v>23</v>
      </c>
      <c r="D417" s="1">
        <v>2022</v>
      </c>
      <c r="E417" s="1" t="s">
        <v>149</v>
      </c>
      <c r="F417" s="1" t="s">
        <v>150</v>
      </c>
      <c r="G417" s="1" t="s">
        <v>151</v>
      </c>
      <c r="H417" s="1">
        <v>20231</v>
      </c>
      <c r="I417" s="1" t="s">
        <v>152</v>
      </c>
      <c r="J417" s="1" t="s">
        <v>28</v>
      </c>
      <c r="K417" s="1" t="s">
        <v>153</v>
      </c>
      <c r="L417" s="1" t="s">
        <v>154</v>
      </c>
      <c r="M417" s="1" t="s">
        <v>31</v>
      </c>
      <c r="N417" s="1">
        <v>500</v>
      </c>
      <c r="O417" s="1">
        <v>10</v>
      </c>
      <c r="P417" s="4" t="s">
        <v>155</v>
      </c>
      <c r="Q417" s="4" t="s">
        <v>156</v>
      </c>
      <c r="R417" s="4" t="s">
        <v>157</v>
      </c>
      <c r="S417" s="3"/>
      <c r="T417" s="3"/>
      <c r="U417" s="1" t="s">
        <v>158</v>
      </c>
      <c r="V417" s="1" t="str">
        <f>IFERROR(VLOOKUP(K417, rubric[], 2, FALSE), "NA")</f>
        <v>Pengakuan</v>
      </c>
      <c r="W417" s="3" t="str">
        <f t="shared" si="6"/>
        <v>Narasumber / Pemateri Acara Seminar / Workshop / Pemakalah|External International|Individual</v>
      </c>
      <c r="X417" s="6">
        <f>IF(K417 = "Penulis kedua (bukan korespondensi) dst karya ilmiah di journal yg bereputasi dan diakui|External National|Team", IFERROR((INDEX(rubric[Score], MATCH(W417, rubric[Criteria], 0)))/N417, 0), IFERROR(INDEX(rubric[Score], MATCH(W417, rubric[Criteria], 0)), 0))</f>
        <v>25</v>
      </c>
    </row>
    <row r="418" spans="1:24" ht="14.25" customHeight="1" x14ac:dyDescent="0.35">
      <c r="A418" s="1" t="s">
        <v>1318</v>
      </c>
      <c r="B418" s="1" t="s">
        <v>1319</v>
      </c>
      <c r="C418" s="1" t="s">
        <v>23</v>
      </c>
      <c r="D418" s="1">
        <v>2022</v>
      </c>
      <c r="E418" s="1" t="s">
        <v>149</v>
      </c>
      <c r="F418" s="1" t="s">
        <v>150</v>
      </c>
      <c r="G418" s="1" t="s">
        <v>151</v>
      </c>
      <c r="H418" s="1">
        <v>20231</v>
      </c>
      <c r="I418" s="1" t="s">
        <v>152</v>
      </c>
      <c r="J418" s="1" t="s">
        <v>28</v>
      </c>
      <c r="K418" s="1" t="s">
        <v>153</v>
      </c>
      <c r="L418" s="1" t="s">
        <v>154</v>
      </c>
      <c r="M418" s="1" t="s">
        <v>31</v>
      </c>
      <c r="N418" s="1">
        <v>500</v>
      </c>
      <c r="O418" s="1">
        <v>10</v>
      </c>
      <c r="P418" s="4" t="s">
        <v>155</v>
      </c>
      <c r="Q418" s="4" t="s">
        <v>156</v>
      </c>
      <c r="R418" s="4" t="s">
        <v>157</v>
      </c>
      <c r="S418" s="3"/>
      <c r="T418" s="3"/>
      <c r="U418" s="1" t="s">
        <v>158</v>
      </c>
      <c r="V418" s="1" t="str">
        <f>IFERROR(VLOOKUP(K418, rubric[], 2, FALSE), "NA")</f>
        <v>Pengakuan</v>
      </c>
      <c r="W418" s="3" t="str">
        <f t="shared" si="6"/>
        <v>Narasumber / Pemateri Acara Seminar / Workshop / Pemakalah|External International|Individual</v>
      </c>
      <c r="X418" s="6">
        <f>IF(K418 = "Penulis kedua (bukan korespondensi) dst karya ilmiah di journal yg bereputasi dan diakui|External National|Team", IFERROR((INDEX(rubric[Score], MATCH(W418, rubric[Criteria], 0)))/N418, 0), IFERROR(INDEX(rubric[Score], MATCH(W418, rubric[Criteria], 0)), 0))</f>
        <v>25</v>
      </c>
    </row>
    <row r="419" spans="1:24" ht="14.25" customHeight="1" x14ac:dyDescent="0.35">
      <c r="A419" s="1" t="s">
        <v>1318</v>
      </c>
      <c r="B419" s="1" t="s">
        <v>1319</v>
      </c>
      <c r="C419" s="1" t="s">
        <v>23</v>
      </c>
      <c r="D419" s="1">
        <v>2022</v>
      </c>
      <c r="E419" s="1" t="s">
        <v>554</v>
      </c>
      <c r="F419" s="1" t="s">
        <v>54</v>
      </c>
      <c r="G419" s="1" t="s">
        <v>55</v>
      </c>
      <c r="H419" s="1">
        <v>20231</v>
      </c>
      <c r="I419" s="1" t="s">
        <v>555</v>
      </c>
      <c r="J419" s="1" t="s">
        <v>28</v>
      </c>
      <c r="K419" s="1" t="s">
        <v>29</v>
      </c>
      <c r="L419" s="1" t="s">
        <v>38</v>
      </c>
      <c r="M419" s="1" t="s">
        <v>31</v>
      </c>
      <c r="N419" s="1">
        <v>12</v>
      </c>
      <c r="O419" s="1">
        <v>5</v>
      </c>
      <c r="P419" s="3"/>
      <c r="Q419" s="3"/>
      <c r="R419" s="4" t="s">
        <v>556</v>
      </c>
      <c r="S419" s="4" t="s">
        <v>557</v>
      </c>
      <c r="T419" s="3"/>
      <c r="U419" s="1" t="s">
        <v>59</v>
      </c>
      <c r="V419" s="1" t="str">
        <f>IFERROR(VLOOKUP(K419, rubric[], 2, FALSE), "NA")</f>
        <v>Pemberdayaan atau Aksi Kemanusiaan</v>
      </c>
      <c r="W419" s="3" t="str">
        <f t="shared" si="6"/>
        <v>Pengabdian kepada Masyarakat|External Regional|Individual</v>
      </c>
      <c r="X419" s="6">
        <f>IF(K419 = "Penulis kedua (bukan korespondensi) dst karya ilmiah di journal yg bereputasi dan diakui|External National|Team", IFERROR((INDEX(rubric[Score], MATCH(W419, rubric[Criteria], 0)))/N419, 0), IFERROR(INDEX(rubric[Score], MATCH(W419, rubric[Criteria], 0)), 0))</f>
        <v>15</v>
      </c>
    </row>
    <row r="420" spans="1:24" ht="14.25" customHeight="1" x14ac:dyDescent="0.35">
      <c r="A420" s="1" t="s">
        <v>1320</v>
      </c>
      <c r="B420" s="1" t="s">
        <v>1321</v>
      </c>
      <c r="C420" s="1" t="s">
        <v>23</v>
      </c>
      <c r="D420" s="1">
        <v>2022</v>
      </c>
      <c r="E420" s="1" t="s">
        <v>24</v>
      </c>
      <c r="F420" s="1" t="s">
        <v>25</v>
      </c>
      <c r="G420" s="1" t="s">
        <v>26</v>
      </c>
      <c r="H420" s="1">
        <v>20221</v>
      </c>
      <c r="I420" s="1" t="s">
        <v>27</v>
      </c>
      <c r="J420" s="1" t="s">
        <v>28</v>
      </c>
      <c r="K420" s="1" t="s">
        <v>29</v>
      </c>
      <c r="L420" s="1" t="s">
        <v>30</v>
      </c>
      <c r="M420" s="1" t="s">
        <v>31</v>
      </c>
      <c r="N420" s="1">
        <v>50</v>
      </c>
      <c r="O420" s="1">
        <v>5</v>
      </c>
      <c r="P420" s="3"/>
      <c r="Q420" s="3"/>
      <c r="R420" s="4" t="s">
        <v>32</v>
      </c>
      <c r="S420" s="4" t="s">
        <v>33</v>
      </c>
      <c r="T420" s="3"/>
      <c r="U420" s="1" t="s">
        <v>34</v>
      </c>
      <c r="V420" s="1" t="str">
        <f>IFERROR(VLOOKUP(K420, rubric[], 2, FALSE), "NA")</f>
        <v>Pemberdayaan atau Aksi Kemanusiaan</v>
      </c>
      <c r="W420" s="3" t="str">
        <f t="shared" si="6"/>
        <v>Pengabdian kepada Masyarakat|Internal Jurusan|Individual</v>
      </c>
      <c r="X420" s="6">
        <f>IF(K420 = "Penulis kedua (bukan korespondensi) dst karya ilmiah di journal yg bereputasi dan diakui|External National|Team", IFERROR((INDEX(rubric[Score], MATCH(W420, rubric[Criteria], 0)))/N420, 0), IFERROR(INDEX(rubric[Score], MATCH(W420, rubric[Criteria], 0)), 0))</f>
        <v>0</v>
      </c>
    </row>
    <row r="421" spans="1:24" ht="14.25" customHeight="1" x14ac:dyDescent="0.35">
      <c r="A421" s="1" t="s">
        <v>1320</v>
      </c>
      <c r="B421" s="1" t="s">
        <v>1321</v>
      </c>
      <c r="C421" s="1" t="s">
        <v>23</v>
      </c>
      <c r="D421" s="1">
        <v>2022</v>
      </c>
      <c r="E421" s="1" t="s">
        <v>35</v>
      </c>
      <c r="F421" s="1" t="s">
        <v>36</v>
      </c>
      <c r="G421" s="1" t="s">
        <v>37</v>
      </c>
      <c r="H421" s="1">
        <v>20222</v>
      </c>
      <c r="I421" s="1" t="s">
        <v>35</v>
      </c>
      <c r="J421" s="1" t="s">
        <v>28</v>
      </c>
      <c r="K421" s="1" t="s">
        <v>29</v>
      </c>
      <c r="L421" s="1" t="s">
        <v>38</v>
      </c>
      <c r="M421" s="1" t="s">
        <v>39</v>
      </c>
      <c r="N421" s="1">
        <v>70</v>
      </c>
      <c r="O421" s="1">
        <v>1</v>
      </c>
      <c r="P421" s="3"/>
      <c r="Q421" s="3"/>
      <c r="R421" s="4" t="s">
        <v>40</v>
      </c>
      <c r="S421" s="4" t="s">
        <v>41</v>
      </c>
      <c r="T421" s="3"/>
      <c r="U421" s="1" t="s">
        <v>42</v>
      </c>
      <c r="V421" s="1" t="str">
        <f>IFERROR(VLOOKUP(K421, rubric[], 2, FALSE), "NA")</f>
        <v>Pemberdayaan atau Aksi Kemanusiaan</v>
      </c>
      <c r="W421" s="3" t="str">
        <f t="shared" si="6"/>
        <v>Pengabdian kepada Masyarakat|External Regional|Team</v>
      </c>
      <c r="X421" s="6">
        <f>IF(K421 = "Penulis kedua (bukan korespondensi) dst karya ilmiah di journal yg bereputasi dan diakui|External National|Team", IFERROR((INDEX(rubric[Score], MATCH(W421, rubric[Criteria], 0)))/N421, 0), IFERROR(INDEX(rubric[Score], MATCH(W421, rubric[Criteria], 0)), 0))</f>
        <v>15</v>
      </c>
    </row>
    <row r="422" spans="1:24" ht="14.25" customHeight="1" x14ac:dyDescent="0.35">
      <c r="A422" s="1" t="s">
        <v>1322</v>
      </c>
      <c r="B422" s="1" t="s">
        <v>1323</v>
      </c>
      <c r="C422" s="1" t="s">
        <v>23</v>
      </c>
      <c r="D422" s="1">
        <v>2022</v>
      </c>
      <c r="E422" s="1" t="s">
        <v>368</v>
      </c>
      <c r="F422" s="1" t="s">
        <v>327</v>
      </c>
      <c r="G422" s="1" t="s">
        <v>1324</v>
      </c>
      <c r="H422" s="1">
        <v>20222</v>
      </c>
      <c r="I422" s="1" t="s">
        <v>1325</v>
      </c>
      <c r="J422" s="1" t="s">
        <v>28</v>
      </c>
      <c r="K422" s="1" t="s">
        <v>153</v>
      </c>
      <c r="L422" s="1" t="s">
        <v>46</v>
      </c>
      <c r="M422" s="1" t="s">
        <v>31</v>
      </c>
      <c r="N422" s="1">
        <v>250</v>
      </c>
      <c r="O422" s="1">
        <v>5</v>
      </c>
      <c r="P422" s="3"/>
      <c r="Q422" s="4" t="s">
        <v>1326</v>
      </c>
      <c r="R422" s="4" t="s">
        <v>1327</v>
      </c>
      <c r="S422" s="3"/>
      <c r="T422" s="3"/>
      <c r="U422" s="1" t="s">
        <v>262</v>
      </c>
      <c r="V422" s="1" t="str">
        <f>IFERROR(VLOOKUP(K422, rubric[], 2, FALSE), "NA")</f>
        <v>Pengakuan</v>
      </c>
      <c r="W422" s="3" t="str">
        <f t="shared" si="6"/>
        <v>Narasumber / Pemateri Acara Seminar / Workshop / Pemakalah|Internal Sekolah / Universitas|Individual</v>
      </c>
      <c r="X422" s="6">
        <f>IF(K422 = "Penulis kedua (bukan korespondensi) dst karya ilmiah di journal yg bereputasi dan diakui|External National|Team", IFERROR((INDEX(rubric[Score], MATCH(W422, rubric[Criteria], 0)))/N422, 0), IFERROR(INDEX(rubric[Score], MATCH(W422, rubric[Criteria], 0)), 0))</f>
        <v>0</v>
      </c>
    </row>
    <row r="423" spans="1:24" ht="14.25" customHeight="1" x14ac:dyDescent="0.35">
      <c r="A423" s="1" t="s">
        <v>1322</v>
      </c>
      <c r="B423" s="1" t="s">
        <v>1323</v>
      </c>
      <c r="C423" s="1" t="s">
        <v>23</v>
      </c>
      <c r="D423" s="1">
        <v>2022</v>
      </c>
      <c r="E423" s="1" t="s">
        <v>149</v>
      </c>
      <c r="F423" s="1" t="s">
        <v>150</v>
      </c>
      <c r="G423" s="1" t="s">
        <v>151</v>
      </c>
      <c r="H423" s="1">
        <v>20231</v>
      </c>
      <c r="I423" s="1" t="s">
        <v>152</v>
      </c>
      <c r="J423" s="1" t="s">
        <v>28</v>
      </c>
      <c r="K423" s="1" t="s">
        <v>153</v>
      </c>
      <c r="L423" s="1" t="s">
        <v>154</v>
      </c>
      <c r="M423" s="1" t="s">
        <v>31</v>
      </c>
      <c r="N423" s="1">
        <v>500</v>
      </c>
      <c r="O423" s="1">
        <v>10</v>
      </c>
      <c r="P423" s="4" t="s">
        <v>155</v>
      </c>
      <c r="Q423" s="4" t="s">
        <v>156</v>
      </c>
      <c r="R423" s="4" t="s">
        <v>157</v>
      </c>
      <c r="S423" s="3"/>
      <c r="T423" s="3"/>
      <c r="U423" s="1" t="s">
        <v>158</v>
      </c>
      <c r="V423" s="1" t="str">
        <f>IFERROR(VLOOKUP(K423, rubric[], 2, FALSE), "NA")</f>
        <v>Pengakuan</v>
      </c>
      <c r="W423" s="3" t="str">
        <f t="shared" si="6"/>
        <v>Narasumber / Pemateri Acara Seminar / Workshop / Pemakalah|External International|Individual</v>
      </c>
      <c r="X423" s="6">
        <f>IF(K423 = "Penulis kedua (bukan korespondensi) dst karya ilmiah di journal yg bereputasi dan diakui|External National|Team", IFERROR((INDEX(rubric[Score], MATCH(W423, rubric[Criteria], 0)))/N423, 0), IFERROR(INDEX(rubric[Score], MATCH(W423, rubric[Criteria], 0)), 0))</f>
        <v>25</v>
      </c>
    </row>
    <row r="424" spans="1:24" ht="14.25" customHeight="1" x14ac:dyDescent="0.35">
      <c r="A424" s="1" t="s">
        <v>1328</v>
      </c>
      <c r="B424" s="1" t="s">
        <v>1329</v>
      </c>
      <c r="C424" s="1" t="s">
        <v>23</v>
      </c>
      <c r="D424" s="1">
        <v>2022</v>
      </c>
      <c r="E424" s="1" t="s">
        <v>149</v>
      </c>
      <c r="F424" s="1" t="s">
        <v>150</v>
      </c>
      <c r="G424" s="1" t="s">
        <v>151</v>
      </c>
      <c r="H424" s="1">
        <v>20231</v>
      </c>
      <c r="I424" s="1" t="s">
        <v>152</v>
      </c>
      <c r="J424" s="1" t="s">
        <v>28</v>
      </c>
      <c r="K424" s="1" t="s">
        <v>153</v>
      </c>
      <c r="L424" s="1" t="s">
        <v>154</v>
      </c>
      <c r="M424" s="1" t="s">
        <v>31</v>
      </c>
      <c r="N424" s="1">
        <v>500</v>
      </c>
      <c r="O424" s="1">
        <v>10</v>
      </c>
      <c r="P424" s="4" t="s">
        <v>155</v>
      </c>
      <c r="Q424" s="4" t="s">
        <v>156</v>
      </c>
      <c r="R424" s="4" t="s">
        <v>157</v>
      </c>
      <c r="S424" s="3"/>
      <c r="T424" s="3"/>
      <c r="U424" s="1" t="s">
        <v>158</v>
      </c>
      <c r="V424" s="1" t="str">
        <f>IFERROR(VLOOKUP(K424, rubric[], 2, FALSE), "NA")</f>
        <v>Pengakuan</v>
      </c>
      <c r="W424" s="3" t="str">
        <f t="shared" si="6"/>
        <v>Narasumber / Pemateri Acara Seminar / Workshop / Pemakalah|External International|Individual</v>
      </c>
      <c r="X424" s="6">
        <f>IF(K424 = "Penulis kedua (bukan korespondensi) dst karya ilmiah di journal yg bereputasi dan diakui|External National|Team", IFERROR((INDEX(rubric[Score], MATCH(W424, rubric[Criteria], 0)))/N424, 0), IFERROR(INDEX(rubric[Score], MATCH(W424, rubric[Criteria], 0)), 0))</f>
        <v>25</v>
      </c>
    </row>
    <row r="425" spans="1:24" ht="14.25" customHeight="1" x14ac:dyDescent="0.35">
      <c r="A425" s="1" t="s">
        <v>1330</v>
      </c>
      <c r="B425" s="1" t="s">
        <v>1331</v>
      </c>
      <c r="C425" s="1" t="s">
        <v>23</v>
      </c>
      <c r="D425" s="1">
        <v>2022</v>
      </c>
      <c r="E425" s="1" t="s">
        <v>1332</v>
      </c>
      <c r="F425" s="1" t="s">
        <v>1333</v>
      </c>
      <c r="G425" s="1" t="s">
        <v>1334</v>
      </c>
      <c r="H425" s="1">
        <v>20221</v>
      </c>
      <c r="I425" s="1" t="s">
        <v>1335</v>
      </c>
      <c r="J425" s="1" t="s">
        <v>28</v>
      </c>
      <c r="K425" s="1" t="s">
        <v>70</v>
      </c>
      <c r="L425" s="1" t="s">
        <v>88</v>
      </c>
      <c r="M425" s="1" t="s">
        <v>39</v>
      </c>
      <c r="N425" s="1">
        <v>30</v>
      </c>
      <c r="O425" s="1">
        <v>20</v>
      </c>
      <c r="P425" s="3"/>
      <c r="Q425" s="4" t="s">
        <v>1336</v>
      </c>
      <c r="R425" s="4" t="s">
        <v>1337</v>
      </c>
      <c r="S425" s="3"/>
      <c r="T425" s="4" t="s">
        <v>1338</v>
      </c>
      <c r="U425" s="1" t="s">
        <v>1339</v>
      </c>
      <c r="V425" s="1" t="str">
        <f>IFERROR(VLOOKUP(K425, rubric[], 2, FALSE), "NA")</f>
        <v>Kompetisi</v>
      </c>
      <c r="W425" s="3" t="str">
        <f t="shared" si="6"/>
        <v>Juara 2 Lomba/Kompetisi|External National|Team</v>
      </c>
      <c r="X425" s="6">
        <f>IF(K425 = "Penulis kedua (bukan korespondensi) dst karya ilmiah di journal yg bereputasi dan diakui|External National|Team", IFERROR((INDEX(rubric[Score], MATCH(W425, rubric[Criteria], 0)))/N425, 0), IFERROR(INDEX(rubric[Score], MATCH(W425, rubric[Criteria], 0)), 0))</f>
        <v>11</v>
      </c>
    </row>
    <row r="426" spans="1:24" ht="14.25" customHeight="1" x14ac:dyDescent="0.35">
      <c r="A426" s="1" t="s">
        <v>1330</v>
      </c>
      <c r="B426" s="1" t="s">
        <v>1331</v>
      </c>
      <c r="C426" s="1" t="s">
        <v>23</v>
      </c>
      <c r="D426" s="1">
        <v>2022</v>
      </c>
      <c r="E426" s="1" t="s">
        <v>1340</v>
      </c>
      <c r="F426" s="1" t="s">
        <v>290</v>
      </c>
      <c r="G426" s="1" t="s">
        <v>290</v>
      </c>
      <c r="H426" s="1">
        <v>20222</v>
      </c>
      <c r="I426" s="1" t="s">
        <v>1341</v>
      </c>
      <c r="J426" s="1" t="s">
        <v>28</v>
      </c>
      <c r="K426" s="1" t="s">
        <v>259</v>
      </c>
      <c r="L426" s="1" t="s">
        <v>38</v>
      </c>
      <c r="M426" s="1" t="s">
        <v>31</v>
      </c>
      <c r="N426" s="1">
        <v>45</v>
      </c>
      <c r="O426" s="1">
        <v>10</v>
      </c>
      <c r="P426" s="4" t="s">
        <v>1342</v>
      </c>
      <c r="Q426" s="4" t="s">
        <v>1343</v>
      </c>
      <c r="R426" s="3"/>
      <c r="S426" s="3"/>
      <c r="T426" s="3"/>
      <c r="U426" s="1" t="s">
        <v>1344</v>
      </c>
      <c r="V426" s="1" t="str">
        <f>IFERROR(VLOOKUP(K426, rubric[], 2, FALSE), "NA")</f>
        <v>Pengakuan</v>
      </c>
      <c r="W426" s="3" t="str">
        <f t="shared" si="6"/>
        <v>Juri|External Regional|Individual</v>
      </c>
      <c r="X426" s="6">
        <f>IF(K426 = "Penulis kedua (bukan korespondensi) dst karya ilmiah di journal yg bereputasi dan diakui|External National|Team", IFERROR((INDEX(rubric[Score], MATCH(W426, rubric[Criteria], 0)))/N426, 0), IFERROR(INDEX(rubric[Score], MATCH(W426, rubric[Criteria], 0)), 0))</f>
        <v>20</v>
      </c>
    </row>
    <row r="427" spans="1:24" ht="14.25" customHeight="1" x14ac:dyDescent="0.35">
      <c r="A427" s="1" t="s">
        <v>1330</v>
      </c>
      <c r="B427" s="1" t="s">
        <v>1331</v>
      </c>
      <c r="C427" s="1" t="s">
        <v>23</v>
      </c>
      <c r="D427" s="1">
        <v>2022</v>
      </c>
      <c r="E427" s="1" t="s">
        <v>1345</v>
      </c>
      <c r="F427" s="1" t="s">
        <v>1346</v>
      </c>
      <c r="G427" s="1" t="s">
        <v>865</v>
      </c>
      <c r="H427" s="1">
        <v>20231</v>
      </c>
      <c r="I427" s="3"/>
      <c r="J427" s="1" t="s">
        <v>28</v>
      </c>
      <c r="K427" s="1" t="s">
        <v>82</v>
      </c>
      <c r="L427" s="1" t="s">
        <v>154</v>
      </c>
      <c r="M427" s="1" t="s">
        <v>31</v>
      </c>
      <c r="N427" s="1">
        <v>250</v>
      </c>
      <c r="O427" s="1">
        <v>40</v>
      </c>
      <c r="P427" s="3"/>
      <c r="Q427" s="4" t="s">
        <v>1347</v>
      </c>
      <c r="R427" s="3"/>
      <c r="S427" s="3"/>
      <c r="T427" s="3"/>
      <c r="U427" s="1" t="s">
        <v>1348</v>
      </c>
      <c r="V427" s="1" t="str">
        <f>IFERROR(VLOOKUP(K427, rubric[], 2, FALSE), "NA")</f>
        <v>NA</v>
      </c>
      <c r="W427" s="3" t="str">
        <f t="shared" si="6"/>
        <v>Wakil Ketua Panitia Ad Hoc|External International|Individual</v>
      </c>
      <c r="X427" s="6">
        <f>IF(K427 = "Penulis kedua (bukan korespondensi) dst karya ilmiah di journal yg bereputasi dan diakui|External National|Team", IFERROR((INDEX(rubric[Score], MATCH(W427, rubric[Criteria], 0)))/N427, 0), IFERROR(INDEX(rubric[Score], MATCH(W427, rubric[Criteria], 0)), 0))</f>
        <v>0</v>
      </c>
    </row>
    <row r="428" spans="1:24" ht="14.25" customHeight="1" x14ac:dyDescent="0.35">
      <c r="A428" s="1" t="s">
        <v>1349</v>
      </c>
      <c r="B428" s="1" t="s">
        <v>1350</v>
      </c>
      <c r="C428" s="1" t="s">
        <v>23</v>
      </c>
      <c r="D428" s="1">
        <v>2022</v>
      </c>
      <c r="E428" s="1" t="s">
        <v>53</v>
      </c>
      <c r="F428" s="1" t="s">
        <v>54</v>
      </c>
      <c r="G428" s="1" t="s">
        <v>55</v>
      </c>
      <c r="H428" s="1">
        <v>20231</v>
      </c>
      <c r="I428" s="1" t="s">
        <v>56</v>
      </c>
      <c r="J428" s="1" t="s">
        <v>28</v>
      </c>
      <c r="K428" s="1" t="s">
        <v>29</v>
      </c>
      <c r="L428" s="1" t="s">
        <v>38</v>
      </c>
      <c r="M428" s="1" t="s">
        <v>31</v>
      </c>
      <c r="N428" s="1">
        <v>12</v>
      </c>
      <c r="O428" s="1">
        <v>5</v>
      </c>
      <c r="P428" s="3"/>
      <c r="Q428" s="3"/>
      <c r="R428" s="4" t="s">
        <v>57</v>
      </c>
      <c r="S428" s="4" t="s">
        <v>58</v>
      </c>
      <c r="T428" s="3"/>
      <c r="U428" s="1" t="s">
        <v>59</v>
      </c>
      <c r="V428" s="1" t="str">
        <f>IFERROR(VLOOKUP(K428, rubric[], 2, FALSE), "NA")</f>
        <v>Pemberdayaan atau Aksi Kemanusiaan</v>
      </c>
      <c r="W428" s="3" t="str">
        <f t="shared" si="6"/>
        <v>Pengabdian kepada Masyarakat|External Regional|Individual</v>
      </c>
      <c r="X428" s="6">
        <f>IF(K428 = "Penulis kedua (bukan korespondensi) dst karya ilmiah di journal yg bereputasi dan diakui|External National|Team", IFERROR((INDEX(rubric[Score], MATCH(W428, rubric[Criteria], 0)))/N428, 0), IFERROR(INDEX(rubric[Score], MATCH(W428, rubric[Criteria], 0)), 0))</f>
        <v>15</v>
      </c>
    </row>
    <row r="429" spans="1:24" ht="14.25" customHeight="1" x14ac:dyDescent="0.35">
      <c r="A429" s="1" t="s">
        <v>1351</v>
      </c>
      <c r="B429" s="1" t="s">
        <v>1352</v>
      </c>
      <c r="C429" s="1" t="s">
        <v>23</v>
      </c>
      <c r="D429" s="1">
        <v>2022</v>
      </c>
      <c r="E429" s="1" t="s">
        <v>1353</v>
      </c>
      <c r="F429" s="1" t="s">
        <v>290</v>
      </c>
      <c r="G429" s="1" t="s">
        <v>290</v>
      </c>
      <c r="H429" s="1">
        <v>20222</v>
      </c>
      <c r="I429" s="1" t="s">
        <v>1341</v>
      </c>
      <c r="J429" s="1" t="s">
        <v>28</v>
      </c>
      <c r="K429" s="1" t="s">
        <v>259</v>
      </c>
      <c r="L429" s="1" t="s">
        <v>38</v>
      </c>
      <c r="M429" s="1" t="s">
        <v>31</v>
      </c>
      <c r="N429" s="1">
        <v>33</v>
      </c>
      <c r="O429" s="1">
        <v>10</v>
      </c>
      <c r="P429" s="4" t="s">
        <v>1342</v>
      </c>
      <c r="Q429" s="4" t="s">
        <v>1354</v>
      </c>
      <c r="R429" s="3"/>
      <c r="S429" s="3"/>
      <c r="T429" s="3"/>
      <c r="U429" s="1" t="s">
        <v>1344</v>
      </c>
      <c r="V429" s="1" t="str">
        <f>IFERROR(VLOOKUP(K429, rubric[], 2, FALSE), "NA")</f>
        <v>Pengakuan</v>
      </c>
      <c r="W429" s="3" t="str">
        <f t="shared" si="6"/>
        <v>Juri|External Regional|Individual</v>
      </c>
      <c r="X429" s="6">
        <f>IF(K429 = "Penulis kedua (bukan korespondensi) dst karya ilmiah di journal yg bereputasi dan diakui|External National|Team", IFERROR((INDEX(rubric[Score], MATCH(W429, rubric[Criteria], 0)))/N429, 0), IFERROR(INDEX(rubric[Score], MATCH(W429, rubric[Criteria], 0)), 0))</f>
        <v>20</v>
      </c>
    </row>
    <row r="430" spans="1:24" ht="14.25" customHeight="1" x14ac:dyDescent="0.35">
      <c r="A430" s="1" t="s">
        <v>1351</v>
      </c>
      <c r="B430" s="1" t="s">
        <v>1352</v>
      </c>
      <c r="C430" s="1" t="s">
        <v>23</v>
      </c>
      <c r="D430" s="1">
        <v>2022</v>
      </c>
      <c r="E430" s="1" t="s">
        <v>1355</v>
      </c>
      <c r="F430" s="1" t="s">
        <v>1356</v>
      </c>
      <c r="G430" s="1" t="s">
        <v>1357</v>
      </c>
      <c r="H430" s="1">
        <v>20222</v>
      </c>
      <c r="I430" s="1" t="s">
        <v>1358</v>
      </c>
      <c r="J430" s="1" t="s">
        <v>28</v>
      </c>
      <c r="K430" s="1" t="s">
        <v>118</v>
      </c>
      <c r="L430" s="1" t="s">
        <v>88</v>
      </c>
      <c r="M430" s="1" t="s">
        <v>39</v>
      </c>
      <c r="N430" s="1">
        <v>79</v>
      </c>
      <c r="O430" s="1">
        <v>15</v>
      </c>
      <c r="P430" s="4" t="s">
        <v>1359</v>
      </c>
      <c r="Q430" s="4" t="s">
        <v>1360</v>
      </c>
      <c r="R430" s="4" t="s">
        <v>1361</v>
      </c>
      <c r="S430" s="3"/>
      <c r="T430" s="4" t="s">
        <v>1362</v>
      </c>
      <c r="U430" s="1" t="s">
        <v>1363</v>
      </c>
      <c r="V430" s="1" t="str">
        <f>IFERROR(VLOOKUP(K430, rubric[], 2, FALSE), "NA")</f>
        <v>Kompetisi</v>
      </c>
      <c r="W430" s="3" t="str">
        <f t="shared" si="6"/>
        <v>Juara 3 Lomba/Kompetisi|External National|Team</v>
      </c>
      <c r="X430" s="6">
        <f>IF(K430 = "Penulis kedua (bukan korespondensi) dst karya ilmiah di journal yg bereputasi dan diakui|External National|Team", IFERROR((INDEX(rubric[Score], MATCH(W430, rubric[Criteria], 0)))/N430, 0), IFERROR(INDEX(rubric[Score], MATCH(W430, rubric[Criteria], 0)), 0))</f>
        <v>8</v>
      </c>
    </row>
    <row r="431" spans="1:24" ht="14.25" customHeight="1" x14ac:dyDescent="0.35">
      <c r="A431" s="1" t="s">
        <v>1351</v>
      </c>
      <c r="B431" s="1" t="s">
        <v>1352</v>
      </c>
      <c r="C431" s="1" t="s">
        <v>23</v>
      </c>
      <c r="D431" s="1">
        <v>2022</v>
      </c>
      <c r="E431" s="1" t="s">
        <v>1364</v>
      </c>
      <c r="F431" s="1" t="s">
        <v>140</v>
      </c>
      <c r="G431" s="1" t="s">
        <v>141</v>
      </c>
      <c r="H431" s="1">
        <v>20231</v>
      </c>
      <c r="I431" s="3"/>
      <c r="J431" s="1" t="s">
        <v>81</v>
      </c>
      <c r="K431" s="1" t="s">
        <v>142</v>
      </c>
      <c r="L431" s="1" t="s">
        <v>46</v>
      </c>
      <c r="M431" s="1" t="s">
        <v>31</v>
      </c>
      <c r="N431" s="3"/>
      <c r="O431" s="1">
        <v>15</v>
      </c>
      <c r="P431" s="3"/>
      <c r="Q431" s="3"/>
      <c r="R431" s="3"/>
      <c r="S431" s="3"/>
      <c r="T431" s="3"/>
      <c r="U431" s="1" t="s">
        <v>1365</v>
      </c>
      <c r="V431" s="1" t="str">
        <f>IFERROR(VLOOKUP(K431, rubric[], 2, FALSE), "NA")</f>
        <v>NA</v>
      </c>
      <c r="W431" s="3" t="str">
        <f t="shared" si="6"/>
        <v>Sekretaris UKM|Internal Sekolah / Universitas|Individual</v>
      </c>
      <c r="X431" s="6">
        <f>IF(K431 = "Penulis kedua (bukan korespondensi) dst karya ilmiah di journal yg bereputasi dan diakui|External National|Team", IFERROR((INDEX(rubric[Score], MATCH(W431, rubric[Criteria], 0)))/N431, 0), IFERROR(INDEX(rubric[Score], MATCH(W431, rubric[Criteria], 0)), 0))</f>
        <v>0</v>
      </c>
    </row>
    <row r="432" spans="1:24" ht="14.25" customHeight="1" x14ac:dyDescent="0.35">
      <c r="A432" s="1" t="s">
        <v>1351</v>
      </c>
      <c r="B432" s="1" t="s">
        <v>1352</v>
      </c>
      <c r="C432" s="1" t="s">
        <v>23</v>
      </c>
      <c r="D432" s="1">
        <v>2022</v>
      </c>
      <c r="E432" s="1" t="s">
        <v>1366</v>
      </c>
      <c r="F432" s="1" t="s">
        <v>1367</v>
      </c>
      <c r="G432" s="1" t="s">
        <v>216</v>
      </c>
      <c r="H432" s="1">
        <v>20231</v>
      </c>
      <c r="I432" s="1" t="s">
        <v>1366</v>
      </c>
      <c r="J432" s="1" t="s">
        <v>28</v>
      </c>
      <c r="K432" s="1" t="s">
        <v>124</v>
      </c>
      <c r="L432" s="1" t="s">
        <v>88</v>
      </c>
      <c r="M432" s="1" t="s">
        <v>39</v>
      </c>
      <c r="N432" s="3"/>
      <c r="O432" s="1">
        <v>25</v>
      </c>
      <c r="P432" s="4" t="s">
        <v>1368</v>
      </c>
      <c r="Q432" s="4" t="s">
        <v>1369</v>
      </c>
      <c r="R432" s="4" t="s">
        <v>1370</v>
      </c>
      <c r="S432" s="3"/>
      <c r="T432" s="4" t="s">
        <v>1371</v>
      </c>
      <c r="U432" s="1" t="s">
        <v>1372</v>
      </c>
      <c r="V432" s="1" t="str">
        <f>IFERROR(VLOOKUP(K432, rubric[], 2, FALSE), "NA")</f>
        <v>Kompetisi</v>
      </c>
      <c r="W432" s="3" t="str">
        <f t="shared" si="6"/>
        <v>Juara I Lomba/Kompetisi|External National|Team</v>
      </c>
      <c r="X432" s="6">
        <f>IF(K432 = "Penulis kedua (bukan korespondensi) dst karya ilmiah di journal yg bereputasi dan diakui|External National|Team", IFERROR((INDEX(rubric[Score], MATCH(W432, rubric[Criteria], 0)))/N432, 0), IFERROR(INDEX(rubric[Score], MATCH(W432, rubric[Criteria], 0)), 0))</f>
        <v>15</v>
      </c>
    </row>
    <row r="433" spans="1:24" ht="14.25" customHeight="1" x14ac:dyDescent="0.35">
      <c r="A433" s="1" t="s">
        <v>1351</v>
      </c>
      <c r="B433" s="1" t="s">
        <v>1352</v>
      </c>
      <c r="C433" s="1" t="s">
        <v>23</v>
      </c>
      <c r="D433" s="1">
        <v>2022</v>
      </c>
      <c r="E433" s="1" t="s">
        <v>1345</v>
      </c>
      <c r="F433" s="1" t="s">
        <v>1346</v>
      </c>
      <c r="G433" s="1" t="s">
        <v>865</v>
      </c>
      <c r="H433" s="1">
        <v>20231</v>
      </c>
      <c r="I433" s="3"/>
      <c r="J433" s="1" t="s">
        <v>28</v>
      </c>
      <c r="K433" s="1" t="s">
        <v>277</v>
      </c>
      <c r="L433" s="1" t="s">
        <v>154</v>
      </c>
      <c r="M433" s="1" t="s">
        <v>31</v>
      </c>
      <c r="N433" s="1">
        <v>250</v>
      </c>
      <c r="O433" s="1">
        <v>35</v>
      </c>
      <c r="P433" s="3"/>
      <c r="Q433" s="4" t="s">
        <v>1373</v>
      </c>
      <c r="R433" s="3"/>
      <c r="S433" s="3"/>
      <c r="T433" s="3"/>
      <c r="U433" s="1" t="s">
        <v>1348</v>
      </c>
      <c r="V433" s="1" t="str">
        <f>IFERROR(VLOOKUP(K433, rubric[], 2, FALSE), "NA")</f>
        <v>Karir Organisasi</v>
      </c>
      <c r="W433" s="3" t="str">
        <f t="shared" si="6"/>
        <v>Sekretaris|External International|Individual</v>
      </c>
      <c r="X433" s="6">
        <f>IF(K433 = "Penulis kedua (bukan korespondensi) dst karya ilmiah di journal yg bereputasi dan diakui|External National|Team", IFERROR((INDEX(rubric[Score], MATCH(W433, rubric[Criteria], 0)))/N433, 0), IFERROR(INDEX(rubric[Score], MATCH(W433, rubric[Criteria], 0)), 0))</f>
        <v>40</v>
      </c>
    </row>
    <row r="434" spans="1:24" ht="14.25" customHeight="1" x14ac:dyDescent="0.35">
      <c r="A434" s="1" t="s">
        <v>1351</v>
      </c>
      <c r="B434" s="1" t="s">
        <v>1352</v>
      </c>
      <c r="C434" s="1" t="s">
        <v>23</v>
      </c>
      <c r="D434" s="1">
        <v>2022</v>
      </c>
      <c r="E434" s="1" t="s">
        <v>1374</v>
      </c>
      <c r="F434" s="1" t="s">
        <v>1375</v>
      </c>
      <c r="G434" s="1" t="s">
        <v>1376</v>
      </c>
      <c r="H434" s="1">
        <v>20231</v>
      </c>
      <c r="I434" s="1" t="s">
        <v>1374</v>
      </c>
      <c r="J434" s="1" t="s">
        <v>28</v>
      </c>
      <c r="K434" s="1" t="s">
        <v>118</v>
      </c>
      <c r="L434" s="1" t="s">
        <v>38</v>
      </c>
      <c r="M434" s="1" t="s">
        <v>39</v>
      </c>
      <c r="N434" s="3"/>
      <c r="O434" s="1">
        <v>12</v>
      </c>
      <c r="P434" s="4" t="s">
        <v>1377</v>
      </c>
      <c r="Q434" s="4" t="s">
        <v>1378</v>
      </c>
      <c r="R434" s="4" t="s">
        <v>1379</v>
      </c>
      <c r="S434" s="3"/>
      <c r="T434" s="4" t="s">
        <v>1380</v>
      </c>
      <c r="U434" s="1" t="s">
        <v>1381</v>
      </c>
      <c r="V434" s="1" t="str">
        <f>IFERROR(VLOOKUP(K434, rubric[], 2, FALSE), "NA")</f>
        <v>Kompetisi</v>
      </c>
      <c r="W434" s="3" t="str">
        <f t="shared" si="6"/>
        <v>Juara 3 Lomba/Kompetisi|External Regional|Team</v>
      </c>
      <c r="X434" s="6">
        <f>IF(K434 = "Penulis kedua (bukan korespondensi) dst karya ilmiah di journal yg bereputasi dan diakui|External National|Team", IFERROR((INDEX(rubric[Score], MATCH(W434, rubric[Criteria], 0)))/N434, 0), IFERROR(INDEX(rubric[Score], MATCH(W434, rubric[Criteria], 0)), 0))</f>
        <v>15</v>
      </c>
    </row>
    <row r="435" spans="1:24" ht="14.25" customHeight="1" x14ac:dyDescent="0.35">
      <c r="A435" s="1" t="s">
        <v>1351</v>
      </c>
      <c r="B435" s="1" t="s">
        <v>1352</v>
      </c>
      <c r="C435" s="1" t="s">
        <v>23</v>
      </c>
      <c r="D435" s="1">
        <v>2022</v>
      </c>
      <c r="E435" s="1" t="s">
        <v>1382</v>
      </c>
      <c r="F435" s="1" t="s">
        <v>145</v>
      </c>
      <c r="G435" s="1" t="s">
        <v>146</v>
      </c>
      <c r="H435" s="1">
        <v>20232</v>
      </c>
      <c r="I435" s="3"/>
      <c r="J435" s="1" t="s">
        <v>81</v>
      </c>
      <c r="K435" s="1" t="s">
        <v>142</v>
      </c>
      <c r="L435" s="1" t="s">
        <v>46</v>
      </c>
      <c r="M435" s="1" t="s">
        <v>31</v>
      </c>
      <c r="N435" s="3"/>
      <c r="O435" s="1">
        <v>18</v>
      </c>
      <c r="P435" s="3"/>
      <c r="Q435" s="3"/>
      <c r="R435" s="3"/>
      <c r="S435" s="3"/>
      <c r="T435" s="3"/>
      <c r="U435" s="1" t="s">
        <v>1365</v>
      </c>
      <c r="V435" s="1" t="str">
        <f>IFERROR(VLOOKUP(K435, rubric[], 2, FALSE), "NA")</f>
        <v>NA</v>
      </c>
      <c r="W435" s="3" t="str">
        <f t="shared" si="6"/>
        <v>Sekretaris UKM|Internal Sekolah / Universitas|Individual</v>
      </c>
      <c r="X435" s="6">
        <f>IF(K435 = "Penulis kedua (bukan korespondensi) dst karya ilmiah di journal yg bereputasi dan diakui|External National|Team", IFERROR((INDEX(rubric[Score], MATCH(W435, rubric[Criteria], 0)))/N435, 0), IFERROR(INDEX(rubric[Score], MATCH(W435, rubric[Criteria], 0)), 0))</f>
        <v>0</v>
      </c>
    </row>
    <row r="436" spans="1:24" ht="14.25" customHeight="1" x14ac:dyDescent="0.35">
      <c r="A436" s="1" t="s">
        <v>1351</v>
      </c>
      <c r="B436" s="1" t="s">
        <v>1352</v>
      </c>
      <c r="C436" s="1" t="s">
        <v>23</v>
      </c>
      <c r="D436" s="1">
        <v>2022</v>
      </c>
      <c r="E436" s="1" t="s">
        <v>1383</v>
      </c>
      <c r="F436" s="1" t="s">
        <v>174</v>
      </c>
      <c r="G436" s="1" t="s">
        <v>1384</v>
      </c>
      <c r="H436" s="1">
        <v>20232</v>
      </c>
      <c r="I436" s="1" t="s">
        <v>1383</v>
      </c>
      <c r="J436" s="1" t="s">
        <v>28</v>
      </c>
      <c r="K436" s="1" t="s">
        <v>118</v>
      </c>
      <c r="L436" s="1" t="s">
        <v>88</v>
      </c>
      <c r="M436" s="1" t="s">
        <v>39</v>
      </c>
      <c r="N436" s="3"/>
      <c r="O436" s="1">
        <v>15</v>
      </c>
      <c r="P436" s="4" t="s">
        <v>1385</v>
      </c>
      <c r="Q436" s="4" t="s">
        <v>1386</v>
      </c>
      <c r="R436" s="4" t="s">
        <v>1387</v>
      </c>
      <c r="S436" s="3"/>
      <c r="T436" s="4" t="s">
        <v>1388</v>
      </c>
      <c r="U436" s="1" t="s">
        <v>262</v>
      </c>
      <c r="V436" s="1" t="str">
        <f>IFERROR(VLOOKUP(K436, rubric[], 2, FALSE), "NA")</f>
        <v>Kompetisi</v>
      </c>
      <c r="W436" s="3" t="str">
        <f t="shared" si="6"/>
        <v>Juara 3 Lomba/Kompetisi|External National|Team</v>
      </c>
      <c r="X436" s="6">
        <f>IF(K436 = "Penulis kedua (bukan korespondensi) dst karya ilmiah di journal yg bereputasi dan diakui|External National|Team", IFERROR((INDEX(rubric[Score], MATCH(W436, rubric[Criteria], 0)))/N436, 0), IFERROR(INDEX(rubric[Score], MATCH(W436, rubric[Criteria], 0)), 0))</f>
        <v>8</v>
      </c>
    </row>
    <row r="437" spans="1:24" ht="14.25" customHeight="1" x14ac:dyDescent="0.35">
      <c r="A437" s="1" t="s">
        <v>1351</v>
      </c>
      <c r="B437" s="1" t="s">
        <v>1352</v>
      </c>
      <c r="C437" s="1" t="s">
        <v>23</v>
      </c>
      <c r="D437" s="1">
        <v>2022</v>
      </c>
      <c r="E437" s="1" t="s">
        <v>1389</v>
      </c>
      <c r="F437" s="1" t="s">
        <v>1390</v>
      </c>
      <c r="G437" s="1" t="s">
        <v>1391</v>
      </c>
      <c r="H437" s="1">
        <v>20232</v>
      </c>
      <c r="I437" s="1" t="s">
        <v>1389</v>
      </c>
      <c r="J437" s="1" t="s">
        <v>28</v>
      </c>
      <c r="K437" s="1" t="s">
        <v>118</v>
      </c>
      <c r="L437" s="1" t="s">
        <v>88</v>
      </c>
      <c r="M437" s="1" t="s">
        <v>39</v>
      </c>
      <c r="N437" s="3"/>
      <c r="O437" s="1">
        <v>15</v>
      </c>
      <c r="P437" s="4" t="s">
        <v>1392</v>
      </c>
      <c r="Q437" s="4" t="s">
        <v>1393</v>
      </c>
      <c r="R437" s="4" t="s">
        <v>1394</v>
      </c>
      <c r="S437" s="3"/>
      <c r="T437" s="4" t="s">
        <v>1395</v>
      </c>
      <c r="U437" s="1" t="s">
        <v>1396</v>
      </c>
      <c r="V437" s="1" t="str">
        <f>IFERROR(VLOOKUP(K437, rubric[], 2, FALSE), "NA")</f>
        <v>Kompetisi</v>
      </c>
      <c r="W437" s="3" t="str">
        <f t="shared" si="6"/>
        <v>Juara 3 Lomba/Kompetisi|External National|Team</v>
      </c>
      <c r="X437" s="6">
        <f>IF(K437 = "Penulis kedua (bukan korespondensi) dst karya ilmiah di journal yg bereputasi dan diakui|External National|Team", IFERROR((INDEX(rubric[Score], MATCH(W437, rubric[Criteria], 0)))/N437, 0), IFERROR(INDEX(rubric[Score], MATCH(W437, rubric[Criteria], 0)), 0))</f>
        <v>8</v>
      </c>
    </row>
    <row r="438" spans="1:24" ht="14.25" customHeight="1" x14ac:dyDescent="0.35">
      <c r="A438" s="1" t="s">
        <v>1351</v>
      </c>
      <c r="B438" s="1" t="s">
        <v>1352</v>
      </c>
      <c r="C438" s="1" t="s">
        <v>23</v>
      </c>
      <c r="D438" s="1">
        <v>2022</v>
      </c>
      <c r="E438" s="1" t="s">
        <v>1397</v>
      </c>
      <c r="F438" s="1" t="s">
        <v>1398</v>
      </c>
      <c r="G438" s="1" t="s">
        <v>1399</v>
      </c>
      <c r="H438" s="1">
        <v>20232</v>
      </c>
      <c r="I438" s="1" t="s">
        <v>1397</v>
      </c>
      <c r="J438" s="1" t="s">
        <v>28</v>
      </c>
      <c r="K438" s="1" t="s">
        <v>118</v>
      </c>
      <c r="L438" s="1" t="s">
        <v>88</v>
      </c>
      <c r="M438" s="1" t="s">
        <v>39</v>
      </c>
      <c r="N438" s="3"/>
      <c r="O438" s="1">
        <v>15</v>
      </c>
      <c r="P438" s="3"/>
      <c r="Q438" s="4" t="s">
        <v>1400</v>
      </c>
      <c r="R438" s="4" t="s">
        <v>1401</v>
      </c>
      <c r="S438" s="3"/>
      <c r="T438" s="4" t="s">
        <v>1402</v>
      </c>
      <c r="U438" s="1" t="s">
        <v>1403</v>
      </c>
      <c r="V438" s="1" t="str">
        <f>IFERROR(VLOOKUP(K438, rubric[], 2, FALSE), "NA")</f>
        <v>Kompetisi</v>
      </c>
      <c r="W438" s="3" t="str">
        <f t="shared" si="6"/>
        <v>Juara 3 Lomba/Kompetisi|External National|Team</v>
      </c>
      <c r="X438" s="6">
        <f>IF(K438 = "Penulis kedua (bukan korespondensi) dst karya ilmiah di journal yg bereputasi dan diakui|External National|Team", IFERROR((INDEX(rubric[Score], MATCH(W438, rubric[Criteria], 0)))/N438, 0), IFERROR(INDEX(rubric[Score], MATCH(W438, rubric[Criteria], 0)), 0))</f>
        <v>8</v>
      </c>
    </row>
    <row r="439" spans="1:24" ht="14.25" customHeight="1" x14ac:dyDescent="0.35">
      <c r="A439" s="1" t="s">
        <v>1351</v>
      </c>
      <c r="B439" s="1" t="s">
        <v>1352</v>
      </c>
      <c r="C439" s="1" t="s">
        <v>23</v>
      </c>
      <c r="D439" s="1">
        <v>2022</v>
      </c>
      <c r="E439" s="1" t="s">
        <v>1404</v>
      </c>
      <c r="F439" s="1" t="s">
        <v>1405</v>
      </c>
      <c r="G439" s="1" t="s">
        <v>1406</v>
      </c>
      <c r="H439" s="1">
        <v>20241</v>
      </c>
      <c r="I439" s="1" t="s">
        <v>1404</v>
      </c>
      <c r="J439" s="1" t="s">
        <v>28</v>
      </c>
      <c r="K439" s="1" t="s">
        <v>124</v>
      </c>
      <c r="L439" s="1" t="s">
        <v>88</v>
      </c>
      <c r="M439" s="1" t="s">
        <v>39</v>
      </c>
      <c r="N439" s="3"/>
      <c r="O439" s="1">
        <v>25</v>
      </c>
      <c r="P439" s="4" t="s">
        <v>1407</v>
      </c>
      <c r="Q439" s="4" t="s">
        <v>1408</v>
      </c>
      <c r="R439" s="4" t="s">
        <v>1409</v>
      </c>
      <c r="S439" s="3"/>
      <c r="T439" s="4" t="s">
        <v>1410</v>
      </c>
      <c r="U439" s="1" t="s">
        <v>1372</v>
      </c>
      <c r="V439" s="1" t="str">
        <f>IFERROR(VLOOKUP(K439, rubric[], 2, FALSE), "NA")</f>
        <v>Kompetisi</v>
      </c>
      <c r="W439" s="3" t="str">
        <f t="shared" si="6"/>
        <v>Juara I Lomba/Kompetisi|External National|Team</v>
      </c>
      <c r="X439" s="6">
        <f>IF(K439 = "Penulis kedua (bukan korespondensi) dst karya ilmiah di journal yg bereputasi dan diakui|External National|Team", IFERROR((INDEX(rubric[Score], MATCH(W439, rubric[Criteria], 0)))/N439, 0), IFERROR(INDEX(rubric[Score], MATCH(W439, rubric[Criteria], 0)), 0))</f>
        <v>15</v>
      </c>
    </row>
    <row r="440" spans="1:24" ht="14.25" customHeight="1" x14ac:dyDescent="0.35">
      <c r="A440" s="1" t="s">
        <v>1351</v>
      </c>
      <c r="B440" s="1" t="s">
        <v>1352</v>
      </c>
      <c r="C440" s="1" t="s">
        <v>23</v>
      </c>
      <c r="D440" s="1">
        <v>2022</v>
      </c>
      <c r="E440" s="1" t="s">
        <v>1411</v>
      </c>
      <c r="F440" s="1" t="s">
        <v>1412</v>
      </c>
      <c r="G440" s="1" t="s">
        <v>1413</v>
      </c>
      <c r="H440" s="1">
        <v>20241</v>
      </c>
      <c r="I440" s="1" t="s">
        <v>1411</v>
      </c>
      <c r="J440" s="1" t="s">
        <v>28</v>
      </c>
      <c r="K440" s="1" t="s">
        <v>118</v>
      </c>
      <c r="L440" s="1" t="s">
        <v>88</v>
      </c>
      <c r="M440" s="1" t="s">
        <v>39</v>
      </c>
      <c r="N440" s="3"/>
      <c r="O440" s="1">
        <v>15</v>
      </c>
      <c r="P440" s="4" t="s">
        <v>1414</v>
      </c>
      <c r="Q440" s="4" t="s">
        <v>1415</v>
      </c>
      <c r="R440" s="4" t="s">
        <v>1416</v>
      </c>
      <c r="S440" s="3"/>
      <c r="T440" s="4" t="s">
        <v>1417</v>
      </c>
      <c r="U440" s="1" t="s">
        <v>1418</v>
      </c>
      <c r="V440" s="1" t="str">
        <f>IFERROR(VLOOKUP(K440, rubric[], 2, FALSE), "NA")</f>
        <v>Kompetisi</v>
      </c>
      <c r="W440" s="3" t="str">
        <f t="shared" si="6"/>
        <v>Juara 3 Lomba/Kompetisi|External National|Team</v>
      </c>
      <c r="X440" s="6">
        <f>IF(K440 = "Penulis kedua (bukan korespondensi) dst karya ilmiah di journal yg bereputasi dan diakui|External National|Team", IFERROR((INDEX(rubric[Score], MATCH(W440, rubric[Criteria], 0)))/N440, 0), IFERROR(INDEX(rubric[Score], MATCH(W440, rubric[Criteria], 0)), 0))</f>
        <v>8</v>
      </c>
    </row>
    <row r="441" spans="1:24" ht="14.25" customHeight="1" x14ac:dyDescent="0.35">
      <c r="A441" s="1" t="s">
        <v>1351</v>
      </c>
      <c r="B441" s="1" t="s">
        <v>1352</v>
      </c>
      <c r="C441" s="1" t="s">
        <v>23</v>
      </c>
      <c r="D441" s="1">
        <v>2022</v>
      </c>
      <c r="E441" s="1" t="s">
        <v>1419</v>
      </c>
      <c r="F441" s="1" t="s">
        <v>1420</v>
      </c>
      <c r="G441" s="1" t="s">
        <v>1421</v>
      </c>
      <c r="H441" s="1">
        <v>20241</v>
      </c>
      <c r="I441" s="1" t="s">
        <v>1419</v>
      </c>
      <c r="J441" s="1" t="s">
        <v>28</v>
      </c>
      <c r="K441" s="1" t="s">
        <v>124</v>
      </c>
      <c r="L441" s="1" t="s">
        <v>88</v>
      </c>
      <c r="M441" s="1" t="s">
        <v>39</v>
      </c>
      <c r="N441" s="3"/>
      <c r="O441" s="1">
        <v>25</v>
      </c>
      <c r="P441" s="4" t="s">
        <v>1422</v>
      </c>
      <c r="Q441" s="4" t="s">
        <v>1423</v>
      </c>
      <c r="R441" s="4" t="s">
        <v>1424</v>
      </c>
      <c r="S441" s="3"/>
      <c r="T441" s="4" t="s">
        <v>1425</v>
      </c>
      <c r="U441" s="1" t="s">
        <v>1426</v>
      </c>
      <c r="V441" s="1" t="str">
        <f>IFERROR(VLOOKUP(K441, rubric[], 2, FALSE), "NA")</f>
        <v>Kompetisi</v>
      </c>
      <c r="W441" s="3" t="str">
        <f t="shared" si="6"/>
        <v>Juara I Lomba/Kompetisi|External National|Team</v>
      </c>
      <c r="X441" s="6">
        <f>IF(K441 = "Penulis kedua (bukan korespondensi) dst karya ilmiah di journal yg bereputasi dan diakui|External National|Team", IFERROR((INDEX(rubric[Score], MATCH(W441, rubric[Criteria], 0)))/N441, 0), IFERROR(INDEX(rubric[Score], MATCH(W441, rubric[Criteria], 0)), 0))</f>
        <v>15</v>
      </c>
    </row>
    <row r="442" spans="1:24" ht="14.25" customHeight="1" x14ac:dyDescent="0.35">
      <c r="A442" s="1" t="s">
        <v>1427</v>
      </c>
      <c r="B442" s="1" t="s">
        <v>1428</v>
      </c>
      <c r="C442" s="1" t="s">
        <v>23</v>
      </c>
      <c r="D442" s="1">
        <v>2022</v>
      </c>
      <c r="E442" s="1" t="s">
        <v>1429</v>
      </c>
      <c r="F442" s="1" t="s">
        <v>1430</v>
      </c>
      <c r="G442" s="1" t="s">
        <v>1431</v>
      </c>
      <c r="H442" s="1">
        <v>20231</v>
      </c>
      <c r="I442" s="1" t="s">
        <v>1432</v>
      </c>
      <c r="J442" s="1" t="s">
        <v>28</v>
      </c>
      <c r="K442" s="1" t="s">
        <v>29</v>
      </c>
      <c r="L442" s="1" t="s">
        <v>46</v>
      </c>
      <c r="M442" s="1" t="s">
        <v>31</v>
      </c>
      <c r="N442" s="1">
        <v>28</v>
      </c>
      <c r="O442" s="1">
        <v>30</v>
      </c>
      <c r="P442" s="1" t="s">
        <v>240</v>
      </c>
      <c r="Q442" s="3"/>
      <c r="R442" s="4" t="s">
        <v>1433</v>
      </c>
      <c r="S442" s="4" t="s">
        <v>1434</v>
      </c>
      <c r="T442" s="3"/>
      <c r="U442" s="1" t="s">
        <v>240</v>
      </c>
      <c r="V442" s="1" t="str">
        <f>IFERROR(VLOOKUP(K442, rubric[], 2, FALSE), "NA")</f>
        <v>Pemberdayaan atau Aksi Kemanusiaan</v>
      </c>
      <c r="W442" s="3" t="str">
        <f t="shared" si="6"/>
        <v>Pengabdian kepada Masyarakat|Internal Sekolah / Universitas|Individual</v>
      </c>
      <c r="X442" s="6">
        <f>IF(K442 = "Penulis kedua (bukan korespondensi) dst karya ilmiah di journal yg bereputasi dan diakui|External National|Team", IFERROR((INDEX(rubric[Score], MATCH(W442, rubric[Criteria], 0)))/N442, 0), IFERROR(INDEX(rubric[Score], MATCH(W442, rubric[Criteria], 0)), 0))</f>
        <v>0</v>
      </c>
    </row>
    <row r="443" spans="1:24" ht="14.25" customHeight="1" x14ac:dyDescent="0.35">
      <c r="A443" s="1" t="s">
        <v>1435</v>
      </c>
      <c r="B443" s="1" t="s">
        <v>1436</v>
      </c>
      <c r="C443" s="1" t="s">
        <v>23</v>
      </c>
      <c r="D443" s="1">
        <v>2022</v>
      </c>
      <c r="E443" s="1" t="s">
        <v>173</v>
      </c>
      <c r="F443" s="1" t="s">
        <v>174</v>
      </c>
      <c r="G443" s="1" t="s">
        <v>174</v>
      </c>
      <c r="H443" s="1">
        <v>20232</v>
      </c>
      <c r="I443" s="1" t="s">
        <v>175</v>
      </c>
      <c r="J443" s="1" t="s">
        <v>28</v>
      </c>
      <c r="K443" s="1" t="s">
        <v>29</v>
      </c>
      <c r="L443" s="1" t="s">
        <v>38</v>
      </c>
      <c r="M443" s="1" t="s">
        <v>31</v>
      </c>
      <c r="N443" s="1">
        <v>12</v>
      </c>
      <c r="O443" s="1">
        <v>5</v>
      </c>
      <c r="P443" s="3"/>
      <c r="Q443" s="3"/>
      <c r="R443" s="4" t="s">
        <v>176</v>
      </c>
      <c r="S443" s="4" t="s">
        <v>177</v>
      </c>
      <c r="T443" s="3"/>
      <c r="U443" s="1" t="s">
        <v>178</v>
      </c>
      <c r="V443" s="1" t="str">
        <f>IFERROR(VLOOKUP(K443, rubric[], 2, FALSE), "NA")</f>
        <v>Pemberdayaan atau Aksi Kemanusiaan</v>
      </c>
      <c r="W443" s="3" t="str">
        <f t="shared" si="6"/>
        <v>Pengabdian kepada Masyarakat|External Regional|Individual</v>
      </c>
      <c r="X443" s="6">
        <f>IF(K443 = "Penulis kedua (bukan korespondensi) dst karya ilmiah di journal yg bereputasi dan diakui|External National|Team", IFERROR((INDEX(rubric[Score], MATCH(W443, rubric[Criteria], 0)))/N443, 0), IFERROR(INDEX(rubric[Score], MATCH(W443, rubric[Criteria], 0)), 0))</f>
        <v>15</v>
      </c>
    </row>
    <row r="444" spans="1:24" ht="14.25" customHeight="1" x14ac:dyDescent="0.35">
      <c r="A444" s="1" t="s">
        <v>1437</v>
      </c>
      <c r="B444" s="1" t="s">
        <v>1438</v>
      </c>
      <c r="C444" s="1" t="s">
        <v>1439</v>
      </c>
      <c r="D444" s="1">
        <v>2022</v>
      </c>
      <c r="E444" s="1" t="s">
        <v>1440</v>
      </c>
      <c r="F444" s="1" t="s">
        <v>1175</v>
      </c>
      <c r="G444" s="1" t="s">
        <v>1175</v>
      </c>
      <c r="H444" s="1">
        <v>20222</v>
      </c>
      <c r="I444" s="1" t="s">
        <v>1441</v>
      </c>
      <c r="J444" s="1" t="s">
        <v>28</v>
      </c>
      <c r="K444" s="1" t="s">
        <v>29</v>
      </c>
      <c r="L444" s="1" t="s">
        <v>38</v>
      </c>
      <c r="M444" s="1" t="s">
        <v>39</v>
      </c>
      <c r="N444" s="1">
        <v>42</v>
      </c>
      <c r="O444" s="1">
        <v>1</v>
      </c>
      <c r="P444" s="3"/>
      <c r="Q444" s="4" t="s">
        <v>1442</v>
      </c>
      <c r="R444" s="4" t="s">
        <v>1443</v>
      </c>
      <c r="S444" s="4" t="s">
        <v>1444</v>
      </c>
      <c r="T444" s="3"/>
      <c r="U444" s="1" t="s">
        <v>524</v>
      </c>
      <c r="V444" s="1" t="str">
        <f>IFERROR(VLOOKUP(K444, rubric[], 2, FALSE), "NA")</f>
        <v>Pemberdayaan atau Aksi Kemanusiaan</v>
      </c>
      <c r="W444" s="3" t="str">
        <f t="shared" si="6"/>
        <v>Pengabdian kepada Masyarakat|External Regional|Team</v>
      </c>
      <c r="X444" s="6">
        <f>IF(K444 = "Penulis kedua (bukan korespondensi) dst karya ilmiah di journal yg bereputasi dan diakui|External National|Team", IFERROR((INDEX(rubric[Score], MATCH(W444, rubric[Criteria], 0)))/N444, 0), IFERROR(INDEX(rubric[Score], MATCH(W444, rubric[Criteria], 0)), 0))</f>
        <v>15</v>
      </c>
    </row>
    <row r="445" spans="1:24" ht="14.25" customHeight="1" x14ac:dyDescent="0.35">
      <c r="A445" s="1" t="s">
        <v>1445</v>
      </c>
      <c r="B445" s="1" t="s">
        <v>1446</v>
      </c>
      <c r="C445" s="1" t="s">
        <v>1439</v>
      </c>
      <c r="D445" s="1">
        <v>2022</v>
      </c>
      <c r="E445" s="1" t="s">
        <v>694</v>
      </c>
      <c r="F445" s="1" t="s">
        <v>695</v>
      </c>
      <c r="G445" s="1" t="s">
        <v>67</v>
      </c>
      <c r="H445" s="1">
        <v>20221</v>
      </c>
      <c r="I445" s="1" t="s">
        <v>1447</v>
      </c>
      <c r="J445" s="1" t="s">
        <v>28</v>
      </c>
      <c r="K445" s="1" t="s">
        <v>118</v>
      </c>
      <c r="L445" s="1" t="s">
        <v>46</v>
      </c>
      <c r="M445" s="1" t="s">
        <v>31</v>
      </c>
      <c r="N445" s="1">
        <v>100</v>
      </c>
      <c r="O445" s="1">
        <v>6</v>
      </c>
      <c r="P445" s="3"/>
      <c r="Q445" s="4" t="s">
        <v>1448</v>
      </c>
      <c r="R445" s="3"/>
      <c r="S445" s="3"/>
      <c r="T445" s="3"/>
      <c r="U445" s="1" t="s">
        <v>698</v>
      </c>
      <c r="V445" s="1" t="str">
        <f>IFERROR(VLOOKUP(K445, rubric[], 2, FALSE), "NA")</f>
        <v>Kompetisi</v>
      </c>
      <c r="W445" s="3" t="str">
        <f t="shared" si="6"/>
        <v>Juara 3 Lomba/Kompetisi|Internal Sekolah / Universitas|Individual</v>
      </c>
      <c r="X445" s="6">
        <f>IF(K445 = "Penulis kedua (bukan korespondensi) dst karya ilmiah di journal yg bereputasi dan diakui|External National|Team", IFERROR((INDEX(rubric[Score], MATCH(W445, rubric[Criteria], 0)))/N445, 0), IFERROR(INDEX(rubric[Score], MATCH(W445, rubric[Criteria], 0)), 0))</f>
        <v>0</v>
      </c>
    </row>
    <row r="446" spans="1:24" ht="14.25" customHeight="1" x14ac:dyDescent="0.35">
      <c r="A446" s="1" t="s">
        <v>1445</v>
      </c>
      <c r="B446" s="1" t="s">
        <v>1446</v>
      </c>
      <c r="C446" s="1" t="s">
        <v>1439</v>
      </c>
      <c r="D446" s="1">
        <v>2022</v>
      </c>
      <c r="E446" s="1" t="s">
        <v>1449</v>
      </c>
      <c r="F446" s="1" t="s">
        <v>1333</v>
      </c>
      <c r="G446" s="1" t="s">
        <v>1334</v>
      </c>
      <c r="H446" s="1">
        <v>20221</v>
      </c>
      <c r="I446" s="1" t="s">
        <v>1335</v>
      </c>
      <c r="J446" s="1" t="s">
        <v>28</v>
      </c>
      <c r="K446" s="1" t="s">
        <v>70</v>
      </c>
      <c r="L446" s="1" t="s">
        <v>88</v>
      </c>
      <c r="M446" s="1" t="s">
        <v>39</v>
      </c>
      <c r="N446" s="1">
        <v>32</v>
      </c>
      <c r="O446" s="1">
        <v>20</v>
      </c>
      <c r="P446" s="3"/>
      <c r="Q446" s="4" t="s">
        <v>1450</v>
      </c>
      <c r="R446" s="4" t="s">
        <v>1451</v>
      </c>
      <c r="S446" s="3"/>
      <c r="T446" s="4" t="s">
        <v>1452</v>
      </c>
      <c r="U446" s="1" t="s">
        <v>1339</v>
      </c>
      <c r="V446" s="1" t="str">
        <f>IFERROR(VLOOKUP(K446, rubric[], 2, FALSE), "NA")</f>
        <v>Kompetisi</v>
      </c>
      <c r="W446" s="3" t="str">
        <f t="shared" si="6"/>
        <v>Juara 2 Lomba/Kompetisi|External National|Team</v>
      </c>
      <c r="X446" s="6">
        <f>IF(K446 = "Penulis kedua (bukan korespondensi) dst karya ilmiah di journal yg bereputasi dan diakui|External National|Team", IFERROR((INDEX(rubric[Score], MATCH(W446, rubric[Criteria], 0)))/N446, 0), IFERROR(INDEX(rubric[Score], MATCH(W446, rubric[Criteria], 0)), 0))</f>
        <v>11</v>
      </c>
    </row>
    <row r="447" spans="1:24" ht="14.25" customHeight="1" x14ac:dyDescent="0.35">
      <c r="A447" s="1" t="s">
        <v>1445</v>
      </c>
      <c r="B447" s="1" t="s">
        <v>1446</v>
      </c>
      <c r="C447" s="1" t="s">
        <v>1439</v>
      </c>
      <c r="D447" s="1">
        <v>2022</v>
      </c>
      <c r="E447" s="1" t="s">
        <v>1453</v>
      </c>
      <c r="F447" s="1" t="s">
        <v>140</v>
      </c>
      <c r="G447" s="1" t="s">
        <v>141</v>
      </c>
      <c r="H447" s="1">
        <v>20231</v>
      </c>
      <c r="I447" s="3"/>
      <c r="J447" s="1" t="s">
        <v>81</v>
      </c>
      <c r="K447" s="1" t="s">
        <v>752</v>
      </c>
      <c r="L447" s="1" t="s">
        <v>46</v>
      </c>
      <c r="M447" s="1" t="s">
        <v>31</v>
      </c>
      <c r="N447" s="3"/>
      <c r="O447" s="1">
        <v>21</v>
      </c>
      <c r="P447" s="3"/>
      <c r="Q447" s="3"/>
      <c r="R447" s="3"/>
      <c r="S447" s="3"/>
      <c r="T447" s="3"/>
      <c r="U447" s="1" t="s">
        <v>1365</v>
      </c>
      <c r="V447" s="1" t="str">
        <f>IFERROR(VLOOKUP(K447, rubric[], 2, FALSE), "NA")</f>
        <v>NA</v>
      </c>
      <c r="W447" s="3" t="str">
        <f t="shared" si="6"/>
        <v>Ketua UKM|Internal Sekolah / Universitas|Individual</v>
      </c>
      <c r="X447" s="6">
        <f>IF(K447 = "Penulis kedua (bukan korespondensi) dst karya ilmiah di journal yg bereputasi dan diakui|External National|Team", IFERROR((INDEX(rubric[Score], MATCH(W447, rubric[Criteria], 0)))/N447, 0), IFERROR(INDEX(rubric[Score], MATCH(W447, rubric[Criteria], 0)), 0))</f>
        <v>0</v>
      </c>
    </row>
    <row r="448" spans="1:24" ht="14.25" customHeight="1" x14ac:dyDescent="0.35">
      <c r="A448" s="1" t="s">
        <v>1445</v>
      </c>
      <c r="B448" s="1" t="s">
        <v>1446</v>
      </c>
      <c r="C448" s="1" t="s">
        <v>1439</v>
      </c>
      <c r="D448" s="1">
        <v>2022</v>
      </c>
      <c r="E448" s="1" t="s">
        <v>368</v>
      </c>
      <c r="F448" s="1" t="s">
        <v>369</v>
      </c>
      <c r="G448" s="1" t="s">
        <v>370</v>
      </c>
      <c r="H448" s="1">
        <v>20231</v>
      </c>
      <c r="I448" s="1" t="s">
        <v>371</v>
      </c>
      <c r="J448" s="1" t="s">
        <v>28</v>
      </c>
      <c r="K448" s="1" t="s">
        <v>372</v>
      </c>
      <c r="L448" s="1" t="s">
        <v>46</v>
      </c>
      <c r="M448" s="1" t="s">
        <v>31</v>
      </c>
      <c r="N448" s="1">
        <v>250</v>
      </c>
      <c r="O448" s="1">
        <v>15</v>
      </c>
      <c r="P448" s="3"/>
      <c r="Q448" s="4" t="s">
        <v>373</v>
      </c>
      <c r="R448" s="3"/>
      <c r="S448" s="3"/>
      <c r="T448" s="3"/>
      <c r="U448" s="1" t="s">
        <v>262</v>
      </c>
      <c r="V448" s="1" t="str">
        <f>IFERROR(VLOOKUP(K448, rubric[], 2, FALSE), "NA")</f>
        <v>NA</v>
      </c>
      <c r="W448" s="3" t="str">
        <f t="shared" si="6"/>
        <v>Ka Bidang / Sekretaris / Bendahara O-Week|Internal Sekolah / Universitas|Individual</v>
      </c>
      <c r="X448" s="6">
        <f>IF(K448 = "Penulis kedua (bukan korespondensi) dst karya ilmiah di journal yg bereputasi dan diakui|External National|Team", IFERROR((INDEX(rubric[Score], MATCH(W448, rubric[Criteria], 0)))/N448, 0), IFERROR(INDEX(rubric[Score], MATCH(W448, rubric[Criteria], 0)), 0))</f>
        <v>0</v>
      </c>
    </row>
    <row r="449" spans="1:24" ht="14.25" customHeight="1" x14ac:dyDescent="0.35">
      <c r="A449" s="1" t="s">
        <v>1445</v>
      </c>
      <c r="B449" s="1" t="s">
        <v>1446</v>
      </c>
      <c r="C449" s="1" t="s">
        <v>1439</v>
      </c>
      <c r="D449" s="1">
        <v>2022</v>
      </c>
      <c r="E449" s="1" t="s">
        <v>1345</v>
      </c>
      <c r="F449" s="1" t="s">
        <v>1346</v>
      </c>
      <c r="G449" s="1" t="s">
        <v>275</v>
      </c>
      <c r="H449" s="1">
        <v>20231</v>
      </c>
      <c r="I449" s="1" t="s">
        <v>1454</v>
      </c>
      <c r="J449" s="1" t="s">
        <v>28</v>
      </c>
      <c r="K449" s="1" t="s">
        <v>134</v>
      </c>
      <c r="L449" s="1" t="s">
        <v>154</v>
      </c>
      <c r="M449" s="1" t="s">
        <v>31</v>
      </c>
      <c r="N449" s="1">
        <v>250</v>
      </c>
      <c r="O449" s="1">
        <v>45</v>
      </c>
      <c r="P449" s="3"/>
      <c r="Q449" s="4" t="s">
        <v>1455</v>
      </c>
      <c r="R449" s="3"/>
      <c r="S449" s="3"/>
      <c r="T449" s="3"/>
      <c r="U449" s="1" t="s">
        <v>1348</v>
      </c>
      <c r="V449" s="1" t="str">
        <f>IFERROR(VLOOKUP(K449, rubric[], 2, FALSE), "NA")</f>
        <v>NA</v>
      </c>
      <c r="W449" s="3" t="str">
        <f t="shared" si="6"/>
        <v>Ketua Panitia Ad Hoc|External International|Individual</v>
      </c>
      <c r="X449" s="6">
        <f>IF(K449 = "Penulis kedua (bukan korespondensi) dst karya ilmiah di journal yg bereputasi dan diakui|External National|Team", IFERROR((INDEX(rubric[Score], MATCH(W449, rubric[Criteria], 0)))/N449, 0), IFERROR(INDEX(rubric[Score], MATCH(W449, rubric[Criteria], 0)), 0))</f>
        <v>0</v>
      </c>
    </row>
    <row r="450" spans="1:24" ht="14.25" customHeight="1" x14ac:dyDescent="0.35">
      <c r="A450" s="1" t="s">
        <v>1445</v>
      </c>
      <c r="B450" s="1" t="s">
        <v>1446</v>
      </c>
      <c r="C450" s="1" t="s">
        <v>1439</v>
      </c>
      <c r="D450" s="1">
        <v>2022</v>
      </c>
      <c r="E450" s="1" t="s">
        <v>1456</v>
      </c>
      <c r="F450" s="1" t="s">
        <v>145</v>
      </c>
      <c r="G450" s="1" t="s">
        <v>146</v>
      </c>
      <c r="H450" s="1">
        <v>20232</v>
      </c>
      <c r="I450" s="3"/>
      <c r="J450" s="1" t="s">
        <v>81</v>
      </c>
      <c r="K450" s="1" t="s">
        <v>752</v>
      </c>
      <c r="L450" s="1" t="s">
        <v>46</v>
      </c>
      <c r="M450" s="1" t="s">
        <v>31</v>
      </c>
      <c r="N450" s="3"/>
      <c r="O450" s="1">
        <v>21</v>
      </c>
      <c r="P450" s="3"/>
      <c r="Q450" s="3"/>
      <c r="R450" s="3"/>
      <c r="S450" s="3"/>
      <c r="T450" s="3"/>
      <c r="U450" s="1" t="s">
        <v>1365</v>
      </c>
      <c r="V450" s="1" t="str">
        <f>IFERROR(VLOOKUP(K450, rubric[], 2, FALSE), "NA")</f>
        <v>NA</v>
      </c>
      <c r="W450" s="3" t="str">
        <f t="shared" si="6"/>
        <v>Ketua UKM|Internal Sekolah / Universitas|Individual</v>
      </c>
      <c r="X450" s="6">
        <f>IF(K450 = "Penulis kedua (bukan korespondensi) dst karya ilmiah di journal yg bereputasi dan diakui|External National|Team", IFERROR((INDEX(rubric[Score], MATCH(W450, rubric[Criteria], 0)))/N450, 0), IFERROR(INDEX(rubric[Score], MATCH(W450, rubric[Criteria], 0)), 0))</f>
        <v>0</v>
      </c>
    </row>
    <row r="451" spans="1:24" ht="14.25" customHeight="1" x14ac:dyDescent="0.35">
      <c r="A451" s="1" t="s">
        <v>1457</v>
      </c>
      <c r="B451" s="1" t="s">
        <v>1458</v>
      </c>
      <c r="C451" s="1" t="s">
        <v>1439</v>
      </c>
      <c r="D451" s="1">
        <v>2022</v>
      </c>
      <c r="E451" s="1" t="s">
        <v>1459</v>
      </c>
      <c r="F451" s="1" t="s">
        <v>1460</v>
      </c>
      <c r="G451" s="1" t="s">
        <v>1460</v>
      </c>
      <c r="H451" s="1">
        <v>20221</v>
      </c>
      <c r="I451" s="1" t="s">
        <v>1461</v>
      </c>
      <c r="J451" s="1" t="s">
        <v>28</v>
      </c>
      <c r="K451" s="1" t="s">
        <v>124</v>
      </c>
      <c r="L451" s="1" t="s">
        <v>88</v>
      </c>
      <c r="M451" s="1" t="s">
        <v>31</v>
      </c>
      <c r="N451" s="1">
        <v>100</v>
      </c>
      <c r="O451" s="1">
        <v>25</v>
      </c>
      <c r="P451" s="1" t="s">
        <v>1462</v>
      </c>
      <c r="Q451" s="4" t="s">
        <v>1463</v>
      </c>
      <c r="R451" s="4" t="s">
        <v>1464</v>
      </c>
      <c r="S451" s="3"/>
      <c r="T451" s="4" t="s">
        <v>1465</v>
      </c>
      <c r="U451" s="1" t="s">
        <v>1466</v>
      </c>
      <c r="V451" s="1" t="str">
        <f>IFERROR(VLOOKUP(K451, rubric[], 2, FALSE), "NA")</f>
        <v>Kompetisi</v>
      </c>
      <c r="W451" s="3" t="str">
        <f t="shared" ref="W451:W514" si="7">CLEAN(TRIM(K451 &amp;  "|" &amp; L451 &amp; "|" &amp; M451))</f>
        <v>Juara I Lomba/Kompetisi|External National|Individual</v>
      </c>
      <c r="X451" s="6">
        <f>IF(K451 = "Penulis kedua (bukan korespondensi) dst karya ilmiah di journal yg bereputasi dan diakui|External National|Team", IFERROR((INDEX(rubric[Score], MATCH(W451, rubric[Criteria], 0)))/N451, 0), IFERROR(INDEX(rubric[Score], MATCH(W451, rubric[Criteria], 0)), 0))</f>
        <v>25</v>
      </c>
    </row>
    <row r="452" spans="1:24" ht="14.25" customHeight="1" x14ac:dyDescent="0.35">
      <c r="A452" s="1" t="s">
        <v>1457</v>
      </c>
      <c r="B452" s="1" t="s">
        <v>1458</v>
      </c>
      <c r="C452" s="1" t="s">
        <v>1439</v>
      </c>
      <c r="D452" s="1">
        <v>2022</v>
      </c>
      <c r="E452" s="1" t="s">
        <v>1467</v>
      </c>
      <c r="F452" s="1" t="s">
        <v>1468</v>
      </c>
      <c r="G452" s="1" t="s">
        <v>1468</v>
      </c>
      <c r="H452" s="1">
        <v>20221</v>
      </c>
      <c r="I452" s="1" t="s">
        <v>1469</v>
      </c>
      <c r="J452" s="1" t="s">
        <v>28</v>
      </c>
      <c r="K452" s="1" t="s">
        <v>124</v>
      </c>
      <c r="L452" s="1" t="s">
        <v>88</v>
      </c>
      <c r="M452" s="1" t="s">
        <v>31</v>
      </c>
      <c r="N452" s="1">
        <v>1000</v>
      </c>
      <c r="O452" s="1">
        <v>25</v>
      </c>
      <c r="P452" s="3"/>
      <c r="Q452" s="4" t="s">
        <v>1470</v>
      </c>
      <c r="R452" s="4" t="s">
        <v>1471</v>
      </c>
      <c r="S452" s="3"/>
      <c r="T452" s="3"/>
      <c r="U452" s="1" t="s">
        <v>1472</v>
      </c>
      <c r="V452" s="1" t="str">
        <f>IFERROR(VLOOKUP(K452, rubric[], 2, FALSE), "NA")</f>
        <v>Kompetisi</v>
      </c>
      <c r="W452" s="3" t="str">
        <f t="shared" si="7"/>
        <v>Juara I Lomba/Kompetisi|External National|Individual</v>
      </c>
      <c r="X452" s="6">
        <f>IF(K452 = "Penulis kedua (bukan korespondensi) dst karya ilmiah di journal yg bereputasi dan diakui|External National|Team", IFERROR((INDEX(rubric[Score], MATCH(W452, rubric[Criteria], 0)))/N452, 0), IFERROR(INDEX(rubric[Score], MATCH(W452, rubric[Criteria], 0)), 0))</f>
        <v>25</v>
      </c>
    </row>
    <row r="453" spans="1:24" ht="14.25" customHeight="1" x14ac:dyDescent="0.35">
      <c r="A453" s="1" t="s">
        <v>1457</v>
      </c>
      <c r="B453" s="1" t="s">
        <v>1458</v>
      </c>
      <c r="C453" s="1" t="s">
        <v>1439</v>
      </c>
      <c r="D453" s="1">
        <v>2022</v>
      </c>
      <c r="E453" s="1" t="s">
        <v>1473</v>
      </c>
      <c r="F453" s="1" t="s">
        <v>727</v>
      </c>
      <c r="G453" s="1" t="s">
        <v>727</v>
      </c>
      <c r="H453" s="1">
        <v>20231</v>
      </c>
      <c r="I453" s="1" t="s">
        <v>1474</v>
      </c>
      <c r="J453" s="1" t="s">
        <v>28</v>
      </c>
      <c r="K453" s="1" t="s">
        <v>95</v>
      </c>
      <c r="L453" s="1" t="s">
        <v>88</v>
      </c>
      <c r="M453" s="1" t="s">
        <v>39</v>
      </c>
      <c r="N453" s="1">
        <v>6</v>
      </c>
      <c r="O453" s="1">
        <v>20</v>
      </c>
      <c r="P453" s="1" t="s">
        <v>240</v>
      </c>
      <c r="Q453" s="3"/>
      <c r="R453" s="3"/>
      <c r="S453" s="4" t="s">
        <v>1475</v>
      </c>
      <c r="T453" s="3"/>
      <c r="U453" s="1" t="s">
        <v>1476</v>
      </c>
      <c r="V453" s="1" t="str">
        <f>IFERROR(VLOOKUP(K453, rubric[], 2, FALSE), "NA")</f>
        <v>Hasil Karya</v>
      </c>
      <c r="W453" s="3" t="str">
        <f t="shared" si="7"/>
        <v>Hak Kekayaan Intelektual (HKI) non paten (Hak Cipta)|External National|Team</v>
      </c>
      <c r="X453" s="6">
        <f>IF(K453 = "Penulis kedua (bukan korespondensi) dst karya ilmiah di journal yg bereputasi dan diakui|External National|Team", IFERROR((INDEX(rubric[Score], MATCH(W453, rubric[Criteria], 0)))/N453, 0), IFERROR(INDEX(rubric[Score], MATCH(W453, rubric[Criteria], 0)), 0))</f>
        <v>20</v>
      </c>
    </row>
    <row r="454" spans="1:24" ht="14.25" customHeight="1" x14ac:dyDescent="0.35">
      <c r="A454" s="1" t="s">
        <v>1457</v>
      </c>
      <c r="B454" s="1" t="s">
        <v>1458</v>
      </c>
      <c r="C454" s="1" t="s">
        <v>1439</v>
      </c>
      <c r="D454" s="1">
        <v>2022</v>
      </c>
      <c r="E454" s="1" t="s">
        <v>460</v>
      </c>
      <c r="F454" s="1" t="s">
        <v>1477</v>
      </c>
      <c r="G454" s="1" t="s">
        <v>1478</v>
      </c>
      <c r="H454" s="1">
        <v>20232</v>
      </c>
      <c r="I454" s="1" t="s">
        <v>1479</v>
      </c>
      <c r="J454" s="1" t="s">
        <v>28</v>
      </c>
      <c r="K454" s="1" t="s">
        <v>463</v>
      </c>
      <c r="L454" s="1" t="s">
        <v>88</v>
      </c>
      <c r="M454" s="1" t="s">
        <v>31</v>
      </c>
      <c r="N454" s="1">
        <v>3</v>
      </c>
      <c r="O454" s="1">
        <v>12</v>
      </c>
      <c r="P454" s="3"/>
      <c r="Q454" s="3"/>
      <c r="R454" s="3"/>
      <c r="S454" s="4" t="s">
        <v>1480</v>
      </c>
      <c r="T454" s="3"/>
      <c r="U454" s="1" t="s">
        <v>1481</v>
      </c>
      <c r="V454" s="1" t="str">
        <f>IFERROR(VLOOKUP(K454, rubric[], 2, FALSE), "NA")</f>
        <v>Hasil Karya</v>
      </c>
      <c r="W454" s="3" t="str">
        <f t="shared" si="7"/>
        <v>Jurnal terindeks sinta 3-4 |External National|Individual</v>
      </c>
      <c r="X454" s="6">
        <f>IF(K454 = "Penulis kedua (bukan korespondensi) dst karya ilmiah di journal yg bereputasi dan diakui|External National|Team", IFERROR((INDEX(rubric[Score], MATCH(W454, rubric[Criteria], 0)))/N454, 0), IFERROR(INDEX(rubric[Score], MATCH(W454, rubric[Criteria], 0)), 0))</f>
        <v>30</v>
      </c>
    </row>
    <row r="455" spans="1:24" ht="14.25" customHeight="1" x14ac:dyDescent="0.35">
      <c r="A455" s="1" t="s">
        <v>1457</v>
      </c>
      <c r="B455" s="1" t="s">
        <v>1458</v>
      </c>
      <c r="C455" s="1" t="s">
        <v>1439</v>
      </c>
      <c r="D455" s="1">
        <v>2022</v>
      </c>
      <c r="E455" s="1" t="s">
        <v>1482</v>
      </c>
      <c r="F455" s="1" t="s">
        <v>1477</v>
      </c>
      <c r="G455" s="1" t="s">
        <v>1477</v>
      </c>
      <c r="H455" s="1">
        <v>20232</v>
      </c>
      <c r="I455" s="1" t="s">
        <v>1483</v>
      </c>
      <c r="J455" s="1" t="s">
        <v>28</v>
      </c>
      <c r="K455" s="1" t="s">
        <v>87</v>
      </c>
      <c r="L455" s="1" t="s">
        <v>88</v>
      </c>
      <c r="M455" s="1" t="s">
        <v>31</v>
      </c>
      <c r="N455" s="1">
        <v>2</v>
      </c>
      <c r="O455" s="1">
        <v>6</v>
      </c>
      <c r="P455" s="3"/>
      <c r="Q455" s="3"/>
      <c r="R455" s="3"/>
      <c r="S455" s="4" t="s">
        <v>1484</v>
      </c>
      <c r="T455" s="3"/>
      <c r="U455" s="1" t="s">
        <v>1485</v>
      </c>
      <c r="V455" s="1" t="str">
        <f>IFERROR(VLOOKUP(K455, rubric[], 2, FALSE), "NA")</f>
        <v>Hasil Karya</v>
      </c>
      <c r="W455" s="3" t="str">
        <f t="shared" si="7"/>
        <v>Jurnal terindeks sinta 5-6|External National|Individual</v>
      </c>
      <c r="X455" s="6">
        <f>IF(K455 = "Penulis kedua (bukan korespondensi) dst karya ilmiah di journal yg bereputasi dan diakui|External National|Team", IFERROR((INDEX(rubric[Score], MATCH(W455, rubric[Criteria], 0)))/N455, 0), IFERROR(INDEX(rubric[Score], MATCH(W455, rubric[Criteria], 0)), 0))</f>
        <v>30</v>
      </c>
    </row>
    <row r="456" spans="1:24" ht="14.25" customHeight="1" x14ac:dyDescent="0.35">
      <c r="A456" s="1" t="s">
        <v>1457</v>
      </c>
      <c r="B456" s="1" t="s">
        <v>1458</v>
      </c>
      <c r="C456" s="1" t="s">
        <v>1439</v>
      </c>
      <c r="D456" s="1">
        <v>2022</v>
      </c>
      <c r="E456" s="1" t="s">
        <v>1486</v>
      </c>
      <c r="F456" s="1" t="s">
        <v>412</v>
      </c>
      <c r="G456" s="1" t="s">
        <v>412</v>
      </c>
      <c r="H456" s="1">
        <v>20232</v>
      </c>
      <c r="I456" s="1" t="s">
        <v>1487</v>
      </c>
      <c r="J456" s="1" t="s">
        <v>28</v>
      </c>
      <c r="K456" s="1" t="s">
        <v>87</v>
      </c>
      <c r="L456" s="1" t="s">
        <v>88</v>
      </c>
      <c r="M456" s="1" t="s">
        <v>39</v>
      </c>
      <c r="N456" s="1">
        <v>3</v>
      </c>
      <c r="O456" s="1">
        <v>8</v>
      </c>
      <c r="P456" s="3"/>
      <c r="Q456" s="3"/>
      <c r="R456" s="3"/>
      <c r="S456" s="4" t="s">
        <v>1488</v>
      </c>
      <c r="T456" s="3"/>
      <c r="U456" s="1" t="s">
        <v>1481</v>
      </c>
      <c r="V456" s="1" t="str">
        <f>IFERROR(VLOOKUP(K456, rubric[], 2, FALSE), "NA")</f>
        <v>Hasil Karya</v>
      </c>
      <c r="W456" s="3" t="str">
        <f t="shared" si="7"/>
        <v>Jurnal terindeks sinta 5-6|External National|Team</v>
      </c>
      <c r="X456" s="6">
        <f>IF(K456 = "Penulis kedua (bukan korespondensi) dst karya ilmiah di journal yg bereputasi dan diakui|External National|Team", IFERROR((INDEX(rubric[Score], MATCH(W456, rubric[Criteria], 0)))/N456, 0), IFERROR(INDEX(rubric[Score], MATCH(W456, rubric[Criteria], 0)), 0))</f>
        <v>20</v>
      </c>
    </row>
    <row r="457" spans="1:24" ht="14.25" customHeight="1" x14ac:dyDescent="0.35">
      <c r="A457" s="1" t="s">
        <v>1457</v>
      </c>
      <c r="B457" s="1" t="s">
        <v>1458</v>
      </c>
      <c r="C457" s="1" t="s">
        <v>1439</v>
      </c>
      <c r="D457" s="1">
        <v>2022</v>
      </c>
      <c r="E457" s="1" t="s">
        <v>1489</v>
      </c>
      <c r="F457" s="1" t="s">
        <v>1490</v>
      </c>
      <c r="G457" s="1" t="s">
        <v>111</v>
      </c>
      <c r="H457" s="1">
        <v>20232</v>
      </c>
      <c r="I457" s="1" t="s">
        <v>1491</v>
      </c>
      <c r="J457" s="1" t="s">
        <v>28</v>
      </c>
      <c r="K457" s="1" t="s">
        <v>463</v>
      </c>
      <c r="L457" s="1" t="s">
        <v>88</v>
      </c>
      <c r="M457" s="1" t="s">
        <v>39</v>
      </c>
      <c r="N457" s="1">
        <v>2</v>
      </c>
      <c r="O457" s="1">
        <v>24</v>
      </c>
      <c r="P457" s="3"/>
      <c r="Q457" s="3"/>
      <c r="R457" s="3"/>
      <c r="S457" s="4" t="s">
        <v>1492</v>
      </c>
      <c r="T457" s="3"/>
      <c r="U457" s="1" t="s">
        <v>1481</v>
      </c>
      <c r="V457" s="1" t="str">
        <f>IFERROR(VLOOKUP(K457, rubric[], 2, FALSE), "NA")</f>
        <v>Hasil Karya</v>
      </c>
      <c r="W457" s="3" t="str">
        <f t="shared" si="7"/>
        <v>Jurnal terindeks sinta 3-4 |External National|Team</v>
      </c>
      <c r="X457" s="6">
        <f>IF(K457 = "Penulis kedua (bukan korespondensi) dst karya ilmiah di journal yg bereputasi dan diakui|External National|Team", IFERROR((INDEX(rubric[Score], MATCH(W457, rubric[Criteria], 0)))/N457, 0), IFERROR(INDEX(rubric[Score], MATCH(W457, rubric[Criteria], 0)), 0))</f>
        <v>20</v>
      </c>
    </row>
    <row r="458" spans="1:24" ht="14.25" customHeight="1" x14ac:dyDescent="0.35">
      <c r="A458" s="1" t="s">
        <v>1457</v>
      </c>
      <c r="B458" s="1" t="s">
        <v>1458</v>
      </c>
      <c r="C458" s="1" t="s">
        <v>1439</v>
      </c>
      <c r="D458" s="1">
        <v>2022</v>
      </c>
      <c r="E458" s="1" t="s">
        <v>1493</v>
      </c>
      <c r="F458" s="1" t="s">
        <v>93</v>
      </c>
      <c r="G458" s="1" t="s">
        <v>93</v>
      </c>
      <c r="H458" s="1">
        <v>20232</v>
      </c>
      <c r="I458" s="1" t="s">
        <v>1494</v>
      </c>
      <c r="J458" s="1" t="s">
        <v>28</v>
      </c>
      <c r="K458" s="1" t="s">
        <v>95</v>
      </c>
      <c r="L458" s="1" t="s">
        <v>88</v>
      </c>
      <c r="M458" s="1" t="s">
        <v>39</v>
      </c>
      <c r="N458" s="1">
        <v>3</v>
      </c>
      <c r="O458" s="1">
        <v>8</v>
      </c>
      <c r="P458" s="3"/>
      <c r="Q458" s="3"/>
      <c r="R458" s="3"/>
      <c r="S458" s="4" t="s">
        <v>1495</v>
      </c>
      <c r="T458" s="3"/>
      <c r="U458" s="1" t="s">
        <v>1481</v>
      </c>
      <c r="V458" s="1" t="str">
        <f>IFERROR(VLOOKUP(K458, rubric[], 2, FALSE), "NA")</f>
        <v>Hasil Karya</v>
      </c>
      <c r="W458" s="3" t="str">
        <f t="shared" si="7"/>
        <v>Hak Kekayaan Intelektual (HKI) non paten (Hak Cipta)|External National|Team</v>
      </c>
      <c r="X458" s="6">
        <f>IF(K458 = "Penulis kedua (bukan korespondensi) dst karya ilmiah di journal yg bereputasi dan diakui|External National|Team", IFERROR((INDEX(rubric[Score], MATCH(W458, rubric[Criteria], 0)))/N458, 0), IFERROR(INDEX(rubric[Score], MATCH(W458, rubric[Criteria], 0)), 0))</f>
        <v>20</v>
      </c>
    </row>
    <row r="459" spans="1:24" ht="14.25" customHeight="1" x14ac:dyDescent="0.35">
      <c r="A459" s="1" t="s">
        <v>1457</v>
      </c>
      <c r="B459" s="1" t="s">
        <v>1458</v>
      </c>
      <c r="C459" s="1" t="s">
        <v>1439</v>
      </c>
      <c r="D459" s="1">
        <v>2022</v>
      </c>
      <c r="E459" s="1" t="s">
        <v>1496</v>
      </c>
      <c r="F459" s="1" t="s">
        <v>100</v>
      </c>
      <c r="G459" s="1" t="s">
        <v>100</v>
      </c>
      <c r="H459" s="1">
        <v>20232</v>
      </c>
      <c r="I459" s="1" t="s">
        <v>1497</v>
      </c>
      <c r="J459" s="1" t="s">
        <v>28</v>
      </c>
      <c r="K459" s="1" t="s">
        <v>95</v>
      </c>
      <c r="L459" s="1" t="s">
        <v>88</v>
      </c>
      <c r="M459" s="1" t="s">
        <v>39</v>
      </c>
      <c r="N459" s="1">
        <v>4</v>
      </c>
      <c r="O459" s="1">
        <v>8</v>
      </c>
      <c r="P459" s="3"/>
      <c r="Q459" s="3"/>
      <c r="R459" s="3"/>
      <c r="S459" s="4" t="s">
        <v>1498</v>
      </c>
      <c r="T459" s="3"/>
      <c r="U459" s="1" t="s">
        <v>1481</v>
      </c>
      <c r="V459" s="1" t="str">
        <f>IFERROR(VLOOKUP(K459, rubric[], 2, FALSE), "NA")</f>
        <v>Hasil Karya</v>
      </c>
      <c r="W459" s="3" t="str">
        <f t="shared" si="7"/>
        <v>Hak Kekayaan Intelektual (HKI) non paten (Hak Cipta)|External National|Team</v>
      </c>
      <c r="X459" s="6">
        <f>IF(K459 = "Penulis kedua (bukan korespondensi) dst karya ilmiah di journal yg bereputasi dan diakui|External National|Team", IFERROR((INDEX(rubric[Score], MATCH(W459, rubric[Criteria], 0)))/N459, 0), IFERROR(INDEX(rubric[Score], MATCH(W459, rubric[Criteria], 0)), 0))</f>
        <v>20</v>
      </c>
    </row>
    <row r="460" spans="1:24" ht="14.25" customHeight="1" x14ac:dyDescent="0.35">
      <c r="A460" s="1" t="s">
        <v>1457</v>
      </c>
      <c r="B460" s="1" t="s">
        <v>1458</v>
      </c>
      <c r="C460" s="1" t="s">
        <v>1439</v>
      </c>
      <c r="D460" s="1">
        <v>2022</v>
      </c>
      <c r="E460" s="1" t="s">
        <v>1499</v>
      </c>
      <c r="F460" s="1" t="s">
        <v>100</v>
      </c>
      <c r="G460" s="1" t="s">
        <v>100</v>
      </c>
      <c r="H460" s="1">
        <v>20232</v>
      </c>
      <c r="I460" s="1" t="s">
        <v>1500</v>
      </c>
      <c r="J460" s="1" t="s">
        <v>28</v>
      </c>
      <c r="K460" s="1" t="s">
        <v>95</v>
      </c>
      <c r="L460" s="1" t="s">
        <v>88</v>
      </c>
      <c r="M460" s="1" t="s">
        <v>39</v>
      </c>
      <c r="N460" s="1">
        <v>4</v>
      </c>
      <c r="O460" s="1">
        <v>8</v>
      </c>
      <c r="P460" s="3"/>
      <c r="Q460" s="3"/>
      <c r="R460" s="3"/>
      <c r="S460" s="4" t="s">
        <v>1501</v>
      </c>
      <c r="T460" s="3"/>
      <c r="U460" s="1" t="s">
        <v>1481</v>
      </c>
      <c r="V460" s="1" t="str">
        <f>IFERROR(VLOOKUP(K460, rubric[], 2, FALSE), "NA")</f>
        <v>Hasil Karya</v>
      </c>
      <c r="W460" s="3" t="str">
        <f t="shared" si="7"/>
        <v>Hak Kekayaan Intelektual (HKI) non paten (Hak Cipta)|External National|Team</v>
      </c>
      <c r="X460" s="6">
        <f>IF(K460 = "Penulis kedua (bukan korespondensi) dst karya ilmiah di journal yg bereputasi dan diakui|External National|Team", IFERROR((INDEX(rubric[Score], MATCH(W460, rubric[Criteria], 0)))/N460, 0), IFERROR(INDEX(rubric[Score], MATCH(W460, rubric[Criteria], 0)), 0))</f>
        <v>20</v>
      </c>
    </row>
    <row r="461" spans="1:24" ht="14.25" customHeight="1" x14ac:dyDescent="0.35">
      <c r="A461" s="1" t="s">
        <v>1457</v>
      </c>
      <c r="B461" s="1" t="s">
        <v>1458</v>
      </c>
      <c r="C461" s="1" t="s">
        <v>1439</v>
      </c>
      <c r="D461" s="1">
        <v>2022</v>
      </c>
      <c r="E461" s="1" t="s">
        <v>1502</v>
      </c>
      <c r="F461" s="1" t="s">
        <v>1503</v>
      </c>
      <c r="G461" s="1" t="s">
        <v>1503</v>
      </c>
      <c r="H461" s="1">
        <v>20232</v>
      </c>
      <c r="I461" s="1" t="s">
        <v>1502</v>
      </c>
      <c r="J461" s="1" t="s">
        <v>28</v>
      </c>
      <c r="K461" s="1" t="s">
        <v>70</v>
      </c>
      <c r="L461" s="1" t="s">
        <v>88</v>
      </c>
      <c r="M461" s="1" t="s">
        <v>31</v>
      </c>
      <c r="N461" s="3"/>
      <c r="O461" s="1">
        <v>20</v>
      </c>
      <c r="P461" s="4" t="s">
        <v>1504</v>
      </c>
      <c r="Q461" s="4" t="s">
        <v>1505</v>
      </c>
      <c r="R461" s="4" t="s">
        <v>1506</v>
      </c>
      <c r="S461" s="3"/>
      <c r="T461" s="4" t="s">
        <v>1507</v>
      </c>
      <c r="U461" s="1" t="s">
        <v>1508</v>
      </c>
      <c r="V461" s="1" t="str">
        <f>IFERROR(VLOOKUP(K461, rubric[], 2, FALSE), "NA")</f>
        <v>Kompetisi</v>
      </c>
      <c r="W461" s="3" t="str">
        <f t="shared" si="7"/>
        <v>Juara 2 Lomba/Kompetisi|External National|Individual</v>
      </c>
      <c r="X461" s="6">
        <f>IF(K461 = "Penulis kedua (bukan korespondensi) dst karya ilmiah di journal yg bereputasi dan diakui|External National|Team", IFERROR((INDEX(rubric[Score], MATCH(W461, rubric[Criteria], 0)))/N461, 0), IFERROR(INDEX(rubric[Score], MATCH(W461, rubric[Criteria], 0)), 0))</f>
        <v>20</v>
      </c>
    </row>
    <row r="462" spans="1:24" ht="14.25" customHeight="1" x14ac:dyDescent="0.35">
      <c r="A462" s="1" t="s">
        <v>1457</v>
      </c>
      <c r="B462" s="1" t="s">
        <v>1458</v>
      </c>
      <c r="C462" s="1" t="s">
        <v>1439</v>
      </c>
      <c r="D462" s="1">
        <v>2022</v>
      </c>
      <c r="E462" s="1" t="s">
        <v>1509</v>
      </c>
      <c r="F462" s="1" t="s">
        <v>1510</v>
      </c>
      <c r="G462" s="1" t="s">
        <v>1406</v>
      </c>
      <c r="H462" s="1">
        <v>20241</v>
      </c>
      <c r="I462" s="1" t="s">
        <v>1511</v>
      </c>
      <c r="J462" s="1" t="s">
        <v>28</v>
      </c>
      <c r="K462" s="1" t="s">
        <v>87</v>
      </c>
      <c r="L462" s="1" t="s">
        <v>88</v>
      </c>
      <c r="M462" s="1" t="s">
        <v>39</v>
      </c>
      <c r="N462" s="1">
        <v>3</v>
      </c>
      <c r="O462" s="1">
        <v>16</v>
      </c>
      <c r="P462" s="3"/>
      <c r="Q462" s="3"/>
      <c r="R462" s="3"/>
      <c r="S462" s="4" t="s">
        <v>1512</v>
      </c>
      <c r="T462" s="3"/>
      <c r="U462" s="1" t="s">
        <v>1481</v>
      </c>
      <c r="V462" s="1" t="str">
        <f>IFERROR(VLOOKUP(K462, rubric[], 2, FALSE), "NA")</f>
        <v>Hasil Karya</v>
      </c>
      <c r="W462" s="3" t="str">
        <f t="shared" si="7"/>
        <v>Jurnal terindeks sinta 5-6|External National|Team</v>
      </c>
      <c r="X462" s="6">
        <f>IF(K462 = "Penulis kedua (bukan korespondensi) dst karya ilmiah di journal yg bereputasi dan diakui|External National|Team", IFERROR((INDEX(rubric[Score], MATCH(W462, rubric[Criteria], 0)))/N462, 0), IFERROR(INDEX(rubric[Score], MATCH(W462, rubric[Criteria], 0)), 0))</f>
        <v>20</v>
      </c>
    </row>
    <row r="463" spans="1:24" ht="14.25" customHeight="1" x14ac:dyDescent="0.35">
      <c r="A463" s="1" t="s">
        <v>1457</v>
      </c>
      <c r="B463" s="1" t="s">
        <v>1458</v>
      </c>
      <c r="C463" s="1" t="s">
        <v>1439</v>
      </c>
      <c r="D463" s="1">
        <v>2022</v>
      </c>
      <c r="E463" s="1" t="s">
        <v>1513</v>
      </c>
      <c r="F463" s="1" t="s">
        <v>1510</v>
      </c>
      <c r="G463" s="1" t="s">
        <v>1514</v>
      </c>
      <c r="H463" s="1">
        <v>20241</v>
      </c>
      <c r="I463" s="1" t="s">
        <v>1515</v>
      </c>
      <c r="J463" s="1" t="s">
        <v>28</v>
      </c>
      <c r="K463" s="1" t="s">
        <v>87</v>
      </c>
      <c r="L463" s="1" t="s">
        <v>88</v>
      </c>
      <c r="M463" s="1" t="s">
        <v>39</v>
      </c>
      <c r="N463" s="1">
        <v>3</v>
      </c>
      <c r="O463" s="1">
        <v>16</v>
      </c>
      <c r="P463" s="3"/>
      <c r="Q463" s="3"/>
      <c r="R463" s="3"/>
      <c r="S463" s="4" t="s">
        <v>1516</v>
      </c>
      <c r="T463" s="3"/>
      <c r="U463" s="1" t="s">
        <v>1481</v>
      </c>
      <c r="V463" s="1" t="str">
        <f>IFERROR(VLOOKUP(K463, rubric[], 2, FALSE), "NA")</f>
        <v>Hasil Karya</v>
      </c>
      <c r="W463" s="3" t="str">
        <f t="shared" si="7"/>
        <v>Jurnal terindeks sinta 5-6|External National|Team</v>
      </c>
      <c r="X463" s="6">
        <f>IF(K463 = "Penulis kedua (bukan korespondensi) dst karya ilmiah di journal yg bereputasi dan diakui|External National|Team", IFERROR((INDEX(rubric[Score], MATCH(W463, rubric[Criteria], 0)))/N463, 0), IFERROR(INDEX(rubric[Score], MATCH(W463, rubric[Criteria], 0)), 0))</f>
        <v>20</v>
      </c>
    </row>
    <row r="464" spans="1:24" ht="14.25" customHeight="1" x14ac:dyDescent="0.35">
      <c r="A464" s="1" t="s">
        <v>1457</v>
      </c>
      <c r="B464" s="1" t="s">
        <v>1458</v>
      </c>
      <c r="C464" s="1" t="s">
        <v>1439</v>
      </c>
      <c r="D464" s="1">
        <v>2022</v>
      </c>
      <c r="E464" s="1" t="s">
        <v>1517</v>
      </c>
      <c r="F464" s="1" t="s">
        <v>1510</v>
      </c>
      <c r="G464" s="1" t="s">
        <v>1514</v>
      </c>
      <c r="H464" s="1">
        <v>20241</v>
      </c>
      <c r="I464" s="1" t="s">
        <v>1518</v>
      </c>
      <c r="J464" s="1" t="s">
        <v>28</v>
      </c>
      <c r="K464" s="1" t="s">
        <v>87</v>
      </c>
      <c r="L464" s="1" t="s">
        <v>88</v>
      </c>
      <c r="M464" s="1" t="s">
        <v>39</v>
      </c>
      <c r="N464" s="1">
        <v>3</v>
      </c>
      <c r="O464" s="1">
        <v>16</v>
      </c>
      <c r="P464" s="3"/>
      <c r="Q464" s="3"/>
      <c r="R464" s="3"/>
      <c r="S464" s="4" t="s">
        <v>1519</v>
      </c>
      <c r="T464" s="3"/>
      <c r="U464" s="1" t="s">
        <v>1481</v>
      </c>
      <c r="V464" s="1" t="str">
        <f>IFERROR(VLOOKUP(K464, rubric[], 2, FALSE), "NA")</f>
        <v>Hasil Karya</v>
      </c>
      <c r="W464" s="3" t="str">
        <f t="shared" si="7"/>
        <v>Jurnal terindeks sinta 5-6|External National|Team</v>
      </c>
      <c r="X464" s="6">
        <f>IF(K464 = "Penulis kedua (bukan korespondensi) dst karya ilmiah di journal yg bereputasi dan diakui|External National|Team", IFERROR((INDEX(rubric[Score], MATCH(W464, rubric[Criteria], 0)))/N464, 0), IFERROR(INDEX(rubric[Score], MATCH(W464, rubric[Criteria], 0)), 0))</f>
        <v>20</v>
      </c>
    </row>
    <row r="465" spans="1:24" ht="14.25" customHeight="1" x14ac:dyDescent="0.35">
      <c r="A465" s="1" t="s">
        <v>1457</v>
      </c>
      <c r="B465" s="1" t="s">
        <v>1458</v>
      </c>
      <c r="C465" s="1" t="s">
        <v>1439</v>
      </c>
      <c r="D465" s="1">
        <v>2022</v>
      </c>
      <c r="E465" s="1" t="s">
        <v>1520</v>
      </c>
      <c r="F465" s="1" t="s">
        <v>1420</v>
      </c>
      <c r="G465" s="1" t="s">
        <v>1521</v>
      </c>
      <c r="H465" s="1">
        <v>20241</v>
      </c>
      <c r="I465" s="1" t="s">
        <v>1522</v>
      </c>
      <c r="J465" s="1" t="s">
        <v>28</v>
      </c>
      <c r="K465" s="1" t="s">
        <v>95</v>
      </c>
      <c r="L465" s="1" t="s">
        <v>88</v>
      </c>
      <c r="M465" s="1" t="s">
        <v>39</v>
      </c>
      <c r="N465" s="1">
        <v>4</v>
      </c>
      <c r="O465" s="1">
        <v>4</v>
      </c>
      <c r="P465" s="3"/>
      <c r="Q465" s="3"/>
      <c r="R465" s="3"/>
      <c r="S465" s="4" t="s">
        <v>1523</v>
      </c>
      <c r="T465" s="3"/>
      <c r="U465" s="1" t="s">
        <v>1481</v>
      </c>
      <c r="V465" s="1" t="str">
        <f>IFERROR(VLOOKUP(K465, rubric[], 2, FALSE), "NA")</f>
        <v>Hasil Karya</v>
      </c>
      <c r="W465" s="3" t="str">
        <f t="shared" si="7"/>
        <v>Hak Kekayaan Intelektual (HKI) non paten (Hak Cipta)|External National|Team</v>
      </c>
      <c r="X465" s="6">
        <f>IF(K465 = "Penulis kedua (bukan korespondensi) dst karya ilmiah di journal yg bereputasi dan diakui|External National|Team", IFERROR((INDEX(rubric[Score], MATCH(W465, rubric[Criteria], 0)))/N465, 0), IFERROR(INDEX(rubric[Score], MATCH(W465, rubric[Criteria], 0)), 0))</f>
        <v>20</v>
      </c>
    </row>
    <row r="466" spans="1:24" ht="14.25" customHeight="1" x14ac:dyDescent="0.35">
      <c r="A466" s="1" t="s">
        <v>1457</v>
      </c>
      <c r="B466" s="1" t="s">
        <v>1458</v>
      </c>
      <c r="C466" s="1" t="s">
        <v>1439</v>
      </c>
      <c r="D466" s="1">
        <v>2022</v>
      </c>
      <c r="E466" s="1" t="s">
        <v>1524</v>
      </c>
      <c r="F466" s="1" t="s">
        <v>1421</v>
      </c>
      <c r="G466" s="1" t="s">
        <v>1421</v>
      </c>
      <c r="H466" s="1">
        <v>20241</v>
      </c>
      <c r="I466" s="1" t="s">
        <v>1525</v>
      </c>
      <c r="J466" s="1" t="s">
        <v>28</v>
      </c>
      <c r="K466" s="1" t="s">
        <v>463</v>
      </c>
      <c r="L466" s="1" t="s">
        <v>88</v>
      </c>
      <c r="M466" s="1" t="s">
        <v>39</v>
      </c>
      <c r="N466" s="1">
        <v>3</v>
      </c>
      <c r="O466" s="1">
        <v>12</v>
      </c>
      <c r="P466" s="3"/>
      <c r="Q466" s="3"/>
      <c r="R466" s="3"/>
      <c r="S466" s="4" t="s">
        <v>1526</v>
      </c>
      <c r="T466" s="3"/>
      <c r="U466" s="1" t="s">
        <v>1481</v>
      </c>
      <c r="V466" s="1" t="str">
        <f>IFERROR(VLOOKUP(K466, rubric[], 2, FALSE), "NA")</f>
        <v>Hasil Karya</v>
      </c>
      <c r="W466" s="3" t="str">
        <f t="shared" si="7"/>
        <v>Jurnal terindeks sinta 3-4 |External National|Team</v>
      </c>
      <c r="X466" s="6">
        <f>IF(K466 = "Penulis kedua (bukan korespondensi) dst karya ilmiah di journal yg bereputasi dan diakui|External National|Team", IFERROR((INDEX(rubric[Score], MATCH(W466, rubric[Criteria], 0)))/N466, 0), IFERROR(INDEX(rubric[Score], MATCH(W466, rubric[Criteria], 0)), 0))</f>
        <v>20</v>
      </c>
    </row>
    <row r="467" spans="1:24" ht="14.25" customHeight="1" x14ac:dyDescent="0.35">
      <c r="A467" s="1" t="s">
        <v>1457</v>
      </c>
      <c r="B467" s="1" t="s">
        <v>1458</v>
      </c>
      <c r="C467" s="1" t="s">
        <v>1439</v>
      </c>
      <c r="D467" s="1">
        <v>2022</v>
      </c>
      <c r="E467" s="1" t="s">
        <v>115</v>
      </c>
      <c r="F467" s="1" t="s">
        <v>116</v>
      </c>
      <c r="G467" s="1" t="s">
        <v>117</v>
      </c>
      <c r="H467" s="1">
        <v>20241</v>
      </c>
      <c r="I467" s="3"/>
      <c r="J467" s="1" t="s">
        <v>28</v>
      </c>
      <c r="K467" s="1" t="s">
        <v>118</v>
      </c>
      <c r="L467" s="1" t="s">
        <v>88</v>
      </c>
      <c r="M467" s="1" t="s">
        <v>39</v>
      </c>
      <c r="N467" s="1">
        <v>1000</v>
      </c>
      <c r="O467" s="1">
        <v>15</v>
      </c>
      <c r="P467" s="3"/>
      <c r="Q467" s="4" t="s">
        <v>119</v>
      </c>
      <c r="R467" s="4" t="s">
        <v>120</v>
      </c>
      <c r="S467" s="3"/>
      <c r="T467" s="4" t="s">
        <v>121</v>
      </c>
      <c r="U467" s="1" t="s">
        <v>122</v>
      </c>
      <c r="V467" s="1" t="str">
        <f>IFERROR(VLOOKUP(K467, rubric[], 2, FALSE), "NA")</f>
        <v>Kompetisi</v>
      </c>
      <c r="W467" s="3" t="str">
        <f t="shared" si="7"/>
        <v>Juara 3 Lomba/Kompetisi|External National|Team</v>
      </c>
      <c r="X467" s="6">
        <f>IF(K467 = "Penulis kedua (bukan korespondensi) dst karya ilmiah di journal yg bereputasi dan diakui|External National|Team", IFERROR((INDEX(rubric[Score], MATCH(W467, rubric[Criteria], 0)))/N467, 0), IFERROR(INDEX(rubric[Score], MATCH(W467, rubric[Criteria], 0)), 0))</f>
        <v>8</v>
      </c>
    </row>
    <row r="468" spans="1:24" ht="14.25" customHeight="1" x14ac:dyDescent="0.35">
      <c r="A468" s="1" t="s">
        <v>1457</v>
      </c>
      <c r="B468" s="1" t="s">
        <v>1458</v>
      </c>
      <c r="C468" s="1" t="s">
        <v>1439</v>
      </c>
      <c r="D468" s="1">
        <v>2022</v>
      </c>
      <c r="E468" s="1" t="s">
        <v>123</v>
      </c>
      <c r="F468" s="1" t="s">
        <v>116</v>
      </c>
      <c r="G468" s="1" t="s">
        <v>117</v>
      </c>
      <c r="H468" s="1">
        <v>20241</v>
      </c>
      <c r="I468" s="3"/>
      <c r="J468" s="1" t="s">
        <v>28</v>
      </c>
      <c r="K468" s="1" t="s">
        <v>124</v>
      </c>
      <c r="L468" s="1" t="s">
        <v>88</v>
      </c>
      <c r="M468" s="1" t="s">
        <v>39</v>
      </c>
      <c r="N468" s="1">
        <v>1000</v>
      </c>
      <c r="O468" s="1">
        <v>25</v>
      </c>
      <c r="P468" s="3"/>
      <c r="Q468" s="4" t="s">
        <v>125</v>
      </c>
      <c r="R468" s="4" t="s">
        <v>126</v>
      </c>
      <c r="S468" s="3"/>
      <c r="T468" s="4" t="s">
        <v>127</v>
      </c>
      <c r="U468" s="1" t="s">
        <v>122</v>
      </c>
      <c r="V468" s="1" t="str">
        <f>IFERROR(VLOOKUP(K468, rubric[], 2, FALSE), "NA")</f>
        <v>Kompetisi</v>
      </c>
      <c r="W468" s="3" t="str">
        <f t="shared" si="7"/>
        <v>Juara I Lomba/Kompetisi|External National|Team</v>
      </c>
      <c r="X468" s="6">
        <f>IF(K468 = "Penulis kedua (bukan korespondensi) dst karya ilmiah di journal yg bereputasi dan diakui|External National|Team", IFERROR((INDEX(rubric[Score], MATCH(W468, rubric[Criteria], 0)))/N468, 0), IFERROR(INDEX(rubric[Score], MATCH(W468, rubric[Criteria], 0)), 0))</f>
        <v>15</v>
      </c>
    </row>
    <row r="469" spans="1:24" ht="14.25" customHeight="1" x14ac:dyDescent="0.35">
      <c r="A469" s="1" t="s">
        <v>1527</v>
      </c>
      <c r="B469" s="1" t="s">
        <v>1528</v>
      </c>
      <c r="C469" s="1" t="s">
        <v>1439</v>
      </c>
      <c r="D469" s="1">
        <v>2022</v>
      </c>
      <c r="E469" s="1" t="s">
        <v>1529</v>
      </c>
      <c r="F469" s="1" t="s">
        <v>1530</v>
      </c>
      <c r="G469" s="1" t="s">
        <v>1530</v>
      </c>
      <c r="H469" s="1">
        <v>20222</v>
      </c>
      <c r="I469" s="1" t="s">
        <v>1531</v>
      </c>
      <c r="J469" s="1" t="s">
        <v>28</v>
      </c>
      <c r="K469" s="1" t="s">
        <v>29</v>
      </c>
      <c r="L469" s="1" t="s">
        <v>46</v>
      </c>
      <c r="M469" s="1" t="s">
        <v>39</v>
      </c>
      <c r="N469" s="1">
        <v>44</v>
      </c>
      <c r="O469" s="1">
        <v>2</v>
      </c>
      <c r="P469" s="3"/>
      <c r="Q469" s="4" t="s">
        <v>1532</v>
      </c>
      <c r="R469" s="4" t="s">
        <v>1533</v>
      </c>
      <c r="S469" s="4" t="s">
        <v>1534</v>
      </c>
      <c r="T469" s="3"/>
      <c r="U469" s="1" t="s">
        <v>1535</v>
      </c>
      <c r="V469" s="1" t="str">
        <f>IFERROR(VLOOKUP(K469, rubric[], 2, FALSE), "NA")</f>
        <v>Pemberdayaan atau Aksi Kemanusiaan</v>
      </c>
      <c r="W469" s="3" t="str">
        <f t="shared" si="7"/>
        <v>Pengabdian kepada Masyarakat|Internal Sekolah / Universitas|Team</v>
      </c>
      <c r="X469" s="6">
        <f>IF(K469 = "Penulis kedua (bukan korespondensi) dst karya ilmiah di journal yg bereputasi dan diakui|External National|Team", IFERROR((INDEX(rubric[Score], MATCH(W469, rubric[Criteria], 0)))/N469, 0), IFERROR(INDEX(rubric[Score], MATCH(W469, rubric[Criteria], 0)), 0))</f>
        <v>0</v>
      </c>
    </row>
    <row r="470" spans="1:24" ht="14.25" customHeight="1" x14ac:dyDescent="0.35">
      <c r="A470" s="1" t="s">
        <v>1536</v>
      </c>
      <c r="B470" s="1" t="s">
        <v>1537</v>
      </c>
      <c r="C470" s="1" t="s">
        <v>1439</v>
      </c>
      <c r="D470" s="1">
        <v>2022</v>
      </c>
      <c r="E470" s="1" t="s">
        <v>1538</v>
      </c>
      <c r="F470" s="1" t="s">
        <v>1121</v>
      </c>
      <c r="G470" s="1" t="s">
        <v>1539</v>
      </c>
      <c r="H470" s="1">
        <v>20222</v>
      </c>
      <c r="I470" s="1" t="s">
        <v>1540</v>
      </c>
      <c r="J470" s="1" t="s">
        <v>28</v>
      </c>
      <c r="K470" s="1" t="s">
        <v>82</v>
      </c>
      <c r="L470" s="1" t="s">
        <v>46</v>
      </c>
      <c r="M470" s="1" t="s">
        <v>31</v>
      </c>
      <c r="N470" s="1">
        <v>1</v>
      </c>
      <c r="O470" s="1">
        <v>30</v>
      </c>
      <c r="P470" s="3"/>
      <c r="Q470" s="4" t="s">
        <v>1541</v>
      </c>
      <c r="R470" s="3"/>
      <c r="S470" s="3"/>
      <c r="T470" s="3"/>
      <c r="U470" s="1" t="s">
        <v>168</v>
      </c>
      <c r="V470" s="1" t="str">
        <f>IFERROR(VLOOKUP(K470, rubric[], 2, FALSE), "NA")</f>
        <v>NA</v>
      </c>
      <c r="W470" s="3" t="str">
        <f t="shared" si="7"/>
        <v>Wakil Ketua Panitia Ad Hoc|Internal Sekolah / Universitas|Individual</v>
      </c>
      <c r="X470" s="6">
        <f>IF(K470 = "Penulis kedua (bukan korespondensi) dst karya ilmiah di journal yg bereputasi dan diakui|External National|Team", IFERROR((INDEX(rubric[Score], MATCH(W470, rubric[Criteria], 0)))/N470, 0), IFERROR(INDEX(rubric[Score], MATCH(W470, rubric[Criteria], 0)), 0))</f>
        <v>0</v>
      </c>
    </row>
    <row r="471" spans="1:24" ht="14.25" customHeight="1" x14ac:dyDescent="0.35">
      <c r="A471" s="1" t="s">
        <v>1536</v>
      </c>
      <c r="B471" s="1" t="s">
        <v>1537</v>
      </c>
      <c r="C471" s="1" t="s">
        <v>1439</v>
      </c>
      <c r="D471" s="1">
        <v>2022</v>
      </c>
      <c r="E471" s="1" t="s">
        <v>1542</v>
      </c>
      <c r="F471" s="1" t="s">
        <v>1543</v>
      </c>
      <c r="G471" s="1" t="s">
        <v>1544</v>
      </c>
      <c r="H471" s="1">
        <v>20231</v>
      </c>
      <c r="I471" s="1" t="s">
        <v>1545</v>
      </c>
      <c r="J471" s="1" t="s">
        <v>28</v>
      </c>
      <c r="K471" s="1" t="s">
        <v>29</v>
      </c>
      <c r="L471" s="1" t="s">
        <v>38</v>
      </c>
      <c r="M471" s="1" t="s">
        <v>39</v>
      </c>
      <c r="N471" s="1">
        <v>150</v>
      </c>
      <c r="O471" s="1">
        <v>3</v>
      </c>
      <c r="P471" s="3"/>
      <c r="Q471" s="3"/>
      <c r="R471" s="4" t="s">
        <v>1546</v>
      </c>
      <c r="S471" s="4" t="s">
        <v>1547</v>
      </c>
      <c r="T471" s="3"/>
      <c r="U471" s="1" t="s">
        <v>1548</v>
      </c>
      <c r="V471" s="1" t="str">
        <f>IFERROR(VLOOKUP(K471, rubric[], 2, FALSE), "NA")</f>
        <v>Pemberdayaan atau Aksi Kemanusiaan</v>
      </c>
      <c r="W471" s="3" t="str">
        <f t="shared" si="7"/>
        <v>Pengabdian kepada Masyarakat|External Regional|Team</v>
      </c>
      <c r="X471" s="6">
        <f>IF(K471 = "Penulis kedua (bukan korespondensi) dst karya ilmiah di journal yg bereputasi dan diakui|External National|Team", IFERROR((INDEX(rubric[Score], MATCH(W471, rubric[Criteria], 0)))/N471, 0), IFERROR(INDEX(rubric[Score], MATCH(W471, rubric[Criteria], 0)), 0))</f>
        <v>15</v>
      </c>
    </row>
    <row r="472" spans="1:24" ht="14.25" customHeight="1" x14ac:dyDescent="0.35">
      <c r="A472" s="1" t="s">
        <v>1536</v>
      </c>
      <c r="B472" s="1" t="s">
        <v>1537</v>
      </c>
      <c r="C472" s="1" t="s">
        <v>1439</v>
      </c>
      <c r="D472" s="1">
        <v>2022</v>
      </c>
      <c r="E472" s="1" t="s">
        <v>77</v>
      </c>
      <c r="F472" s="1" t="s">
        <v>78</v>
      </c>
      <c r="G472" s="1" t="s">
        <v>79</v>
      </c>
      <c r="H472" s="1">
        <v>20232</v>
      </c>
      <c r="I472" s="1" t="s">
        <v>80</v>
      </c>
      <c r="J472" s="1" t="s">
        <v>81</v>
      </c>
      <c r="K472" s="1" t="s">
        <v>134</v>
      </c>
      <c r="L472" s="1" t="s">
        <v>46</v>
      </c>
      <c r="M472" s="1" t="s">
        <v>31</v>
      </c>
      <c r="N472" s="1">
        <v>50</v>
      </c>
      <c r="O472" s="1">
        <v>35</v>
      </c>
      <c r="P472" s="3"/>
      <c r="Q472" s="4" t="s">
        <v>1549</v>
      </c>
      <c r="R472" s="3"/>
      <c r="S472" s="3"/>
      <c r="T472" s="3"/>
      <c r="U472" s="1" t="s">
        <v>84</v>
      </c>
      <c r="V472" s="1" t="str">
        <f>IFERROR(VLOOKUP(K472, rubric[], 2, FALSE), "NA")</f>
        <v>NA</v>
      </c>
      <c r="W472" s="3" t="str">
        <f t="shared" si="7"/>
        <v>Ketua Panitia Ad Hoc|Internal Sekolah / Universitas|Individual</v>
      </c>
      <c r="X472" s="6">
        <f>IF(K472 = "Penulis kedua (bukan korespondensi) dst karya ilmiah di journal yg bereputasi dan diakui|External National|Team", IFERROR((INDEX(rubric[Score], MATCH(W472, rubric[Criteria], 0)))/N472, 0), IFERROR(INDEX(rubric[Score], MATCH(W472, rubric[Criteria], 0)), 0))</f>
        <v>0</v>
      </c>
    </row>
    <row r="473" spans="1:24" ht="14.25" customHeight="1" x14ac:dyDescent="0.35">
      <c r="A473" s="1" t="s">
        <v>1536</v>
      </c>
      <c r="B473" s="1" t="s">
        <v>1537</v>
      </c>
      <c r="C473" s="1" t="s">
        <v>1439</v>
      </c>
      <c r="D473" s="1">
        <v>2022</v>
      </c>
      <c r="E473" s="1" t="s">
        <v>1550</v>
      </c>
      <c r="F473" s="1" t="s">
        <v>86</v>
      </c>
      <c r="G473" s="1" t="s">
        <v>86</v>
      </c>
      <c r="H473" s="1">
        <v>20232</v>
      </c>
      <c r="I473" s="1" t="s">
        <v>1551</v>
      </c>
      <c r="J473" s="1" t="s">
        <v>28</v>
      </c>
      <c r="K473" s="1" t="s">
        <v>463</v>
      </c>
      <c r="L473" s="1" t="s">
        <v>88</v>
      </c>
      <c r="M473" s="1" t="s">
        <v>31</v>
      </c>
      <c r="N473" s="1">
        <v>130</v>
      </c>
      <c r="O473" s="1">
        <v>9</v>
      </c>
      <c r="P473" s="4" t="s">
        <v>1552</v>
      </c>
      <c r="Q473" s="3"/>
      <c r="R473" s="3"/>
      <c r="S473" s="4" t="s">
        <v>1553</v>
      </c>
      <c r="T473" s="3"/>
      <c r="U473" s="1" t="s">
        <v>1548</v>
      </c>
      <c r="V473" s="1" t="str">
        <f>IFERROR(VLOOKUP(K473, rubric[], 2, FALSE), "NA")</f>
        <v>Hasil Karya</v>
      </c>
      <c r="W473" s="3" t="str">
        <f t="shared" si="7"/>
        <v>Jurnal terindeks sinta 3-4 |External National|Individual</v>
      </c>
      <c r="X473" s="6">
        <f>IF(K473 = "Penulis kedua (bukan korespondensi) dst karya ilmiah di journal yg bereputasi dan diakui|External National|Team", IFERROR((INDEX(rubric[Score], MATCH(W473, rubric[Criteria], 0)))/N473, 0), IFERROR(INDEX(rubric[Score], MATCH(W473, rubric[Criteria], 0)), 0))</f>
        <v>30</v>
      </c>
    </row>
    <row r="474" spans="1:24" ht="14.25" customHeight="1" x14ac:dyDescent="0.35">
      <c r="A474" s="1" t="s">
        <v>1536</v>
      </c>
      <c r="B474" s="1" t="s">
        <v>1537</v>
      </c>
      <c r="C474" s="1" t="s">
        <v>1439</v>
      </c>
      <c r="D474" s="1">
        <v>2022</v>
      </c>
      <c r="E474" s="1" t="s">
        <v>416</v>
      </c>
      <c r="F474" s="1" t="s">
        <v>417</v>
      </c>
      <c r="G474" s="1" t="s">
        <v>418</v>
      </c>
      <c r="H474" s="1">
        <v>20241</v>
      </c>
      <c r="I474" s="1" t="s">
        <v>416</v>
      </c>
      <c r="J474" s="1" t="s">
        <v>28</v>
      </c>
      <c r="K474" s="1" t="s">
        <v>124</v>
      </c>
      <c r="L474" s="1" t="s">
        <v>88</v>
      </c>
      <c r="M474" s="1" t="s">
        <v>39</v>
      </c>
      <c r="N474" s="3"/>
      <c r="O474" s="1">
        <v>25</v>
      </c>
      <c r="P474" s="4" t="s">
        <v>419</v>
      </c>
      <c r="Q474" s="4" t="s">
        <v>420</v>
      </c>
      <c r="R474" s="4" t="s">
        <v>421</v>
      </c>
      <c r="S474" s="3"/>
      <c r="T474" s="4" t="s">
        <v>422</v>
      </c>
      <c r="U474" s="1" t="s">
        <v>423</v>
      </c>
      <c r="V474" s="1" t="str">
        <f>IFERROR(VLOOKUP(K474, rubric[], 2, FALSE), "NA")</f>
        <v>Kompetisi</v>
      </c>
      <c r="W474" s="3" t="str">
        <f t="shared" si="7"/>
        <v>Juara I Lomba/Kompetisi|External National|Team</v>
      </c>
      <c r="X474" s="6">
        <f>IF(K474 = "Penulis kedua (bukan korespondensi) dst karya ilmiah di journal yg bereputasi dan diakui|External National|Team", IFERROR((INDEX(rubric[Score], MATCH(W474, rubric[Criteria], 0)))/N474, 0), IFERROR(INDEX(rubric[Score], MATCH(W474, rubric[Criteria], 0)), 0))</f>
        <v>15</v>
      </c>
    </row>
    <row r="475" spans="1:24" ht="14.25" customHeight="1" x14ac:dyDescent="0.35">
      <c r="A475" s="1" t="s">
        <v>1554</v>
      </c>
      <c r="B475" s="1" t="s">
        <v>1555</v>
      </c>
      <c r="C475" s="1" t="s">
        <v>1439</v>
      </c>
      <c r="D475" s="1">
        <v>2022</v>
      </c>
      <c r="E475" s="1" t="s">
        <v>914</v>
      </c>
      <c r="F475" s="1" t="s">
        <v>915</v>
      </c>
      <c r="G475" s="1" t="s">
        <v>916</v>
      </c>
      <c r="H475" s="1">
        <v>20221</v>
      </c>
      <c r="I475" s="1" t="s">
        <v>917</v>
      </c>
      <c r="J475" s="1" t="s">
        <v>28</v>
      </c>
      <c r="K475" s="1" t="s">
        <v>29</v>
      </c>
      <c r="L475" s="1" t="s">
        <v>46</v>
      </c>
      <c r="M475" s="1" t="s">
        <v>31</v>
      </c>
      <c r="N475" s="1">
        <v>29</v>
      </c>
      <c r="O475" s="1">
        <v>8</v>
      </c>
      <c r="P475" s="3"/>
      <c r="Q475" s="3"/>
      <c r="R475" s="4" t="s">
        <v>918</v>
      </c>
      <c r="S475" s="4" t="s">
        <v>919</v>
      </c>
      <c r="T475" s="3"/>
      <c r="U475" s="1" t="s">
        <v>920</v>
      </c>
      <c r="V475" s="1" t="str">
        <f>IFERROR(VLOOKUP(K475, rubric[], 2, FALSE), "NA")</f>
        <v>Pemberdayaan atau Aksi Kemanusiaan</v>
      </c>
      <c r="W475" s="3" t="str">
        <f t="shared" si="7"/>
        <v>Pengabdian kepada Masyarakat|Internal Sekolah / Universitas|Individual</v>
      </c>
      <c r="X475" s="6">
        <f>IF(K475 = "Penulis kedua (bukan korespondensi) dst karya ilmiah di journal yg bereputasi dan diakui|External National|Team", IFERROR((INDEX(rubric[Score], MATCH(W475, rubric[Criteria], 0)))/N475, 0), IFERROR(INDEX(rubric[Score], MATCH(W475, rubric[Criteria], 0)), 0))</f>
        <v>0</v>
      </c>
    </row>
    <row r="476" spans="1:24" ht="14.25" customHeight="1" x14ac:dyDescent="0.35">
      <c r="A476" s="1" t="s">
        <v>1556</v>
      </c>
      <c r="B476" s="1" t="s">
        <v>1557</v>
      </c>
      <c r="C476" s="1" t="s">
        <v>1439</v>
      </c>
      <c r="D476" s="1">
        <v>2022</v>
      </c>
      <c r="E476" s="1" t="s">
        <v>1558</v>
      </c>
      <c r="F476" s="1" t="s">
        <v>1530</v>
      </c>
      <c r="G476" s="1" t="s">
        <v>1530</v>
      </c>
      <c r="H476" s="1">
        <v>20222</v>
      </c>
      <c r="I476" s="3"/>
      <c r="J476" s="1" t="s">
        <v>28</v>
      </c>
      <c r="K476" s="1" t="s">
        <v>29</v>
      </c>
      <c r="L476" s="1" t="s">
        <v>218</v>
      </c>
      <c r="M476" s="1" t="s">
        <v>39</v>
      </c>
      <c r="N476" s="1">
        <v>44</v>
      </c>
      <c r="O476" s="1">
        <v>2</v>
      </c>
      <c r="P476" s="3"/>
      <c r="Q476" s="3"/>
      <c r="R476" s="4" t="s">
        <v>1559</v>
      </c>
      <c r="S476" s="4" t="s">
        <v>1560</v>
      </c>
      <c r="T476" s="3"/>
      <c r="U476" s="1" t="s">
        <v>524</v>
      </c>
      <c r="V476" s="1" t="str">
        <f>IFERROR(VLOOKUP(K476, rubric[], 2, FALSE), "NA")</f>
        <v>Pemberdayaan atau Aksi Kemanusiaan</v>
      </c>
      <c r="W476" s="3" t="str">
        <f t="shared" si="7"/>
        <v>Pengabdian kepada Masyarakat|External Provinsi|Team</v>
      </c>
      <c r="X476" s="6">
        <f>IF(K476 = "Penulis kedua (bukan korespondensi) dst karya ilmiah di journal yg bereputasi dan diakui|External National|Team", IFERROR((INDEX(rubric[Score], MATCH(W476, rubric[Criteria], 0)))/N476, 0), IFERROR(INDEX(rubric[Score], MATCH(W476, rubric[Criteria], 0)), 0))</f>
        <v>5</v>
      </c>
    </row>
    <row r="477" spans="1:24" ht="14.25" customHeight="1" x14ac:dyDescent="0.35">
      <c r="A477" s="1" t="s">
        <v>1556</v>
      </c>
      <c r="B477" s="1" t="s">
        <v>1557</v>
      </c>
      <c r="C477" s="1" t="s">
        <v>1439</v>
      </c>
      <c r="D477" s="1">
        <v>2022</v>
      </c>
      <c r="E477" s="1" t="s">
        <v>1558</v>
      </c>
      <c r="F477" s="1" t="s">
        <v>1561</v>
      </c>
      <c r="G477" s="1" t="s">
        <v>1561</v>
      </c>
      <c r="H477" s="1">
        <v>20231</v>
      </c>
      <c r="I477" s="3"/>
      <c r="J477" s="1" t="s">
        <v>28</v>
      </c>
      <c r="K477" s="1" t="s">
        <v>29</v>
      </c>
      <c r="L477" s="1" t="s">
        <v>88</v>
      </c>
      <c r="M477" s="1" t="s">
        <v>31</v>
      </c>
      <c r="N477" s="1">
        <v>50</v>
      </c>
      <c r="O477" s="1">
        <v>2</v>
      </c>
      <c r="P477" s="3"/>
      <c r="Q477" s="3"/>
      <c r="R477" s="4" t="s">
        <v>1562</v>
      </c>
      <c r="S477" s="3"/>
      <c r="T477" s="3"/>
      <c r="U477" s="1" t="s">
        <v>1563</v>
      </c>
      <c r="V477" s="1" t="str">
        <f>IFERROR(VLOOKUP(K477, rubric[], 2, FALSE), "NA")</f>
        <v>Pemberdayaan atau Aksi Kemanusiaan</v>
      </c>
      <c r="W477" s="3" t="str">
        <f t="shared" si="7"/>
        <v>Pengabdian kepada Masyarakat|External National|Individual</v>
      </c>
      <c r="X477" s="6">
        <f>IF(K477 = "Penulis kedua (bukan korespondensi) dst karya ilmiah di journal yg bereputasi dan diakui|External National|Team", IFERROR((INDEX(rubric[Score], MATCH(W477, rubric[Criteria], 0)))/N477, 0), IFERROR(INDEX(rubric[Score], MATCH(W477, rubric[Criteria], 0)), 0))</f>
        <v>10</v>
      </c>
    </row>
    <row r="478" spans="1:24" ht="14.25" customHeight="1" x14ac:dyDescent="0.35">
      <c r="A478" s="1" t="s">
        <v>1564</v>
      </c>
      <c r="B478" s="1" t="s">
        <v>1565</v>
      </c>
      <c r="C478" s="1" t="s">
        <v>1439</v>
      </c>
      <c r="D478" s="1">
        <v>2022</v>
      </c>
      <c r="E478" s="1" t="s">
        <v>1566</v>
      </c>
      <c r="F478" s="1" t="s">
        <v>1543</v>
      </c>
      <c r="G478" s="1" t="s">
        <v>1544</v>
      </c>
      <c r="H478" s="1">
        <v>20231</v>
      </c>
      <c r="I478" s="1" t="s">
        <v>1567</v>
      </c>
      <c r="J478" s="1" t="s">
        <v>28</v>
      </c>
      <c r="K478" s="1" t="s">
        <v>29</v>
      </c>
      <c r="L478" s="1" t="s">
        <v>38</v>
      </c>
      <c r="M478" s="1" t="s">
        <v>39</v>
      </c>
      <c r="N478" s="1">
        <v>120</v>
      </c>
      <c r="O478" s="1">
        <v>3</v>
      </c>
      <c r="P478" s="3"/>
      <c r="Q478" s="3"/>
      <c r="R478" s="4" t="s">
        <v>1568</v>
      </c>
      <c r="S478" s="4" t="s">
        <v>1569</v>
      </c>
      <c r="T478" s="3"/>
      <c r="U478" s="1" t="s">
        <v>204</v>
      </c>
      <c r="V478" s="1" t="str">
        <f>IFERROR(VLOOKUP(K478, rubric[], 2, FALSE), "NA")</f>
        <v>Pemberdayaan atau Aksi Kemanusiaan</v>
      </c>
      <c r="W478" s="3" t="str">
        <f t="shared" si="7"/>
        <v>Pengabdian kepada Masyarakat|External Regional|Team</v>
      </c>
      <c r="X478" s="6">
        <f>IF(K478 = "Penulis kedua (bukan korespondensi) dst karya ilmiah di journal yg bereputasi dan diakui|External National|Team", IFERROR((INDEX(rubric[Score], MATCH(W478, rubric[Criteria], 0)))/N478, 0), IFERROR(INDEX(rubric[Score], MATCH(W478, rubric[Criteria], 0)), 0))</f>
        <v>15</v>
      </c>
    </row>
    <row r="479" spans="1:24" ht="14.25" customHeight="1" x14ac:dyDescent="0.35">
      <c r="A479" s="1" t="s">
        <v>1570</v>
      </c>
      <c r="B479" s="1" t="s">
        <v>1571</v>
      </c>
      <c r="C479" s="1" t="s">
        <v>1439</v>
      </c>
      <c r="D479" s="1">
        <v>2022</v>
      </c>
      <c r="E479" s="1" t="s">
        <v>808</v>
      </c>
      <c r="F479" s="1" t="s">
        <v>809</v>
      </c>
      <c r="G479" s="1" t="s">
        <v>810</v>
      </c>
      <c r="H479" s="1">
        <v>20232</v>
      </c>
      <c r="I479" s="1" t="s">
        <v>808</v>
      </c>
      <c r="J479" s="1" t="s">
        <v>28</v>
      </c>
      <c r="K479" s="1" t="s">
        <v>118</v>
      </c>
      <c r="L479" s="1" t="s">
        <v>88</v>
      </c>
      <c r="M479" s="1" t="s">
        <v>39</v>
      </c>
      <c r="N479" s="3"/>
      <c r="O479" s="1">
        <v>15</v>
      </c>
      <c r="P479" s="4" t="s">
        <v>811</v>
      </c>
      <c r="Q479" s="4" t="s">
        <v>942</v>
      </c>
      <c r="R479" s="4" t="s">
        <v>943</v>
      </c>
      <c r="S479" s="3"/>
      <c r="T479" s="4" t="s">
        <v>944</v>
      </c>
      <c r="U479" s="1" t="s">
        <v>815</v>
      </c>
      <c r="V479" s="1" t="str">
        <f>IFERROR(VLOOKUP(K479, rubric[], 2, FALSE), "NA")</f>
        <v>Kompetisi</v>
      </c>
      <c r="W479" s="3" t="str">
        <f t="shared" si="7"/>
        <v>Juara 3 Lomba/Kompetisi|External National|Team</v>
      </c>
      <c r="X479" s="6">
        <f>IF(K479 = "Penulis kedua (bukan korespondensi) dst karya ilmiah di journal yg bereputasi dan diakui|External National|Team", IFERROR((INDEX(rubric[Score], MATCH(W479, rubric[Criteria], 0)))/N479, 0), IFERROR(INDEX(rubric[Score], MATCH(W479, rubric[Criteria], 0)), 0))</f>
        <v>8</v>
      </c>
    </row>
    <row r="480" spans="1:24" ht="14.25" customHeight="1" x14ac:dyDescent="0.35">
      <c r="A480" s="1" t="s">
        <v>1572</v>
      </c>
      <c r="B480" s="1" t="s">
        <v>1573</v>
      </c>
      <c r="C480" s="1" t="s">
        <v>1439</v>
      </c>
      <c r="D480" s="1">
        <v>2022</v>
      </c>
      <c r="E480" s="1" t="s">
        <v>1574</v>
      </c>
      <c r="F480" s="1" t="s">
        <v>1543</v>
      </c>
      <c r="G480" s="1" t="s">
        <v>1544</v>
      </c>
      <c r="H480" s="1">
        <v>20231</v>
      </c>
      <c r="I480" s="1" t="s">
        <v>1575</v>
      </c>
      <c r="J480" s="1" t="s">
        <v>28</v>
      </c>
      <c r="K480" s="1" t="s">
        <v>29</v>
      </c>
      <c r="L480" s="1" t="s">
        <v>218</v>
      </c>
      <c r="M480" s="1" t="s">
        <v>31</v>
      </c>
      <c r="N480" s="1">
        <v>24</v>
      </c>
      <c r="O480" s="1">
        <v>3</v>
      </c>
      <c r="P480" s="3"/>
      <c r="Q480" s="3"/>
      <c r="R480" s="4" t="s">
        <v>1576</v>
      </c>
      <c r="S480" s="4" t="s">
        <v>1577</v>
      </c>
      <c r="T480" s="3"/>
      <c r="U480" s="1" t="s">
        <v>1578</v>
      </c>
      <c r="V480" s="1" t="str">
        <f>IFERROR(VLOOKUP(K480, rubric[], 2, FALSE), "NA")</f>
        <v>Pemberdayaan atau Aksi Kemanusiaan</v>
      </c>
      <c r="W480" s="3" t="str">
        <f t="shared" si="7"/>
        <v>Pengabdian kepada Masyarakat|External Provinsi|Individual</v>
      </c>
      <c r="X480" s="6">
        <f>IF(K480 = "Penulis kedua (bukan korespondensi) dst karya ilmiah di journal yg bereputasi dan diakui|External National|Team", IFERROR((INDEX(rubric[Score], MATCH(W480, rubric[Criteria], 0)))/N480, 0), IFERROR(INDEX(rubric[Score], MATCH(W480, rubric[Criteria], 0)), 0))</f>
        <v>5</v>
      </c>
    </row>
    <row r="481" spans="1:24" ht="14.25" customHeight="1" x14ac:dyDescent="0.35">
      <c r="A481" s="1" t="s">
        <v>1579</v>
      </c>
      <c r="B481" s="1" t="s">
        <v>1580</v>
      </c>
      <c r="C481" s="1" t="s">
        <v>1439</v>
      </c>
      <c r="D481" s="1">
        <v>2022</v>
      </c>
      <c r="E481" s="1" t="s">
        <v>1581</v>
      </c>
      <c r="F481" s="1" t="s">
        <v>1128</v>
      </c>
      <c r="G481" s="1" t="s">
        <v>151</v>
      </c>
      <c r="H481" s="1">
        <v>20231</v>
      </c>
      <c r="I481" s="1" t="s">
        <v>1582</v>
      </c>
      <c r="J481" s="1" t="s">
        <v>28</v>
      </c>
      <c r="K481" s="1" t="s">
        <v>29</v>
      </c>
      <c r="L481" s="1" t="s">
        <v>218</v>
      </c>
      <c r="M481" s="1" t="s">
        <v>31</v>
      </c>
      <c r="N481" s="1">
        <v>24</v>
      </c>
      <c r="O481" s="1">
        <v>2</v>
      </c>
      <c r="P481" s="3"/>
      <c r="Q481" s="3"/>
      <c r="R481" s="4" t="s">
        <v>1583</v>
      </c>
      <c r="S481" s="4" t="s">
        <v>1584</v>
      </c>
      <c r="T481" s="3"/>
      <c r="U481" s="1" t="s">
        <v>1585</v>
      </c>
      <c r="V481" s="1" t="str">
        <f>IFERROR(VLOOKUP(K481, rubric[], 2, FALSE), "NA")</f>
        <v>Pemberdayaan atau Aksi Kemanusiaan</v>
      </c>
      <c r="W481" s="3" t="str">
        <f t="shared" si="7"/>
        <v>Pengabdian kepada Masyarakat|External Provinsi|Individual</v>
      </c>
      <c r="X481" s="6">
        <f>IF(K481 = "Penulis kedua (bukan korespondensi) dst karya ilmiah di journal yg bereputasi dan diakui|External National|Team", IFERROR((INDEX(rubric[Score], MATCH(W481, rubric[Criteria], 0)))/N481, 0), IFERROR(INDEX(rubric[Score], MATCH(W481, rubric[Criteria], 0)), 0))</f>
        <v>5</v>
      </c>
    </row>
    <row r="482" spans="1:24" ht="14.25" customHeight="1" x14ac:dyDescent="0.35">
      <c r="A482" s="1" t="s">
        <v>1586</v>
      </c>
      <c r="B482" s="1" t="s">
        <v>1587</v>
      </c>
      <c r="C482" s="1" t="s">
        <v>1439</v>
      </c>
      <c r="D482" s="1">
        <v>2022</v>
      </c>
      <c r="E482" s="1" t="s">
        <v>1588</v>
      </c>
      <c r="F482" s="1" t="s">
        <v>1052</v>
      </c>
      <c r="G482" s="1" t="s">
        <v>1052</v>
      </c>
      <c r="H482" s="1">
        <v>20231</v>
      </c>
      <c r="I482" s="1" t="s">
        <v>1589</v>
      </c>
      <c r="J482" s="1" t="s">
        <v>28</v>
      </c>
      <c r="K482" s="1" t="s">
        <v>118</v>
      </c>
      <c r="L482" s="1" t="s">
        <v>46</v>
      </c>
      <c r="M482" s="1" t="s">
        <v>39</v>
      </c>
      <c r="N482" s="1">
        <v>500</v>
      </c>
      <c r="O482" s="1">
        <v>4</v>
      </c>
      <c r="P482" s="3"/>
      <c r="Q482" s="4" t="s">
        <v>1590</v>
      </c>
      <c r="R482" s="3"/>
      <c r="S482" s="3"/>
      <c r="T482" s="3"/>
      <c r="U482" s="1" t="s">
        <v>1591</v>
      </c>
      <c r="V482" s="1" t="str">
        <f>IFERROR(VLOOKUP(K482, rubric[], 2, FALSE), "NA")</f>
        <v>Kompetisi</v>
      </c>
      <c r="W482" s="3" t="str">
        <f t="shared" si="7"/>
        <v>Juara 3 Lomba/Kompetisi|Internal Sekolah / Universitas|Team</v>
      </c>
      <c r="X482" s="6">
        <f>IF(K482 = "Penulis kedua (bukan korespondensi) dst karya ilmiah di journal yg bereputasi dan diakui|External National|Team", IFERROR((INDEX(rubric[Score], MATCH(W482, rubric[Criteria], 0)))/N482, 0), IFERROR(INDEX(rubric[Score], MATCH(W482, rubric[Criteria], 0)), 0))</f>
        <v>0</v>
      </c>
    </row>
    <row r="483" spans="1:24" ht="14.25" customHeight="1" x14ac:dyDescent="0.35">
      <c r="A483" s="1" t="s">
        <v>1592</v>
      </c>
      <c r="B483" s="1" t="s">
        <v>1593</v>
      </c>
      <c r="C483" s="1" t="s">
        <v>1439</v>
      </c>
      <c r="D483" s="1">
        <v>2022</v>
      </c>
      <c r="E483" s="1" t="s">
        <v>1594</v>
      </c>
      <c r="F483" s="1" t="s">
        <v>1595</v>
      </c>
      <c r="G483" s="1" t="s">
        <v>1595</v>
      </c>
      <c r="H483" s="1">
        <v>20222</v>
      </c>
      <c r="I483" s="1" t="s">
        <v>1596</v>
      </c>
      <c r="J483" s="1" t="s">
        <v>28</v>
      </c>
      <c r="K483" s="1" t="s">
        <v>124</v>
      </c>
      <c r="L483" s="1" t="s">
        <v>30</v>
      </c>
      <c r="M483" s="1" t="s">
        <v>39</v>
      </c>
      <c r="N483" s="1">
        <v>110</v>
      </c>
      <c r="O483" s="1">
        <v>8</v>
      </c>
      <c r="P483" s="3"/>
      <c r="Q483" s="4" t="s">
        <v>1597</v>
      </c>
      <c r="R483" s="3"/>
      <c r="S483" s="3"/>
      <c r="T483" s="3"/>
      <c r="U483" s="1" t="s">
        <v>1598</v>
      </c>
      <c r="V483" s="1" t="str">
        <f>IFERROR(VLOOKUP(K483, rubric[], 2, FALSE), "NA")</f>
        <v>Kompetisi</v>
      </c>
      <c r="W483" s="3" t="str">
        <f t="shared" si="7"/>
        <v>Juara I Lomba/Kompetisi|Internal Jurusan|Team</v>
      </c>
      <c r="X483" s="6">
        <f>IF(K483 = "Penulis kedua (bukan korespondensi) dst karya ilmiah di journal yg bereputasi dan diakui|External National|Team", IFERROR((INDEX(rubric[Score], MATCH(W483, rubric[Criteria], 0)))/N483, 0), IFERROR(INDEX(rubric[Score], MATCH(W483, rubric[Criteria], 0)), 0))</f>
        <v>0</v>
      </c>
    </row>
    <row r="484" spans="1:24" ht="14.25" customHeight="1" x14ac:dyDescent="0.35">
      <c r="A484" s="1" t="s">
        <v>1599</v>
      </c>
      <c r="B484" s="1" t="s">
        <v>1600</v>
      </c>
      <c r="C484" s="1" t="s">
        <v>1439</v>
      </c>
      <c r="D484" s="1">
        <v>2022</v>
      </c>
      <c r="E484" s="1" t="s">
        <v>1601</v>
      </c>
      <c r="F484" s="1" t="s">
        <v>1602</v>
      </c>
      <c r="G484" s="1" t="s">
        <v>1603</v>
      </c>
      <c r="H484" s="1">
        <v>20232</v>
      </c>
      <c r="I484" s="1" t="s">
        <v>1604</v>
      </c>
      <c r="J484" s="1" t="s">
        <v>28</v>
      </c>
      <c r="K484" s="1" t="s">
        <v>70</v>
      </c>
      <c r="L484" s="1" t="s">
        <v>46</v>
      </c>
      <c r="M484" s="1" t="s">
        <v>39</v>
      </c>
      <c r="N484" s="1">
        <v>700</v>
      </c>
      <c r="O484" s="1">
        <v>7</v>
      </c>
      <c r="P484" s="3"/>
      <c r="Q484" s="4" t="s">
        <v>1605</v>
      </c>
      <c r="R484" s="3"/>
      <c r="S484" s="3"/>
      <c r="T484" s="3"/>
      <c r="U484" s="1" t="s">
        <v>1606</v>
      </c>
      <c r="V484" s="1" t="str">
        <f>IFERROR(VLOOKUP(K484, rubric[], 2, FALSE), "NA")</f>
        <v>Kompetisi</v>
      </c>
      <c r="W484" s="3" t="str">
        <f t="shared" si="7"/>
        <v>Juara 2 Lomba/Kompetisi|Internal Sekolah / Universitas|Team</v>
      </c>
      <c r="X484" s="6">
        <f>IF(K484 = "Penulis kedua (bukan korespondensi) dst karya ilmiah di journal yg bereputasi dan diakui|External National|Team", IFERROR((INDEX(rubric[Score], MATCH(W484, rubric[Criteria], 0)))/N484, 0), IFERROR(INDEX(rubric[Score], MATCH(W484, rubric[Criteria], 0)), 0))</f>
        <v>0</v>
      </c>
    </row>
    <row r="485" spans="1:24" ht="14.25" customHeight="1" x14ac:dyDescent="0.35">
      <c r="A485" s="1" t="s">
        <v>1607</v>
      </c>
      <c r="B485" s="1" t="s">
        <v>1608</v>
      </c>
      <c r="C485" s="1" t="s">
        <v>1439</v>
      </c>
      <c r="D485" s="1">
        <v>2022</v>
      </c>
      <c r="E485" s="1" t="s">
        <v>1609</v>
      </c>
      <c r="F485" s="1" t="s">
        <v>289</v>
      </c>
      <c r="G485" s="1" t="s">
        <v>290</v>
      </c>
      <c r="H485" s="1">
        <v>20222</v>
      </c>
      <c r="I485" s="1" t="s">
        <v>1610</v>
      </c>
      <c r="J485" s="1" t="s">
        <v>28</v>
      </c>
      <c r="K485" s="1" t="s">
        <v>70</v>
      </c>
      <c r="L485" s="1" t="s">
        <v>46</v>
      </c>
      <c r="M485" s="1" t="s">
        <v>31</v>
      </c>
      <c r="N485" s="1">
        <v>43</v>
      </c>
      <c r="O485" s="1">
        <v>7</v>
      </c>
      <c r="P485" s="3"/>
      <c r="Q485" s="4" t="s">
        <v>1611</v>
      </c>
      <c r="R485" s="3"/>
      <c r="S485" s="3"/>
      <c r="T485" s="3"/>
      <c r="U485" s="1" t="s">
        <v>293</v>
      </c>
      <c r="V485" s="1" t="str">
        <f>IFERROR(VLOOKUP(K485, rubric[], 2, FALSE), "NA")</f>
        <v>Kompetisi</v>
      </c>
      <c r="W485" s="3" t="str">
        <f t="shared" si="7"/>
        <v>Juara 2 Lomba/Kompetisi|Internal Sekolah / Universitas|Individual</v>
      </c>
      <c r="X485" s="6">
        <f>IF(K485 = "Penulis kedua (bukan korespondensi) dst karya ilmiah di journal yg bereputasi dan diakui|External National|Team", IFERROR((INDEX(rubric[Score], MATCH(W485, rubric[Criteria], 0)))/N485, 0), IFERROR(INDEX(rubric[Score], MATCH(W485, rubric[Criteria], 0)), 0))</f>
        <v>0</v>
      </c>
    </row>
    <row r="486" spans="1:24" ht="14.25" customHeight="1" x14ac:dyDescent="0.35">
      <c r="A486" s="1" t="s">
        <v>1612</v>
      </c>
      <c r="B486" s="1" t="s">
        <v>1613</v>
      </c>
      <c r="C486" s="1" t="s">
        <v>1439</v>
      </c>
      <c r="D486" s="1">
        <v>2022</v>
      </c>
      <c r="E486" s="1" t="s">
        <v>1614</v>
      </c>
      <c r="F486" s="1" t="s">
        <v>388</v>
      </c>
      <c r="G486" s="1" t="s">
        <v>270</v>
      </c>
      <c r="H486" s="1">
        <v>20222</v>
      </c>
      <c r="I486" s="1" t="s">
        <v>1615</v>
      </c>
      <c r="J486" s="1" t="s">
        <v>28</v>
      </c>
      <c r="K486" s="1" t="s">
        <v>124</v>
      </c>
      <c r="L486" s="1" t="s">
        <v>30</v>
      </c>
      <c r="M486" s="1" t="s">
        <v>39</v>
      </c>
      <c r="N486" s="1">
        <v>0</v>
      </c>
      <c r="O486" s="1">
        <v>8</v>
      </c>
      <c r="P486" s="3"/>
      <c r="Q486" s="4" t="s">
        <v>1616</v>
      </c>
      <c r="R486" s="3"/>
      <c r="S486" s="3"/>
      <c r="T486" s="3"/>
      <c r="U486" s="1" t="s">
        <v>1617</v>
      </c>
      <c r="V486" s="1" t="str">
        <f>IFERROR(VLOOKUP(K486, rubric[], 2, FALSE), "NA")</f>
        <v>Kompetisi</v>
      </c>
      <c r="W486" s="3" t="str">
        <f t="shared" si="7"/>
        <v>Juara I Lomba/Kompetisi|Internal Jurusan|Team</v>
      </c>
      <c r="X486" s="6">
        <f>IF(K486 = "Penulis kedua (bukan korespondensi) dst karya ilmiah di journal yg bereputasi dan diakui|External National|Team", IFERROR((INDEX(rubric[Score], MATCH(W486, rubric[Criteria], 0)))/N486, 0), IFERROR(INDEX(rubric[Score], MATCH(W486, rubric[Criteria], 0)), 0))</f>
        <v>0</v>
      </c>
    </row>
    <row r="487" spans="1:24" ht="14.25" customHeight="1" x14ac:dyDescent="0.35">
      <c r="A487" s="1" t="s">
        <v>1612</v>
      </c>
      <c r="B487" s="1" t="s">
        <v>1613</v>
      </c>
      <c r="C487" s="1" t="s">
        <v>1439</v>
      </c>
      <c r="D487" s="1">
        <v>2022</v>
      </c>
      <c r="E487" s="1" t="s">
        <v>1618</v>
      </c>
      <c r="F487" s="1" t="s">
        <v>44</v>
      </c>
      <c r="G487" s="1" t="s">
        <v>1619</v>
      </c>
      <c r="H487" s="1">
        <v>20222</v>
      </c>
      <c r="I487" s="3"/>
      <c r="J487" s="1" t="s">
        <v>28</v>
      </c>
      <c r="K487" s="1" t="s">
        <v>1620</v>
      </c>
      <c r="L487" s="1" t="s">
        <v>30</v>
      </c>
      <c r="M487" s="1" t="s">
        <v>31</v>
      </c>
      <c r="N487" s="1">
        <v>250</v>
      </c>
      <c r="O487" s="1">
        <v>40</v>
      </c>
      <c r="P487" s="3"/>
      <c r="Q487" s="4" t="s">
        <v>1621</v>
      </c>
      <c r="R487" s="3"/>
      <c r="S487" s="3"/>
      <c r="T487" s="3"/>
      <c r="U487" s="1" t="s">
        <v>262</v>
      </c>
      <c r="V487" s="1" t="str">
        <f>IFERROR(VLOOKUP(K487, rubric[], 2, FALSE), "NA")</f>
        <v>NA</v>
      </c>
      <c r="W487" s="3" t="str">
        <f t="shared" si="7"/>
        <v>Sekretaris/Bendahara Organisasi Kemahasiswaan|Internal Jurusan|Individual</v>
      </c>
      <c r="X487" s="6">
        <f>IF(K487 = "Penulis kedua (bukan korespondensi) dst karya ilmiah di journal yg bereputasi dan diakui|External National|Team", IFERROR((INDEX(rubric[Score], MATCH(W487, rubric[Criteria], 0)))/N487, 0), IFERROR(INDEX(rubric[Score], MATCH(W487, rubric[Criteria], 0)), 0))</f>
        <v>0</v>
      </c>
    </row>
    <row r="488" spans="1:24" ht="14.25" customHeight="1" x14ac:dyDescent="0.35">
      <c r="A488" s="1" t="s">
        <v>1612</v>
      </c>
      <c r="B488" s="1" t="s">
        <v>1613</v>
      </c>
      <c r="C488" s="1" t="s">
        <v>1439</v>
      </c>
      <c r="D488" s="1">
        <v>2022</v>
      </c>
      <c r="E488" s="1" t="s">
        <v>1622</v>
      </c>
      <c r="F488" s="1" t="s">
        <v>200</v>
      </c>
      <c r="G488" s="1" t="s">
        <v>1052</v>
      </c>
      <c r="H488" s="1">
        <v>20222</v>
      </c>
      <c r="I488" s="1" t="s">
        <v>1623</v>
      </c>
      <c r="J488" s="1" t="s">
        <v>28</v>
      </c>
      <c r="K488" s="1" t="s">
        <v>118</v>
      </c>
      <c r="L488" s="1" t="s">
        <v>30</v>
      </c>
      <c r="M488" s="1" t="s">
        <v>39</v>
      </c>
      <c r="N488" s="1">
        <v>50</v>
      </c>
      <c r="O488" s="1">
        <v>4</v>
      </c>
      <c r="P488" s="3"/>
      <c r="Q488" s="4" t="s">
        <v>1624</v>
      </c>
      <c r="R488" s="3"/>
      <c r="S488" s="3"/>
      <c r="T488" s="3"/>
      <c r="U488" s="1" t="s">
        <v>1625</v>
      </c>
      <c r="V488" s="1" t="str">
        <f>IFERROR(VLOOKUP(K488, rubric[], 2, FALSE), "NA")</f>
        <v>Kompetisi</v>
      </c>
      <c r="W488" s="3" t="str">
        <f t="shared" si="7"/>
        <v>Juara 3 Lomba/Kompetisi|Internal Jurusan|Team</v>
      </c>
      <c r="X488" s="6">
        <f>IF(K488 = "Penulis kedua (bukan korespondensi) dst karya ilmiah di journal yg bereputasi dan diakui|External National|Team", IFERROR((INDEX(rubric[Score], MATCH(W488, rubric[Criteria], 0)))/N488, 0), IFERROR(INDEX(rubric[Score], MATCH(W488, rubric[Criteria], 0)), 0))</f>
        <v>0</v>
      </c>
    </row>
    <row r="489" spans="1:24" ht="14.25" customHeight="1" x14ac:dyDescent="0.35">
      <c r="A489" s="1" t="s">
        <v>1612</v>
      </c>
      <c r="B489" s="1" t="s">
        <v>1613</v>
      </c>
      <c r="C489" s="1" t="s">
        <v>1439</v>
      </c>
      <c r="D489" s="1">
        <v>2022</v>
      </c>
      <c r="E489" s="1" t="s">
        <v>1626</v>
      </c>
      <c r="F489" s="1" t="s">
        <v>1627</v>
      </c>
      <c r="G489" s="1" t="s">
        <v>1627</v>
      </c>
      <c r="H489" s="1">
        <v>20232</v>
      </c>
      <c r="I489" s="3"/>
      <c r="J489" s="1" t="s">
        <v>28</v>
      </c>
      <c r="K489" s="1" t="s">
        <v>230</v>
      </c>
      <c r="L489" s="1" t="s">
        <v>46</v>
      </c>
      <c r="M489" s="1" t="s">
        <v>31</v>
      </c>
      <c r="N489" s="1">
        <v>27</v>
      </c>
      <c r="O489" s="1">
        <v>5</v>
      </c>
      <c r="P489" s="3"/>
      <c r="Q489" s="4" t="s">
        <v>1628</v>
      </c>
      <c r="R489" s="3"/>
      <c r="S489" s="3"/>
      <c r="T489" s="3"/>
      <c r="U489" s="1" t="s">
        <v>1629</v>
      </c>
      <c r="V489" s="1" t="str">
        <f>IFERROR(VLOOKUP(K489, rubric[], 2, FALSE), "NA")</f>
        <v>NA</v>
      </c>
      <c r="W489" s="3" t="str">
        <f t="shared" si="7"/>
        <v>Sekretaris/Bendahara Panitia Ad Hoc|Internal Sekolah / Universitas|Individual</v>
      </c>
      <c r="X489" s="6">
        <f>IF(K489 = "Penulis kedua (bukan korespondensi) dst karya ilmiah di journal yg bereputasi dan diakui|External National|Team", IFERROR((INDEX(rubric[Score], MATCH(W489, rubric[Criteria], 0)))/N489, 0), IFERROR(INDEX(rubric[Score], MATCH(W489, rubric[Criteria], 0)), 0))</f>
        <v>0</v>
      </c>
    </row>
    <row r="490" spans="1:24" ht="14.25" customHeight="1" x14ac:dyDescent="0.35">
      <c r="A490" s="1" t="s">
        <v>1630</v>
      </c>
      <c r="B490" s="1" t="s">
        <v>1631</v>
      </c>
      <c r="C490" s="1" t="s">
        <v>1439</v>
      </c>
      <c r="D490" s="1">
        <v>2022</v>
      </c>
      <c r="E490" s="1" t="s">
        <v>1632</v>
      </c>
      <c r="F490" s="1" t="s">
        <v>55</v>
      </c>
      <c r="G490" s="1" t="s">
        <v>853</v>
      </c>
      <c r="H490" s="1">
        <v>20232</v>
      </c>
      <c r="I490" s="1" t="s">
        <v>1632</v>
      </c>
      <c r="J490" s="1" t="s">
        <v>28</v>
      </c>
      <c r="K490" s="1" t="s">
        <v>124</v>
      </c>
      <c r="L490" s="1" t="s">
        <v>38</v>
      </c>
      <c r="M490" s="1" t="s">
        <v>39</v>
      </c>
      <c r="N490" s="3"/>
      <c r="O490" s="1">
        <v>20</v>
      </c>
      <c r="P490" s="4" t="s">
        <v>854</v>
      </c>
      <c r="Q490" s="4" t="s">
        <v>1633</v>
      </c>
      <c r="R490" s="4" t="s">
        <v>1634</v>
      </c>
      <c r="S490" s="3"/>
      <c r="T490" s="4" t="s">
        <v>1635</v>
      </c>
      <c r="U490" s="1" t="s">
        <v>858</v>
      </c>
      <c r="V490" s="1" t="str">
        <f>IFERROR(VLOOKUP(K490, rubric[], 2, FALSE), "NA")</f>
        <v>Kompetisi</v>
      </c>
      <c r="W490" s="3" t="str">
        <f t="shared" si="7"/>
        <v>Juara I Lomba/Kompetisi|External Regional|Team</v>
      </c>
      <c r="X490" s="6">
        <f>IF(K490 = "Penulis kedua (bukan korespondensi) dst karya ilmiah di journal yg bereputasi dan diakui|External National|Team", IFERROR((INDEX(rubric[Score], MATCH(W490, rubric[Criteria], 0)))/N490, 0), IFERROR(INDEX(rubric[Score], MATCH(W490, rubric[Criteria], 0)), 0))</f>
        <v>25</v>
      </c>
    </row>
    <row r="491" spans="1:24" ht="14.25" customHeight="1" x14ac:dyDescent="0.35">
      <c r="A491" s="1" t="s">
        <v>1630</v>
      </c>
      <c r="B491" s="1" t="s">
        <v>1631</v>
      </c>
      <c r="C491" s="1" t="s">
        <v>1439</v>
      </c>
      <c r="D491" s="1">
        <v>2022</v>
      </c>
      <c r="E491" s="1" t="s">
        <v>1636</v>
      </c>
      <c r="F491" s="1" t="s">
        <v>865</v>
      </c>
      <c r="G491" s="1" t="s">
        <v>1399</v>
      </c>
      <c r="H491" s="1">
        <v>20232</v>
      </c>
      <c r="I491" s="1" t="s">
        <v>1636</v>
      </c>
      <c r="J491" s="1" t="s">
        <v>28</v>
      </c>
      <c r="K491" s="1" t="s">
        <v>118</v>
      </c>
      <c r="L491" s="1" t="s">
        <v>38</v>
      </c>
      <c r="M491" s="1" t="s">
        <v>39</v>
      </c>
      <c r="N491" s="3"/>
      <c r="O491" s="1">
        <v>12</v>
      </c>
      <c r="P491" s="4" t="s">
        <v>1637</v>
      </c>
      <c r="Q491" s="4" t="s">
        <v>1638</v>
      </c>
      <c r="R491" s="4" t="s">
        <v>1639</v>
      </c>
      <c r="S491" s="3"/>
      <c r="T491" s="4" t="s">
        <v>1640</v>
      </c>
      <c r="U491" s="1" t="s">
        <v>1641</v>
      </c>
      <c r="V491" s="1" t="str">
        <f>IFERROR(VLOOKUP(K491, rubric[], 2, FALSE), "NA")</f>
        <v>Kompetisi</v>
      </c>
      <c r="W491" s="3" t="str">
        <f t="shared" si="7"/>
        <v>Juara 3 Lomba/Kompetisi|External Regional|Team</v>
      </c>
      <c r="X491" s="6">
        <f>IF(K491 = "Penulis kedua (bukan korespondensi) dst karya ilmiah di journal yg bereputasi dan diakui|External National|Team", IFERROR((INDEX(rubric[Score], MATCH(W491, rubric[Criteria], 0)))/N491, 0), IFERROR(INDEX(rubric[Score], MATCH(W491, rubric[Criteria], 0)), 0))</f>
        <v>15</v>
      </c>
    </row>
    <row r="492" spans="1:24" ht="14.25" customHeight="1" x14ac:dyDescent="0.35">
      <c r="A492" s="1" t="s">
        <v>1642</v>
      </c>
      <c r="B492" s="1" t="s">
        <v>1643</v>
      </c>
      <c r="C492" s="1" t="s">
        <v>1439</v>
      </c>
      <c r="D492" s="1">
        <v>2022</v>
      </c>
      <c r="E492" s="1" t="s">
        <v>1644</v>
      </c>
      <c r="F492" s="1" t="s">
        <v>1645</v>
      </c>
      <c r="G492" s="1" t="s">
        <v>1646</v>
      </c>
      <c r="H492" s="1">
        <v>20222</v>
      </c>
      <c r="I492" s="1" t="s">
        <v>1647</v>
      </c>
      <c r="J492" s="1" t="s">
        <v>28</v>
      </c>
      <c r="K492" s="1" t="s">
        <v>124</v>
      </c>
      <c r="L492" s="1" t="s">
        <v>30</v>
      </c>
      <c r="M492" s="1" t="s">
        <v>39</v>
      </c>
      <c r="N492" s="1">
        <v>0</v>
      </c>
      <c r="O492" s="1">
        <v>7</v>
      </c>
      <c r="P492" s="3"/>
      <c r="Q492" s="4" t="s">
        <v>1648</v>
      </c>
      <c r="R492" s="3"/>
      <c r="S492" s="3"/>
      <c r="T492" s="3"/>
      <c r="U492" s="1" t="s">
        <v>1649</v>
      </c>
      <c r="V492" s="1" t="str">
        <f>IFERROR(VLOOKUP(K492, rubric[], 2, FALSE), "NA")</f>
        <v>Kompetisi</v>
      </c>
      <c r="W492" s="3" t="str">
        <f t="shared" si="7"/>
        <v>Juara I Lomba/Kompetisi|Internal Jurusan|Team</v>
      </c>
      <c r="X492" s="6">
        <f>IF(K492 = "Penulis kedua (bukan korespondensi) dst karya ilmiah di journal yg bereputasi dan diakui|External National|Team", IFERROR((INDEX(rubric[Score], MATCH(W492, rubric[Criteria], 0)))/N492, 0), IFERROR(INDEX(rubric[Score], MATCH(W492, rubric[Criteria], 0)), 0))</f>
        <v>0</v>
      </c>
    </row>
    <row r="493" spans="1:24" ht="14.25" customHeight="1" x14ac:dyDescent="0.35">
      <c r="A493" s="1" t="s">
        <v>1642</v>
      </c>
      <c r="B493" s="1" t="s">
        <v>1643</v>
      </c>
      <c r="C493" s="1" t="s">
        <v>1439</v>
      </c>
      <c r="D493" s="1">
        <v>2022</v>
      </c>
      <c r="E493" s="1" t="s">
        <v>1650</v>
      </c>
      <c r="F493" s="1" t="s">
        <v>1651</v>
      </c>
      <c r="G493" s="1" t="s">
        <v>1651</v>
      </c>
      <c r="H493" s="1">
        <v>20222</v>
      </c>
      <c r="I493" s="1" t="s">
        <v>1652</v>
      </c>
      <c r="J493" s="1" t="s">
        <v>28</v>
      </c>
      <c r="K493" s="1" t="s">
        <v>153</v>
      </c>
      <c r="L493" s="1" t="s">
        <v>46</v>
      </c>
      <c r="M493" s="1" t="s">
        <v>31</v>
      </c>
      <c r="N493" s="1">
        <v>50</v>
      </c>
      <c r="O493" s="1">
        <v>5</v>
      </c>
      <c r="P493" s="3"/>
      <c r="Q493" s="4" t="s">
        <v>1653</v>
      </c>
      <c r="R493" s="4" t="s">
        <v>1654</v>
      </c>
      <c r="S493" s="3"/>
      <c r="T493" s="3"/>
      <c r="U493" s="1" t="s">
        <v>1655</v>
      </c>
      <c r="V493" s="1" t="str">
        <f>IFERROR(VLOOKUP(K493, rubric[], 2, FALSE), "NA")</f>
        <v>Pengakuan</v>
      </c>
      <c r="W493" s="3" t="str">
        <f t="shared" si="7"/>
        <v>Narasumber / Pemateri Acara Seminar / Workshop / Pemakalah|Internal Sekolah / Universitas|Individual</v>
      </c>
      <c r="X493" s="6">
        <f>IF(K493 = "Penulis kedua (bukan korespondensi) dst karya ilmiah di journal yg bereputasi dan diakui|External National|Team", IFERROR((INDEX(rubric[Score], MATCH(W493, rubric[Criteria], 0)))/N493, 0), IFERROR(INDEX(rubric[Score], MATCH(W493, rubric[Criteria], 0)), 0))</f>
        <v>0</v>
      </c>
    </row>
    <row r="494" spans="1:24" ht="14.25" customHeight="1" x14ac:dyDescent="0.35">
      <c r="A494" s="1" t="s">
        <v>1642</v>
      </c>
      <c r="B494" s="1" t="s">
        <v>1643</v>
      </c>
      <c r="C494" s="1" t="s">
        <v>1439</v>
      </c>
      <c r="D494" s="1">
        <v>2022</v>
      </c>
      <c r="E494" s="1" t="s">
        <v>149</v>
      </c>
      <c r="F494" s="1" t="s">
        <v>150</v>
      </c>
      <c r="G494" s="1" t="s">
        <v>151</v>
      </c>
      <c r="H494" s="1">
        <v>20231</v>
      </c>
      <c r="I494" s="1" t="s">
        <v>1656</v>
      </c>
      <c r="J494" s="1" t="s">
        <v>28</v>
      </c>
      <c r="K494" s="1" t="s">
        <v>153</v>
      </c>
      <c r="L494" s="1" t="s">
        <v>154</v>
      </c>
      <c r="M494" s="1" t="s">
        <v>31</v>
      </c>
      <c r="N494" s="1">
        <v>500</v>
      </c>
      <c r="O494" s="1">
        <v>10</v>
      </c>
      <c r="P494" s="4" t="s">
        <v>155</v>
      </c>
      <c r="Q494" s="4" t="s">
        <v>1657</v>
      </c>
      <c r="R494" s="4" t="s">
        <v>1658</v>
      </c>
      <c r="S494" s="3"/>
      <c r="T494" s="3"/>
      <c r="U494" s="1" t="s">
        <v>158</v>
      </c>
      <c r="V494" s="1" t="str">
        <f>IFERROR(VLOOKUP(K494, rubric[], 2, FALSE), "NA")</f>
        <v>Pengakuan</v>
      </c>
      <c r="W494" s="3" t="str">
        <f t="shared" si="7"/>
        <v>Narasumber / Pemateri Acara Seminar / Workshop / Pemakalah|External International|Individual</v>
      </c>
      <c r="X494" s="6">
        <f>IF(K494 = "Penulis kedua (bukan korespondensi) dst karya ilmiah di journal yg bereputasi dan diakui|External National|Team", IFERROR((INDEX(rubric[Score], MATCH(W494, rubric[Criteria], 0)))/N494, 0), IFERROR(INDEX(rubric[Score], MATCH(W494, rubric[Criteria], 0)), 0))</f>
        <v>25</v>
      </c>
    </row>
    <row r="495" spans="1:24" ht="14.25" customHeight="1" x14ac:dyDescent="0.35">
      <c r="A495" s="1" t="s">
        <v>1642</v>
      </c>
      <c r="B495" s="1" t="s">
        <v>1643</v>
      </c>
      <c r="C495" s="1" t="s">
        <v>1439</v>
      </c>
      <c r="D495" s="1">
        <v>2022</v>
      </c>
      <c r="E495" s="1" t="s">
        <v>1659</v>
      </c>
      <c r="F495" s="1" t="s">
        <v>45</v>
      </c>
      <c r="G495" s="1" t="s">
        <v>45</v>
      </c>
      <c r="H495" s="1">
        <v>20231</v>
      </c>
      <c r="I495" s="1" t="s">
        <v>1660</v>
      </c>
      <c r="J495" s="1" t="s">
        <v>28</v>
      </c>
      <c r="K495" s="1" t="s">
        <v>463</v>
      </c>
      <c r="L495" s="1" t="s">
        <v>88</v>
      </c>
      <c r="M495" s="1" t="s">
        <v>39</v>
      </c>
      <c r="N495" s="1">
        <v>0</v>
      </c>
      <c r="O495" s="1">
        <v>9</v>
      </c>
      <c r="P495" s="3"/>
      <c r="Q495" s="3"/>
      <c r="R495" s="3"/>
      <c r="S495" s="4" t="s">
        <v>1661</v>
      </c>
      <c r="T495" s="3"/>
      <c r="U495" s="1" t="s">
        <v>1662</v>
      </c>
      <c r="V495" s="1" t="str">
        <f>IFERROR(VLOOKUP(K495, rubric[], 2, FALSE), "NA")</f>
        <v>Hasil Karya</v>
      </c>
      <c r="W495" s="3" t="str">
        <f t="shared" si="7"/>
        <v>Jurnal terindeks sinta 3-4 |External National|Team</v>
      </c>
      <c r="X495" s="6">
        <f>IF(K495 = "Penulis kedua (bukan korespondensi) dst karya ilmiah di journal yg bereputasi dan diakui|External National|Team", IFERROR((INDEX(rubric[Score], MATCH(W495, rubric[Criteria], 0)))/N495, 0), IFERROR(INDEX(rubric[Score], MATCH(W495, rubric[Criteria], 0)), 0))</f>
        <v>20</v>
      </c>
    </row>
    <row r="496" spans="1:24" ht="14.25" customHeight="1" x14ac:dyDescent="0.35">
      <c r="A496" s="1" t="s">
        <v>1642</v>
      </c>
      <c r="B496" s="1" t="s">
        <v>1643</v>
      </c>
      <c r="C496" s="1" t="s">
        <v>1439</v>
      </c>
      <c r="D496" s="1">
        <v>2022</v>
      </c>
      <c r="E496" s="1" t="s">
        <v>1663</v>
      </c>
      <c r="F496" s="1" t="s">
        <v>755</v>
      </c>
      <c r="G496" s="1" t="s">
        <v>755</v>
      </c>
      <c r="H496" s="1">
        <v>20231</v>
      </c>
      <c r="I496" s="1" t="s">
        <v>1664</v>
      </c>
      <c r="J496" s="1" t="s">
        <v>28</v>
      </c>
      <c r="K496" s="1" t="s">
        <v>70</v>
      </c>
      <c r="L496" s="1" t="s">
        <v>46</v>
      </c>
      <c r="M496" s="1" t="s">
        <v>31</v>
      </c>
      <c r="N496" s="1">
        <v>0</v>
      </c>
      <c r="O496" s="1">
        <v>9</v>
      </c>
      <c r="P496" s="3"/>
      <c r="Q496" s="4" t="s">
        <v>1665</v>
      </c>
      <c r="R496" s="3"/>
      <c r="S496" s="3"/>
      <c r="T496" s="3"/>
      <c r="U496" s="1" t="s">
        <v>1666</v>
      </c>
      <c r="V496" s="1" t="str">
        <f>IFERROR(VLOOKUP(K496, rubric[], 2, FALSE), "NA")</f>
        <v>Kompetisi</v>
      </c>
      <c r="W496" s="3" t="str">
        <f t="shared" si="7"/>
        <v>Juara 2 Lomba/Kompetisi|Internal Sekolah / Universitas|Individual</v>
      </c>
      <c r="X496" s="6">
        <f>IF(K496 = "Penulis kedua (bukan korespondensi) dst karya ilmiah di journal yg bereputasi dan diakui|External National|Team", IFERROR((INDEX(rubric[Score], MATCH(W496, rubric[Criteria], 0)))/N496, 0), IFERROR(INDEX(rubric[Score], MATCH(W496, rubric[Criteria], 0)), 0))</f>
        <v>0</v>
      </c>
    </row>
    <row r="497" spans="1:24" ht="14.25" customHeight="1" x14ac:dyDescent="0.35">
      <c r="A497" s="1" t="s">
        <v>1642</v>
      </c>
      <c r="B497" s="1" t="s">
        <v>1643</v>
      </c>
      <c r="C497" s="1" t="s">
        <v>1439</v>
      </c>
      <c r="D497" s="1">
        <v>2022</v>
      </c>
      <c r="E497" s="1" t="s">
        <v>416</v>
      </c>
      <c r="F497" s="1" t="s">
        <v>417</v>
      </c>
      <c r="G497" s="1" t="s">
        <v>418</v>
      </c>
      <c r="H497" s="1">
        <v>20241</v>
      </c>
      <c r="I497" s="1" t="s">
        <v>416</v>
      </c>
      <c r="J497" s="1" t="s">
        <v>28</v>
      </c>
      <c r="K497" s="1" t="s">
        <v>124</v>
      </c>
      <c r="L497" s="1" t="s">
        <v>88</v>
      </c>
      <c r="M497" s="1" t="s">
        <v>39</v>
      </c>
      <c r="N497" s="3"/>
      <c r="O497" s="1">
        <v>25</v>
      </c>
      <c r="P497" s="4" t="s">
        <v>419</v>
      </c>
      <c r="Q497" s="4" t="s">
        <v>420</v>
      </c>
      <c r="R497" s="4" t="s">
        <v>421</v>
      </c>
      <c r="S497" s="3"/>
      <c r="T497" s="4" t="s">
        <v>422</v>
      </c>
      <c r="U497" s="1" t="s">
        <v>423</v>
      </c>
      <c r="V497" s="1" t="str">
        <f>IFERROR(VLOOKUP(K497, rubric[], 2, FALSE), "NA")</f>
        <v>Kompetisi</v>
      </c>
      <c r="W497" s="3" t="str">
        <f t="shared" si="7"/>
        <v>Juara I Lomba/Kompetisi|External National|Team</v>
      </c>
      <c r="X497" s="6">
        <f>IF(K497 = "Penulis kedua (bukan korespondensi) dst karya ilmiah di journal yg bereputasi dan diakui|External National|Team", IFERROR((INDEX(rubric[Score], MATCH(W497, rubric[Criteria], 0)))/N497, 0), IFERROR(INDEX(rubric[Score], MATCH(W497, rubric[Criteria], 0)), 0))</f>
        <v>15</v>
      </c>
    </row>
    <row r="498" spans="1:24" ht="14.25" customHeight="1" x14ac:dyDescent="0.35">
      <c r="A498" s="1" t="s">
        <v>1667</v>
      </c>
      <c r="B498" s="1" t="s">
        <v>1668</v>
      </c>
      <c r="C498" s="1" t="s">
        <v>1439</v>
      </c>
      <c r="D498" s="1">
        <v>2022</v>
      </c>
      <c r="E498" s="1" t="s">
        <v>1669</v>
      </c>
      <c r="F498" s="1" t="s">
        <v>388</v>
      </c>
      <c r="G498" s="1" t="s">
        <v>270</v>
      </c>
      <c r="H498" s="1">
        <v>20222</v>
      </c>
      <c r="I498" s="1" t="s">
        <v>1670</v>
      </c>
      <c r="J498" s="1" t="s">
        <v>28</v>
      </c>
      <c r="K498" s="1" t="s">
        <v>124</v>
      </c>
      <c r="L498" s="1" t="s">
        <v>30</v>
      </c>
      <c r="M498" s="1" t="s">
        <v>39</v>
      </c>
      <c r="N498" s="1">
        <v>0</v>
      </c>
      <c r="O498" s="1">
        <v>8</v>
      </c>
      <c r="P498" s="3"/>
      <c r="Q498" s="4" t="s">
        <v>1671</v>
      </c>
      <c r="R498" s="3"/>
      <c r="S498" s="3"/>
      <c r="T498" s="3"/>
      <c r="U498" s="1" t="s">
        <v>1672</v>
      </c>
      <c r="V498" s="1" t="str">
        <f>IFERROR(VLOOKUP(K498, rubric[], 2, FALSE), "NA")</f>
        <v>Kompetisi</v>
      </c>
      <c r="W498" s="3" t="str">
        <f t="shared" si="7"/>
        <v>Juara I Lomba/Kompetisi|Internal Jurusan|Team</v>
      </c>
      <c r="X498" s="6">
        <f>IF(K498 = "Penulis kedua (bukan korespondensi) dst karya ilmiah di journal yg bereputasi dan diakui|External National|Team", IFERROR((INDEX(rubric[Score], MATCH(W498, rubric[Criteria], 0)))/N498, 0), IFERROR(INDEX(rubric[Score], MATCH(W498, rubric[Criteria], 0)), 0))</f>
        <v>0</v>
      </c>
    </row>
    <row r="499" spans="1:24" ht="14.25" customHeight="1" x14ac:dyDescent="0.35">
      <c r="A499" s="1" t="s">
        <v>1667</v>
      </c>
      <c r="B499" s="1" t="s">
        <v>1668</v>
      </c>
      <c r="C499" s="1" t="s">
        <v>1439</v>
      </c>
      <c r="D499" s="1">
        <v>2022</v>
      </c>
      <c r="E499" s="1" t="s">
        <v>1618</v>
      </c>
      <c r="F499" s="1" t="s">
        <v>44</v>
      </c>
      <c r="G499" s="1" t="s">
        <v>1619</v>
      </c>
      <c r="H499" s="1">
        <v>20222</v>
      </c>
      <c r="I499" s="3"/>
      <c r="J499" s="1" t="s">
        <v>28</v>
      </c>
      <c r="K499" s="1" t="s">
        <v>1620</v>
      </c>
      <c r="L499" s="1" t="s">
        <v>30</v>
      </c>
      <c r="M499" s="1" t="s">
        <v>31</v>
      </c>
      <c r="N499" s="1">
        <v>250</v>
      </c>
      <c r="O499" s="1">
        <v>38</v>
      </c>
      <c r="P499" s="3"/>
      <c r="Q499" s="4" t="s">
        <v>1621</v>
      </c>
      <c r="R499" s="3"/>
      <c r="S499" s="3"/>
      <c r="T499" s="3"/>
      <c r="U499" s="1" t="s">
        <v>262</v>
      </c>
      <c r="V499" s="1" t="str">
        <f>IFERROR(VLOOKUP(K499, rubric[], 2, FALSE), "NA")</f>
        <v>NA</v>
      </c>
      <c r="W499" s="3" t="str">
        <f t="shared" si="7"/>
        <v>Sekretaris/Bendahara Organisasi Kemahasiswaan|Internal Jurusan|Individual</v>
      </c>
      <c r="X499" s="6">
        <f>IF(K499 = "Penulis kedua (bukan korespondensi) dst karya ilmiah di journal yg bereputasi dan diakui|External National|Team", IFERROR((INDEX(rubric[Score], MATCH(W499, rubric[Criteria], 0)))/N499, 0), IFERROR(INDEX(rubric[Score], MATCH(W499, rubric[Criteria], 0)), 0))</f>
        <v>0</v>
      </c>
    </row>
    <row r="500" spans="1:24" ht="14.25" customHeight="1" x14ac:dyDescent="0.35">
      <c r="A500" s="1" t="s">
        <v>1667</v>
      </c>
      <c r="B500" s="1" t="s">
        <v>1668</v>
      </c>
      <c r="C500" s="1" t="s">
        <v>1439</v>
      </c>
      <c r="D500" s="1">
        <v>2022</v>
      </c>
      <c r="E500" s="1" t="s">
        <v>1673</v>
      </c>
      <c r="F500" s="1" t="s">
        <v>200</v>
      </c>
      <c r="G500" s="1" t="s">
        <v>1052</v>
      </c>
      <c r="H500" s="1">
        <v>20222</v>
      </c>
      <c r="I500" s="1" t="s">
        <v>1674</v>
      </c>
      <c r="J500" s="1" t="s">
        <v>28</v>
      </c>
      <c r="K500" s="1" t="s">
        <v>118</v>
      </c>
      <c r="L500" s="1" t="s">
        <v>30</v>
      </c>
      <c r="M500" s="1" t="s">
        <v>31</v>
      </c>
      <c r="N500" s="1">
        <v>100</v>
      </c>
      <c r="O500" s="1">
        <v>4</v>
      </c>
      <c r="P500" s="3"/>
      <c r="Q500" s="4" t="s">
        <v>1675</v>
      </c>
      <c r="R500" s="3"/>
      <c r="S500" s="3"/>
      <c r="T500" s="3"/>
      <c r="U500" s="1" t="s">
        <v>1672</v>
      </c>
      <c r="V500" s="1" t="str">
        <f>IFERROR(VLOOKUP(K500, rubric[], 2, FALSE), "NA")</f>
        <v>Kompetisi</v>
      </c>
      <c r="W500" s="3" t="str">
        <f t="shared" si="7"/>
        <v>Juara 3 Lomba/Kompetisi|Internal Jurusan|Individual</v>
      </c>
      <c r="X500" s="6">
        <f>IF(K500 = "Penulis kedua (bukan korespondensi) dst karya ilmiah di journal yg bereputasi dan diakui|External National|Team", IFERROR((INDEX(rubric[Score], MATCH(W500, rubric[Criteria], 0)))/N500, 0), IFERROR(INDEX(rubric[Score], MATCH(W500, rubric[Criteria], 0)), 0))</f>
        <v>0</v>
      </c>
    </row>
    <row r="501" spans="1:24" ht="14.25" customHeight="1" x14ac:dyDescent="0.35">
      <c r="A501" s="1" t="s">
        <v>1667</v>
      </c>
      <c r="B501" s="1" t="s">
        <v>1668</v>
      </c>
      <c r="C501" s="1" t="s">
        <v>1439</v>
      </c>
      <c r="D501" s="1">
        <v>2022</v>
      </c>
      <c r="E501" s="1" t="s">
        <v>1676</v>
      </c>
      <c r="F501" s="1" t="s">
        <v>1544</v>
      </c>
      <c r="G501" s="1" t="s">
        <v>370</v>
      </c>
      <c r="H501" s="1">
        <v>20231</v>
      </c>
      <c r="I501" s="1" t="s">
        <v>1677</v>
      </c>
      <c r="J501" s="1" t="s">
        <v>28</v>
      </c>
      <c r="K501" s="1" t="s">
        <v>29</v>
      </c>
      <c r="L501" s="1" t="s">
        <v>38</v>
      </c>
      <c r="M501" s="1" t="s">
        <v>39</v>
      </c>
      <c r="N501" s="1">
        <v>10</v>
      </c>
      <c r="O501" s="1">
        <v>3</v>
      </c>
      <c r="P501" s="3"/>
      <c r="Q501" s="3"/>
      <c r="R501" s="4" t="s">
        <v>1678</v>
      </c>
      <c r="S501" s="4" t="s">
        <v>1679</v>
      </c>
      <c r="T501" s="3"/>
      <c r="U501" s="1" t="s">
        <v>1629</v>
      </c>
      <c r="V501" s="1" t="str">
        <f>IFERROR(VLOOKUP(K501, rubric[], 2, FALSE), "NA")</f>
        <v>Pemberdayaan atau Aksi Kemanusiaan</v>
      </c>
      <c r="W501" s="3" t="str">
        <f t="shared" si="7"/>
        <v>Pengabdian kepada Masyarakat|External Regional|Team</v>
      </c>
      <c r="X501" s="6">
        <f>IF(K501 = "Penulis kedua (bukan korespondensi) dst karya ilmiah di journal yg bereputasi dan diakui|External National|Team", IFERROR((INDEX(rubric[Score], MATCH(W501, rubric[Criteria], 0)))/N501, 0), IFERROR(INDEX(rubric[Score], MATCH(W501, rubric[Criteria], 0)), 0))</f>
        <v>15</v>
      </c>
    </row>
    <row r="502" spans="1:24" ht="14.25" customHeight="1" x14ac:dyDescent="0.35">
      <c r="A502" s="1" t="s">
        <v>1667</v>
      </c>
      <c r="B502" s="1" t="s">
        <v>1668</v>
      </c>
      <c r="C502" s="1" t="s">
        <v>1439</v>
      </c>
      <c r="D502" s="1">
        <v>2022</v>
      </c>
      <c r="E502" s="1" t="s">
        <v>1626</v>
      </c>
      <c r="F502" s="1" t="s">
        <v>1627</v>
      </c>
      <c r="G502" s="1" t="s">
        <v>1627</v>
      </c>
      <c r="H502" s="1">
        <v>20232</v>
      </c>
      <c r="I502" s="3"/>
      <c r="J502" s="1" t="s">
        <v>28</v>
      </c>
      <c r="K502" s="1" t="s">
        <v>134</v>
      </c>
      <c r="L502" s="1" t="s">
        <v>46</v>
      </c>
      <c r="M502" s="1" t="s">
        <v>31</v>
      </c>
      <c r="N502" s="1">
        <v>27</v>
      </c>
      <c r="O502" s="1">
        <v>35</v>
      </c>
      <c r="P502" s="3"/>
      <c r="Q502" s="4" t="s">
        <v>1680</v>
      </c>
      <c r="R502" s="3"/>
      <c r="S502" s="3"/>
      <c r="T502" s="3"/>
      <c r="U502" s="1" t="s">
        <v>1629</v>
      </c>
      <c r="V502" s="1" t="str">
        <f>IFERROR(VLOOKUP(K502, rubric[], 2, FALSE), "NA")</f>
        <v>NA</v>
      </c>
      <c r="W502" s="3" t="str">
        <f t="shared" si="7"/>
        <v>Ketua Panitia Ad Hoc|Internal Sekolah / Universitas|Individual</v>
      </c>
      <c r="X502" s="6">
        <f>IF(K502 = "Penulis kedua (bukan korespondensi) dst karya ilmiah di journal yg bereputasi dan diakui|External National|Team", IFERROR((INDEX(rubric[Score], MATCH(W502, rubric[Criteria], 0)))/N502, 0), IFERROR(INDEX(rubric[Score], MATCH(W502, rubric[Criteria], 0)), 0))</f>
        <v>0</v>
      </c>
    </row>
    <row r="503" spans="1:24" ht="14.25" customHeight="1" x14ac:dyDescent="0.35">
      <c r="A503" s="1" t="s">
        <v>1681</v>
      </c>
      <c r="B503" s="1" t="s">
        <v>1682</v>
      </c>
      <c r="C503" s="1" t="s">
        <v>1439</v>
      </c>
      <c r="D503" s="1">
        <v>2022</v>
      </c>
      <c r="E503" s="1" t="s">
        <v>1683</v>
      </c>
      <c r="F503" s="1" t="s">
        <v>1121</v>
      </c>
      <c r="G503" s="1" t="s">
        <v>1684</v>
      </c>
      <c r="H503" s="1">
        <v>20222</v>
      </c>
      <c r="I503" s="1" t="s">
        <v>1685</v>
      </c>
      <c r="J503" s="1" t="s">
        <v>28</v>
      </c>
      <c r="K503" s="1" t="s">
        <v>134</v>
      </c>
      <c r="L503" s="1" t="s">
        <v>38</v>
      </c>
      <c r="M503" s="1" t="s">
        <v>31</v>
      </c>
      <c r="N503" s="1">
        <v>1000</v>
      </c>
      <c r="O503" s="1">
        <v>35</v>
      </c>
      <c r="P503" s="3"/>
      <c r="Q503" s="4" t="s">
        <v>1686</v>
      </c>
      <c r="R503" s="3"/>
      <c r="S503" s="3"/>
      <c r="T503" s="3"/>
      <c r="U503" s="1" t="s">
        <v>1687</v>
      </c>
      <c r="V503" s="1" t="str">
        <f>IFERROR(VLOOKUP(K503, rubric[], 2, FALSE), "NA")</f>
        <v>NA</v>
      </c>
      <c r="W503" s="3" t="str">
        <f t="shared" si="7"/>
        <v>Ketua Panitia Ad Hoc|External Regional|Individual</v>
      </c>
      <c r="X503" s="6">
        <f>IF(K503 = "Penulis kedua (bukan korespondensi) dst karya ilmiah di journal yg bereputasi dan diakui|External National|Team", IFERROR((INDEX(rubric[Score], MATCH(W503, rubric[Criteria], 0)))/N503, 0), IFERROR(INDEX(rubric[Score], MATCH(W503, rubric[Criteria], 0)), 0))</f>
        <v>0</v>
      </c>
    </row>
    <row r="504" spans="1:24" ht="14.25" customHeight="1" x14ac:dyDescent="0.35">
      <c r="A504" s="1" t="s">
        <v>1688</v>
      </c>
      <c r="B504" s="1" t="s">
        <v>1689</v>
      </c>
      <c r="C504" s="1" t="s">
        <v>1439</v>
      </c>
      <c r="D504" s="1">
        <v>2022</v>
      </c>
      <c r="E504" s="1" t="s">
        <v>659</v>
      </c>
      <c r="F504" s="1" t="s">
        <v>660</v>
      </c>
      <c r="G504" s="1" t="s">
        <v>661</v>
      </c>
      <c r="H504" s="1">
        <v>20221</v>
      </c>
      <c r="I504" s="1" t="s">
        <v>662</v>
      </c>
      <c r="J504" s="1" t="s">
        <v>81</v>
      </c>
      <c r="K504" s="1" t="s">
        <v>29</v>
      </c>
      <c r="L504" s="1" t="s">
        <v>46</v>
      </c>
      <c r="M504" s="1" t="s">
        <v>31</v>
      </c>
      <c r="N504" s="1">
        <v>90</v>
      </c>
      <c r="O504" s="1">
        <v>8</v>
      </c>
      <c r="P504" s="3"/>
      <c r="Q504" s="3"/>
      <c r="R504" s="4" t="s">
        <v>663</v>
      </c>
      <c r="S504" s="4" t="s">
        <v>664</v>
      </c>
      <c r="T504" s="3"/>
      <c r="U504" s="1" t="s">
        <v>665</v>
      </c>
      <c r="V504" s="1" t="str">
        <f>IFERROR(VLOOKUP(K504, rubric[], 2, FALSE), "NA")</f>
        <v>Pemberdayaan atau Aksi Kemanusiaan</v>
      </c>
      <c r="W504" s="3" t="str">
        <f t="shared" si="7"/>
        <v>Pengabdian kepada Masyarakat|Internal Sekolah / Universitas|Individual</v>
      </c>
      <c r="X504" s="6">
        <f>IF(K504 = "Penulis kedua (bukan korespondensi) dst karya ilmiah di journal yg bereputasi dan diakui|External National|Team", IFERROR((INDEX(rubric[Score], MATCH(W504, rubric[Criteria], 0)))/N504, 0), IFERROR(INDEX(rubric[Score], MATCH(W504, rubric[Criteria], 0)), 0))</f>
        <v>0</v>
      </c>
    </row>
    <row r="505" spans="1:24" ht="14.25" customHeight="1" x14ac:dyDescent="0.35">
      <c r="A505" s="1" t="s">
        <v>1690</v>
      </c>
      <c r="B505" s="1" t="s">
        <v>1691</v>
      </c>
      <c r="C505" s="1" t="s">
        <v>1439</v>
      </c>
      <c r="D505" s="1">
        <v>2022</v>
      </c>
      <c r="E505" s="1" t="s">
        <v>163</v>
      </c>
      <c r="F505" s="1" t="s">
        <v>44</v>
      </c>
      <c r="G505" s="1" t="s">
        <v>164</v>
      </c>
      <c r="H505" s="1">
        <v>20222</v>
      </c>
      <c r="I505" s="1" t="s">
        <v>165</v>
      </c>
      <c r="J505" s="1" t="s">
        <v>28</v>
      </c>
      <c r="K505" s="1" t="s">
        <v>29</v>
      </c>
      <c r="L505" s="1" t="s">
        <v>38</v>
      </c>
      <c r="M505" s="1" t="s">
        <v>31</v>
      </c>
      <c r="N505" s="1">
        <v>30</v>
      </c>
      <c r="O505" s="1">
        <v>4</v>
      </c>
      <c r="P505" s="3"/>
      <c r="Q505" s="3"/>
      <c r="R505" s="4" t="s">
        <v>166</v>
      </c>
      <c r="S505" s="4" t="s">
        <v>167</v>
      </c>
      <c r="T505" s="3"/>
      <c r="U505" s="1" t="s">
        <v>168</v>
      </c>
      <c r="V505" s="1" t="str">
        <f>IFERROR(VLOOKUP(K505, rubric[], 2, FALSE), "NA")</f>
        <v>Pemberdayaan atau Aksi Kemanusiaan</v>
      </c>
      <c r="W505" s="3" t="str">
        <f t="shared" si="7"/>
        <v>Pengabdian kepada Masyarakat|External Regional|Individual</v>
      </c>
      <c r="X505" s="6">
        <f>IF(K505 = "Penulis kedua (bukan korespondensi) dst karya ilmiah di journal yg bereputasi dan diakui|External National|Team", IFERROR((INDEX(rubric[Score], MATCH(W505, rubric[Criteria], 0)))/N505, 0), IFERROR(INDEX(rubric[Score], MATCH(W505, rubric[Criteria], 0)), 0))</f>
        <v>15</v>
      </c>
    </row>
    <row r="506" spans="1:24" ht="14.25" customHeight="1" x14ac:dyDescent="0.35">
      <c r="A506" s="1" t="s">
        <v>1692</v>
      </c>
      <c r="B506" s="1" t="s">
        <v>1693</v>
      </c>
      <c r="C506" s="1" t="s">
        <v>1439</v>
      </c>
      <c r="D506" s="1">
        <v>2022</v>
      </c>
      <c r="E506" s="1" t="s">
        <v>1609</v>
      </c>
      <c r="F506" s="1" t="s">
        <v>289</v>
      </c>
      <c r="G506" s="1" t="s">
        <v>290</v>
      </c>
      <c r="H506" s="1">
        <v>20222</v>
      </c>
      <c r="I506" s="1" t="s">
        <v>1694</v>
      </c>
      <c r="J506" s="1" t="s">
        <v>28</v>
      </c>
      <c r="K506" s="1" t="s">
        <v>70</v>
      </c>
      <c r="L506" s="1" t="s">
        <v>46</v>
      </c>
      <c r="M506" s="1" t="s">
        <v>31</v>
      </c>
      <c r="N506" s="1">
        <v>21</v>
      </c>
      <c r="O506" s="1">
        <v>7</v>
      </c>
      <c r="P506" s="3"/>
      <c r="Q506" s="4" t="s">
        <v>1695</v>
      </c>
      <c r="R506" s="3"/>
      <c r="S506" s="3"/>
      <c r="T506" s="3"/>
      <c r="U506" s="1" t="s">
        <v>293</v>
      </c>
      <c r="V506" s="1" t="str">
        <f>IFERROR(VLOOKUP(K506, rubric[], 2, FALSE), "NA")</f>
        <v>Kompetisi</v>
      </c>
      <c r="W506" s="3" t="str">
        <f t="shared" si="7"/>
        <v>Juara 2 Lomba/Kompetisi|Internal Sekolah / Universitas|Individual</v>
      </c>
      <c r="X506" s="6">
        <f>IF(K506 = "Penulis kedua (bukan korespondensi) dst karya ilmiah di journal yg bereputasi dan diakui|External National|Team", IFERROR((INDEX(rubric[Score], MATCH(W506, rubric[Criteria], 0)))/N506, 0), IFERROR(INDEX(rubric[Score], MATCH(W506, rubric[Criteria], 0)), 0))</f>
        <v>0</v>
      </c>
    </row>
    <row r="507" spans="1:24" ht="14.25" customHeight="1" x14ac:dyDescent="0.35">
      <c r="A507" s="1" t="s">
        <v>1696</v>
      </c>
      <c r="B507" s="1" t="s">
        <v>1697</v>
      </c>
      <c r="C507" s="1" t="s">
        <v>1439</v>
      </c>
      <c r="D507" s="1">
        <v>2022</v>
      </c>
      <c r="E507" s="1" t="s">
        <v>1609</v>
      </c>
      <c r="F507" s="1" t="s">
        <v>289</v>
      </c>
      <c r="G507" s="1" t="s">
        <v>290</v>
      </c>
      <c r="H507" s="1">
        <v>20222</v>
      </c>
      <c r="I507" s="1" t="s">
        <v>1694</v>
      </c>
      <c r="J507" s="1" t="s">
        <v>28</v>
      </c>
      <c r="K507" s="1" t="s">
        <v>70</v>
      </c>
      <c r="L507" s="1" t="s">
        <v>46</v>
      </c>
      <c r="M507" s="1" t="s">
        <v>31</v>
      </c>
      <c r="N507" s="1">
        <v>21</v>
      </c>
      <c r="O507" s="1">
        <v>7</v>
      </c>
      <c r="P507" s="3"/>
      <c r="Q507" s="4" t="s">
        <v>1695</v>
      </c>
      <c r="R507" s="3"/>
      <c r="S507" s="3"/>
      <c r="T507" s="3"/>
      <c r="U507" s="1" t="s">
        <v>293</v>
      </c>
      <c r="V507" s="1" t="str">
        <f>IFERROR(VLOOKUP(K507, rubric[], 2, FALSE), "NA")</f>
        <v>Kompetisi</v>
      </c>
      <c r="W507" s="3" t="str">
        <f t="shared" si="7"/>
        <v>Juara 2 Lomba/Kompetisi|Internal Sekolah / Universitas|Individual</v>
      </c>
      <c r="X507" s="6">
        <f>IF(K507 = "Penulis kedua (bukan korespondensi) dst karya ilmiah di journal yg bereputasi dan diakui|External National|Team", IFERROR((INDEX(rubric[Score], MATCH(W507, rubric[Criteria], 0)))/N507, 0), IFERROR(INDEX(rubric[Score], MATCH(W507, rubric[Criteria], 0)), 0))</f>
        <v>0</v>
      </c>
    </row>
    <row r="508" spans="1:24" ht="14.25" customHeight="1" x14ac:dyDescent="0.35">
      <c r="A508" s="1" t="s">
        <v>1698</v>
      </c>
      <c r="B508" s="1" t="s">
        <v>1699</v>
      </c>
      <c r="C508" s="1" t="s">
        <v>1439</v>
      </c>
      <c r="D508" s="1">
        <v>2022</v>
      </c>
      <c r="E508" s="1" t="s">
        <v>1700</v>
      </c>
      <c r="F508" s="1" t="s">
        <v>1701</v>
      </c>
      <c r="G508" s="1" t="s">
        <v>1544</v>
      </c>
      <c r="H508" s="1">
        <v>20231</v>
      </c>
      <c r="I508" s="1" t="s">
        <v>1702</v>
      </c>
      <c r="J508" s="1" t="s">
        <v>28</v>
      </c>
      <c r="K508" s="1" t="s">
        <v>29</v>
      </c>
      <c r="L508" s="1" t="s">
        <v>38</v>
      </c>
      <c r="M508" s="1" t="s">
        <v>31</v>
      </c>
      <c r="N508" s="1">
        <v>24</v>
      </c>
      <c r="O508" s="1">
        <v>3</v>
      </c>
      <c r="P508" s="3"/>
      <c r="Q508" s="4" t="s">
        <v>1703</v>
      </c>
      <c r="R508" s="3"/>
      <c r="S508" s="4" t="s">
        <v>1704</v>
      </c>
      <c r="T508" s="3"/>
      <c r="U508" s="1" t="s">
        <v>204</v>
      </c>
      <c r="V508" s="1" t="str">
        <f>IFERROR(VLOOKUP(K508, rubric[], 2, FALSE), "NA")</f>
        <v>Pemberdayaan atau Aksi Kemanusiaan</v>
      </c>
      <c r="W508" s="3" t="str">
        <f t="shared" si="7"/>
        <v>Pengabdian kepada Masyarakat|External Regional|Individual</v>
      </c>
      <c r="X508" s="6">
        <f>IF(K508 = "Penulis kedua (bukan korespondensi) dst karya ilmiah di journal yg bereputasi dan diakui|External National|Team", IFERROR((INDEX(rubric[Score], MATCH(W508, rubric[Criteria], 0)))/N508, 0), IFERROR(INDEX(rubric[Score], MATCH(W508, rubric[Criteria], 0)), 0))</f>
        <v>15</v>
      </c>
    </row>
    <row r="509" spans="1:24" ht="14.25" customHeight="1" x14ac:dyDescent="0.35">
      <c r="A509" s="1" t="s">
        <v>1705</v>
      </c>
      <c r="B509" s="1" t="s">
        <v>1706</v>
      </c>
      <c r="C509" s="1" t="s">
        <v>1439</v>
      </c>
      <c r="D509" s="1">
        <v>2022</v>
      </c>
      <c r="E509" s="1" t="s">
        <v>659</v>
      </c>
      <c r="F509" s="1" t="s">
        <v>660</v>
      </c>
      <c r="G509" s="1" t="s">
        <v>661</v>
      </c>
      <c r="H509" s="1">
        <v>20221</v>
      </c>
      <c r="I509" s="1" t="s">
        <v>662</v>
      </c>
      <c r="J509" s="1" t="s">
        <v>81</v>
      </c>
      <c r="K509" s="1" t="s">
        <v>29</v>
      </c>
      <c r="L509" s="1" t="s">
        <v>46</v>
      </c>
      <c r="M509" s="1" t="s">
        <v>31</v>
      </c>
      <c r="N509" s="1">
        <v>90</v>
      </c>
      <c r="O509" s="1">
        <v>7</v>
      </c>
      <c r="P509" s="3"/>
      <c r="Q509" s="3"/>
      <c r="R509" s="4" t="s">
        <v>663</v>
      </c>
      <c r="S509" s="4" t="s">
        <v>664</v>
      </c>
      <c r="T509" s="3"/>
      <c r="U509" s="1" t="s">
        <v>665</v>
      </c>
      <c r="V509" s="1" t="str">
        <f>IFERROR(VLOOKUP(K509, rubric[], 2, FALSE), "NA")</f>
        <v>Pemberdayaan atau Aksi Kemanusiaan</v>
      </c>
      <c r="W509" s="3" t="str">
        <f t="shared" si="7"/>
        <v>Pengabdian kepada Masyarakat|Internal Sekolah / Universitas|Individual</v>
      </c>
      <c r="X509" s="6">
        <f>IF(K509 = "Penulis kedua (bukan korespondensi) dst karya ilmiah di journal yg bereputasi dan diakui|External National|Team", IFERROR((INDEX(rubric[Score], MATCH(W509, rubric[Criteria], 0)))/N509, 0), IFERROR(INDEX(rubric[Score], MATCH(W509, rubric[Criteria], 0)), 0))</f>
        <v>0</v>
      </c>
    </row>
    <row r="510" spans="1:24" ht="14.25" customHeight="1" x14ac:dyDescent="0.35">
      <c r="A510" s="1" t="s">
        <v>1707</v>
      </c>
      <c r="B510" s="1" t="s">
        <v>1708</v>
      </c>
      <c r="C510" s="1" t="s">
        <v>1439</v>
      </c>
      <c r="D510" s="1">
        <v>2022</v>
      </c>
      <c r="E510" s="1" t="s">
        <v>1709</v>
      </c>
      <c r="F510" s="1" t="s">
        <v>1701</v>
      </c>
      <c r="G510" s="1" t="s">
        <v>1544</v>
      </c>
      <c r="H510" s="1">
        <v>20231</v>
      </c>
      <c r="I510" s="1" t="s">
        <v>1710</v>
      </c>
      <c r="J510" s="1" t="s">
        <v>28</v>
      </c>
      <c r="K510" s="1" t="s">
        <v>29</v>
      </c>
      <c r="L510" s="1" t="s">
        <v>38</v>
      </c>
      <c r="M510" s="1" t="s">
        <v>39</v>
      </c>
      <c r="N510" s="1">
        <v>100</v>
      </c>
      <c r="O510" s="1">
        <v>3</v>
      </c>
      <c r="P510" s="3"/>
      <c r="Q510" s="4" t="s">
        <v>1711</v>
      </c>
      <c r="R510" s="4" t="s">
        <v>1712</v>
      </c>
      <c r="S510" s="4" t="s">
        <v>1713</v>
      </c>
      <c r="T510" s="3"/>
      <c r="U510" s="1" t="s">
        <v>1714</v>
      </c>
      <c r="V510" s="1" t="str">
        <f>IFERROR(VLOOKUP(K510, rubric[], 2, FALSE), "NA")</f>
        <v>Pemberdayaan atau Aksi Kemanusiaan</v>
      </c>
      <c r="W510" s="3" t="str">
        <f t="shared" si="7"/>
        <v>Pengabdian kepada Masyarakat|External Regional|Team</v>
      </c>
      <c r="X510" s="6">
        <f>IF(K510 = "Penulis kedua (bukan korespondensi) dst karya ilmiah di journal yg bereputasi dan diakui|External National|Team", IFERROR((INDEX(rubric[Score], MATCH(W510, rubric[Criteria], 0)))/N510, 0), IFERROR(INDEX(rubric[Score], MATCH(W510, rubric[Criteria], 0)), 0))</f>
        <v>15</v>
      </c>
    </row>
    <row r="511" spans="1:24" ht="14.25" customHeight="1" x14ac:dyDescent="0.35">
      <c r="A511" s="1" t="s">
        <v>1715</v>
      </c>
      <c r="B511" s="1" t="s">
        <v>1716</v>
      </c>
      <c r="C511" s="1" t="s">
        <v>1439</v>
      </c>
      <c r="D511" s="1">
        <v>2022</v>
      </c>
      <c r="E511" s="1" t="s">
        <v>694</v>
      </c>
      <c r="F511" s="1" t="s">
        <v>695</v>
      </c>
      <c r="G511" s="1" t="s">
        <v>67</v>
      </c>
      <c r="H511" s="1">
        <v>20221</v>
      </c>
      <c r="I511" s="1" t="s">
        <v>1717</v>
      </c>
      <c r="J511" s="1" t="s">
        <v>28</v>
      </c>
      <c r="K511" s="1" t="s">
        <v>70</v>
      </c>
      <c r="L511" s="1" t="s">
        <v>46</v>
      </c>
      <c r="M511" s="1" t="s">
        <v>31</v>
      </c>
      <c r="N511" s="1">
        <v>100</v>
      </c>
      <c r="O511" s="1">
        <v>7</v>
      </c>
      <c r="P511" s="3"/>
      <c r="Q511" s="4" t="s">
        <v>1718</v>
      </c>
      <c r="R511" s="3"/>
      <c r="S511" s="3"/>
      <c r="T511" s="3"/>
      <c r="U511" s="1" t="s">
        <v>698</v>
      </c>
      <c r="V511" s="1" t="str">
        <f>IFERROR(VLOOKUP(K511, rubric[], 2, FALSE), "NA")</f>
        <v>Kompetisi</v>
      </c>
      <c r="W511" s="3" t="str">
        <f t="shared" si="7"/>
        <v>Juara 2 Lomba/Kompetisi|Internal Sekolah / Universitas|Individual</v>
      </c>
      <c r="X511" s="6">
        <f>IF(K511 = "Penulis kedua (bukan korespondensi) dst karya ilmiah di journal yg bereputasi dan diakui|External National|Team", IFERROR((INDEX(rubric[Score], MATCH(W511, rubric[Criteria], 0)))/N511, 0), IFERROR(INDEX(rubric[Score], MATCH(W511, rubric[Criteria], 0)), 0))</f>
        <v>0</v>
      </c>
    </row>
    <row r="512" spans="1:24" ht="14.25" customHeight="1" x14ac:dyDescent="0.35">
      <c r="A512" s="1" t="s">
        <v>1715</v>
      </c>
      <c r="B512" s="1" t="s">
        <v>1716</v>
      </c>
      <c r="C512" s="1" t="s">
        <v>1439</v>
      </c>
      <c r="D512" s="1">
        <v>2022</v>
      </c>
      <c r="E512" s="1" t="s">
        <v>1609</v>
      </c>
      <c r="F512" s="1" t="s">
        <v>289</v>
      </c>
      <c r="G512" s="1" t="s">
        <v>290</v>
      </c>
      <c r="H512" s="1">
        <v>20222</v>
      </c>
      <c r="I512" s="1" t="s">
        <v>1610</v>
      </c>
      <c r="J512" s="1" t="s">
        <v>28</v>
      </c>
      <c r="K512" s="1" t="s">
        <v>70</v>
      </c>
      <c r="L512" s="1" t="s">
        <v>46</v>
      </c>
      <c r="M512" s="1" t="s">
        <v>31</v>
      </c>
      <c r="N512" s="1">
        <v>43</v>
      </c>
      <c r="O512" s="1">
        <v>7</v>
      </c>
      <c r="P512" s="3"/>
      <c r="Q512" s="4" t="s">
        <v>1611</v>
      </c>
      <c r="R512" s="3"/>
      <c r="S512" s="3"/>
      <c r="T512" s="3"/>
      <c r="U512" s="1" t="s">
        <v>293</v>
      </c>
      <c r="V512" s="1" t="str">
        <f>IFERROR(VLOOKUP(K512, rubric[], 2, FALSE), "NA")</f>
        <v>Kompetisi</v>
      </c>
      <c r="W512" s="3" t="str">
        <f t="shared" si="7"/>
        <v>Juara 2 Lomba/Kompetisi|Internal Sekolah / Universitas|Individual</v>
      </c>
      <c r="X512" s="6">
        <f>IF(K512 = "Penulis kedua (bukan korespondensi) dst karya ilmiah di journal yg bereputasi dan diakui|External National|Team", IFERROR((INDEX(rubric[Score], MATCH(W512, rubric[Criteria], 0)))/N512, 0), IFERROR(INDEX(rubric[Score], MATCH(W512, rubric[Criteria], 0)), 0))</f>
        <v>0</v>
      </c>
    </row>
    <row r="513" spans="1:24" ht="14.25" customHeight="1" x14ac:dyDescent="0.35">
      <c r="A513" s="1" t="s">
        <v>1715</v>
      </c>
      <c r="B513" s="1" t="s">
        <v>1716</v>
      </c>
      <c r="C513" s="1" t="s">
        <v>1439</v>
      </c>
      <c r="D513" s="1">
        <v>2022</v>
      </c>
      <c r="E513" s="1" t="s">
        <v>1609</v>
      </c>
      <c r="F513" s="1" t="s">
        <v>289</v>
      </c>
      <c r="G513" s="1" t="s">
        <v>290</v>
      </c>
      <c r="H513" s="1">
        <v>20222</v>
      </c>
      <c r="I513" s="1" t="s">
        <v>1694</v>
      </c>
      <c r="J513" s="1" t="s">
        <v>28</v>
      </c>
      <c r="K513" s="1" t="s">
        <v>70</v>
      </c>
      <c r="L513" s="1" t="s">
        <v>46</v>
      </c>
      <c r="M513" s="1" t="s">
        <v>31</v>
      </c>
      <c r="N513" s="1">
        <v>21</v>
      </c>
      <c r="O513" s="1">
        <v>7</v>
      </c>
      <c r="P513" s="3"/>
      <c r="Q513" s="4" t="s">
        <v>1695</v>
      </c>
      <c r="R513" s="3"/>
      <c r="S513" s="3"/>
      <c r="T513" s="3"/>
      <c r="U513" s="1" t="s">
        <v>293</v>
      </c>
      <c r="V513" s="1" t="str">
        <f>IFERROR(VLOOKUP(K513, rubric[], 2, FALSE), "NA")</f>
        <v>Kompetisi</v>
      </c>
      <c r="W513" s="3" t="str">
        <f t="shared" si="7"/>
        <v>Juara 2 Lomba/Kompetisi|Internal Sekolah / Universitas|Individual</v>
      </c>
      <c r="X513" s="6">
        <f>IF(K513 = "Penulis kedua (bukan korespondensi) dst karya ilmiah di journal yg bereputasi dan diakui|External National|Team", IFERROR((INDEX(rubric[Score], MATCH(W513, rubric[Criteria], 0)))/N513, 0), IFERROR(INDEX(rubric[Score], MATCH(W513, rubric[Criteria], 0)), 0))</f>
        <v>0</v>
      </c>
    </row>
    <row r="514" spans="1:24" ht="14.25" customHeight="1" x14ac:dyDescent="0.35">
      <c r="A514" s="1" t="s">
        <v>1715</v>
      </c>
      <c r="B514" s="1" t="s">
        <v>1716</v>
      </c>
      <c r="C514" s="1" t="s">
        <v>1439</v>
      </c>
      <c r="D514" s="1">
        <v>2022</v>
      </c>
      <c r="E514" s="1" t="s">
        <v>852</v>
      </c>
      <c r="F514" s="1" t="s">
        <v>55</v>
      </c>
      <c r="G514" s="1" t="s">
        <v>853</v>
      </c>
      <c r="H514" s="1">
        <v>20232</v>
      </c>
      <c r="I514" s="1" t="s">
        <v>852</v>
      </c>
      <c r="J514" s="1" t="s">
        <v>28</v>
      </c>
      <c r="K514" s="1" t="s">
        <v>124</v>
      </c>
      <c r="L514" s="1" t="s">
        <v>38</v>
      </c>
      <c r="M514" s="1" t="s">
        <v>39</v>
      </c>
      <c r="N514" s="3"/>
      <c r="O514" s="1">
        <v>20</v>
      </c>
      <c r="P514" s="4" t="s">
        <v>854</v>
      </c>
      <c r="Q514" s="4" t="s">
        <v>855</v>
      </c>
      <c r="R514" s="4" t="s">
        <v>856</v>
      </c>
      <c r="S514" s="3"/>
      <c r="T514" s="4" t="s">
        <v>857</v>
      </c>
      <c r="U514" s="1" t="s">
        <v>858</v>
      </c>
      <c r="V514" s="1" t="str">
        <f>IFERROR(VLOOKUP(K514, rubric[], 2, FALSE), "NA")</f>
        <v>Kompetisi</v>
      </c>
      <c r="W514" s="3" t="str">
        <f t="shared" si="7"/>
        <v>Juara I Lomba/Kompetisi|External Regional|Team</v>
      </c>
      <c r="X514" s="6">
        <f>IF(K514 = "Penulis kedua (bukan korespondensi) dst karya ilmiah di journal yg bereputasi dan diakui|External National|Team", IFERROR((INDEX(rubric[Score], MATCH(W514, rubric[Criteria], 0)))/N514, 0), IFERROR(INDEX(rubric[Score], MATCH(W514, rubric[Criteria], 0)), 0))</f>
        <v>25</v>
      </c>
    </row>
    <row r="515" spans="1:24" ht="14.25" customHeight="1" x14ac:dyDescent="0.35">
      <c r="A515" s="1" t="s">
        <v>1719</v>
      </c>
      <c r="B515" s="1" t="s">
        <v>1720</v>
      </c>
      <c r="C515" s="1" t="s">
        <v>1439</v>
      </c>
      <c r="D515" s="1">
        <v>2022</v>
      </c>
      <c r="E515" s="1" t="s">
        <v>1721</v>
      </c>
      <c r="F515" s="1" t="s">
        <v>1701</v>
      </c>
      <c r="G515" s="1" t="s">
        <v>1544</v>
      </c>
      <c r="H515" s="1">
        <v>20231</v>
      </c>
      <c r="I515" s="1" t="s">
        <v>1722</v>
      </c>
      <c r="J515" s="1" t="s">
        <v>28</v>
      </c>
      <c r="K515" s="1" t="s">
        <v>29</v>
      </c>
      <c r="L515" s="1" t="s">
        <v>38</v>
      </c>
      <c r="M515" s="1" t="s">
        <v>31</v>
      </c>
      <c r="N515" s="1">
        <v>100</v>
      </c>
      <c r="O515" s="1">
        <v>3</v>
      </c>
      <c r="P515" s="3"/>
      <c r="Q515" s="3"/>
      <c r="R515" s="4" t="s">
        <v>1723</v>
      </c>
      <c r="S515" s="4" t="s">
        <v>1724</v>
      </c>
      <c r="T515" s="3"/>
      <c r="U515" s="1" t="s">
        <v>1725</v>
      </c>
      <c r="V515" s="1" t="str">
        <f>IFERROR(VLOOKUP(K515, rubric[], 2, FALSE), "NA")</f>
        <v>Pemberdayaan atau Aksi Kemanusiaan</v>
      </c>
      <c r="W515" s="3" t="str">
        <f t="shared" ref="W515:W578" si="8">CLEAN(TRIM(K515 &amp;  "|" &amp; L515 &amp; "|" &amp; M515))</f>
        <v>Pengabdian kepada Masyarakat|External Regional|Individual</v>
      </c>
      <c r="X515" s="6">
        <f>IF(K515 = "Penulis kedua (bukan korespondensi) dst karya ilmiah di journal yg bereputasi dan diakui|External National|Team", IFERROR((INDEX(rubric[Score], MATCH(W515, rubric[Criteria], 0)))/N515, 0), IFERROR(INDEX(rubric[Score], MATCH(W515, rubric[Criteria], 0)), 0))</f>
        <v>15</v>
      </c>
    </row>
    <row r="516" spans="1:24" ht="14.25" customHeight="1" x14ac:dyDescent="0.35">
      <c r="A516" s="1" t="s">
        <v>1719</v>
      </c>
      <c r="B516" s="1" t="s">
        <v>1720</v>
      </c>
      <c r="C516" s="1" t="s">
        <v>1439</v>
      </c>
      <c r="D516" s="1">
        <v>2022</v>
      </c>
      <c r="E516" s="1" t="s">
        <v>1726</v>
      </c>
      <c r="F516" s="1" t="s">
        <v>229</v>
      </c>
      <c r="G516" s="1" t="s">
        <v>229</v>
      </c>
      <c r="H516" s="1">
        <v>20232</v>
      </c>
      <c r="I516" s="3"/>
      <c r="J516" s="1" t="s">
        <v>28</v>
      </c>
      <c r="K516" s="1" t="s">
        <v>70</v>
      </c>
      <c r="L516" s="1" t="s">
        <v>46</v>
      </c>
      <c r="M516" s="1" t="s">
        <v>39</v>
      </c>
      <c r="N516" s="1">
        <v>20</v>
      </c>
      <c r="O516" s="1">
        <v>7</v>
      </c>
      <c r="P516" s="3"/>
      <c r="Q516" s="4" t="s">
        <v>1727</v>
      </c>
      <c r="R516" s="3"/>
      <c r="S516" s="3"/>
      <c r="T516" s="3"/>
      <c r="U516" s="1" t="s">
        <v>1728</v>
      </c>
      <c r="V516" s="1" t="str">
        <f>IFERROR(VLOOKUP(K516, rubric[], 2, FALSE), "NA")</f>
        <v>Kompetisi</v>
      </c>
      <c r="W516" s="3" t="str">
        <f t="shared" si="8"/>
        <v>Juara 2 Lomba/Kompetisi|Internal Sekolah / Universitas|Team</v>
      </c>
      <c r="X516" s="6">
        <f>IF(K516 = "Penulis kedua (bukan korespondensi) dst karya ilmiah di journal yg bereputasi dan diakui|External National|Team", IFERROR((INDEX(rubric[Score], MATCH(W516, rubric[Criteria], 0)))/N516, 0), IFERROR(INDEX(rubric[Score], MATCH(W516, rubric[Criteria], 0)), 0))</f>
        <v>0</v>
      </c>
    </row>
    <row r="517" spans="1:24" ht="14.25" customHeight="1" x14ac:dyDescent="0.35">
      <c r="A517" s="1" t="s">
        <v>1729</v>
      </c>
      <c r="B517" s="1" t="s">
        <v>1730</v>
      </c>
      <c r="C517" s="1" t="s">
        <v>1439</v>
      </c>
      <c r="D517" s="1">
        <v>2022</v>
      </c>
      <c r="E517" s="1" t="s">
        <v>1731</v>
      </c>
      <c r="F517" s="1" t="s">
        <v>1732</v>
      </c>
      <c r="G517" s="1" t="s">
        <v>1732</v>
      </c>
      <c r="H517" s="1">
        <v>20231</v>
      </c>
      <c r="I517" s="1" t="s">
        <v>1733</v>
      </c>
      <c r="J517" s="1" t="s">
        <v>28</v>
      </c>
      <c r="K517" s="1" t="s">
        <v>29</v>
      </c>
      <c r="L517" s="1" t="s">
        <v>38</v>
      </c>
      <c r="M517" s="1" t="s">
        <v>31</v>
      </c>
      <c r="N517" s="1">
        <v>2</v>
      </c>
      <c r="O517" s="1">
        <v>30</v>
      </c>
      <c r="P517" s="3"/>
      <c r="Q517" s="3"/>
      <c r="R517" s="4" t="s">
        <v>1734</v>
      </c>
      <c r="S517" s="4" t="s">
        <v>1735</v>
      </c>
      <c r="T517" s="3"/>
      <c r="U517" s="1" t="s">
        <v>1736</v>
      </c>
      <c r="V517" s="1" t="str">
        <f>IFERROR(VLOOKUP(K517, rubric[], 2, FALSE), "NA")</f>
        <v>Pemberdayaan atau Aksi Kemanusiaan</v>
      </c>
      <c r="W517" s="3" t="str">
        <f t="shared" si="8"/>
        <v>Pengabdian kepada Masyarakat|External Regional|Individual</v>
      </c>
      <c r="X517" s="6">
        <f>IF(K517 = "Penulis kedua (bukan korespondensi) dst karya ilmiah di journal yg bereputasi dan diakui|External National|Team", IFERROR((INDEX(rubric[Score], MATCH(W517, rubric[Criteria], 0)))/N517, 0), IFERROR(INDEX(rubric[Score], MATCH(W517, rubric[Criteria], 0)), 0))</f>
        <v>15</v>
      </c>
    </row>
    <row r="518" spans="1:24" ht="14.25" customHeight="1" x14ac:dyDescent="0.35">
      <c r="A518" s="1" t="s">
        <v>1729</v>
      </c>
      <c r="B518" s="1" t="s">
        <v>1730</v>
      </c>
      <c r="C518" s="1" t="s">
        <v>1439</v>
      </c>
      <c r="D518" s="1">
        <v>2022</v>
      </c>
      <c r="E518" s="1" t="s">
        <v>1737</v>
      </c>
      <c r="F518" s="1" t="s">
        <v>1738</v>
      </c>
      <c r="G518" s="1" t="s">
        <v>1732</v>
      </c>
      <c r="H518" s="1">
        <v>20231</v>
      </c>
      <c r="I518" s="1" t="s">
        <v>1739</v>
      </c>
      <c r="J518" s="1" t="s">
        <v>28</v>
      </c>
      <c r="K518" s="1" t="s">
        <v>95</v>
      </c>
      <c r="L518" s="1" t="s">
        <v>88</v>
      </c>
      <c r="M518" s="1" t="s">
        <v>31</v>
      </c>
      <c r="N518" s="1">
        <v>5</v>
      </c>
      <c r="O518" s="1">
        <v>12</v>
      </c>
      <c r="P518" s="3"/>
      <c r="Q518" s="3"/>
      <c r="R518" s="4" t="s">
        <v>1740</v>
      </c>
      <c r="S518" s="4" t="s">
        <v>1741</v>
      </c>
      <c r="T518" s="3"/>
      <c r="U518" s="1" t="s">
        <v>1742</v>
      </c>
      <c r="V518" s="1" t="str">
        <f>IFERROR(VLOOKUP(K518, rubric[], 2, FALSE), "NA")</f>
        <v>Hasil Karya</v>
      </c>
      <c r="W518" s="3" t="str">
        <f t="shared" si="8"/>
        <v>Hak Kekayaan Intelektual (HKI) non paten (Hak Cipta)|External National|Individual</v>
      </c>
      <c r="X518" s="6">
        <f>IF(K518 = "Penulis kedua (bukan korespondensi) dst karya ilmiah di journal yg bereputasi dan diakui|External National|Team", IFERROR((INDEX(rubric[Score], MATCH(W518, rubric[Criteria], 0)))/N518, 0), IFERROR(INDEX(rubric[Score], MATCH(W518, rubric[Criteria], 0)), 0))</f>
        <v>20</v>
      </c>
    </row>
    <row r="519" spans="1:24" ht="14.25" customHeight="1" x14ac:dyDescent="0.35">
      <c r="A519" s="1" t="s">
        <v>1743</v>
      </c>
      <c r="B519" s="1" t="s">
        <v>1744</v>
      </c>
      <c r="C519" s="1" t="s">
        <v>1439</v>
      </c>
      <c r="D519" s="1">
        <v>2022</v>
      </c>
      <c r="E519" s="1" t="s">
        <v>659</v>
      </c>
      <c r="F519" s="1" t="s">
        <v>660</v>
      </c>
      <c r="G519" s="1" t="s">
        <v>661</v>
      </c>
      <c r="H519" s="1">
        <v>20221</v>
      </c>
      <c r="I519" s="1" t="s">
        <v>662</v>
      </c>
      <c r="J519" s="1" t="s">
        <v>81</v>
      </c>
      <c r="K519" s="1" t="s">
        <v>29</v>
      </c>
      <c r="L519" s="1" t="s">
        <v>46</v>
      </c>
      <c r="M519" s="1" t="s">
        <v>31</v>
      </c>
      <c r="N519" s="1">
        <v>90</v>
      </c>
      <c r="O519" s="1">
        <v>8</v>
      </c>
      <c r="P519" s="3"/>
      <c r="Q519" s="3"/>
      <c r="R519" s="4" t="s">
        <v>663</v>
      </c>
      <c r="S519" s="4" t="s">
        <v>664</v>
      </c>
      <c r="T519" s="3"/>
      <c r="U519" s="1" t="s">
        <v>665</v>
      </c>
      <c r="V519" s="1" t="str">
        <f>IFERROR(VLOOKUP(K519, rubric[], 2, FALSE), "NA")</f>
        <v>Pemberdayaan atau Aksi Kemanusiaan</v>
      </c>
      <c r="W519" s="3" t="str">
        <f t="shared" si="8"/>
        <v>Pengabdian kepada Masyarakat|Internal Sekolah / Universitas|Individual</v>
      </c>
      <c r="X519" s="6">
        <f>IF(K519 = "Penulis kedua (bukan korespondensi) dst karya ilmiah di journal yg bereputasi dan diakui|External National|Team", IFERROR((INDEX(rubric[Score], MATCH(W519, rubric[Criteria], 0)))/N519, 0), IFERROR(INDEX(rubric[Score], MATCH(W519, rubric[Criteria], 0)), 0))</f>
        <v>0</v>
      </c>
    </row>
    <row r="520" spans="1:24" ht="14.25" customHeight="1" x14ac:dyDescent="0.35">
      <c r="A520" s="1" t="s">
        <v>1743</v>
      </c>
      <c r="B520" s="1" t="s">
        <v>1744</v>
      </c>
      <c r="C520" s="1" t="s">
        <v>1439</v>
      </c>
      <c r="D520" s="1">
        <v>2022</v>
      </c>
      <c r="E520" s="1" t="s">
        <v>1731</v>
      </c>
      <c r="F520" s="1" t="s">
        <v>1732</v>
      </c>
      <c r="G520" s="1" t="s">
        <v>1732</v>
      </c>
      <c r="H520" s="1">
        <v>20231</v>
      </c>
      <c r="I520" s="1" t="s">
        <v>1733</v>
      </c>
      <c r="J520" s="1" t="s">
        <v>28</v>
      </c>
      <c r="K520" s="1" t="s">
        <v>29</v>
      </c>
      <c r="L520" s="1" t="s">
        <v>38</v>
      </c>
      <c r="M520" s="1" t="s">
        <v>31</v>
      </c>
      <c r="N520" s="1">
        <v>2</v>
      </c>
      <c r="O520" s="1">
        <v>30</v>
      </c>
      <c r="P520" s="3"/>
      <c r="Q520" s="3"/>
      <c r="R520" s="4" t="s">
        <v>1734</v>
      </c>
      <c r="S520" s="4" t="s">
        <v>1735</v>
      </c>
      <c r="T520" s="3"/>
      <c r="U520" s="1" t="s">
        <v>1736</v>
      </c>
      <c r="V520" s="1" t="str">
        <f>IFERROR(VLOOKUP(K520, rubric[], 2, FALSE), "NA")</f>
        <v>Pemberdayaan atau Aksi Kemanusiaan</v>
      </c>
      <c r="W520" s="3" t="str">
        <f t="shared" si="8"/>
        <v>Pengabdian kepada Masyarakat|External Regional|Individual</v>
      </c>
      <c r="X520" s="6">
        <f>IF(K520 = "Penulis kedua (bukan korespondensi) dst karya ilmiah di journal yg bereputasi dan diakui|External National|Team", IFERROR((INDEX(rubric[Score], MATCH(W520, rubric[Criteria], 0)))/N520, 0), IFERROR(INDEX(rubric[Score], MATCH(W520, rubric[Criteria], 0)), 0))</f>
        <v>15</v>
      </c>
    </row>
    <row r="521" spans="1:24" ht="14.25" customHeight="1" x14ac:dyDescent="0.35">
      <c r="A521" s="1" t="s">
        <v>1743</v>
      </c>
      <c r="B521" s="1" t="s">
        <v>1744</v>
      </c>
      <c r="C521" s="1" t="s">
        <v>1439</v>
      </c>
      <c r="D521" s="1">
        <v>2022</v>
      </c>
      <c r="E521" s="1" t="s">
        <v>1745</v>
      </c>
      <c r="F521" s="1" t="s">
        <v>937</v>
      </c>
      <c r="G521" s="1" t="s">
        <v>937</v>
      </c>
      <c r="H521" s="1">
        <v>20231</v>
      </c>
      <c r="I521" s="1" t="s">
        <v>1745</v>
      </c>
      <c r="J521" s="1" t="s">
        <v>28</v>
      </c>
      <c r="K521" s="1" t="s">
        <v>124</v>
      </c>
      <c r="L521" s="1" t="s">
        <v>38</v>
      </c>
      <c r="M521" s="1" t="s">
        <v>39</v>
      </c>
      <c r="N521" s="3"/>
      <c r="O521" s="1">
        <v>20</v>
      </c>
      <c r="P521" s="4" t="s">
        <v>1746</v>
      </c>
      <c r="Q521" s="4" t="s">
        <v>1747</v>
      </c>
      <c r="R521" s="4" t="s">
        <v>1748</v>
      </c>
      <c r="S521" s="3"/>
      <c r="T521" s="4" t="s">
        <v>1749</v>
      </c>
      <c r="U521" s="1" t="s">
        <v>1750</v>
      </c>
      <c r="V521" s="1" t="str">
        <f>IFERROR(VLOOKUP(K521, rubric[], 2, FALSE), "NA")</f>
        <v>Kompetisi</v>
      </c>
      <c r="W521" s="3" t="str">
        <f t="shared" si="8"/>
        <v>Juara I Lomba/Kompetisi|External Regional|Team</v>
      </c>
      <c r="X521" s="6">
        <f>IF(K521 = "Penulis kedua (bukan korespondensi) dst karya ilmiah di journal yg bereputasi dan diakui|External National|Team", IFERROR((INDEX(rubric[Score], MATCH(W521, rubric[Criteria], 0)))/N521, 0), IFERROR(INDEX(rubric[Score], MATCH(W521, rubric[Criteria], 0)), 0))</f>
        <v>25</v>
      </c>
    </row>
    <row r="522" spans="1:24" ht="14.25" customHeight="1" x14ac:dyDescent="0.35">
      <c r="A522" s="1" t="s">
        <v>1743</v>
      </c>
      <c r="B522" s="1" t="s">
        <v>1744</v>
      </c>
      <c r="C522" s="1" t="s">
        <v>1439</v>
      </c>
      <c r="D522" s="1">
        <v>2022</v>
      </c>
      <c r="E522" s="1" t="s">
        <v>1751</v>
      </c>
      <c r="F522" s="1" t="s">
        <v>1752</v>
      </c>
      <c r="G522" s="1" t="s">
        <v>1752</v>
      </c>
      <c r="H522" s="1">
        <v>20232</v>
      </c>
      <c r="I522" s="1" t="s">
        <v>1751</v>
      </c>
      <c r="J522" s="1" t="s">
        <v>28</v>
      </c>
      <c r="K522" s="1" t="s">
        <v>70</v>
      </c>
      <c r="L522" s="1" t="s">
        <v>38</v>
      </c>
      <c r="M522" s="1" t="s">
        <v>39</v>
      </c>
      <c r="N522" s="3"/>
      <c r="O522" s="1">
        <v>15</v>
      </c>
      <c r="P522" s="4" t="s">
        <v>1753</v>
      </c>
      <c r="Q522" s="4" t="s">
        <v>1754</v>
      </c>
      <c r="R522" s="4" t="s">
        <v>1755</v>
      </c>
      <c r="S522" s="3"/>
      <c r="T522" s="4" t="s">
        <v>1756</v>
      </c>
      <c r="U522" s="1" t="s">
        <v>1757</v>
      </c>
      <c r="V522" s="1" t="str">
        <f>IFERROR(VLOOKUP(K522, rubric[], 2, FALSE), "NA")</f>
        <v>Kompetisi</v>
      </c>
      <c r="W522" s="3" t="str">
        <f t="shared" si="8"/>
        <v>Juara 2 Lomba/Kompetisi|External Regional|Team</v>
      </c>
      <c r="X522" s="6">
        <f>IF(K522 = "Penulis kedua (bukan korespondensi) dst karya ilmiah di journal yg bereputasi dan diakui|External National|Team", IFERROR((INDEX(rubric[Score], MATCH(W522, rubric[Criteria], 0)))/N522, 0), IFERROR(INDEX(rubric[Score], MATCH(W522, rubric[Criteria], 0)), 0))</f>
        <v>20</v>
      </c>
    </row>
    <row r="523" spans="1:24" ht="14.25" customHeight="1" x14ac:dyDescent="0.35">
      <c r="A523" s="1" t="s">
        <v>1743</v>
      </c>
      <c r="B523" s="1" t="s">
        <v>1744</v>
      </c>
      <c r="C523" s="1" t="s">
        <v>1439</v>
      </c>
      <c r="D523" s="1">
        <v>2022</v>
      </c>
      <c r="E523" s="1" t="s">
        <v>1758</v>
      </c>
      <c r="F523" s="1" t="s">
        <v>417</v>
      </c>
      <c r="G523" s="1" t="s">
        <v>418</v>
      </c>
      <c r="H523" s="1">
        <v>20241</v>
      </c>
      <c r="I523" s="1" t="s">
        <v>1758</v>
      </c>
      <c r="J523" s="1" t="s">
        <v>28</v>
      </c>
      <c r="K523" s="1" t="s">
        <v>118</v>
      </c>
      <c r="L523" s="1" t="s">
        <v>88</v>
      </c>
      <c r="M523" s="1" t="s">
        <v>39</v>
      </c>
      <c r="N523" s="3"/>
      <c r="O523" s="1">
        <v>15</v>
      </c>
      <c r="P523" s="4" t="s">
        <v>419</v>
      </c>
      <c r="Q523" s="4" t="s">
        <v>1759</v>
      </c>
      <c r="R523" s="4" t="s">
        <v>1760</v>
      </c>
      <c r="S523" s="3"/>
      <c r="T523" s="4" t="s">
        <v>1761</v>
      </c>
      <c r="U523" s="1" t="s">
        <v>423</v>
      </c>
      <c r="V523" s="1" t="str">
        <f>IFERROR(VLOOKUP(K523, rubric[], 2, FALSE), "NA")</f>
        <v>Kompetisi</v>
      </c>
      <c r="W523" s="3" t="str">
        <f t="shared" si="8"/>
        <v>Juara 3 Lomba/Kompetisi|External National|Team</v>
      </c>
      <c r="X523" s="6">
        <f>IF(K523 = "Penulis kedua (bukan korespondensi) dst karya ilmiah di journal yg bereputasi dan diakui|External National|Team", IFERROR((INDEX(rubric[Score], MATCH(W523, rubric[Criteria], 0)))/N523, 0), IFERROR(INDEX(rubric[Score], MATCH(W523, rubric[Criteria], 0)), 0))</f>
        <v>8</v>
      </c>
    </row>
    <row r="524" spans="1:24" ht="14.25" customHeight="1" x14ac:dyDescent="0.35">
      <c r="A524" s="1" t="s">
        <v>1762</v>
      </c>
      <c r="B524" s="1" t="s">
        <v>1763</v>
      </c>
      <c r="C524" s="1" t="s">
        <v>1439</v>
      </c>
      <c r="D524" s="1">
        <v>2022</v>
      </c>
      <c r="E524" s="1" t="s">
        <v>1581</v>
      </c>
      <c r="F524" s="1" t="s">
        <v>1128</v>
      </c>
      <c r="G524" s="1" t="s">
        <v>151</v>
      </c>
      <c r="H524" s="1">
        <v>20231</v>
      </c>
      <c r="I524" s="1" t="s">
        <v>1764</v>
      </c>
      <c r="J524" s="1" t="s">
        <v>28</v>
      </c>
      <c r="K524" s="1" t="s">
        <v>29</v>
      </c>
      <c r="L524" s="1" t="s">
        <v>218</v>
      </c>
      <c r="M524" s="1" t="s">
        <v>31</v>
      </c>
      <c r="N524" s="1">
        <v>24</v>
      </c>
      <c r="O524" s="1">
        <v>3</v>
      </c>
      <c r="P524" s="3"/>
      <c r="Q524" s="3"/>
      <c r="R524" s="4" t="s">
        <v>1765</v>
      </c>
      <c r="S524" s="4" t="s">
        <v>1766</v>
      </c>
      <c r="T524" s="3"/>
      <c r="U524" s="1" t="s">
        <v>1767</v>
      </c>
      <c r="V524" s="1" t="str">
        <f>IFERROR(VLOOKUP(K524, rubric[], 2, FALSE), "NA")</f>
        <v>Pemberdayaan atau Aksi Kemanusiaan</v>
      </c>
      <c r="W524" s="3" t="str">
        <f t="shared" si="8"/>
        <v>Pengabdian kepada Masyarakat|External Provinsi|Individual</v>
      </c>
      <c r="X524" s="6">
        <f>IF(K524 = "Penulis kedua (bukan korespondensi) dst karya ilmiah di journal yg bereputasi dan diakui|External National|Team", IFERROR((INDEX(rubric[Score], MATCH(W524, rubric[Criteria], 0)))/N524, 0), IFERROR(INDEX(rubric[Score], MATCH(W524, rubric[Criteria], 0)), 0))</f>
        <v>5</v>
      </c>
    </row>
    <row r="525" spans="1:24" ht="14.25" customHeight="1" x14ac:dyDescent="0.35">
      <c r="A525" s="1" t="s">
        <v>1768</v>
      </c>
      <c r="B525" s="1" t="s">
        <v>1769</v>
      </c>
      <c r="C525" s="1" t="s">
        <v>1439</v>
      </c>
      <c r="D525" s="1">
        <v>2022</v>
      </c>
      <c r="E525" s="1" t="s">
        <v>1609</v>
      </c>
      <c r="F525" s="1" t="s">
        <v>289</v>
      </c>
      <c r="G525" s="1" t="s">
        <v>290</v>
      </c>
      <c r="H525" s="1">
        <v>20222</v>
      </c>
      <c r="I525" s="1" t="s">
        <v>1610</v>
      </c>
      <c r="J525" s="1" t="s">
        <v>28</v>
      </c>
      <c r="K525" s="1" t="s">
        <v>70</v>
      </c>
      <c r="L525" s="1" t="s">
        <v>46</v>
      </c>
      <c r="M525" s="1" t="s">
        <v>31</v>
      </c>
      <c r="N525" s="1">
        <v>43</v>
      </c>
      <c r="O525" s="1">
        <v>7</v>
      </c>
      <c r="P525" s="3"/>
      <c r="Q525" s="4" t="s">
        <v>1611</v>
      </c>
      <c r="R525" s="3"/>
      <c r="S525" s="3"/>
      <c r="T525" s="3"/>
      <c r="U525" s="1" t="s">
        <v>293</v>
      </c>
      <c r="V525" s="1" t="str">
        <f>IFERROR(VLOOKUP(K525, rubric[], 2, FALSE), "NA")</f>
        <v>Kompetisi</v>
      </c>
      <c r="W525" s="3" t="str">
        <f t="shared" si="8"/>
        <v>Juara 2 Lomba/Kompetisi|Internal Sekolah / Universitas|Individual</v>
      </c>
      <c r="X525" s="6">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1" t="s">
        <v>1768</v>
      </c>
      <c r="B526" s="1" t="s">
        <v>1769</v>
      </c>
      <c r="C526" s="1" t="s">
        <v>1439</v>
      </c>
      <c r="D526" s="1">
        <v>2022</v>
      </c>
      <c r="E526" s="1" t="s">
        <v>1609</v>
      </c>
      <c r="F526" s="1" t="s">
        <v>289</v>
      </c>
      <c r="G526" s="1" t="s">
        <v>290</v>
      </c>
      <c r="H526" s="1">
        <v>20222</v>
      </c>
      <c r="I526" s="1" t="s">
        <v>1694</v>
      </c>
      <c r="J526" s="1" t="s">
        <v>28</v>
      </c>
      <c r="K526" s="1" t="s">
        <v>70</v>
      </c>
      <c r="L526" s="1" t="s">
        <v>46</v>
      </c>
      <c r="M526" s="1" t="s">
        <v>31</v>
      </c>
      <c r="N526" s="1">
        <v>21</v>
      </c>
      <c r="O526" s="1">
        <v>7</v>
      </c>
      <c r="P526" s="3"/>
      <c r="Q526" s="4" t="s">
        <v>1695</v>
      </c>
      <c r="R526" s="3"/>
      <c r="S526" s="3"/>
      <c r="T526" s="3"/>
      <c r="U526" s="1" t="s">
        <v>293</v>
      </c>
      <c r="V526" s="1" t="str">
        <f>IFERROR(VLOOKUP(K526, rubric[], 2, FALSE), "NA")</f>
        <v>Kompetisi</v>
      </c>
      <c r="W526" s="3" t="str">
        <f t="shared" si="8"/>
        <v>Juara 2 Lomba/Kompetisi|Internal Sekolah / Universitas|Individual</v>
      </c>
      <c r="X526" s="6">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1" t="s">
        <v>1770</v>
      </c>
      <c r="B527" s="1" t="s">
        <v>1771</v>
      </c>
      <c r="C527" s="1" t="s">
        <v>1439</v>
      </c>
      <c r="D527" s="1">
        <v>2022</v>
      </c>
      <c r="E527" s="1" t="s">
        <v>1542</v>
      </c>
      <c r="F527" s="1" t="s">
        <v>1543</v>
      </c>
      <c r="G527" s="1" t="s">
        <v>1544</v>
      </c>
      <c r="H527" s="1">
        <v>20231</v>
      </c>
      <c r="I527" s="1" t="s">
        <v>1772</v>
      </c>
      <c r="J527" s="1" t="s">
        <v>28</v>
      </c>
      <c r="K527" s="1" t="s">
        <v>29</v>
      </c>
      <c r="L527" s="1" t="s">
        <v>38</v>
      </c>
      <c r="M527" s="1" t="s">
        <v>39</v>
      </c>
      <c r="N527" s="1">
        <v>100</v>
      </c>
      <c r="O527" s="1">
        <v>3</v>
      </c>
      <c r="P527" s="3"/>
      <c r="Q527" s="3"/>
      <c r="R527" s="4" t="s">
        <v>1773</v>
      </c>
      <c r="S527" s="4" t="s">
        <v>1774</v>
      </c>
      <c r="T527" s="3"/>
      <c r="U527" s="1" t="s">
        <v>204</v>
      </c>
      <c r="V527" s="1" t="str">
        <f>IFERROR(VLOOKUP(K527, rubric[], 2, FALSE), "NA")</f>
        <v>Pemberdayaan atau Aksi Kemanusiaan</v>
      </c>
      <c r="W527" s="3" t="str">
        <f t="shared" si="8"/>
        <v>Pengabdian kepada Masyarakat|External Regional|Team</v>
      </c>
      <c r="X527" s="6">
        <f>IF(K527 = "Penulis kedua (bukan korespondensi) dst karya ilmiah di journal yg bereputasi dan diakui|External National|Team", IFERROR((INDEX(rubric[Score], MATCH(W527, rubric[Criteria], 0)))/N527, 0), IFERROR(INDEX(rubric[Score], MATCH(W527, rubric[Criteria], 0)), 0))</f>
        <v>15</v>
      </c>
    </row>
    <row r="528" spans="1:24" ht="14.25" customHeight="1" x14ac:dyDescent="0.35">
      <c r="A528" s="1" t="s">
        <v>1770</v>
      </c>
      <c r="B528" s="1" t="s">
        <v>1771</v>
      </c>
      <c r="C528" s="1" t="s">
        <v>1439</v>
      </c>
      <c r="D528" s="1">
        <v>2022</v>
      </c>
      <c r="E528" s="1" t="s">
        <v>1775</v>
      </c>
      <c r="F528" s="1" t="s">
        <v>1776</v>
      </c>
      <c r="G528" s="1" t="s">
        <v>865</v>
      </c>
      <c r="H528" s="1">
        <v>20231</v>
      </c>
      <c r="I528" s="1" t="s">
        <v>1777</v>
      </c>
      <c r="J528" s="1" t="s">
        <v>28</v>
      </c>
      <c r="K528" s="1" t="s">
        <v>230</v>
      </c>
      <c r="L528" s="1" t="s">
        <v>46</v>
      </c>
      <c r="M528" s="1" t="s">
        <v>31</v>
      </c>
      <c r="N528" s="1">
        <v>1</v>
      </c>
      <c r="O528" s="1">
        <v>25</v>
      </c>
      <c r="P528" s="3"/>
      <c r="Q528" s="4" t="s">
        <v>1778</v>
      </c>
      <c r="R528" s="3"/>
      <c r="S528" s="3"/>
      <c r="T528" s="3"/>
      <c r="U528" s="1" t="s">
        <v>168</v>
      </c>
      <c r="V528" s="1" t="str">
        <f>IFERROR(VLOOKUP(K528, rubric[], 2, FALSE), "NA")</f>
        <v>NA</v>
      </c>
      <c r="W528" s="3" t="str">
        <f t="shared" si="8"/>
        <v>Sekretaris/Bendahara Panitia Ad Hoc|Internal Sekolah / Universitas|Individual</v>
      </c>
      <c r="X528" s="6">
        <f>IF(K528 = "Penulis kedua (bukan korespondensi) dst karya ilmiah di journal yg bereputasi dan diakui|External National|Team", IFERROR((INDEX(rubric[Score], MATCH(W528, rubric[Criteria], 0)))/N528, 0), IFERROR(INDEX(rubric[Score], MATCH(W528, rubric[Criteria], 0)), 0))</f>
        <v>0</v>
      </c>
    </row>
    <row r="529" spans="1:24" ht="14.25" customHeight="1" x14ac:dyDescent="0.35">
      <c r="A529" s="1" t="s">
        <v>1770</v>
      </c>
      <c r="B529" s="1" t="s">
        <v>1771</v>
      </c>
      <c r="C529" s="1" t="s">
        <v>1439</v>
      </c>
      <c r="D529" s="1">
        <v>2022</v>
      </c>
      <c r="E529" s="1" t="s">
        <v>1779</v>
      </c>
      <c r="F529" s="1" t="s">
        <v>1780</v>
      </c>
      <c r="G529" s="1" t="s">
        <v>1406</v>
      </c>
      <c r="H529" s="1">
        <v>20232</v>
      </c>
      <c r="I529" s="1" t="s">
        <v>1781</v>
      </c>
      <c r="J529" s="1" t="s">
        <v>28</v>
      </c>
      <c r="K529" s="1" t="s">
        <v>29</v>
      </c>
      <c r="L529" s="1" t="s">
        <v>38</v>
      </c>
      <c r="M529" s="1" t="s">
        <v>39</v>
      </c>
      <c r="N529" s="1">
        <v>150</v>
      </c>
      <c r="O529" s="1">
        <v>6</v>
      </c>
      <c r="P529" s="3"/>
      <c r="Q529" s="3"/>
      <c r="R529" s="4" t="s">
        <v>1782</v>
      </c>
      <c r="S529" s="4" t="s">
        <v>1783</v>
      </c>
      <c r="T529" s="3"/>
      <c r="U529" s="1" t="s">
        <v>1784</v>
      </c>
      <c r="V529" s="1" t="str">
        <f>IFERROR(VLOOKUP(K529, rubric[], 2, FALSE), "NA")</f>
        <v>Pemberdayaan atau Aksi Kemanusiaan</v>
      </c>
      <c r="W529" s="3" t="str">
        <f t="shared" si="8"/>
        <v>Pengabdian kepada Masyarakat|External Regional|Team</v>
      </c>
      <c r="X529" s="6">
        <f>IF(K529 = "Penulis kedua (bukan korespondensi) dst karya ilmiah di journal yg bereputasi dan diakui|External National|Team", IFERROR((INDEX(rubric[Score], MATCH(W529, rubric[Criteria], 0)))/N529, 0), IFERROR(INDEX(rubric[Score], MATCH(W529, rubric[Criteria], 0)), 0))</f>
        <v>15</v>
      </c>
    </row>
    <row r="530" spans="1:24" ht="14.25" customHeight="1" x14ac:dyDescent="0.35">
      <c r="A530" s="1" t="s">
        <v>1770</v>
      </c>
      <c r="B530" s="1" t="s">
        <v>1771</v>
      </c>
      <c r="C530" s="1" t="s">
        <v>1439</v>
      </c>
      <c r="D530" s="1">
        <v>2022</v>
      </c>
      <c r="E530" s="1" t="s">
        <v>1785</v>
      </c>
      <c r="F530" s="1" t="s">
        <v>439</v>
      </c>
      <c r="G530" s="1" t="s">
        <v>1786</v>
      </c>
      <c r="H530" s="1">
        <v>20232</v>
      </c>
      <c r="I530" s="1" t="s">
        <v>1787</v>
      </c>
      <c r="J530" s="1" t="s">
        <v>28</v>
      </c>
      <c r="K530" s="1" t="s">
        <v>70</v>
      </c>
      <c r="L530" s="1" t="s">
        <v>46</v>
      </c>
      <c r="M530" s="1" t="s">
        <v>39</v>
      </c>
      <c r="N530" s="1">
        <v>400</v>
      </c>
      <c r="O530" s="1">
        <v>7</v>
      </c>
      <c r="P530" s="3"/>
      <c r="Q530" s="4" t="s">
        <v>1788</v>
      </c>
      <c r="R530" s="3"/>
      <c r="S530" s="3"/>
      <c r="T530" s="3"/>
      <c r="U530" s="1" t="s">
        <v>1789</v>
      </c>
      <c r="V530" s="1" t="str">
        <f>IFERROR(VLOOKUP(K530, rubric[], 2, FALSE), "NA")</f>
        <v>Kompetisi</v>
      </c>
      <c r="W530" s="3" t="str">
        <f t="shared" si="8"/>
        <v>Juara 2 Lomba/Kompetisi|Internal Sekolah / Universitas|Team</v>
      </c>
      <c r="X530" s="6">
        <f>IF(K530 = "Penulis kedua (bukan korespondensi) dst karya ilmiah di journal yg bereputasi dan diakui|External National|Team", IFERROR((INDEX(rubric[Score], MATCH(W530, rubric[Criteria], 0)))/N530, 0), IFERROR(INDEX(rubric[Score], MATCH(W530, rubric[Criteria], 0)), 0))</f>
        <v>0</v>
      </c>
    </row>
    <row r="531" spans="1:24" ht="14.25" customHeight="1" x14ac:dyDescent="0.35">
      <c r="A531" s="1" t="s">
        <v>1790</v>
      </c>
      <c r="B531" s="1" t="s">
        <v>1791</v>
      </c>
      <c r="C531" s="1" t="s">
        <v>1439</v>
      </c>
      <c r="D531" s="1">
        <v>2022</v>
      </c>
      <c r="E531" s="1" t="s">
        <v>1792</v>
      </c>
      <c r="F531" s="1" t="s">
        <v>36</v>
      </c>
      <c r="G531" s="1" t="s">
        <v>1793</v>
      </c>
      <c r="H531" s="1">
        <v>20222</v>
      </c>
      <c r="I531" s="1" t="s">
        <v>1794</v>
      </c>
      <c r="J531" s="1" t="s">
        <v>28</v>
      </c>
      <c r="K531" s="1" t="s">
        <v>29</v>
      </c>
      <c r="L531" s="1" t="s">
        <v>38</v>
      </c>
      <c r="M531" s="1" t="s">
        <v>39</v>
      </c>
      <c r="N531" s="1">
        <v>12</v>
      </c>
      <c r="O531" s="1">
        <v>6</v>
      </c>
      <c r="P531" s="3"/>
      <c r="Q531" s="3"/>
      <c r="R531" s="4" t="s">
        <v>1795</v>
      </c>
      <c r="S531" s="4" t="s">
        <v>1796</v>
      </c>
      <c r="T531" s="3"/>
      <c r="U531" s="1" t="s">
        <v>1784</v>
      </c>
      <c r="V531" s="1" t="str">
        <f>IFERROR(VLOOKUP(K531, rubric[], 2, FALSE), "NA")</f>
        <v>Pemberdayaan atau Aksi Kemanusiaan</v>
      </c>
      <c r="W531" s="3" t="str">
        <f t="shared" si="8"/>
        <v>Pengabdian kepada Masyarakat|External Regional|Team</v>
      </c>
      <c r="X531" s="6">
        <f>IF(K531 = "Penulis kedua (bukan korespondensi) dst karya ilmiah di journal yg bereputasi dan diakui|External National|Team", IFERROR((INDEX(rubric[Score], MATCH(W531, rubric[Criteria], 0)))/N531, 0), IFERROR(INDEX(rubric[Score], MATCH(W531, rubric[Criteria], 0)), 0))</f>
        <v>15</v>
      </c>
    </row>
    <row r="532" spans="1:24" ht="14.25" customHeight="1" x14ac:dyDescent="0.35">
      <c r="A532" s="1" t="s">
        <v>1790</v>
      </c>
      <c r="B532" s="1" t="s">
        <v>1791</v>
      </c>
      <c r="C532" s="1" t="s">
        <v>1439</v>
      </c>
      <c r="D532" s="1">
        <v>2022</v>
      </c>
      <c r="E532" s="1" t="s">
        <v>1726</v>
      </c>
      <c r="F532" s="1" t="s">
        <v>344</v>
      </c>
      <c r="G532" s="1" t="s">
        <v>344</v>
      </c>
      <c r="H532" s="1">
        <v>20232</v>
      </c>
      <c r="I532" s="3"/>
      <c r="J532" s="1" t="s">
        <v>28</v>
      </c>
      <c r="K532" s="1" t="s">
        <v>70</v>
      </c>
      <c r="L532" s="1" t="s">
        <v>46</v>
      </c>
      <c r="M532" s="1" t="s">
        <v>39</v>
      </c>
      <c r="N532" s="1">
        <v>4</v>
      </c>
      <c r="O532" s="1">
        <v>7</v>
      </c>
      <c r="P532" s="3"/>
      <c r="Q532" s="4" t="s">
        <v>1797</v>
      </c>
      <c r="R532" s="3"/>
      <c r="S532" s="3"/>
      <c r="T532" s="3"/>
      <c r="U532" s="1" t="s">
        <v>1649</v>
      </c>
      <c r="V532" s="1" t="str">
        <f>IFERROR(VLOOKUP(K532, rubric[], 2, FALSE), "NA")</f>
        <v>Kompetisi</v>
      </c>
      <c r="W532" s="3" t="str">
        <f t="shared" si="8"/>
        <v>Juara 2 Lomba/Kompetisi|Internal Sekolah / Universitas|Team</v>
      </c>
      <c r="X532" s="6">
        <f>IF(K532 = "Penulis kedua (bukan korespondensi) dst karya ilmiah di journal yg bereputasi dan diakui|External National|Team", IFERROR((INDEX(rubric[Score], MATCH(W532, rubric[Criteria], 0)))/N532, 0), IFERROR(INDEX(rubric[Score], MATCH(W532, rubric[Criteria], 0)), 0))</f>
        <v>0</v>
      </c>
    </row>
    <row r="533" spans="1:24" ht="14.25" customHeight="1" x14ac:dyDescent="0.35">
      <c r="A533" s="1" t="s">
        <v>1798</v>
      </c>
      <c r="B533" s="1" t="s">
        <v>1799</v>
      </c>
      <c r="C533" s="1" t="s">
        <v>1439</v>
      </c>
      <c r="D533" s="1">
        <v>2022</v>
      </c>
      <c r="E533" s="1" t="s">
        <v>1800</v>
      </c>
      <c r="F533" s="1" t="s">
        <v>1801</v>
      </c>
      <c r="G533" s="1" t="s">
        <v>315</v>
      </c>
      <c r="H533" s="1">
        <v>20222</v>
      </c>
      <c r="I533" s="1" t="s">
        <v>1802</v>
      </c>
      <c r="J533" s="1" t="s">
        <v>28</v>
      </c>
      <c r="K533" s="1" t="s">
        <v>29</v>
      </c>
      <c r="L533" s="1" t="s">
        <v>38</v>
      </c>
      <c r="M533" s="1" t="s">
        <v>31</v>
      </c>
      <c r="N533" s="1">
        <v>4</v>
      </c>
      <c r="O533" s="1">
        <v>12</v>
      </c>
      <c r="P533" s="3"/>
      <c r="Q533" s="3"/>
      <c r="R533" s="4" t="s">
        <v>1803</v>
      </c>
      <c r="S533" s="4" t="s">
        <v>1804</v>
      </c>
      <c r="T533" s="3"/>
      <c r="U533" s="1" t="s">
        <v>1805</v>
      </c>
      <c r="V533" s="1" t="str">
        <f>IFERROR(VLOOKUP(K533, rubric[], 2, FALSE), "NA")</f>
        <v>Pemberdayaan atau Aksi Kemanusiaan</v>
      </c>
      <c r="W533" s="3" t="str">
        <f t="shared" si="8"/>
        <v>Pengabdian kepada Masyarakat|External Regional|Individual</v>
      </c>
      <c r="X533" s="6">
        <f>IF(K533 = "Penulis kedua (bukan korespondensi) dst karya ilmiah di journal yg bereputasi dan diakui|External National|Team", IFERROR((INDEX(rubric[Score], MATCH(W533, rubric[Criteria], 0)))/N533, 0), IFERROR(INDEX(rubric[Score], MATCH(W533, rubric[Criteria], 0)), 0))</f>
        <v>15</v>
      </c>
    </row>
    <row r="534" spans="1:24" ht="14.25" customHeight="1" x14ac:dyDescent="0.35">
      <c r="A534" s="1" t="s">
        <v>1806</v>
      </c>
      <c r="B534" s="1" t="s">
        <v>1807</v>
      </c>
      <c r="C534" s="1" t="s">
        <v>1439</v>
      </c>
      <c r="D534" s="1">
        <v>2022</v>
      </c>
      <c r="E534" s="1" t="s">
        <v>694</v>
      </c>
      <c r="F534" s="1" t="s">
        <v>695</v>
      </c>
      <c r="G534" s="1" t="s">
        <v>67</v>
      </c>
      <c r="H534" s="1">
        <v>20221</v>
      </c>
      <c r="I534" s="1" t="s">
        <v>1808</v>
      </c>
      <c r="J534" s="1" t="s">
        <v>28</v>
      </c>
      <c r="K534" s="1" t="s">
        <v>124</v>
      </c>
      <c r="L534" s="1" t="s">
        <v>46</v>
      </c>
      <c r="M534" s="1" t="s">
        <v>31</v>
      </c>
      <c r="N534" s="1">
        <v>1000</v>
      </c>
      <c r="O534" s="1">
        <v>8</v>
      </c>
      <c r="P534" s="3"/>
      <c r="Q534" s="4" t="s">
        <v>1809</v>
      </c>
      <c r="R534" s="3"/>
      <c r="S534" s="3"/>
      <c r="T534" s="3"/>
      <c r="U534" s="1" t="s">
        <v>698</v>
      </c>
      <c r="V534" s="1" t="str">
        <f>IFERROR(VLOOKUP(K534, rubric[], 2, FALSE), "NA")</f>
        <v>Kompetisi</v>
      </c>
      <c r="W534" s="3" t="str">
        <f t="shared" si="8"/>
        <v>Juara I Lomba/Kompetisi|Internal Sekolah / Universitas|Individual</v>
      </c>
      <c r="X534" s="6">
        <f>IF(K534 = "Penulis kedua (bukan korespondensi) dst karya ilmiah di journal yg bereputasi dan diakui|External National|Team", IFERROR((INDEX(rubric[Score], MATCH(W534, rubric[Criteria], 0)))/N534, 0), IFERROR(INDEX(rubric[Score], MATCH(W534, rubric[Criteria], 0)), 0))</f>
        <v>0</v>
      </c>
    </row>
    <row r="535" spans="1:24" ht="14.25" customHeight="1" x14ac:dyDescent="0.35">
      <c r="A535" s="1" t="s">
        <v>1810</v>
      </c>
      <c r="B535" s="1" t="s">
        <v>1811</v>
      </c>
      <c r="C535" s="1" t="s">
        <v>1439</v>
      </c>
      <c r="D535" s="1">
        <v>2022</v>
      </c>
      <c r="E535" s="1" t="s">
        <v>914</v>
      </c>
      <c r="F535" s="1" t="s">
        <v>915</v>
      </c>
      <c r="G535" s="1" t="s">
        <v>916</v>
      </c>
      <c r="H535" s="1">
        <v>20221</v>
      </c>
      <c r="I535" s="1" t="s">
        <v>1812</v>
      </c>
      <c r="J535" s="1" t="s">
        <v>28</v>
      </c>
      <c r="K535" s="1" t="s">
        <v>29</v>
      </c>
      <c r="L535" s="1" t="s">
        <v>46</v>
      </c>
      <c r="M535" s="1" t="s">
        <v>31</v>
      </c>
      <c r="N535" s="1">
        <v>29</v>
      </c>
      <c r="O535" s="1">
        <v>8</v>
      </c>
      <c r="P535" s="3"/>
      <c r="Q535" s="3"/>
      <c r="R535" s="4" t="s">
        <v>1813</v>
      </c>
      <c r="S535" s="4" t="s">
        <v>1814</v>
      </c>
      <c r="T535" s="3"/>
      <c r="U535" s="1" t="s">
        <v>920</v>
      </c>
      <c r="V535" s="1" t="str">
        <f>IFERROR(VLOOKUP(K535, rubric[], 2, FALSE), "NA")</f>
        <v>Pemberdayaan atau Aksi Kemanusiaan</v>
      </c>
      <c r="W535" s="3" t="str">
        <f t="shared" si="8"/>
        <v>Pengabdian kepada Masyarakat|Internal Sekolah / Universitas|Individual</v>
      </c>
      <c r="X535" s="6">
        <f>IF(K535 = "Penulis kedua (bukan korespondensi) dst karya ilmiah di journal yg bereputasi dan diakui|External National|Team", IFERROR((INDEX(rubric[Score], MATCH(W535, rubric[Criteria], 0)))/N535, 0), IFERROR(INDEX(rubric[Score], MATCH(W535, rubric[Criteria], 0)), 0))</f>
        <v>0</v>
      </c>
    </row>
    <row r="536" spans="1:24" ht="14.25" customHeight="1" x14ac:dyDescent="0.35">
      <c r="A536" s="1" t="s">
        <v>1815</v>
      </c>
      <c r="B536" s="1" t="s">
        <v>1816</v>
      </c>
      <c r="C536" s="1" t="s">
        <v>1439</v>
      </c>
      <c r="D536" s="1">
        <v>2022</v>
      </c>
      <c r="E536" s="1" t="s">
        <v>659</v>
      </c>
      <c r="F536" s="1" t="s">
        <v>660</v>
      </c>
      <c r="G536" s="1" t="s">
        <v>661</v>
      </c>
      <c r="H536" s="1">
        <v>20221</v>
      </c>
      <c r="I536" s="1" t="s">
        <v>662</v>
      </c>
      <c r="J536" s="1" t="s">
        <v>81</v>
      </c>
      <c r="K536" s="1" t="s">
        <v>29</v>
      </c>
      <c r="L536" s="1" t="s">
        <v>46</v>
      </c>
      <c r="M536" s="1" t="s">
        <v>31</v>
      </c>
      <c r="N536" s="1">
        <v>90</v>
      </c>
      <c r="O536" s="1">
        <v>6</v>
      </c>
      <c r="P536" s="3"/>
      <c r="Q536" s="3"/>
      <c r="R536" s="4" t="s">
        <v>663</v>
      </c>
      <c r="S536" s="4" t="s">
        <v>664</v>
      </c>
      <c r="T536" s="3"/>
      <c r="U536" s="1" t="s">
        <v>665</v>
      </c>
      <c r="V536" s="1" t="str">
        <f>IFERROR(VLOOKUP(K536, rubric[], 2, FALSE), "NA")</f>
        <v>Pemberdayaan atau Aksi Kemanusiaan</v>
      </c>
      <c r="W536" s="3" t="str">
        <f t="shared" si="8"/>
        <v>Pengabdian kepada Masyarakat|Internal Sekolah / Universitas|Individual</v>
      </c>
      <c r="X536" s="6">
        <f>IF(K536 = "Penulis kedua (bukan korespondensi) dst karya ilmiah di journal yg bereputasi dan diakui|External National|Team", IFERROR((INDEX(rubric[Score], MATCH(W536, rubric[Criteria], 0)))/N536, 0), IFERROR(INDEX(rubric[Score], MATCH(W536, rubric[Criteria], 0)), 0))</f>
        <v>0</v>
      </c>
    </row>
    <row r="537" spans="1:24" ht="14.25" customHeight="1" x14ac:dyDescent="0.35">
      <c r="A537" s="1" t="s">
        <v>1817</v>
      </c>
      <c r="B537" s="1" t="s">
        <v>1818</v>
      </c>
      <c r="C537" s="1" t="s">
        <v>1439</v>
      </c>
      <c r="D537" s="1">
        <v>2022</v>
      </c>
      <c r="E537" s="1" t="s">
        <v>1819</v>
      </c>
      <c r="F537" s="1" t="s">
        <v>1820</v>
      </c>
      <c r="G537" s="1" t="s">
        <v>1821</v>
      </c>
      <c r="H537" s="1">
        <v>20221</v>
      </c>
      <c r="I537" s="3"/>
      <c r="J537" s="1" t="s">
        <v>28</v>
      </c>
      <c r="K537" s="1" t="s">
        <v>29</v>
      </c>
      <c r="L537" s="1" t="s">
        <v>38</v>
      </c>
      <c r="M537" s="1" t="s">
        <v>31</v>
      </c>
      <c r="N537" s="1">
        <v>10</v>
      </c>
      <c r="O537" s="1">
        <v>6</v>
      </c>
      <c r="P537" s="3"/>
      <c r="Q537" s="3"/>
      <c r="R537" s="4" t="s">
        <v>1822</v>
      </c>
      <c r="S537" s="4" t="s">
        <v>1823</v>
      </c>
      <c r="T537" s="3"/>
      <c r="U537" s="1" t="s">
        <v>1824</v>
      </c>
      <c r="V537" s="1" t="str">
        <f>IFERROR(VLOOKUP(K537, rubric[], 2, FALSE), "NA")</f>
        <v>Pemberdayaan atau Aksi Kemanusiaan</v>
      </c>
      <c r="W537" s="3" t="str">
        <f t="shared" si="8"/>
        <v>Pengabdian kepada Masyarakat|External Regional|Individual</v>
      </c>
      <c r="X537" s="6">
        <f>IF(K537 = "Penulis kedua (bukan korespondensi) dst karya ilmiah di journal yg bereputasi dan diakui|External National|Team", IFERROR((INDEX(rubric[Score], MATCH(W537, rubric[Criteria], 0)))/N537, 0), IFERROR(INDEX(rubric[Score], MATCH(W537, rubric[Criteria], 0)), 0))</f>
        <v>15</v>
      </c>
    </row>
    <row r="538" spans="1:24" ht="14.25" customHeight="1" x14ac:dyDescent="0.35">
      <c r="A538" s="1" t="s">
        <v>1817</v>
      </c>
      <c r="B538" s="1" t="s">
        <v>1818</v>
      </c>
      <c r="C538" s="1" t="s">
        <v>1439</v>
      </c>
      <c r="D538" s="1">
        <v>2022</v>
      </c>
      <c r="E538" s="1" t="s">
        <v>659</v>
      </c>
      <c r="F538" s="1" t="s">
        <v>660</v>
      </c>
      <c r="G538" s="1" t="s">
        <v>661</v>
      </c>
      <c r="H538" s="1">
        <v>20221</v>
      </c>
      <c r="I538" s="1" t="s">
        <v>662</v>
      </c>
      <c r="J538" s="1" t="s">
        <v>81</v>
      </c>
      <c r="K538" s="1" t="s">
        <v>29</v>
      </c>
      <c r="L538" s="1" t="s">
        <v>46</v>
      </c>
      <c r="M538" s="1" t="s">
        <v>31</v>
      </c>
      <c r="N538" s="1">
        <v>90</v>
      </c>
      <c r="O538" s="1">
        <v>4</v>
      </c>
      <c r="P538" s="3"/>
      <c r="Q538" s="3"/>
      <c r="R538" s="4" t="s">
        <v>663</v>
      </c>
      <c r="S538" s="4" t="s">
        <v>664</v>
      </c>
      <c r="T538" s="3"/>
      <c r="U538" s="1" t="s">
        <v>665</v>
      </c>
      <c r="V538" s="1" t="str">
        <f>IFERROR(VLOOKUP(K538, rubric[], 2, FALSE), "NA")</f>
        <v>Pemberdayaan atau Aksi Kemanusiaan</v>
      </c>
      <c r="W538" s="3" t="str">
        <f t="shared" si="8"/>
        <v>Pengabdian kepada Masyarakat|Internal Sekolah / Universitas|Individual</v>
      </c>
      <c r="X538" s="6">
        <f>IF(K538 = "Penulis kedua (bukan korespondensi) dst karya ilmiah di journal yg bereputasi dan diakui|External National|Team", IFERROR((INDEX(rubric[Score], MATCH(W538, rubric[Criteria], 0)))/N538, 0), IFERROR(INDEX(rubric[Score], MATCH(W538, rubric[Criteria], 0)), 0))</f>
        <v>0</v>
      </c>
    </row>
    <row r="539" spans="1:24" ht="14.25" customHeight="1" x14ac:dyDescent="0.35">
      <c r="A539" s="1" t="s">
        <v>1825</v>
      </c>
      <c r="B539" s="1" t="s">
        <v>1826</v>
      </c>
      <c r="C539" s="1" t="s">
        <v>1439</v>
      </c>
      <c r="D539" s="1">
        <v>2022</v>
      </c>
      <c r="E539" s="1" t="s">
        <v>1827</v>
      </c>
      <c r="F539" s="1" t="s">
        <v>1801</v>
      </c>
      <c r="G539" s="1" t="s">
        <v>315</v>
      </c>
      <c r="H539" s="1">
        <v>20222</v>
      </c>
      <c r="I539" s="3"/>
      <c r="J539" s="1" t="s">
        <v>28</v>
      </c>
      <c r="K539" s="1" t="s">
        <v>29</v>
      </c>
      <c r="L539" s="1" t="s">
        <v>38</v>
      </c>
      <c r="M539" s="1" t="s">
        <v>39</v>
      </c>
      <c r="N539" s="1">
        <v>4</v>
      </c>
      <c r="O539" s="1">
        <v>15</v>
      </c>
      <c r="P539" s="3"/>
      <c r="Q539" s="3"/>
      <c r="R539" s="4" t="s">
        <v>1828</v>
      </c>
      <c r="S539" s="4" t="s">
        <v>1829</v>
      </c>
      <c r="T539" s="3"/>
      <c r="U539" s="1" t="s">
        <v>1830</v>
      </c>
      <c r="V539" s="1" t="str">
        <f>IFERROR(VLOOKUP(K539, rubric[], 2, FALSE), "NA")</f>
        <v>Pemberdayaan atau Aksi Kemanusiaan</v>
      </c>
      <c r="W539" s="3" t="str">
        <f t="shared" si="8"/>
        <v>Pengabdian kepada Masyarakat|External Regional|Team</v>
      </c>
      <c r="X539" s="6">
        <f>IF(K539 = "Penulis kedua (bukan korespondensi) dst karya ilmiah di journal yg bereputasi dan diakui|External National|Team", IFERROR((INDEX(rubric[Score], MATCH(W539, rubric[Criteria], 0)))/N539, 0), IFERROR(INDEX(rubric[Score], MATCH(W539, rubric[Criteria], 0)), 0))</f>
        <v>15</v>
      </c>
    </row>
    <row r="540" spans="1:24" ht="14.25" customHeight="1" x14ac:dyDescent="0.35">
      <c r="A540" s="1" t="s">
        <v>1831</v>
      </c>
      <c r="B540" s="1" t="s">
        <v>1832</v>
      </c>
      <c r="C540" s="1" t="s">
        <v>1439</v>
      </c>
      <c r="D540" s="1">
        <v>2022</v>
      </c>
      <c r="E540" s="1" t="s">
        <v>1833</v>
      </c>
      <c r="F540" s="1" t="s">
        <v>1801</v>
      </c>
      <c r="G540" s="1" t="s">
        <v>315</v>
      </c>
      <c r="H540" s="1">
        <v>20222</v>
      </c>
      <c r="I540" s="3"/>
      <c r="J540" s="1" t="s">
        <v>28</v>
      </c>
      <c r="K540" s="1" t="s">
        <v>29</v>
      </c>
      <c r="L540" s="1" t="s">
        <v>38</v>
      </c>
      <c r="M540" s="1" t="s">
        <v>31</v>
      </c>
      <c r="N540" s="1">
        <v>4</v>
      </c>
      <c r="O540" s="1">
        <v>15</v>
      </c>
      <c r="P540" s="3"/>
      <c r="Q540" s="3"/>
      <c r="R540" s="4" t="s">
        <v>1834</v>
      </c>
      <c r="S540" s="4" t="s">
        <v>1835</v>
      </c>
      <c r="T540" s="3"/>
      <c r="U540" s="1" t="s">
        <v>1836</v>
      </c>
      <c r="V540" s="1" t="str">
        <f>IFERROR(VLOOKUP(K540, rubric[], 2, FALSE), "NA")</f>
        <v>Pemberdayaan atau Aksi Kemanusiaan</v>
      </c>
      <c r="W540" s="3" t="str">
        <f t="shared" si="8"/>
        <v>Pengabdian kepada Masyarakat|External Regional|Individual</v>
      </c>
      <c r="X540" s="6">
        <f>IF(K540 = "Penulis kedua (bukan korespondensi) dst karya ilmiah di journal yg bereputasi dan diakui|External National|Team", IFERROR((INDEX(rubric[Score], MATCH(W540, rubric[Criteria], 0)))/N540, 0), IFERROR(INDEX(rubric[Score], MATCH(W540, rubric[Criteria], 0)), 0))</f>
        <v>15</v>
      </c>
    </row>
    <row r="541" spans="1:24" ht="14.25" customHeight="1" x14ac:dyDescent="0.35">
      <c r="A541" s="1" t="s">
        <v>1831</v>
      </c>
      <c r="B541" s="1" t="s">
        <v>1832</v>
      </c>
      <c r="C541" s="1" t="s">
        <v>1439</v>
      </c>
      <c r="D541" s="1">
        <v>2022</v>
      </c>
      <c r="E541" s="1" t="s">
        <v>1837</v>
      </c>
      <c r="F541" s="1" t="s">
        <v>1838</v>
      </c>
      <c r="G541" s="1" t="s">
        <v>439</v>
      </c>
      <c r="H541" s="1">
        <v>20232</v>
      </c>
      <c r="I541" s="3"/>
      <c r="J541" s="1" t="s">
        <v>28</v>
      </c>
      <c r="K541" s="1" t="s">
        <v>29</v>
      </c>
      <c r="L541" s="1" t="s">
        <v>38</v>
      </c>
      <c r="M541" s="1" t="s">
        <v>39</v>
      </c>
      <c r="N541" s="1">
        <v>5</v>
      </c>
      <c r="O541" s="1">
        <v>12</v>
      </c>
      <c r="P541" s="3"/>
      <c r="Q541" s="3"/>
      <c r="R541" s="4" t="s">
        <v>1839</v>
      </c>
      <c r="S541" s="3"/>
      <c r="T541" s="3"/>
      <c r="U541" s="1" t="s">
        <v>1836</v>
      </c>
      <c r="V541" s="1" t="str">
        <f>IFERROR(VLOOKUP(K541, rubric[], 2, FALSE), "NA")</f>
        <v>Pemberdayaan atau Aksi Kemanusiaan</v>
      </c>
      <c r="W541" s="3" t="str">
        <f t="shared" si="8"/>
        <v>Pengabdian kepada Masyarakat|External Regional|Team</v>
      </c>
      <c r="X541" s="6">
        <f>IF(K541 = "Penulis kedua (bukan korespondensi) dst karya ilmiah di journal yg bereputasi dan diakui|External National|Team", IFERROR((INDEX(rubric[Score], MATCH(W541, rubric[Criteria], 0)))/N541, 0), IFERROR(INDEX(rubric[Score], MATCH(W541, rubric[Criteria], 0)), 0))</f>
        <v>15</v>
      </c>
    </row>
    <row r="542" spans="1:24" ht="14.25" customHeight="1" x14ac:dyDescent="0.35">
      <c r="A542" s="1" t="s">
        <v>1840</v>
      </c>
      <c r="B542" s="1" t="s">
        <v>1841</v>
      </c>
      <c r="C542" s="1" t="s">
        <v>1439</v>
      </c>
      <c r="D542" s="1">
        <v>2022</v>
      </c>
      <c r="E542" s="1" t="s">
        <v>694</v>
      </c>
      <c r="F542" s="1" t="s">
        <v>695</v>
      </c>
      <c r="G542" s="1" t="s">
        <v>67</v>
      </c>
      <c r="H542" s="1">
        <v>20221</v>
      </c>
      <c r="I542" s="1" t="s">
        <v>1447</v>
      </c>
      <c r="J542" s="1" t="s">
        <v>28</v>
      </c>
      <c r="K542" s="1" t="s">
        <v>118</v>
      </c>
      <c r="L542" s="1" t="s">
        <v>46</v>
      </c>
      <c r="M542" s="1" t="s">
        <v>31</v>
      </c>
      <c r="N542" s="1">
        <v>100</v>
      </c>
      <c r="O542" s="1">
        <v>6</v>
      </c>
      <c r="P542" s="3"/>
      <c r="Q542" s="4" t="s">
        <v>1448</v>
      </c>
      <c r="R542" s="3"/>
      <c r="S542" s="3"/>
      <c r="T542" s="3"/>
      <c r="U542" s="1" t="s">
        <v>698</v>
      </c>
      <c r="V542" s="1" t="str">
        <f>IFERROR(VLOOKUP(K542, rubric[], 2, FALSE), "NA")</f>
        <v>Kompetisi</v>
      </c>
      <c r="W542" s="3" t="str">
        <f t="shared" si="8"/>
        <v>Juara 3 Lomba/Kompetisi|Internal Sekolah / Universitas|Individual</v>
      </c>
      <c r="X542" s="6">
        <f>IF(K542 = "Penulis kedua (bukan korespondensi) dst karya ilmiah di journal yg bereputasi dan diakui|External National|Team", IFERROR((INDEX(rubric[Score], MATCH(W542, rubric[Criteria], 0)))/N542, 0), IFERROR(INDEX(rubric[Score], MATCH(W542, rubric[Criteria], 0)), 0))</f>
        <v>0</v>
      </c>
    </row>
    <row r="543" spans="1:24" ht="14.25" customHeight="1" x14ac:dyDescent="0.35">
      <c r="A543" s="1" t="s">
        <v>1840</v>
      </c>
      <c r="B543" s="1" t="s">
        <v>1841</v>
      </c>
      <c r="C543" s="1" t="s">
        <v>1439</v>
      </c>
      <c r="D543" s="1">
        <v>2022</v>
      </c>
      <c r="E543" s="1" t="s">
        <v>1842</v>
      </c>
      <c r="F543" s="1" t="s">
        <v>1843</v>
      </c>
      <c r="G543" s="1" t="s">
        <v>1843</v>
      </c>
      <c r="H543" s="1">
        <v>20231</v>
      </c>
      <c r="I543" s="1" t="s">
        <v>1844</v>
      </c>
      <c r="J543" s="1" t="s">
        <v>28</v>
      </c>
      <c r="K543" s="1" t="s">
        <v>118</v>
      </c>
      <c r="L543" s="1" t="s">
        <v>38</v>
      </c>
      <c r="M543" s="1" t="s">
        <v>31</v>
      </c>
      <c r="N543" s="1">
        <v>27</v>
      </c>
      <c r="O543" s="1">
        <v>12</v>
      </c>
      <c r="P543" s="1" t="s">
        <v>1845</v>
      </c>
      <c r="Q543" s="4" t="s">
        <v>1846</v>
      </c>
      <c r="R543" s="4" t="s">
        <v>1847</v>
      </c>
      <c r="S543" s="3"/>
      <c r="T543" s="4" t="s">
        <v>1848</v>
      </c>
      <c r="U543" s="1" t="s">
        <v>1849</v>
      </c>
      <c r="V543" s="1" t="str">
        <f>IFERROR(VLOOKUP(K543, rubric[], 2, FALSE), "NA")</f>
        <v>Kompetisi</v>
      </c>
      <c r="W543" s="3" t="str">
        <f t="shared" si="8"/>
        <v>Juara 3 Lomba/Kompetisi|External Regional|Individual</v>
      </c>
      <c r="X543" s="6">
        <f>IF(K543 = "Penulis kedua (bukan korespondensi) dst karya ilmiah di journal yg bereputasi dan diakui|External National|Team", IFERROR((INDEX(rubric[Score], MATCH(W543, rubric[Criteria], 0)))/N543, 0), IFERROR(INDEX(rubric[Score], MATCH(W543, rubric[Criteria], 0)), 0))</f>
        <v>25</v>
      </c>
    </row>
    <row r="544" spans="1:24" ht="14.25" customHeight="1" x14ac:dyDescent="0.35">
      <c r="A544" s="1" t="s">
        <v>1840</v>
      </c>
      <c r="B544" s="1" t="s">
        <v>1841</v>
      </c>
      <c r="C544" s="1" t="s">
        <v>1439</v>
      </c>
      <c r="D544" s="1">
        <v>2022</v>
      </c>
      <c r="E544" s="1" t="s">
        <v>1850</v>
      </c>
      <c r="F544" s="1" t="s">
        <v>1851</v>
      </c>
      <c r="G544" s="1" t="s">
        <v>1851</v>
      </c>
      <c r="H544" s="1">
        <v>20231</v>
      </c>
      <c r="I544" s="1" t="s">
        <v>1852</v>
      </c>
      <c r="J544" s="1" t="s">
        <v>28</v>
      </c>
      <c r="K544" s="1" t="s">
        <v>29</v>
      </c>
      <c r="L544" s="1" t="s">
        <v>38</v>
      </c>
      <c r="M544" s="1" t="s">
        <v>31</v>
      </c>
      <c r="N544" s="1">
        <v>16</v>
      </c>
      <c r="O544" s="1">
        <v>15</v>
      </c>
      <c r="P544" s="3"/>
      <c r="Q544" s="4" t="s">
        <v>1853</v>
      </c>
      <c r="R544" s="4" t="s">
        <v>1854</v>
      </c>
      <c r="S544" s="4" t="s">
        <v>1855</v>
      </c>
      <c r="T544" s="3"/>
      <c r="U544" s="1" t="s">
        <v>1856</v>
      </c>
      <c r="V544" s="1" t="str">
        <f>IFERROR(VLOOKUP(K544, rubric[], 2, FALSE), "NA")</f>
        <v>Pemberdayaan atau Aksi Kemanusiaan</v>
      </c>
      <c r="W544" s="3" t="str">
        <f t="shared" si="8"/>
        <v>Pengabdian kepada Masyarakat|External Regional|Individual</v>
      </c>
      <c r="X544" s="6">
        <f>IF(K544 = "Penulis kedua (bukan korespondensi) dst karya ilmiah di journal yg bereputasi dan diakui|External National|Team", IFERROR((INDEX(rubric[Score], MATCH(W544, rubric[Criteria], 0)))/N544, 0), IFERROR(INDEX(rubric[Score], MATCH(W544, rubric[Criteria], 0)), 0))</f>
        <v>15</v>
      </c>
    </row>
    <row r="545" spans="1:24" ht="14.25" customHeight="1" x14ac:dyDescent="0.35">
      <c r="A545" s="1" t="s">
        <v>1840</v>
      </c>
      <c r="B545" s="1" t="s">
        <v>1841</v>
      </c>
      <c r="C545" s="1" t="s">
        <v>1439</v>
      </c>
      <c r="D545" s="1">
        <v>2022</v>
      </c>
      <c r="E545" s="1" t="s">
        <v>1857</v>
      </c>
      <c r="F545" s="1" t="s">
        <v>810</v>
      </c>
      <c r="G545" s="1" t="s">
        <v>810</v>
      </c>
      <c r="H545" s="1">
        <v>20232</v>
      </c>
      <c r="I545" s="3"/>
      <c r="J545" s="1" t="s">
        <v>81</v>
      </c>
      <c r="K545" s="1" t="s">
        <v>134</v>
      </c>
      <c r="L545" s="1" t="s">
        <v>46</v>
      </c>
      <c r="M545" s="1" t="s">
        <v>31</v>
      </c>
      <c r="N545" s="1">
        <v>39</v>
      </c>
      <c r="O545" s="1">
        <v>24</v>
      </c>
      <c r="P545" s="3"/>
      <c r="Q545" s="4" t="s">
        <v>1858</v>
      </c>
      <c r="R545" s="3"/>
      <c r="S545" s="3"/>
      <c r="T545" s="3"/>
      <c r="U545" s="1" t="s">
        <v>1859</v>
      </c>
      <c r="V545" s="1" t="str">
        <f>IFERROR(VLOOKUP(K545, rubric[], 2, FALSE), "NA")</f>
        <v>NA</v>
      </c>
      <c r="W545" s="3" t="str">
        <f t="shared" si="8"/>
        <v>Ketua Panitia Ad Hoc|Internal Sekolah / Universitas|Individual</v>
      </c>
      <c r="X545" s="6">
        <f>IF(K545 = "Penulis kedua (bukan korespondensi) dst karya ilmiah di journal yg bereputasi dan diakui|External National|Team", IFERROR((INDEX(rubric[Score], MATCH(W545, rubric[Criteria], 0)))/N545, 0), IFERROR(INDEX(rubric[Score], MATCH(W545, rubric[Criteria], 0)), 0))</f>
        <v>0</v>
      </c>
    </row>
    <row r="546" spans="1:24" ht="14.25" customHeight="1" x14ac:dyDescent="0.35">
      <c r="A546" s="1" t="s">
        <v>1860</v>
      </c>
      <c r="B546" s="1" t="s">
        <v>1861</v>
      </c>
      <c r="C546" s="1" t="s">
        <v>1439</v>
      </c>
      <c r="D546" s="1">
        <v>2022</v>
      </c>
      <c r="E546" s="1" t="s">
        <v>1862</v>
      </c>
      <c r="F546" s="1" t="s">
        <v>1863</v>
      </c>
      <c r="G546" s="1" t="s">
        <v>187</v>
      </c>
      <c r="H546" s="1">
        <v>20221</v>
      </c>
      <c r="I546" s="1" t="s">
        <v>1864</v>
      </c>
      <c r="J546" s="1" t="s">
        <v>28</v>
      </c>
      <c r="K546" s="1" t="s">
        <v>29</v>
      </c>
      <c r="L546" s="1" t="s">
        <v>38</v>
      </c>
      <c r="M546" s="1" t="s">
        <v>39</v>
      </c>
      <c r="N546" s="1">
        <v>4</v>
      </c>
      <c r="O546" s="1">
        <v>9</v>
      </c>
      <c r="P546" s="3"/>
      <c r="Q546" s="4" t="s">
        <v>1865</v>
      </c>
      <c r="R546" s="4" t="s">
        <v>1866</v>
      </c>
      <c r="S546" s="4" t="s">
        <v>1867</v>
      </c>
      <c r="T546" s="3"/>
      <c r="U546" s="1" t="s">
        <v>1868</v>
      </c>
      <c r="V546" s="1" t="str">
        <f>IFERROR(VLOOKUP(K546, rubric[], 2, FALSE), "NA")</f>
        <v>Pemberdayaan atau Aksi Kemanusiaan</v>
      </c>
      <c r="W546" s="3" t="str">
        <f t="shared" si="8"/>
        <v>Pengabdian kepada Masyarakat|External Regional|Team</v>
      </c>
      <c r="X546" s="6">
        <f>IF(K546 = "Penulis kedua (bukan korespondensi) dst karya ilmiah di journal yg bereputasi dan diakui|External National|Team", IFERROR((INDEX(rubric[Score], MATCH(W546, rubric[Criteria], 0)))/N546, 0), IFERROR(INDEX(rubric[Score], MATCH(W546, rubric[Criteria], 0)), 0))</f>
        <v>15</v>
      </c>
    </row>
    <row r="547" spans="1:24" ht="14.25" customHeight="1" x14ac:dyDescent="0.35">
      <c r="A547" s="1" t="s">
        <v>1869</v>
      </c>
      <c r="B547" s="1" t="s">
        <v>1870</v>
      </c>
      <c r="C547" s="1" t="s">
        <v>1439</v>
      </c>
      <c r="D547" s="1">
        <v>2022</v>
      </c>
      <c r="E547" s="1" t="s">
        <v>1609</v>
      </c>
      <c r="F547" s="1" t="s">
        <v>289</v>
      </c>
      <c r="G547" s="1" t="s">
        <v>290</v>
      </c>
      <c r="H547" s="1">
        <v>20222</v>
      </c>
      <c r="I547" s="1" t="s">
        <v>1694</v>
      </c>
      <c r="J547" s="1" t="s">
        <v>28</v>
      </c>
      <c r="K547" s="1" t="s">
        <v>70</v>
      </c>
      <c r="L547" s="1" t="s">
        <v>46</v>
      </c>
      <c r="M547" s="1" t="s">
        <v>31</v>
      </c>
      <c r="N547" s="1">
        <v>21</v>
      </c>
      <c r="O547" s="1">
        <v>7</v>
      </c>
      <c r="P547" s="3"/>
      <c r="Q547" s="4" t="s">
        <v>1695</v>
      </c>
      <c r="R547" s="3"/>
      <c r="S547" s="3"/>
      <c r="T547" s="3"/>
      <c r="U547" s="1" t="s">
        <v>293</v>
      </c>
      <c r="V547" s="1" t="str">
        <f>IFERROR(VLOOKUP(K547, rubric[], 2, FALSE), "NA")</f>
        <v>Kompetisi</v>
      </c>
      <c r="W547" s="3" t="str">
        <f t="shared" si="8"/>
        <v>Juara 2 Lomba/Kompetisi|Internal Sekolah / Universitas|Individual</v>
      </c>
      <c r="X547" s="6">
        <f>IF(K547 = "Penulis kedua (bukan korespondensi) dst karya ilmiah di journal yg bereputasi dan diakui|External National|Team", IFERROR((INDEX(rubric[Score], MATCH(W547, rubric[Criteria], 0)))/N547, 0), IFERROR(INDEX(rubric[Score], MATCH(W547, rubric[Criteria], 0)), 0))</f>
        <v>0</v>
      </c>
    </row>
    <row r="548" spans="1:24" ht="14.25" customHeight="1" x14ac:dyDescent="0.35">
      <c r="A548" s="1" t="s">
        <v>1871</v>
      </c>
      <c r="B548" s="1" t="s">
        <v>1872</v>
      </c>
      <c r="C548" s="1" t="s">
        <v>1439</v>
      </c>
      <c r="D548" s="1">
        <v>2022</v>
      </c>
      <c r="E548" s="1" t="s">
        <v>659</v>
      </c>
      <c r="F548" s="1" t="s">
        <v>660</v>
      </c>
      <c r="G548" s="1" t="s">
        <v>661</v>
      </c>
      <c r="H548" s="1">
        <v>20221</v>
      </c>
      <c r="I548" s="1" t="s">
        <v>662</v>
      </c>
      <c r="J548" s="1" t="s">
        <v>81</v>
      </c>
      <c r="K548" s="1" t="s">
        <v>29</v>
      </c>
      <c r="L548" s="1" t="s">
        <v>46</v>
      </c>
      <c r="M548" s="1" t="s">
        <v>31</v>
      </c>
      <c r="N548" s="1">
        <v>90</v>
      </c>
      <c r="O548" s="1">
        <v>7</v>
      </c>
      <c r="P548" s="3"/>
      <c r="Q548" s="3"/>
      <c r="R548" s="4" t="s">
        <v>663</v>
      </c>
      <c r="S548" s="4" t="s">
        <v>664</v>
      </c>
      <c r="T548" s="3"/>
      <c r="U548" s="1" t="s">
        <v>665</v>
      </c>
      <c r="V548" s="1" t="str">
        <f>IFERROR(VLOOKUP(K548, rubric[], 2, FALSE), "NA")</f>
        <v>Pemberdayaan atau Aksi Kemanusiaan</v>
      </c>
      <c r="W548" s="3" t="str">
        <f t="shared" si="8"/>
        <v>Pengabdian kepada Masyarakat|Internal Sekolah / Universitas|Individual</v>
      </c>
      <c r="X548" s="6">
        <f>IF(K548 = "Penulis kedua (bukan korespondensi) dst karya ilmiah di journal yg bereputasi dan diakui|External National|Team", IFERROR((INDEX(rubric[Score], MATCH(W548, rubric[Criteria], 0)))/N548, 0), IFERROR(INDEX(rubric[Score], MATCH(W548, rubric[Criteria], 0)), 0))</f>
        <v>0</v>
      </c>
    </row>
    <row r="549" spans="1:24" ht="14.25" customHeight="1" x14ac:dyDescent="0.35">
      <c r="A549" s="1" t="s">
        <v>1873</v>
      </c>
      <c r="B549" s="1" t="s">
        <v>1874</v>
      </c>
      <c r="C549" s="1" t="s">
        <v>1439</v>
      </c>
      <c r="D549" s="1">
        <v>2022</v>
      </c>
      <c r="E549" s="1" t="s">
        <v>1594</v>
      </c>
      <c r="F549" s="1" t="s">
        <v>1595</v>
      </c>
      <c r="G549" s="1" t="s">
        <v>1595</v>
      </c>
      <c r="H549" s="1">
        <v>20222</v>
      </c>
      <c r="I549" s="1" t="s">
        <v>1875</v>
      </c>
      <c r="J549" s="1" t="s">
        <v>28</v>
      </c>
      <c r="K549" s="1" t="s">
        <v>124</v>
      </c>
      <c r="L549" s="1" t="s">
        <v>30</v>
      </c>
      <c r="M549" s="1" t="s">
        <v>39</v>
      </c>
      <c r="N549" s="1">
        <v>110</v>
      </c>
      <c r="O549" s="1">
        <v>8</v>
      </c>
      <c r="P549" s="3"/>
      <c r="Q549" s="4" t="s">
        <v>1876</v>
      </c>
      <c r="R549" s="3"/>
      <c r="S549" s="3"/>
      <c r="T549" s="3"/>
      <c r="U549" s="1" t="s">
        <v>204</v>
      </c>
      <c r="V549" s="1" t="str">
        <f>IFERROR(VLOOKUP(K549, rubric[], 2, FALSE), "NA")</f>
        <v>Kompetisi</v>
      </c>
      <c r="W549" s="3" t="str">
        <f t="shared" si="8"/>
        <v>Juara I Lomba/Kompetisi|Internal Jurusan|Team</v>
      </c>
      <c r="X549" s="6">
        <f>IF(K549 = "Penulis kedua (bukan korespondensi) dst karya ilmiah di journal yg bereputasi dan diakui|External National|Team", IFERROR((INDEX(rubric[Score], MATCH(W549, rubric[Criteria], 0)))/N549, 0), IFERROR(INDEX(rubric[Score], MATCH(W549, rubric[Criteria], 0)), 0))</f>
        <v>0</v>
      </c>
    </row>
    <row r="550" spans="1:24" ht="14.25" customHeight="1" x14ac:dyDescent="0.35">
      <c r="A550" s="1" t="s">
        <v>1877</v>
      </c>
      <c r="B550" s="1" t="s">
        <v>1878</v>
      </c>
      <c r="C550" s="1" t="s">
        <v>1879</v>
      </c>
      <c r="D550" s="1">
        <v>2022</v>
      </c>
      <c r="E550" s="1" t="s">
        <v>1880</v>
      </c>
      <c r="F550" s="1" t="s">
        <v>567</v>
      </c>
      <c r="G550" s="1" t="s">
        <v>201</v>
      </c>
      <c r="H550" s="1">
        <v>20231</v>
      </c>
      <c r="I550" s="1" t="s">
        <v>1881</v>
      </c>
      <c r="J550" s="1" t="s">
        <v>28</v>
      </c>
      <c r="K550" s="1" t="s">
        <v>29</v>
      </c>
      <c r="L550" s="1" t="s">
        <v>88</v>
      </c>
      <c r="M550" s="1" t="s">
        <v>39</v>
      </c>
      <c r="N550" s="1">
        <v>210</v>
      </c>
      <c r="O550" s="1">
        <v>5</v>
      </c>
      <c r="P550" s="3"/>
      <c r="Q550" s="3"/>
      <c r="R550" s="4" t="s">
        <v>1882</v>
      </c>
      <c r="S550" s="4" t="s">
        <v>1883</v>
      </c>
      <c r="T550" s="3"/>
      <c r="U550" s="1" t="s">
        <v>1884</v>
      </c>
      <c r="V550" s="1" t="str">
        <f>IFERROR(VLOOKUP(K550, rubric[], 2, FALSE), "NA")</f>
        <v>Pemberdayaan atau Aksi Kemanusiaan</v>
      </c>
      <c r="W550" s="3" t="str">
        <f t="shared" si="8"/>
        <v>Pengabdian kepada Masyarakat|External National|Team</v>
      </c>
      <c r="X550" s="6">
        <f>IF(K550 = "Penulis kedua (bukan korespondensi) dst karya ilmiah di journal yg bereputasi dan diakui|External National|Team", IFERROR((INDEX(rubric[Score], MATCH(W550, rubric[Criteria], 0)))/N550, 0), IFERROR(INDEX(rubric[Score], MATCH(W550, rubric[Criteria], 0)), 0))</f>
        <v>10</v>
      </c>
    </row>
    <row r="551" spans="1:24" ht="14.25" customHeight="1" x14ac:dyDescent="0.35">
      <c r="A551" s="1" t="s">
        <v>1877</v>
      </c>
      <c r="B551" s="1" t="s">
        <v>1878</v>
      </c>
      <c r="C551" s="1" t="s">
        <v>1879</v>
      </c>
      <c r="D551" s="1">
        <v>2022</v>
      </c>
      <c r="E551" s="1" t="s">
        <v>1885</v>
      </c>
      <c r="F551" s="1" t="s">
        <v>1732</v>
      </c>
      <c r="G551" s="1" t="s">
        <v>1738</v>
      </c>
      <c r="H551" s="1">
        <v>20231</v>
      </c>
      <c r="I551" s="1" t="s">
        <v>1886</v>
      </c>
      <c r="J551" s="1" t="s">
        <v>28</v>
      </c>
      <c r="K551" s="1" t="s">
        <v>95</v>
      </c>
      <c r="L551" s="1" t="s">
        <v>88</v>
      </c>
      <c r="M551" s="1" t="s">
        <v>39</v>
      </c>
      <c r="N551" s="1">
        <v>5</v>
      </c>
      <c r="O551" s="1">
        <v>4</v>
      </c>
      <c r="P551" s="3"/>
      <c r="Q551" s="3"/>
      <c r="R551" s="4" t="s">
        <v>1887</v>
      </c>
      <c r="S551" s="4" t="s">
        <v>1888</v>
      </c>
      <c r="T551" s="3"/>
      <c r="U551" s="1" t="s">
        <v>1889</v>
      </c>
      <c r="V551" s="1" t="str">
        <f>IFERROR(VLOOKUP(K551, rubric[], 2, FALSE), "NA")</f>
        <v>Hasil Karya</v>
      </c>
      <c r="W551" s="3" t="str">
        <f t="shared" si="8"/>
        <v>Hak Kekayaan Intelektual (HKI) non paten (Hak Cipta)|External National|Team</v>
      </c>
      <c r="X551" s="6">
        <f>IF(K551 = "Penulis kedua (bukan korespondensi) dst karya ilmiah di journal yg bereputasi dan diakui|External National|Team", IFERROR((INDEX(rubric[Score], MATCH(W551, rubric[Criteria], 0)))/N551, 0), IFERROR(INDEX(rubric[Score], MATCH(W551, rubric[Criteria], 0)), 0))</f>
        <v>20</v>
      </c>
    </row>
    <row r="552" spans="1:24" ht="14.25" customHeight="1" x14ac:dyDescent="0.35">
      <c r="A552" s="1" t="s">
        <v>1890</v>
      </c>
      <c r="B552" s="1" t="s">
        <v>1891</v>
      </c>
      <c r="C552" s="1" t="s">
        <v>1879</v>
      </c>
      <c r="D552" s="1">
        <v>2022</v>
      </c>
      <c r="E552" s="1" t="s">
        <v>1618</v>
      </c>
      <c r="F552" s="1" t="s">
        <v>44</v>
      </c>
      <c r="G552" s="1" t="s">
        <v>1619</v>
      </c>
      <c r="H552" s="1">
        <v>20222</v>
      </c>
      <c r="I552" s="3"/>
      <c r="J552" s="1" t="s">
        <v>28</v>
      </c>
      <c r="K552" s="1" t="s">
        <v>1620</v>
      </c>
      <c r="L552" s="1" t="s">
        <v>30</v>
      </c>
      <c r="M552" s="1" t="s">
        <v>31</v>
      </c>
      <c r="N552" s="1">
        <v>250</v>
      </c>
      <c r="O552" s="1">
        <v>40</v>
      </c>
      <c r="P552" s="3"/>
      <c r="Q552" s="4" t="s">
        <v>1621</v>
      </c>
      <c r="R552" s="3"/>
      <c r="S552" s="3"/>
      <c r="T552" s="3"/>
      <c r="U552" s="1" t="s">
        <v>262</v>
      </c>
      <c r="V552" s="1" t="str">
        <f>IFERROR(VLOOKUP(K552, rubric[], 2, FALSE), "NA")</f>
        <v>NA</v>
      </c>
      <c r="W552" s="3" t="str">
        <f t="shared" si="8"/>
        <v>Sekretaris/Bendahara Organisasi Kemahasiswaan|Internal Jurusan|Individual</v>
      </c>
      <c r="X552" s="6">
        <f>IF(K552 = "Penulis kedua (bukan korespondensi) dst karya ilmiah di journal yg bereputasi dan diakui|External National|Team", IFERROR((INDEX(rubric[Score], MATCH(W552, rubric[Criteria], 0)))/N552, 0), IFERROR(INDEX(rubric[Score], MATCH(W552, rubric[Criteria], 0)), 0))</f>
        <v>0</v>
      </c>
    </row>
    <row r="553" spans="1:24" ht="14.25" customHeight="1" x14ac:dyDescent="0.35">
      <c r="A553" s="1" t="s">
        <v>1890</v>
      </c>
      <c r="B553" s="1" t="s">
        <v>1891</v>
      </c>
      <c r="C553" s="1" t="s">
        <v>1879</v>
      </c>
      <c r="D553" s="1">
        <v>2022</v>
      </c>
      <c r="E553" s="1" t="s">
        <v>1892</v>
      </c>
      <c r="F553" s="1" t="s">
        <v>567</v>
      </c>
      <c r="G553" s="1" t="s">
        <v>567</v>
      </c>
      <c r="H553" s="1">
        <v>20231</v>
      </c>
      <c r="I553" s="1" t="s">
        <v>1893</v>
      </c>
      <c r="J553" s="1" t="s">
        <v>28</v>
      </c>
      <c r="K553" s="1" t="s">
        <v>29</v>
      </c>
      <c r="L553" s="1" t="s">
        <v>88</v>
      </c>
      <c r="M553" s="1" t="s">
        <v>39</v>
      </c>
      <c r="N553" s="1">
        <v>210</v>
      </c>
      <c r="O553" s="1">
        <v>10</v>
      </c>
      <c r="P553" s="3"/>
      <c r="Q553" s="4" t="s">
        <v>1894</v>
      </c>
      <c r="R553" s="3"/>
      <c r="S553" s="3"/>
      <c r="T553" s="3"/>
      <c r="U553" s="1" t="s">
        <v>1895</v>
      </c>
      <c r="V553" s="1" t="str">
        <f>IFERROR(VLOOKUP(K553, rubric[], 2, FALSE), "NA")</f>
        <v>Pemberdayaan atau Aksi Kemanusiaan</v>
      </c>
      <c r="W553" s="3" t="str">
        <f t="shared" si="8"/>
        <v>Pengabdian kepada Masyarakat|External National|Team</v>
      </c>
      <c r="X553" s="6">
        <f>IF(K553 = "Penulis kedua (bukan korespondensi) dst karya ilmiah di journal yg bereputasi dan diakui|External National|Team", IFERROR((INDEX(rubric[Score], MATCH(W553, rubric[Criteria], 0)))/N553, 0), IFERROR(INDEX(rubric[Score], MATCH(W553, rubric[Criteria], 0)), 0))</f>
        <v>10</v>
      </c>
    </row>
    <row r="554" spans="1:24" ht="14.25" customHeight="1" x14ac:dyDescent="0.35">
      <c r="A554" s="1" t="s">
        <v>1890</v>
      </c>
      <c r="B554" s="1" t="s">
        <v>1891</v>
      </c>
      <c r="C554" s="1" t="s">
        <v>1879</v>
      </c>
      <c r="D554" s="1">
        <v>2022</v>
      </c>
      <c r="E554" s="1" t="s">
        <v>1896</v>
      </c>
      <c r="F554" s="1" t="s">
        <v>1732</v>
      </c>
      <c r="G554" s="1" t="s">
        <v>1738</v>
      </c>
      <c r="H554" s="1">
        <v>20231</v>
      </c>
      <c r="I554" s="1" t="s">
        <v>1897</v>
      </c>
      <c r="J554" s="1" t="s">
        <v>28</v>
      </c>
      <c r="K554" s="1" t="s">
        <v>95</v>
      </c>
      <c r="L554" s="1" t="s">
        <v>88</v>
      </c>
      <c r="M554" s="1" t="s">
        <v>39</v>
      </c>
      <c r="N554" s="1">
        <v>30</v>
      </c>
      <c r="O554" s="1">
        <v>4</v>
      </c>
      <c r="P554" s="3"/>
      <c r="Q554" s="3"/>
      <c r="R554" s="4" t="s">
        <v>1898</v>
      </c>
      <c r="S554" s="4" t="s">
        <v>1899</v>
      </c>
      <c r="T554" s="3"/>
      <c r="U554" s="1" t="s">
        <v>1900</v>
      </c>
      <c r="V554" s="1" t="str">
        <f>IFERROR(VLOOKUP(K554, rubric[], 2, FALSE), "NA")</f>
        <v>Hasil Karya</v>
      </c>
      <c r="W554" s="3" t="str">
        <f t="shared" si="8"/>
        <v>Hak Kekayaan Intelektual (HKI) non paten (Hak Cipta)|External National|Team</v>
      </c>
      <c r="X554" s="6">
        <f>IF(K554 = "Penulis kedua (bukan korespondensi) dst karya ilmiah di journal yg bereputasi dan diakui|External National|Team", IFERROR((INDEX(rubric[Score], MATCH(W554, rubric[Criteria], 0)))/N554, 0), IFERROR(INDEX(rubric[Score], MATCH(W554, rubric[Criteria], 0)), 0))</f>
        <v>20</v>
      </c>
    </row>
    <row r="555" spans="1:24" ht="14.25" customHeight="1" x14ac:dyDescent="0.35">
      <c r="A555" s="1" t="s">
        <v>1901</v>
      </c>
      <c r="B555" s="1" t="s">
        <v>1902</v>
      </c>
      <c r="C555" s="1" t="s">
        <v>1879</v>
      </c>
      <c r="D555" s="1">
        <v>2022</v>
      </c>
      <c r="E555" s="1" t="s">
        <v>1903</v>
      </c>
      <c r="F555" s="1" t="s">
        <v>567</v>
      </c>
      <c r="G555" s="1" t="s">
        <v>201</v>
      </c>
      <c r="H555" s="1">
        <v>20231</v>
      </c>
      <c r="I555" s="1" t="s">
        <v>1904</v>
      </c>
      <c r="J555" s="1" t="s">
        <v>28</v>
      </c>
      <c r="K555" s="1" t="s">
        <v>29</v>
      </c>
      <c r="L555" s="1" t="s">
        <v>88</v>
      </c>
      <c r="M555" s="1" t="s">
        <v>39</v>
      </c>
      <c r="N555" s="1">
        <v>210</v>
      </c>
      <c r="O555" s="1">
        <v>10</v>
      </c>
      <c r="P555" s="1" t="s">
        <v>240</v>
      </c>
      <c r="Q555" s="3"/>
      <c r="R555" s="4" t="s">
        <v>1905</v>
      </c>
      <c r="S555" s="4" t="s">
        <v>1906</v>
      </c>
      <c r="T555" s="3"/>
      <c r="U555" s="1" t="s">
        <v>1889</v>
      </c>
      <c r="V555" s="1" t="str">
        <f>IFERROR(VLOOKUP(K555, rubric[], 2, FALSE), "NA")</f>
        <v>Pemberdayaan atau Aksi Kemanusiaan</v>
      </c>
      <c r="W555" s="3" t="str">
        <f t="shared" si="8"/>
        <v>Pengabdian kepada Masyarakat|External National|Team</v>
      </c>
      <c r="X555" s="6">
        <f>IF(K555 = "Penulis kedua (bukan korespondensi) dst karya ilmiah di journal yg bereputasi dan diakui|External National|Team", IFERROR((INDEX(rubric[Score], MATCH(W555, rubric[Criteria], 0)))/N555, 0), IFERROR(INDEX(rubric[Score], MATCH(W555, rubric[Criteria], 0)), 0))</f>
        <v>10</v>
      </c>
    </row>
    <row r="556" spans="1:24" ht="14.25" customHeight="1" x14ac:dyDescent="0.35">
      <c r="A556" s="1" t="s">
        <v>1901</v>
      </c>
      <c r="B556" s="1" t="s">
        <v>1902</v>
      </c>
      <c r="C556" s="1" t="s">
        <v>1879</v>
      </c>
      <c r="D556" s="1">
        <v>2022</v>
      </c>
      <c r="E556" s="1" t="s">
        <v>1907</v>
      </c>
      <c r="F556" s="1" t="s">
        <v>1732</v>
      </c>
      <c r="G556" s="1" t="s">
        <v>1732</v>
      </c>
      <c r="H556" s="1">
        <v>20231</v>
      </c>
      <c r="I556" s="1" t="s">
        <v>1908</v>
      </c>
      <c r="J556" s="1" t="s">
        <v>28</v>
      </c>
      <c r="K556" s="1" t="s">
        <v>95</v>
      </c>
      <c r="L556" s="1" t="s">
        <v>88</v>
      </c>
      <c r="M556" s="1" t="s">
        <v>39</v>
      </c>
      <c r="N556" s="1">
        <v>5</v>
      </c>
      <c r="O556" s="1">
        <v>5</v>
      </c>
      <c r="P556" s="3"/>
      <c r="Q556" s="3"/>
      <c r="R556" s="4" t="s">
        <v>1909</v>
      </c>
      <c r="S556" s="4" t="s">
        <v>1910</v>
      </c>
      <c r="T556" s="3"/>
      <c r="U556" s="1" t="s">
        <v>1911</v>
      </c>
      <c r="V556" s="1" t="str">
        <f>IFERROR(VLOOKUP(K556, rubric[], 2, FALSE), "NA")</f>
        <v>Hasil Karya</v>
      </c>
      <c r="W556" s="3" t="str">
        <f t="shared" si="8"/>
        <v>Hak Kekayaan Intelektual (HKI) non paten (Hak Cipta)|External National|Team</v>
      </c>
      <c r="X556" s="6">
        <f>IF(K556 = "Penulis kedua (bukan korespondensi) dst karya ilmiah di journal yg bereputasi dan diakui|External National|Team", IFERROR((INDEX(rubric[Score], MATCH(W556, rubric[Criteria], 0)))/N556, 0), IFERROR(INDEX(rubric[Score], MATCH(W556, rubric[Criteria], 0)), 0))</f>
        <v>20</v>
      </c>
    </row>
    <row r="557" spans="1:24" ht="14.25" customHeight="1" x14ac:dyDescent="0.35">
      <c r="A557" s="1" t="s">
        <v>1912</v>
      </c>
      <c r="B557" s="1" t="s">
        <v>1913</v>
      </c>
      <c r="C557" s="1" t="s">
        <v>1879</v>
      </c>
      <c r="D557" s="1">
        <v>2022</v>
      </c>
      <c r="E557" s="1" t="s">
        <v>1914</v>
      </c>
      <c r="F557" s="1" t="s">
        <v>1732</v>
      </c>
      <c r="G557" s="1" t="s">
        <v>1915</v>
      </c>
      <c r="H557" s="1">
        <v>20231</v>
      </c>
      <c r="I557" s="1" t="s">
        <v>1916</v>
      </c>
      <c r="J557" s="1" t="s">
        <v>28</v>
      </c>
      <c r="K557" s="1" t="s">
        <v>95</v>
      </c>
      <c r="L557" s="1" t="s">
        <v>88</v>
      </c>
      <c r="M557" s="1" t="s">
        <v>31</v>
      </c>
      <c r="N557" s="1">
        <v>5</v>
      </c>
      <c r="O557" s="1">
        <v>4</v>
      </c>
      <c r="P557" s="3"/>
      <c r="Q557" s="4" t="s">
        <v>1917</v>
      </c>
      <c r="R557" s="3"/>
      <c r="S557" s="3"/>
      <c r="T557" s="3"/>
      <c r="U557" s="1" t="s">
        <v>1911</v>
      </c>
      <c r="V557" s="1" t="str">
        <f>IFERROR(VLOOKUP(K557, rubric[], 2, FALSE), "NA")</f>
        <v>Hasil Karya</v>
      </c>
      <c r="W557" s="3" t="str">
        <f t="shared" si="8"/>
        <v>Hak Kekayaan Intelektual (HKI) non paten (Hak Cipta)|External National|Individual</v>
      </c>
      <c r="X557" s="6">
        <f>IF(K557 = "Penulis kedua (bukan korespondensi) dst karya ilmiah di journal yg bereputasi dan diakui|External National|Team", IFERROR((INDEX(rubric[Score], MATCH(W557, rubric[Criteria], 0)))/N557, 0), IFERROR(INDEX(rubric[Score], MATCH(W557, rubric[Criteria], 0)), 0))</f>
        <v>20</v>
      </c>
    </row>
    <row r="558" spans="1:24" ht="14.25" customHeight="1" x14ac:dyDescent="0.35">
      <c r="A558" s="1" t="s">
        <v>1918</v>
      </c>
      <c r="B558" s="1" t="s">
        <v>1919</v>
      </c>
      <c r="C558" s="1" t="s">
        <v>1879</v>
      </c>
      <c r="D558" s="1">
        <v>2022</v>
      </c>
      <c r="E558" s="1" t="s">
        <v>1920</v>
      </c>
      <c r="F558" s="1" t="s">
        <v>1921</v>
      </c>
      <c r="G558" s="1" t="s">
        <v>1921</v>
      </c>
      <c r="H558" s="1">
        <v>20222</v>
      </c>
      <c r="I558" s="3"/>
      <c r="J558" s="1" t="s">
        <v>28</v>
      </c>
      <c r="K558" s="1" t="s">
        <v>463</v>
      </c>
      <c r="L558" s="1" t="s">
        <v>88</v>
      </c>
      <c r="M558" s="1" t="s">
        <v>31</v>
      </c>
      <c r="N558" s="1">
        <v>145</v>
      </c>
      <c r="O558" s="1">
        <v>36</v>
      </c>
      <c r="P558" s="3"/>
      <c r="Q558" s="4" t="s">
        <v>1922</v>
      </c>
      <c r="R558" s="4" t="s">
        <v>1923</v>
      </c>
      <c r="S558" s="4" t="s">
        <v>1924</v>
      </c>
      <c r="T558" s="3"/>
      <c r="U558" s="1" t="s">
        <v>1925</v>
      </c>
      <c r="V558" s="1" t="str">
        <f>IFERROR(VLOOKUP(K558, rubric[], 2, FALSE), "NA")</f>
        <v>Hasil Karya</v>
      </c>
      <c r="W558" s="3" t="str">
        <f t="shared" si="8"/>
        <v>Jurnal terindeks sinta 3-4 |External National|Individual</v>
      </c>
      <c r="X558" s="6">
        <f>IF(K558 = "Penulis kedua (bukan korespondensi) dst karya ilmiah di journal yg bereputasi dan diakui|External National|Team", IFERROR((INDEX(rubric[Score], MATCH(W558, rubric[Criteria], 0)))/N558, 0), IFERROR(INDEX(rubric[Score], MATCH(W558, rubric[Criteria], 0)), 0))</f>
        <v>30</v>
      </c>
    </row>
    <row r="559" spans="1:24" ht="14.25" customHeight="1" x14ac:dyDescent="0.35">
      <c r="A559" s="1" t="s">
        <v>1918</v>
      </c>
      <c r="B559" s="1" t="s">
        <v>1919</v>
      </c>
      <c r="C559" s="1" t="s">
        <v>1879</v>
      </c>
      <c r="D559" s="1">
        <v>2022</v>
      </c>
      <c r="E559" s="1" t="s">
        <v>1920</v>
      </c>
      <c r="F559" s="1" t="s">
        <v>1921</v>
      </c>
      <c r="G559" s="1" t="s">
        <v>1921</v>
      </c>
      <c r="H559" s="1">
        <v>20222</v>
      </c>
      <c r="I559" s="3"/>
      <c r="J559" s="1" t="s">
        <v>28</v>
      </c>
      <c r="K559" s="1" t="s">
        <v>153</v>
      </c>
      <c r="L559" s="1" t="s">
        <v>154</v>
      </c>
      <c r="M559" s="1" t="s">
        <v>31</v>
      </c>
      <c r="N559" s="1">
        <v>200</v>
      </c>
      <c r="O559" s="1">
        <v>20</v>
      </c>
      <c r="P559" s="3"/>
      <c r="Q559" s="4" t="s">
        <v>1926</v>
      </c>
      <c r="R559" s="4" t="s">
        <v>1927</v>
      </c>
      <c r="S559" s="3"/>
      <c r="T559" s="3"/>
      <c r="U559" s="1" t="s">
        <v>1925</v>
      </c>
      <c r="V559" s="1" t="str">
        <f>IFERROR(VLOOKUP(K559, rubric[], 2, FALSE), "NA")</f>
        <v>Pengakuan</v>
      </c>
      <c r="W559" s="3" t="str">
        <f t="shared" si="8"/>
        <v>Narasumber / Pemateri Acara Seminar / Workshop / Pemakalah|External International|Individual</v>
      </c>
      <c r="X559" s="6">
        <f>IF(K559 = "Penulis kedua (bukan korespondensi) dst karya ilmiah di journal yg bereputasi dan diakui|External National|Team", IFERROR((INDEX(rubric[Score], MATCH(W559, rubric[Criteria], 0)))/N559, 0), IFERROR(INDEX(rubric[Score], MATCH(W559, rubric[Criteria], 0)), 0))</f>
        <v>25</v>
      </c>
    </row>
    <row r="560" spans="1:24" ht="14.25" customHeight="1" x14ac:dyDescent="0.35">
      <c r="A560" s="1" t="s">
        <v>1918</v>
      </c>
      <c r="B560" s="1" t="s">
        <v>1919</v>
      </c>
      <c r="C560" s="1" t="s">
        <v>1879</v>
      </c>
      <c r="D560" s="1">
        <v>2022</v>
      </c>
      <c r="E560" s="1" t="s">
        <v>1928</v>
      </c>
      <c r="F560" s="1" t="s">
        <v>831</v>
      </c>
      <c r="G560" s="1" t="s">
        <v>831</v>
      </c>
      <c r="H560" s="1">
        <v>20222</v>
      </c>
      <c r="I560" s="3"/>
      <c r="J560" s="1" t="s">
        <v>28</v>
      </c>
      <c r="K560" s="1" t="s">
        <v>29</v>
      </c>
      <c r="L560" s="1" t="s">
        <v>154</v>
      </c>
      <c r="M560" s="1" t="s">
        <v>31</v>
      </c>
      <c r="N560" s="1">
        <v>100</v>
      </c>
      <c r="O560" s="1">
        <v>40</v>
      </c>
      <c r="P560" s="3"/>
      <c r="Q560" s="3"/>
      <c r="R560" s="4" t="s">
        <v>1929</v>
      </c>
      <c r="S560" s="4" t="s">
        <v>1930</v>
      </c>
      <c r="T560" s="3"/>
      <c r="U560" s="1" t="s">
        <v>1931</v>
      </c>
      <c r="V560" s="1" t="str">
        <f>IFERROR(VLOOKUP(K560, rubric[], 2, FALSE), "NA")</f>
        <v>Pemberdayaan atau Aksi Kemanusiaan</v>
      </c>
      <c r="W560" s="3" t="str">
        <f t="shared" si="8"/>
        <v>Pengabdian kepada Masyarakat|External International|Individual</v>
      </c>
      <c r="X560" s="6">
        <f>IF(K560 = "Penulis kedua (bukan korespondensi) dst karya ilmiah di journal yg bereputasi dan diakui|External National|Team", IFERROR((INDEX(rubric[Score], MATCH(W560, rubric[Criteria], 0)))/N560, 0), IFERROR(INDEX(rubric[Score], MATCH(W560, rubric[Criteria], 0)), 0))</f>
        <v>25</v>
      </c>
    </row>
    <row r="561" spans="1:24" ht="14.25" customHeight="1" x14ac:dyDescent="0.35">
      <c r="A561" s="1" t="s">
        <v>1918</v>
      </c>
      <c r="B561" s="1" t="s">
        <v>1919</v>
      </c>
      <c r="C561" s="1" t="s">
        <v>1879</v>
      </c>
      <c r="D561" s="1">
        <v>2022</v>
      </c>
      <c r="E561" s="1" t="s">
        <v>1932</v>
      </c>
      <c r="F561" s="1" t="s">
        <v>1933</v>
      </c>
      <c r="G561" s="1" t="s">
        <v>1933</v>
      </c>
      <c r="H561" s="1">
        <v>20231</v>
      </c>
      <c r="I561" s="3"/>
      <c r="J561" s="1" t="s">
        <v>28</v>
      </c>
      <c r="K561" s="1" t="s">
        <v>153</v>
      </c>
      <c r="L561" s="1" t="s">
        <v>154</v>
      </c>
      <c r="M561" s="1" t="s">
        <v>31</v>
      </c>
      <c r="N561" s="1">
        <v>250</v>
      </c>
      <c r="O561" s="1">
        <v>20</v>
      </c>
      <c r="P561" s="3"/>
      <c r="Q561" s="4" t="s">
        <v>1934</v>
      </c>
      <c r="R561" s="4" t="s">
        <v>1935</v>
      </c>
      <c r="S561" s="3"/>
      <c r="T561" s="3"/>
      <c r="U561" s="1" t="s">
        <v>1936</v>
      </c>
      <c r="V561" s="1" t="str">
        <f>IFERROR(VLOOKUP(K561, rubric[], 2, FALSE), "NA")</f>
        <v>Pengakuan</v>
      </c>
      <c r="W561" s="3" t="str">
        <f t="shared" si="8"/>
        <v>Narasumber / Pemateri Acara Seminar / Workshop / Pemakalah|External International|Individual</v>
      </c>
      <c r="X561" s="6">
        <f>IF(K561 = "Penulis kedua (bukan korespondensi) dst karya ilmiah di journal yg bereputasi dan diakui|External National|Team", IFERROR((INDEX(rubric[Score], MATCH(W561, rubric[Criteria], 0)))/N561, 0), IFERROR(INDEX(rubric[Score], MATCH(W561, rubric[Criteria], 0)), 0))</f>
        <v>25</v>
      </c>
    </row>
    <row r="562" spans="1:24" ht="14.25" customHeight="1" x14ac:dyDescent="0.35">
      <c r="A562" s="1" t="s">
        <v>1918</v>
      </c>
      <c r="B562" s="1" t="s">
        <v>1919</v>
      </c>
      <c r="C562" s="1" t="s">
        <v>1879</v>
      </c>
      <c r="D562" s="1">
        <v>2022</v>
      </c>
      <c r="E562" s="1" t="s">
        <v>1892</v>
      </c>
      <c r="F562" s="1" t="s">
        <v>567</v>
      </c>
      <c r="G562" s="1" t="s">
        <v>201</v>
      </c>
      <c r="H562" s="1">
        <v>20231</v>
      </c>
      <c r="I562" s="3"/>
      <c r="J562" s="1" t="s">
        <v>28</v>
      </c>
      <c r="K562" s="1" t="s">
        <v>29</v>
      </c>
      <c r="L562" s="1" t="s">
        <v>88</v>
      </c>
      <c r="M562" s="1" t="s">
        <v>31</v>
      </c>
      <c r="N562" s="1">
        <v>210</v>
      </c>
      <c r="O562" s="1">
        <v>10</v>
      </c>
      <c r="P562" s="3"/>
      <c r="Q562" s="3"/>
      <c r="R562" s="4" t="s">
        <v>1937</v>
      </c>
      <c r="S562" s="4" t="s">
        <v>1938</v>
      </c>
      <c r="T562" s="3"/>
      <c r="U562" s="1" t="s">
        <v>570</v>
      </c>
      <c r="V562" s="1" t="str">
        <f>IFERROR(VLOOKUP(K562, rubric[], 2, FALSE), "NA")</f>
        <v>Pemberdayaan atau Aksi Kemanusiaan</v>
      </c>
      <c r="W562" s="3" t="str">
        <f t="shared" si="8"/>
        <v>Pengabdian kepada Masyarakat|External National|Individual</v>
      </c>
      <c r="X562" s="6">
        <f>IF(K562 = "Penulis kedua (bukan korespondensi) dst karya ilmiah di journal yg bereputasi dan diakui|External National|Team", IFERROR((INDEX(rubric[Score], MATCH(W562, rubric[Criteria], 0)))/N562, 0), IFERROR(INDEX(rubric[Score], MATCH(W562, rubric[Criteria], 0)), 0))</f>
        <v>10</v>
      </c>
    </row>
    <row r="563" spans="1:24" ht="14.25" customHeight="1" x14ac:dyDescent="0.35">
      <c r="A563" s="1" t="s">
        <v>1918</v>
      </c>
      <c r="B563" s="1" t="s">
        <v>1919</v>
      </c>
      <c r="C563" s="1" t="s">
        <v>1879</v>
      </c>
      <c r="D563" s="1">
        <v>2022</v>
      </c>
      <c r="E563" s="1" t="s">
        <v>1892</v>
      </c>
      <c r="F563" s="1" t="s">
        <v>567</v>
      </c>
      <c r="G563" s="1" t="s">
        <v>201</v>
      </c>
      <c r="H563" s="1">
        <v>20231</v>
      </c>
      <c r="I563" s="3"/>
      <c r="J563" s="1" t="s">
        <v>28</v>
      </c>
      <c r="K563" s="1" t="s">
        <v>29</v>
      </c>
      <c r="L563" s="1" t="s">
        <v>88</v>
      </c>
      <c r="M563" s="1" t="s">
        <v>31</v>
      </c>
      <c r="N563" s="1">
        <v>210</v>
      </c>
      <c r="O563" s="1">
        <v>10</v>
      </c>
      <c r="P563" s="3"/>
      <c r="Q563" s="3"/>
      <c r="R563" s="4" t="s">
        <v>1939</v>
      </c>
      <c r="S563" s="4" t="s">
        <v>1940</v>
      </c>
      <c r="T563" s="3"/>
      <c r="U563" s="1" t="s">
        <v>570</v>
      </c>
      <c r="V563" s="1" t="str">
        <f>IFERROR(VLOOKUP(K563, rubric[], 2, FALSE), "NA")</f>
        <v>Pemberdayaan atau Aksi Kemanusiaan</v>
      </c>
      <c r="W563" s="3" t="str">
        <f t="shared" si="8"/>
        <v>Pengabdian kepada Masyarakat|External National|Individual</v>
      </c>
      <c r="X563" s="6">
        <f>IF(K563 = "Penulis kedua (bukan korespondensi) dst karya ilmiah di journal yg bereputasi dan diakui|External National|Team", IFERROR((INDEX(rubric[Score], MATCH(W563, rubric[Criteria], 0)))/N563, 0), IFERROR(INDEX(rubric[Score], MATCH(W563, rubric[Criteria], 0)), 0))</f>
        <v>10</v>
      </c>
    </row>
    <row r="564" spans="1:24" ht="14.25" customHeight="1" x14ac:dyDescent="0.35">
      <c r="A564" s="1" t="s">
        <v>1918</v>
      </c>
      <c r="B564" s="1" t="s">
        <v>1919</v>
      </c>
      <c r="C564" s="1" t="s">
        <v>1879</v>
      </c>
      <c r="D564" s="1">
        <v>2022</v>
      </c>
      <c r="E564" s="1" t="s">
        <v>1941</v>
      </c>
      <c r="F564" s="1" t="s">
        <v>1732</v>
      </c>
      <c r="G564" s="1" t="s">
        <v>1738</v>
      </c>
      <c r="H564" s="1">
        <v>20231</v>
      </c>
      <c r="I564" s="1" t="s">
        <v>1942</v>
      </c>
      <c r="J564" s="1" t="s">
        <v>28</v>
      </c>
      <c r="K564" s="1" t="s">
        <v>95</v>
      </c>
      <c r="L564" s="1" t="s">
        <v>88</v>
      </c>
      <c r="M564" s="1" t="s">
        <v>31</v>
      </c>
      <c r="N564" s="1">
        <v>213</v>
      </c>
      <c r="O564" s="1">
        <v>8</v>
      </c>
      <c r="P564" s="3"/>
      <c r="Q564" s="3"/>
      <c r="R564" s="4" t="s">
        <v>1943</v>
      </c>
      <c r="S564" s="4" t="s">
        <v>1944</v>
      </c>
      <c r="T564" s="3"/>
      <c r="U564" s="1" t="s">
        <v>1945</v>
      </c>
      <c r="V564" s="1" t="str">
        <f>IFERROR(VLOOKUP(K564, rubric[], 2, FALSE), "NA")</f>
        <v>Hasil Karya</v>
      </c>
      <c r="W564" s="3" t="str">
        <f t="shared" si="8"/>
        <v>Hak Kekayaan Intelektual (HKI) non paten (Hak Cipta)|External National|Individual</v>
      </c>
      <c r="X564" s="6">
        <f>IF(K564 = "Penulis kedua (bukan korespondensi) dst karya ilmiah di journal yg bereputasi dan diakui|External National|Team", IFERROR((INDEX(rubric[Score], MATCH(W564, rubric[Criteria], 0)))/N564, 0), IFERROR(INDEX(rubric[Score], MATCH(W564, rubric[Criteria], 0)), 0))</f>
        <v>20</v>
      </c>
    </row>
    <row r="565" spans="1:24" ht="14.25" customHeight="1" x14ac:dyDescent="0.35">
      <c r="A565" s="1" t="s">
        <v>1918</v>
      </c>
      <c r="B565" s="1" t="s">
        <v>1919</v>
      </c>
      <c r="C565" s="1" t="s">
        <v>1879</v>
      </c>
      <c r="D565" s="1">
        <v>2022</v>
      </c>
      <c r="E565" s="1" t="s">
        <v>1946</v>
      </c>
      <c r="F565" s="1" t="s">
        <v>1947</v>
      </c>
      <c r="G565" s="1" t="s">
        <v>1948</v>
      </c>
      <c r="H565" s="1">
        <v>20232</v>
      </c>
      <c r="I565" s="3"/>
      <c r="J565" s="1" t="s">
        <v>28</v>
      </c>
      <c r="K565" s="1" t="s">
        <v>87</v>
      </c>
      <c r="L565" s="1" t="s">
        <v>88</v>
      </c>
      <c r="M565" s="1" t="s">
        <v>31</v>
      </c>
      <c r="N565" s="1">
        <v>3</v>
      </c>
      <c r="O565" s="1">
        <v>12</v>
      </c>
      <c r="P565" s="3"/>
      <c r="Q565" s="3"/>
      <c r="R565" s="4" t="s">
        <v>1949</v>
      </c>
      <c r="S565" s="4" t="s">
        <v>1950</v>
      </c>
      <c r="T565" s="3"/>
      <c r="U565" s="1" t="s">
        <v>1951</v>
      </c>
      <c r="V565" s="1" t="str">
        <f>IFERROR(VLOOKUP(K565, rubric[], 2, FALSE), "NA")</f>
        <v>Hasil Karya</v>
      </c>
      <c r="W565" s="3" t="str">
        <f t="shared" si="8"/>
        <v>Jurnal terindeks sinta 5-6|External National|Individual</v>
      </c>
      <c r="X565" s="6">
        <f>IF(K565 = "Penulis kedua (bukan korespondensi) dst karya ilmiah di journal yg bereputasi dan diakui|External National|Team", IFERROR((INDEX(rubric[Score], MATCH(W565, rubric[Criteria], 0)))/N565, 0), IFERROR(INDEX(rubric[Score], MATCH(W565, rubric[Criteria], 0)), 0))</f>
        <v>30</v>
      </c>
    </row>
    <row r="566" spans="1:24" ht="14.25" customHeight="1" x14ac:dyDescent="0.35">
      <c r="A566" s="1" t="s">
        <v>1918</v>
      </c>
      <c r="B566" s="1" t="s">
        <v>1919</v>
      </c>
      <c r="C566" s="1" t="s">
        <v>1879</v>
      </c>
      <c r="D566" s="1">
        <v>2022</v>
      </c>
      <c r="E566" s="1" t="s">
        <v>1952</v>
      </c>
      <c r="F566" s="1" t="s">
        <v>440</v>
      </c>
      <c r="G566" s="1" t="s">
        <v>1391</v>
      </c>
      <c r="H566" s="1">
        <v>20232</v>
      </c>
      <c r="I566" s="3"/>
      <c r="J566" s="1" t="s">
        <v>28</v>
      </c>
      <c r="K566" s="1" t="s">
        <v>87</v>
      </c>
      <c r="L566" s="1" t="s">
        <v>88</v>
      </c>
      <c r="M566" s="1" t="s">
        <v>31</v>
      </c>
      <c r="N566" s="1">
        <v>3</v>
      </c>
      <c r="O566" s="1">
        <v>16</v>
      </c>
      <c r="P566" s="3"/>
      <c r="Q566" s="3"/>
      <c r="R566" s="4" t="s">
        <v>1953</v>
      </c>
      <c r="S566" s="4" t="s">
        <v>1954</v>
      </c>
      <c r="T566" s="3"/>
      <c r="U566" s="1" t="s">
        <v>1955</v>
      </c>
      <c r="V566" s="1" t="str">
        <f>IFERROR(VLOOKUP(K566, rubric[], 2, FALSE), "NA")</f>
        <v>Hasil Karya</v>
      </c>
      <c r="W566" s="3" t="str">
        <f t="shared" si="8"/>
        <v>Jurnal terindeks sinta 5-6|External National|Individual</v>
      </c>
      <c r="X566" s="6">
        <f>IF(K566 = "Penulis kedua (bukan korespondensi) dst karya ilmiah di journal yg bereputasi dan diakui|External National|Team", IFERROR((INDEX(rubric[Score], MATCH(W566, rubric[Criteria], 0)))/N566, 0), IFERROR(INDEX(rubric[Score], MATCH(W566, rubric[Criteria], 0)), 0))</f>
        <v>30</v>
      </c>
    </row>
    <row r="567" spans="1:24" ht="14.25" customHeight="1" x14ac:dyDescent="0.35">
      <c r="A567" s="1" t="s">
        <v>1918</v>
      </c>
      <c r="B567" s="1" t="s">
        <v>1919</v>
      </c>
      <c r="C567" s="1" t="s">
        <v>1879</v>
      </c>
      <c r="D567" s="1">
        <v>2022</v>
      </c>
      <c r="E567" s="1" t="s">
        <v>1956</v>
      </c>
      <c r="F567" s="1" t="s">
        <v>1957</v>
      </c>
      <c r="G567" s="1" t="s">
        <v>1958</v>
      </c>
      <c r="H567" s="1">
        <v>20232</v>
      </c>
      <c r="I567" s="1" t="s">
        <v>1959</v>
      </c>
      <c r="J567" s="1" t="s">
        <v>28</v>
      </c>
      <c r="K567" s="1" t="s">
        <v>463</v>
      </c>
      <c r="L567" s="1" t="s">
        <v>88</v>
      </c>
      <c r="M567" s="1" t="s">
        <v>31</v>
      </c>
      <c r="N567" s="1">
        <v>2</v>
      </c>
      <c r="O567" s="1">
        <v>36</v>
      </c>
      <c r="P567" s="3"/>
      <c r="Q567" s="3"/>
      <c r="R567" s="4" t="s">
        <v>1960</v>
      </c>
      <c r="S567" s="4" t="s">
        <v>1961</v>
      </c>
      <c r="T567" s="3"/>
      <c r="U567" s="1" t="s">
        <v>1962</v>
      </c>
      <c r="V567" s="1" t="str">
        <f>IFERROR(VLOOKUP(K567, rubric[], 2, FALSE), "NA")</f>
        <v>Hasil Karya</v>
      </c>
      <c r="W567" s="3" t="str">
        <f t="shared" si="8"/>
        <v>Jurnal terindeks sinta 3-4 |External National|Individual</v>
      </c>
      <c r="X567" s="6">
        <f>IF(K567 = "Penulis kedua (bukan korespondensi) dst karya ilmiah di journal yg bereputasi dan diakui|External National|Team", IFERROR((INDEX(rubric[Score], MATCH(W567, rubric[Criteria], 0)))/N567, 0), IFERROR(INDEX(rubric[Score], MATCH(W567, rubric[Criteria], 0)), 0))</f>
        <v>30</v>
      </c>
    </row>
    <row r="568" spans="1:24" ht="14.25" customHeight="1" x14ac:dyDescent="0.35">
      <c r="A568" s="1" t="s">
        <v>1918</v>
      </c>
      <c r="B568" s="1" t="s">
        <v>1919</v>
      </c>
      <c r="C568" s="1" t="s">
        <v>1879</v>
      </c>
      <c r="D568" s="1">
        <v>2022</v>
      </c>
      <c r="E568" s="1" t="s">
        <v>1963</v>
      </c>
      <c r="F568" s="1" t="s">
        <v>1964</v>
      </c>
      <c r="G568" s="1" t="s">
        <v>1965</v>
      </c>
      <c r="H568" s="1">
        <v>20241</v>
      </c>
      <c r="I568" s="1" t="s">
        <v>1963</v>
      </c>
      <c r="J568" s="1" t="s">
        <v>28</v>
      </c>
      <c r="K568" s="1" t="s">
        <v>124</v>
      </c>
      <c r="L568" s="1" t="s">
        <v>154</v>
      </c>
      <c r="M568" s="1" t="s">
        <v>39</v>
      </c>
      <c r="N568" s="3"/>
      <c r="O568" s="1">
        <v>30</v>
      </c>
      <c r="P568" s="4" t="s">
        <v>1966</v>
      </c>
      <c r="Q568" s="4" t="s">
        <v>1967</v>
      </c>
      <c r="R568" s="4" t="s">
        <v>1968</v>
      </c>
      <c r="S568" s="3"/>
      <c r="T568" s="4" t="s">
        <v>1969</v>
      </c>
      <c r="U568" s="1" t="s">
        <v>1970</v>
      </c>
      <c r="V568" s="1" t="str">
        <f>IFERROR(VLOOKUP(K568, rubric[], 2, FALSE), "NA")</f>
        <v>Kompetisi</v>
      </c>
      <c r="W568" s="3" t="str">
        <f t="shared" si="8"/>
        <v>Juara I Lomba/Kompetisi|External International|Team</v>
      </c>
      <c r="X568" s="6">
        <f>IF(K568 = "Penulis kedua (bukan korespondensi) dst karya ilmiah di journal yg bereputasi dan diakui|External National|Team", IFERROR((INDEX(rubric[Score], MATCH(W568, rubric[Criteria], 0)))/N568, 0), IFERROR(INDEX(rubric[Score], MATCH(W568, rubric[Criteria], 0)), 0))</f>
        <v>35</v>
      </c>
    </row>
    <row r="569" spans="1:24" ht="14.25" customHeight="1" x14ac:dyDescent="0.35">
      <c r="A569" s="1" t="s">
        <v>1918</v>
      </c>
      <c r="B569" s="1" t="s">
        <v>1919</v>
      </c>
      <c r="C569" s="1" t="s">
        <v>1879</v>
      </c>
      <c r="D569" s="1">
        <v>2022</v>
      </c>
      <c r="E569" s="1" t="s">
        <v>1971</v>
      </c>
      <c r="F569" s="1" t="s">
        <v>1972</v>
      </c>
      <c r="G569" s="1" t="s">
        <v>1972</v>
      </c>
      <c r="H569" s="1">
        <v>20241</v>
      </c>
      <c r="I569" s="3"/>
      <c r="J569" s="1" t="s">
        <v>28</v>
      </c>
      <c r="K569" s="1" t="s">
        <v>153</v>
      </c>
      <c r="L569" s="1" t="s">
        <v>154</v>
      </c>
      <c r="M569" s="1" t="s">
        <v>31</v>
      </c>
      <c r="N569" s="1">
        <v>250</v>
      </c>
      <c r="O569" s="1">
        <v>20</v>
      </c>
      <c r="P569" s="3"/>
      <c r="Q569" s="4" t="s">
        <v>1973</v>
      </c>
      <c r="R569" s="4" t="s">
        <v>1974</v>
      </c>
      <c r="S569" s="3"/>
      <c r="T569" s="3"/>
      <c r="U569" s="1" t="s">
        <v>1975</v>
      </c>
      <c r="V569" s="1" t="str">
        <f>IFERROR(VLOOKUP(K569, rubric[], 2, FALSE), "NA")</f>
        <v>Pengakuan</v>
      </c>
      <c r="W569" s="3" t="str">
        <f t="shared" si="8"/>
        <v>Narasumber / Pemateri Acara Seminar / Workshop / Pemakalah|External International|Individual</v>
      </c>
      <c r="X569" s="6">
        <f>IF(K569 = "Penulis kedua (bukan korespondensi) dst karya ilmiah di journal yg bereputasi dan diakui|External National|Team", IFERROR((INDEX(rubric[Score], MATCH(W569, rubric[Criteria], 0)))/N569, 0), IFERROR(INDEX(rubric[Score], MATCH(W569, rubric[Criteria], 0)), 0))</f>
        <v>25</v>
      </c>
    </row>
    <row r="570" spans="1:24" ht="14.25" customHeight="1" x14ac:dyDescent="0.35">
      <c r="A570" s="1" t="s">
        <v>1976</v>
      </c>
      <c r="B570" s="1" t="s">
        <v>1977</v>
      </c>
      <c r="C570" s="1" t="s">
        <v>1879</v>
      </c>
      <c r="D570" s="1">
        <v>2022</v>
      </c>
      <c r="E570" s="1" t="s">
        <v>1978</v>
      </c>
      <c r="F570" s="1" t="s">
        <v>132</v>
      </c>
      <c r="G570" s="1" t="s">
        <v>1979</v>
      </c>
      <c r="H570" s="1">
        <v>20222</v>
      </c>
      <c r="I570" s="3"/>
      <c r="J570" s="1" t="s">
        <v>28</v>
      </c>
      <c r="K570" s="1" t="s">
        <v>29</v>
      </c>
      <c r="L570" s="1" t="s">
        <v>88</v>
      </c>
      <c r="M570" s="1" t="s">
        <v>31</v>
      </c>
      <c r="N570" s="1">
        <v>50</v>
      </c>
      <c r="O570" s="1">
        <v>10</v>
      </c>
      <c r="P570" s="3"/>
      <c r="Q570" s="4" t="s">
        <v>1980</v>
      </c>
      <c r="R570" s="4" t="s">
        <v>1981</v>
      </c>
      <c r="S570" s="4" t="s">
        <v>1982</v>
      </c>
      <c r="T570" s="3"/>
      <c r="U570" s="1" t="s">
        <v>1983</v>
      </c>
      <c r="V570" s="1" t="str">
        <f>IFERROR(VLOOKUP(K570, rubric[], 2, FALSE), "NA")</f>
        <v>Pemberdayaan atau Aksi Kemanusiaan</v>
      </c>
      <c r="W570" s="3" t="str">
        <f t="shared" si="8"/>
        <v>Pengabdian kepada Masyarakat|External National|Individual</v>
      </c>
      <c r="X570" s="6">
        <f>IF(K570 = "Penulis kedua (bukan korespondensi) dst karya ilmiah di journal yg bereputasi dan diakui|External National|Team", IFERROR((INDEX(rubric[Score], MATCH(W570, rubric[Criteria], 0)))/N570, 0), IFERROR(INDEX(rubric[Score], MATCH(W570, rubric[Criteria], 0)), 0))</f>
        <v>10</v>
      </c>
    </row>
    <row r="571" spans="1:24" ht="14.25" customHeight="1" x14ac:dyDescent="0.35">
      <c r="A571" s="1" t="s">
        <v>1984</v>
      </c>
      <c r="B571" s="1" t="s">
        <v>1985</v>
      </c>
      <c r="C571" s="1" t="s">
        <v>1879</v>
      </c>
      <c r="D571" s="1">
        <v>2022</v>
      </c>
      <c r="E571" s="1" t="s">
        <v>1986</v>
      </c>
      <c r="F571" s="1" t="s">
        <v>1732</v>
      </c>
      <c r="G571" s="1" t="s">
        <v>1738</v>
      </c>
      <c r="H571" s="1">
        <v>20231</v>
      </c>
      <c r="I571" s="3"/>
      <c r="J571" s="1" t="s">
        <v>28</v>
      </c>
      <c r="K571" s="1" t="s">
        <v>95</v>
      </c>
      <c r="L571" s="1" t="s">
        <v>88</v>
      </c>
      <c r="M571" s="1" t="s">
        <v>39</v>
      </c>
      <c r="N571" s="1">
        <v>213</v>
      </c>
      <c r="O571" s="1">
        <v>3</v>
      </c>
      <c r="P571" s="3"/>
      <c r="Q571" s="3"/>
      <c r="R571" s="4" t="s">
        <v>1987</v>
      </c>
      <c r="S571" s="4" t="s">
        <v>1988</v>
      </c>
      <c r="T571" s="3"/>
      <c r="U571" s="1" t="s">
        <v>1989</v>
      </c>
      <c r="V571" s="1" t="str">
        <f>IFERROR(VLOOKUP(K571, rubric[], 2, FALSE), "NA")</f>
        <v>Hasil Karya</v>
      </c>
      <c r="W571" s="3" t="str">
        <f t="shared" si="8"/>
        <v>Hak Kekayaan Intelektual (HKI) non paten (Hak Cipta)|External National|Team</v>
      </c>
      <c r="X571" s="6">
        <f>IF(K571 = "Penulis kedua (bukan korespondensi) dst karya ilmiah di journal yg bereputasi dan diakui|External National|Team", IFERROR((INDEX(rubric[Score], MATCH(W571, rubric[Criteria], 0)))/N571, 0), IFERROR(INDEX(rubric[Score], MATCH(W571, rubric[Criteria], 0)), 0))</f>
        <v>20</v>
      </c>
    </row>
    <row r="572" spans="1:24" ht="14.25" customHeight="1" x14ac:dyDescent="0.35">
      <c r="A572" s="1" t="s">
        <v>1990</v>
      </c>
      <c r="B572" s="1" t="s">
        <v>1991</v>
      </c>
      <c r="C572" s="1" t="s">
        <v>1879</v>
      </c>
      <c r="D572" s="1">
        <v>2022</v>
      </c>
      <c r="E572" s="1" t="s">
        <v>1992</v>
      </c>
      <c r="F572" s="1" t="s">
        <v>1993</v>
      </c>
      <c r="G572" s="1" t="s">
        <v>1994</v>
      </c>
      <c r="H572" s="1">
        <v>20221</v>
      </c>
      <c r="I572" s="1" t="s">
        <v>1995</v>
      </c>
      <c r="J572" s="1" t="s">
        <v>28</v>
      </c>
      <c r="K572" s="1" t="s">
        <v>29</v>
      </c>
      <c r="L572" s="1" t="s">
        <v>154</v>
      </c>
      <c r="M572" s="1" t="s">
        <v>39</v>
      </c>
      <c r="N572" s="1">
        <v>100</v>
      </c>
      <c r="O572" s="1">
        <v>10</v>
      </c>
      <c r="P572" s="3"/>
      <c r="Q572" s="3"/>
      <c r="R572" s="4" t="s">
        <v>1996</v>
      </c>
      <c r="S572" s="4" t="s">
        <v>1997</v>
      </c>
      <c r="T572" s="3"/>
      <c r="U572" s="1" t="s">
        <v>1998</v>
      </c>
      <c r="V572" s="1" t="str">
        <f>IFERROR(VLOOKUP(K572, rubric[], 2, FALSE), "NA")</f>
        <v>Pemberdayaan atau Aksi Kemanusiaan</v>
      </c>
      <c r="W572" s="3" t="str">
        <f t="shared" si="8"/>
        <v>Pengabdian kepada Masyarakat|External International|Team</v>
      </c>
      <c r="X572" s="6">
        <f>IF(K572 = "Penulis kedua (bukan korespondensi) dst karya ilmiah di journal yg bereputasi dan diakui|External National|Team", IFERROR((INDEX(rubric[Score], MATCH(W572, rubric[Criteria], 0)))/N572, 0), IFERROR(INDEX(rubric[Score], MATCH(W572, rubric[Criteria], 0)), 0))</f>
        <v>25</v>
      </c>
    </row>
    <row r="573" spans="1:24" ht="14.25" customHeight="1" x14ac:dyDescent="0.35">
      <c r="A573" s="1" t="s">
        <v>1990</v>
      </c>
      <c r="B573" s="1" t="s">
        <v>1991</v>
      </c>
      <c r="C573" s="1" t="s">
        <v>1879</v>
      </c>
      <c r="D573" s="1">
        <v>2022</v>
      </c>
      <c r="E573" s="1" t="s">
        <v>1999</v>
      </c>
      <c r="F573" s="1" t="s">
        <v>2000</v>
      </c>
      <c r="G573" s="1" t="s">
        <v>2000</v>
      </c>
      <c r="H573" s="1">
        <v>20222</v>
      </c>
      <c r="I573" s="1" t="s">
        <v>2001</v>
      </c>
      <c r="J573" s="1" t="s">
        <v>28</v>
      </c>
      <c r="K573" s="1" t="s">
        <v>70</v>
      </c>
      <c r="L573" s="1" t="s">
        <v>46</v>
      </c>
      <c r="M573" s="1" t="s">
        <v>31</v>
      </c>
      <c r="N573" s="1">
        <v>500</v>
      </c>
      <c r="O573" s="1">
        <v>9</v>
      </c>
      <c r="P573" s="3"/>
      <c r="Q573" s="4" t="s">
        <v>2002</v>
      </c>
      <c r="R573" s="3"/>
      <c r="S573" s="3"/>
      <c r="T573" s="3"/>
      <c r="U573" s="1" t="s">
        <v>204</v>
      </c>
      <c r="V573" s="1" t="str">
        <f>IFERROR(VLOOKUP(K573, rubric[], 2, FALSE), "NA")</f>
        <v>Kompetisi</v>
      </c>
      <c r="W573" s="3" t="str">
        <f t="shared" si="8"/>
        <v>Juara 2 Lomba/Kompetisi|Internal Sekolah / Universitas|Individual</v>
      </c>
      <c r="X573" s="6">
        <f>IF(K573 = "Penulis kedua (bukan korespondensi) dst karya ilmiah di journal yg bereputasi dan diakui|External National|Team", IFERROR((INDEX(rubric[Score], MATCH(W573, rubric[Criteria], 0)))/N573, 0), IFERROR(INDEX(rubric[Score], MATCH(W573, rubric[Criteria], 0)), 0))</f>
        <v>0</v>
      </c>
    </row>
    <row r="574" spans="1:24" ht="14.25" customHeight="1" x14ac:dyDescent="0.35">
      <c r="A574" s="1" t="s">
        <v>1990</v>
      </c>
      <c r="B574" s="1" t="s">
        <v>1991</v>
      </c>
      <c r="C574" s="1" t="s">
        <v>1879</v>
      </c>
      <c r="D574" s="1">
        <v>2022</v>
      </c>
      <c r="E574" s="1" t="s">
        <v>2003</v>
      </c>
      <c r="F574" s="1" t="s">
        <v>831</v>
      </c>
      <c r="G574" s="1" t="s">
        <v>831</v>
      </c>
      <c r="H574" s="1">
        <v>20222</v>
      </c>
      <c r="I574" s="1" t="s">
        <v>2004</v>
      </c>
      <c r="J574" s="1" t="s">
        <v>28</v>
      </c>
      <c r="K574" s="1" t="s">
        <v>29</v>
      </c>
      <c r="L574" s="1" t="s">
        <v>30</v>
      </c>
      <c r="M574" s="1" t="s">
        <v>31</v>
      </c>
      <c r="N574" s="1">
        <v>50</v>
      </c>
      <c r="O574" s="1">
        <v>30</v>
      </c>
      <c r="P574" s="3"/>
      <c r="Q574" s="3"/>
      <c r="R574" s="4" t="s">
        <v>2005</v>
      </c>
      <c r="S574" s="4" t="s">
        <v>2006</v>
      </c>
      <c r="T574" s="3"/>
      <c r="U574" s="1" t="s">
        <v>1879</v>
      </c>
      <c r="V574" s="1" t="str">
        <f>IFERROR(VLOOKUP(K574, rubric[], 2, FALSE), "NA")</f>
        <v>Pemberdayaan atau Aksi Kemanusiaan</v>
      </c>
      <c r="W574" s="3" t="str">
        <f t="shared" si="8"/>
        <v>Pengabdian kepada Masyarakat|Internal Jurusan|Individual</v>
      </c>
      <c r="X574" s="6">
        <f>IF(K574 = "Penulis kedua (bukan korespondensi) dst karya ilmiah di journal yg bereputasi dan diakui|External National|Team", IFERROR((INDEX(rubric[Score], MATCH(W574, rubric[Criteria], 0)))/N574, 0), IFERROR(INDEX(rubric[Score], MATCH(W574, rubric[Criteria], 0)), 0))</f>
        <v>0</v>
      </c>
    </row>
    <row r="575" spans="1:24" ht="14.25" customHeight="1" x14ac:dyDescent="0.35">
      <c r="A575" s="1" t="s">
        <v>1990</v>
      </c>
      <c r="B575" s="1" t="s">
        <v>1991</v>
      </c>
      <c r="C575" s="1" t="s">
        <v>1879</v>
      </c>
      <c r="D575" s="1">
        <v>2022</v>
      </c>
      <c r="E575" s="1" t="s">
        <v>1618</v>
      </c>
      <c r="F575" s="1" t="s">
        <v>44</v>
      </c>
      <c r="G575" s="1" t="s">
        <v>1619</v>
      </c>
      <c r="H575" s="1">
        <v>20222</v>
      </c>
      <c r="I575" s="3"/>
      <c r="J575" s="1" t="s">
        <v>28</v>
      </c>
      <c r="K575" s="1" t="s">
        <v>1620</v>
      </c>
      <c r="L575" s="1" t="s">
        <v>30</v>
      </c>
      <c r="M575" s="1" t="s">
        <v>31</v>
      </c>
      <c r="N575" s="1">
        <v>250</v>
      </c>
      <c r="O575" s="1">
        <v>40</v>
      </c>
      <c r="P575" s="3"/>
      <c r="Q575" s="4" t="s">
        <v>1621</v>
      </c>
      <c r="R575" s="3"/>
      <c r="S575" s="3"/>
      <c r="T575" s="3"/>
      <c r="U575" s="1" t="s">
        <v>262</v>
      </c>
      <c r="V575" s="1" t="str">
        <f>IFERROR(VLOOKUP(K575, rubric[], 2, FALSE), "NA")</f>
        <v>NA</v>
      </c>
      <c r="W575" s="3" t="str">
        <f t="shared" si="8"/>
        <v>Sekretaris/Bendahara Organisasi Kemahasiswaan|Internal Jurusan|Individual</v>
      </c>
      <c r="X575" s="6">
        <f>IF(K575 = "Penulis kedua (bukan korespondensi) dst karya ilmiah di journal yg bereputasi dan diakui|External National|Team", IFERROR((INDEX(rubric[Score], MATCH(W575, rubric[Criteria], 0)))/N575, 0), IFERROR(INDEX(rubric[Score], MATCH(W575, rubric[Criteria], 0)), 0))</f>
        <v>0</v>
      </c>
    </row>
    <row r="576" spans="1:24" ht="14.25" customHeight="1" x14ac:dyDescent="0.35">
      <c r="A576" s="1" t="s">
        <v>1990</v>
      </c>
      <c r="B576" s="1" t="s">
        <v>1991</v>
      </c>
      <c r="C576" s="1" t="s">
        <v>1879</v>
      </c>
      <c r="D576" s="1">
        <v>2022</v>
      </c>
      <c r="E576" s="1" t="s">
        <v>1932</v>
      </c>
      <c r="F576" s="1" t="s">
        <v>2007</v>
      </c>
      <c r="G576" s="1" t="s">
        <v>1933</v>
      </c>
      <c r="H576" s="1">
        <v>20222</v>
      </c>
      <c r="I576" s="1" t="s">
        <v>1932</v>
      </c>
      <c r="J576" s="1" t="s">
        <v>28</v>
      </c>
      <c r="K576" s="1" t="s">
        <v>153</v>
      </c>
      <c r="L576" s="1" t="s">
        <v>154</v>
      </c>
      <c r="M576" s="1" t="s">
        <v>31</v>
      </c>
      <c r="N576" s="1">
        <v>50</v>
      </c>
      <c r="O576" s="1">
        <v>20</v>
      </c>
      <c r="P576" s="3"/>
      <c r="Q576" s="4" t="s">
        <v>2008</v>
      </c>
      <c r="R576" s="4" t="s">
        <v>2009</v>
      </c>
      <c r="S576" s="3"/>
      <c r="T576" s="3"/>
      <c r="U576" s="1" t="s">
        <v>2010</v>
      </c>
      <c r="V576" s="1" t="str">
        <f>IFERROR(VLOOKUP(K576, rubric[], 2, FALSE), "NA")</f>
        <v>Pengakuan</v>
      </c>
      <c r="W576" s="3" t="str">
        <f t="shared" si="8"/>
        <v>Narasumber / Pemateri Acara Seminar / Workshop / Pemakalah|External International|Individual</v>
      </c>
      <c r="X576" s="6">
        <f>IF(K576 = "Penulis kedua (bukan korespondensi) dst karya ilmiah di journal yg bereputasi dan diakui|External National|Team", IFERROR((INDEX(rubric[Score], MATCH(W576, rubric[Criteria], 0)))/N576, 0), IFERROR(INDEX(rubric[Score], MATCH(W576, rubric[Criteria], 0)), 0))</f>
        <v>25</v>
      </c>
    </row>
    <row r="577" spans="1:24" ht="14.25" customHeight="1" x14ac:dyDescent="0.35">
      <c r="A577" s="1" t="s">
        <v>1990</v>
      </c>
      <c r="B577" s="1" t="s">
        <v>1991</v>
      </c>
      <c r="C577" s="1" t="s">
        <v>1879</v>
      </c>
      <c r="D577" s="1">
        <v>2022</v>
      </c>
      <c r="E577" s="1" t="s">
        <v>2011</v>
      </c>
      <c r="F577" s="1" t="s">
        <v>2012</v>
      </c>
      <c r="G577" s="1" t="s">
        <v>2013</v>
      </c>
      <c r="H577" s="1">
        <v>20231</v>
      </c>
      <c r="I577" s="1" t="s">
        <v>2011</v>
      </c>
      <c r="J577" s="1" t="s">
        <v>28</v>
      </c>
      <c r="K577" s="1" t="s">
        <v>153</v>
      </c>
      <c r="L577" s="1" t="s">
        <v>154</v>
      </c>
      <c r="M577" s="1" t="s">
        <v>31</v>
      </c>
      <c r="N577" s="1">
        <v>100</v>
      </c>
      <c r="O577" s="1">
        <v>20</v>
      </c>
      <c r="P577" s="3"/>
      <c r="Q577" s="4" t="s">
        <v>2014</v>
      </c>
      <c r="R577" s="4" t="s">
        <v>2015</v>
      </c>
      <c r="S577" s="3"/>
      <c r="T577" s="3"/>
      <c r="U577" s="1" t="s">
        <v>2016</v>
      </c>
      <c r="V577" s="1" t="str">
        <f>IFERROR(VLOOKUP(K577, rubric[], 2, FALSE), "NA")</f>
        <v>Pengakuan</v>
      </c>
      <c r="W577" s="3" t="str">
        <f t="shared" si="8"/>
        <v>Narasumber / Pemateri Acara Seminar / Workshop / Pemakalah|External International|Individual</v>
      </c>
      <c r="X577" s="6">
        <f>IF(K577 = "Penulis kedua (bukan korespondensi) dst karya ilmiah di journal yg bereputasi dan diakui|External National|Team", IFERROR((INDEX(rubric[Score], MATCH(W577, rubric[Criteria], 0)))/N577, 0), IFERROR(INDEX(rubric[Score], MATCH(W577, rubric[Criteria], 0)), 0))</f>
        <v>25</v>
      </c>
    </row>
    <row r="578" spans="1:24" ht="14.25" customHeight="1" x14ac:dyDescent="0.35">
      <c r="A578" s="1" t="s">
        <v>1990</v>
      </c>
      <c r="B578" s="1" t="s">
        <v>1991</v>
      </c>
      <c r="C578" s="1" t="s">
        <v>1879</v>
      </c>
      <c r="D578" s="1">
        <v>2022</v>
      </c>
      <c r="E578" s="1" t="s">
        <v>2017</v>
      </c>
      <c r="F578" s="1" t="s">
        <v>2012</v>
      </c>
      <c r="G578" s="1" t="s">
        <v>2018</v>
      </c>
      <c r="H578" s="1">
        <v>20231</v>
      </c>
      <c r="I578" s="1" t="s">
        <v>2019</v>
      </c>
      <c r="J578" s="1" t="s">
        <v>28</v>
      </c>
      <c r="K578" s="1" t="s">
        <v>87</v>
      </c>
      <c r="L578" s="1" t="s">
        <v>88</v>
      </c>
      <c r="M578" s="1" t="s">
        <v>31</v>
      </c>
      <c r="N578" s="1">
        <v>50</v>
      </c>
      <c r="O578" s="1">
        <v>24</v>
      </c>
      <c r="P578" s="4" t="s">
        <v>2020</v>
      </c>
      <c r="Q578" s="3"/>
      <c r="R578" s="4" t="s">
        <v>2021</v>
      </c>
      <c r="S578" s="4" t="s">
        <v>2022</v>
      </c>
      <c r="T578" s="3"/>
      <c r="U578" s="1" t="s">
        <v>2023</v>
      </c>
      <c r="V578" s="1" t="str">
        <f>IFERROR(VLOOKUP(K578, rubric[], 2, FALSE), "NA")</f>
        <v>Hasil Karya</v>
      </c>
      <c r="W578" s="3" t="str">
        <f t="shared" si="8"/>
        <v>Jurnal terindeks sinta 5-6|External National|Individual</v>
      </c>
      <c r="X578" s="6">
        <f>IF(K578 = "Penulis kedua (bukan korespondensi) dst karya ilmiah di journal yg bereputasi dan diakui|External National|Team", IFERROR((INDEX(rubric[Score], MATCH(W578, rubric[Criteria], 0)))/N578, 0), IFERROR(INDEX(rubric[Score], MATCH(W578, rubric[Criteria], 0)), 0))</f>
        <v>30</v>
      </c>
    </row>
    <row r="579" spans="1:24" ht="14.25" customHeight="1" x14ac:dyDescent="0.35">
      <c r="A579" s="1" t="s">
        <v>1990</v>
      </c>
      <c r="B579" s="1" t="s">
        <v>1991</v>
      </c>
      <c r="C579" s="1" t="s">
        <v>1879</v>
      </c>
      <c r="D579" s="1">
        <v>2022</v>
      </c>
      <c r="E579" s="1" t="s">
        <v>2024</v>
      </c>
      <c r="F579" s="1" t="s">
        <v>78</v>
      </c>
      <c r="G579" s="1" t="s">
        <v>78</v>
      </c>
      <c r="H579" s="1">
        <v>20232</v>
      </c>
      <c r="I579" s="1" t="s">
        <v>2025</v>
      </c>
      <c r="J579" s="1" t="s">
        <v>28</v>
      </c>
      <c r="K579" s="1" t="s">
        <v>87</v>
      </c>
      <c r="L579" s="1" t="s">
        <v>88</v>
      </c>
      <c r="M579" s="1" t="s">
        <v>31</v>
      </c>
      <c r="N579" s="1">
        <v>5</v>
      </c>
      <c r="O579" s="1">
        <v>40</v>
      </c>
      <c r="P579" s="4" t="s">
        <v>2026</v>
      </c>
      <c r="Q579" s="3"/>
      <c r="R579" s="4" t="s">
        <v>2027</v>
      </c>
      <c r="S579" s="4" t="s">
        <v>2028</v>
      </c>
      <c r="T579" s="3"/>
      <c r="U579" s="1" t="s">
        <v>204</v>
      </c>
      <c r="V579" s="1" t="str">
        <f>IFERROR(VLOOKUP(K579, rubric[], 2, FALSE), "NA")</f>
        <v>Hasil Karya</v>
      </c>
      <c r="W579" s="3" t="str">
        <f t="shared" ref="W579:W642" si="9">CLEAN(TRIM(K579 &amp;  "|" &amp; L579 &amp; "|" &amp; M579))</f>
        <v>Jurnal terindeks sinta 5-6|External National|Individual</v>
      </c>
      <c r="X579" s="6">
        <f>IF(K579 = "Penulis kedua (bukan korespondensi) dst karya ilmiah di journal yg bereputasi dan diakui|External National|Team", IFERROR((INDEX(rubric[Score], MATCH(W579, rubric[Criteria], 0)))/N579, 0), IFERROR(INDEX(rubric[Score], MATCH(W579, rubric[Criteria], 0)), 0))</f>
        <v>30</v>
      </c>
    </row>
    <row r="580" spans="1:24" ht="14.25" customHeight="1" x14ac:dyDescent="0.35">
      <c r="A580" s="1" t="s">
        <v>1990</v>
      </c>
      <c r="B580" s="1" t="s">
        <v>1991</v>
      </c>
      <c r="C580" s="1" t="s">
        <v>1879</v>
      </c>
      <c r="D580" s="1">
        <v>2022</v>
      </c>
      <c r="E580" s="1" t="s">
        <v>2029</v>
      </c>
      <c r="F580" s="1" t="s">
        <v>1431</v>
      </c>
      <c r="G580" s="1" t="s">
        <v>1431</v>
      </c>
      <c r="H580" s="1">
        <v>20232</v>
      </c>
      <c r="I580" s="1" t="s">
        <v>2030</v>
      </c>
      <c r="J580" s="1" t="s">
        <v>28</v>
      </c>
      <c r="K580" s="1" t="s">
        <v>463</v>
      </c>
      <c r="L580" s="1" t="s">
        <v>88</v>
      </c>
      <c r="M580" s="1" t="s">
        <v>31</v>
      </c>
      <c r="N580" s="1">
        <v>10</v>
      </c>
      <c r="O580" s="1">
        <v>24</v>
      </c>
      <c r="P580" s="4" t="s">
        <v>2031</v>
      </c>
      <c r="Q580" s="3"/>
      <c r="R580" s="4" t="s">
        <v>2032</v>
      </c>
      <c r="S580" s="4" t="s">
        <v>2033</v>
      </c>
      <c r="T580" s="3"/>
      <c r="U580" s="1" t="s">
        <v>2034</v>
      </c>
      <c r="V580" s="1" t="str">
        <f>IFERROR(VLOOKUP(K580, rubric[], 2, FALSE), "NA")</f>
        <v>Hasil Karya</v>
      </c>
      <c r="W580" s="3" t="str">
        <f t="shared" si="9"/>
        <v>Jurnal terindeks sinta 3-4 |External National|Individual</v>
      </c>
      <c r="X580" s="6">
        <f>IF(K580 = "Penulis kedua (bukan korespondensi) dst karya ilmiah di journal yg bereputasi dan diakui|External National|Team", IFERROR((INDEX(rubric[Score], MATCH(W580, rubric[Criteria], 0)))/N580, 0), IFERROR(INDEX(rubric[Score], MATCH(W580, rubric[Criteria], 0)), 0))</f>
        <v>30</v>
      </c>
    </row>
    <row r="581" spans="1:24" ht="14.25" customHeight="1" x14ac:dyDescent="0.35">
      <c r="A581" s="1" t="s">
        <v>1990</v>
      </c>
      <c r="B581" s="1" t="s">
        <v>1991</v>
      </c>
      <c r="C581" s="1" t="s">
        <v>1879</v>
      </c>
      <c r="D581" s="1">
        <v>2022</v>
      </c>
      <c r="E581" s="1" t="s">
        <v>2029</v>
      </c>
      <c r="F581" s="1" t="s">
        <v>2035</v>
      </c>
      <c r="G581" s="1" t="s">
        <v>2035</v>
      </c>
      <c r="H581" s="1">
        <v>20232</v>
      </c>
      <c r="I581" s="1" t="s">
        <v>2036</v>
      </c>
      <c r="J581" s="1" t="s">
        <v>28</v>
      </c>
      <c r="K581" s="1" t="s">
        <v>463</v>
      </c>
      <c r="L581" s="1" t="s">
        <v>88</v>
      </c>
      <c r="M581" s="1" t="s">
        <v>31</v>
      </c>
      <c r="N581" s="1">
        <v>1</v>
      </c>
      <c r="O581" s="1">
        <v>24</v>
      </c>
      <c r="P581" s="4" t="s">
        <v>2037</v>
      </c>
      <c r="Q581" s="4" t="s">
        <v>2038</v>
      </c>
      <c r="R581" s="4" t="s">
        <v>2039</v>
      </c>
      <c r="S581" s="4" t="s">
        <v>2040</v>
      </c>
      <c r="T581" s="3"/>
      <c r="U581" s="1" t="s">
        <v>2041</v>
      </c>
      <c r="V581" s="1" t="str">
        <f>IFERROR(VLOOKUP(K581, rubric[], 2, FALSE), "NA")</f>
        <v>Hasil Karya</v>
      </c>
      <c r="W581" s="3" t="str">
        <f t="shared" si="9"/>
        <v>Jurnal terindeks sinta 3-4 |External National|Individual</v>
      </c>
      <c r="X581" s="6">
        <f>IF(K581 = "Penulis kedua (bukan korespondensi) dst karya ilmiah di journal yg bereputasi dan diakui|External National|Team", IFERROR((INDEX(rubric[Score], MATCH(W581, rubric[Criteria], 0)))/N581, 0), IFERROR(INDEX(rubric[Score], MATCH(W581, rubric[Criteria], 0)), 0))</f>
        <v>30</v>
      </c>
    </row>
    <row r="582" spans="1:24" ht="14.25" customHeight="1" x14ac:dyDescent="0.35">
      <c r="A582" s="1" t="s">
        <v>1990</v>
      </c>
      <c r="B582" s="1" t="s">
        <v>1991</v>
      </c>
      <c r="C582" s="1" t="s">
        <v>1879</v>
      </c>
      <c r="D582" s="1">
        <v>2022</v>
      </c>
      <c r="E582" s="1" t="s">
        <v>2042</v>
      </c>
      <c r="F582" s="1" t="s">
        <v>1602</v>
      </c>
      <c r="G582" s="1" t="s">
        <v>1602</v>
      </c>
      <c r="H582" s="1">
        <v>20232</v>
      </c>
      <c r="I582" s="1" t="s">
        <v>2043</v>
      </c>
      <c r="J582" s="1" t="s">
        <v>28</v>
      </c>
      <c r="K582" s="1" t="s">
        <v>463</v>
      </c>
      <c r="L582" s="1" t="s">
        <v>88</v>
      </c>
      <c r="M582" s="1" t="s">
        <v>31</v>
      </c>
      <c r="N582" s="1">
        <v>1</v>
      </c>
      <c r="O582" s="1">
        <v>36</v>
      </c>
      <c r="P582" s="4" t="s">
        <v>2044</v>
      </c>
      <c r="Q582" s="3"/>
      <c r="R582" s="4" t="s">
        <v>2045</v>
      </c>
      <c r="S582" s="4" t="s">
        <v>2046</v>
      </c>
      <c r="T582" s="3"/>
      <c r="U582" s="1" t="s">
        <v>2047</v>
      </c>
      <c r="V582" s="1" t="str">
        <f>IFERROR(VLOOKUP(K582, rubric[], 2, FALSE), "NA")</f>
        <v>Hasil Karya</v>
      </c>
      <c r="W582" s="3" t="str">
        <f t="shared" si="9"/>
        <v>Jurnal terindeks sinta 3-4 |External National|Individual</v>
      </c>
      <c r="X582" s="6">
        <f>IF(K582 = "Penulis kedua (bukan korespondensi) dst karya ilmiah di journal yg bereputasi dan diakui|External National|Team", IFERROR((INDEX(rubric[Score], MATCH(W582, rubric[Criteria], 0)))/N582, 0), IFERROR(INDEX(rubric[Score], MATCH(W582, rubric[Criteria], 0)), 0))</f>
        <v>30</v>
      </c>
    </row>
    <row r="583" spans="1:24" ht="14.25" customHeight="1" x14ac:dyDescent="0.35">
      <c r="A583" s="1" t="s">
        <v>1990</v>
      </c>
      <c r="B583" s="1" t="s">
        <v>1991</v>
      </c>
      <c r="C583" s="1" t="s">
        <v>1879</v>
      </c>
      <c r="D583" s="1">
        <v>2022</v>
      </c>
      <c r="E583" s="1" t="s">
        <v>2048</v>
      </c>
      <c r="F583" s="1" t="s">
        <v>229</v>
      </c>
      <c r="G583" s="1" t="s">
        <v>229</v>
      </c>
      <c r="H583" s="1">
        <v>20232</v>
      </c>
      <c r="I583" s="1" t="s">
        <v>2049</v>
      </c>
      <c r="J583" s="1" t="s">
        <v>28</v>
      </c>
      <c r="K583" s="1" t="s">
        <v>95</v>
      </c>
      <c r="L583" s="1" t="s">
        <v>88</v>
      </c>
      <c r="M583" s="1" t="s">
        <v>31</v>
      </c>
      <c r="N583" s="1">
        <v>5</v>
      </c>
      <c r="O583" s="1">
        <v>8</v>
      </c>
      <c r="P583" s="3"/>
      <c r="Q583" s="3"/>
      <c r="R583" s="4" t="s">
        <v>2050</v>
      </c>
      <c r="S583" s="4" t="s">
        <v>2051</v>
      </c>
      <c r="T583" s="3"/>
      <c r="U583" s="1" t="s">
        <v>955</v>
      </c>
      <c r="V583" s="1" t="str">
        <f>IFERROR(VLOOKUP(K583, rubric[], 2, FALSE), "NA")</f>
        <v>Hasil Karya</v>
      </c>
      <c r="W583" s="3" t="str">
        <f t="shared" si="9"/>
        <v>Hak Kekayaan Intelektual (HKI) non paten (Hak Cipta)|External National|Individual</v>
      </c>
      <c r="X583" s="6">
        <f>IF(K583 = "Penulis kedua (bukan korespondensi) dst karya ilmiah di journal yg bereputasi dan diakui|External National|Team", IFERROR((INDEX(rubric[Score], MATCH(W583, rubric[Criteria], 0)))/N583, 0), IFERROR(INDEX(rubric[Score], MATCH(W583, rubric[Criteria], 0)), 0))</f>
        <v>20</v>
      </c>
    </row>
    <row r="584" spans="1:24" ht="14.25" customHeight="1" x14ac:dyDescent="0.35">
      <c r="A584" s="1" t="s">
        <v>1990</v>
      </c>
      <c r="B584" s="1" t="s">
        <v>1991</v>
      </c>
      <c r="C584" s="1" t="s">
        <v>1879</v>
      </c>
      <c r="D584" s="1">
        <v>2022</v>
      </c>
      <c r="E584" s="1" t="s">
        <v>2052</v>
      </c>
      <c r="F584" s="1" t="s">
        <v>229</v>
      </c>
      <c r="G584" s="1" t="s">
        <v>229</v>
      </c>
      <c r="H584" s="1">
        <v>20232</v>
      </c>
      <c r="I584" s="1" t="s">
        <v>2053</v>
      </c>
      <c r="J584" s="1" t="s">
        <v>28</v>
      </c>
      <c r="K584" s="1" t="s">
        <v>95</v>
      </c>
      <c r="L584" s="1" t="s">
        <v>88</v>
      </c>
      <c r="M584" s="1" t="s">
        <v>31</v>
      </c>
      <c r="N584" s="1">
        <v>5</v>
      </c>
      <c r="O584" s="1">
        <v>4</v>
      </c>
      <c r="P584" s="3"/>
      <c r="Q584" s="3"/>
      <c r="R584" s="4" t="s">
        <v>2054</v>
      </c>
      <c r="S584" s="4" t="s">
        <v>2055</v>
      </c>
      <c r="T584" s="3"/>
      <c r="U584" s="1" t="s">
        <v>955</v>
      </c>
      <c r="V584" s="1" t="str">
        <f>IFERROR(VLOOKUP(K584, rubric[], 2, FALSE), "NA")</f>
        <v>Hasil Karya</v>
      </c>
      <c r="W584" s="3" t="str">
        <f t="shared" si="9"/>
        <v>Hak Kekayaan Intelektual (HKI) non paten (Hak Cipta)|External National|Individual</v>
      </c>
      <c r="X584" s="6">
        <f>IF(K584 = "Penulis kedua (bukan korespondensi) dst karya ilmiah di journal yg bereputasi dan diakui|External National|Team", IFERROR((INDEX(rubric[Score], MATCH(W584, rubric[Criteria], 0)))/N584, 0), IFERROR(INDEX(rubric[Score], MATCH(W584, rubric[Criteria], 0)), 0))</f>
        <v>20</v>
      </c>
    </row>
    <row r="585" spans="1:24" ht="14.25" customHeight="1" x14ac:dyDescent="0.35">
      <c r="A585" s="1" t="s">
        <v>1990</v>
      </c>
      <c r="B585" s="1" t="s">
        <v>1991</v>
      </c>
      <c r="C585" s="1" t="s">
        <v>1879</v>
      </c>
      <c r="D585" s="1">
        <v>2022</v>
      </c>
      <c r="E585" s="1" t="s">
        <v>2056</v>
      </c>
      <c r="F585" s="1" t="s">
        <v>2057</v>
      </c>
      <c r="G585" s="1" t="s">
        <v>401</v>
      </c>
      <c r="H585" s="1">
        <v>20232</v>
      </c>
      <c r="I585" s="1" t="s">
        <v>2056</v>
      </c>
      <c r="J585" s="1" t="s">
        <v>28</v>
      </c>
      <c r="K585" s="1" t="s">
        <v>153</v>
      </c>
      <c r="L585" s="1" t="s">
        <v>154</v>
      </c>
      <c r="M585" s="1" t="s">
        <v>31</v>
      </c>
      <c r="N585" s="1">
        <v>200</v>
      </c>
      <c r="O585" s="1">
        <v>20</v>
      </c>
      <c r="P585" s="3"/>
      <c r="Q585" s="4" t="s">
        <v>2058</v>
      </c>
      <c r="R585" s="4" t="s">
        <v>2059</v>
      </c>
      <c r="S585" s="3"/>
      <c r="T585" s="3"/>
      <c r="U585" s="1" t="s">
        <v>2060</v>
      </c>
      <c r="V585" s="1" t="str">
        <f>IFERROR(VLOOKUP(K585, rubric[], 2, FALSE), "NA")</f>
        <v>Pengakuan</v>
      </c>
      <c r="W585" s="3" t="str">
        <f t="shared" si="9"/>
        <v>Narasumber / Pemateri Acara Seminar / Workshop / Pemakalah|External International|Individual</v>
      </c>
      <c r="X585" s="6">
        <f>IF(K585 = "Penulis kedua (bukan korespondensi) dst karya ilmiah di journal yg bereputasi dan diakui|External National|Team", IFERROR((INDEX(rubric[Score], MATCH(W585, rubric[Criteria], 0)))/N585, 0), IFERROR(INDEX(rubric[Score], MATCH(W585, rubric[Criteria], 0)), 0))</f>
        <v>25</v>
      </c>
    </row>
    <row r="586" spans="1:24" ht="14.25" customHeight="1" x14ac:dyDescent="0.35">
      <c r="A586" s="1" t="s">
        <v>1990</v>
      </c>
      <c r="B586" s="1" t="s">
        <v>1991</v>
      </c>
      <c r="C586" s="1" t="s">
        <v>1879</v>
      </c>
      <c r="D586" s="1">
        <v>2022</v>
      </c>
      <c r="E586" s="1" t="s">
        <v>2061</v>
      </c>
      <c r="F586" s="1" t="s">
        <v>2062</v>
      </c>
      <c r="G586" s="1" t="s">
        <v>2062</v>
      </c>
      <c r="H586" s="1">
        <v>20241</v>
      </c>
      <c r="I586" s="1" t="s">
        <v>2061</v>
      </c>
      <c r="J586" s="1" t="s">
        <v>28</v>
      </c>
      <c r="K586" s="1" t="s">
        <v>153</v>
      </c>
      <c r="L586" s="1" t="s">
        <v>46</v>
      </c>
      <c r="M586" s="1" t="s">
        <v>31</v>
      </c>
      <c r="N586" s="1">
        <v>20</v>
      </c>
      <c r="O586" s="1">
        <v>4</v>
      </c>
      <c r="P586" s="3"/>
      <c r="Q586" s="4" t="s">
        <v>2063</v>
      </c>
      <c r="R586" s="4" t="s">
        <v>2064</v>
      </c>
      <c r="S586" s="3"/>
      <c r="T586" s="3"/>
      <c r="U586" s="1" t="s">
        <v>204</v>
      </c>
      <c r="V586" s="1" t="str">
        <f>IFERROR(VLOOKUP(K586, rubric[], 2, FALSE), "NA")</f>
        <v>Pengakuan</v>
      </c>
      <c r="W586" s="3" t="str">
        <f t="shared" si="9"/>
        <v>Narasumber / Pemateri Acara Seminar / Workshop / Pemakalah|Internal Sekolah / Universitas|Individual</v>
      </c>
      <c r="X586" s="6">
        <f>IF(K586 = "Penulis kedua (bukan korespondensi) dst karya ilmiah di journal yg bereputasi dan diakui|External National|Team", IFERROR((INDEX(rubric[Score], MATCH(W586, rubric[Criteria], 0)))/N586, 0), IFERROR(INDEX(rubric[Score], MATCH(W586, rubric[Criteria], 0)), 0))</f>
        <v>0</v>
      </c>
    </row>
    <row r="587" spans="1:24" ht="14.25" customHeight="1" x14ac:dyDescent="0.35">
      <c r="A587" s="1" t="s">
        <v>1990</v>
      </c>
      <c r="B587" s="1" t="s">
        <v>1991</v>
      </c>
      <c r="C587" s="1" t="s">
        <v>1879</v>
      </c>
      <c r="D587" s="1">
        <v>2022</v>
      </c>
      <c r="E587" s="1" t="s">
        <v>2065</v>
      </c>
      <c r="F587" s="1" t="s">
        <v>111</v>
      </c>
      <c r="G587" s="1" t="s">
        <v>111</v>
      </c>
      <c r="H587" s="1">
        <v>20241</v>
      </c>
      <c r="I587" s="1" t="s">
        <v>2066</v>
      </c>
      <c r="J587" s="1" t="s">
        <v>28</v>
      </c>
      <c r="K587" s="1" t="s">
        <v>153</v>
      </c>
      <c r="L587" s="1" t="s">
        <v>46</v>
      </c>
      <c r="M587" s="1" t="s">
        <v>31</v>
      </c>
      <c r="N587" s="1">
        <v>50</v>
      </c>
      <c r="O587" s="1">
        <v>5</v>
      </c>
      <c r="P587" s="3"/>
      <c r="Q587" s="4" t="s">
        <v>2067</v>
      </c>
      <c r="R587" s="4" t="s">
        <v>2068</v>
      </c>
      <c r="S587" s="3"/>
      <c r="T587" s="3"/>
      <c r="U587" s="1" t="s">
        <v>2069</v>
      </c>
      <c r="V587" s="1" t="str">
        <f>IFERROR(VLOOKUP(K587, rubric[], 2, FALSE), "NA")</f>
        <v>Pengakuan</v>
      </c>
      <c r="W587" s="3" t="str">
        <f t="shared" si="9"/>
        <v>Narasumber / Pemateri Acara Seminar / Workshop / Pemakalah|Internal Sekolah / Universitas|Individual</v>
      </c>
      <c r="X587" s="6">
        <f>IF(K587 = "Penulis kedua (bukan korespondensi) dst karya ilmiah di journal yg bereputasi dan diakui|External National|Team", IFERROR((INDEX(rubric[Score], MATCH(W587, rubric[Criteria], 0)))/N587, 0), IFERROR(INDEX(rubric[Score], MATCH(W587, rubric[Criteria], 0)), 0))</f>
        <v>0</v>
      </c>
    </row>
    <row r="588" spans="1:24" ht="14.25" customHeight="1" x14ac:dyDescent="0.35">
      <c r="A588" s="1" t="s">
        <v>1990</v>
      </c>
      <c r="B588" s="1" t="s">
        <v>1991</v>
      </c>
      <c r="C588" s="1" t="s">
        <v>1879</v>
      </c>
      <c r="D588" s="1">
        <v>2022</v>
      </c>
      <c r="E588" s="1" t="s">
        <v>1963</v>
      </c>
      <c r="F588" s="1" t="s">
        <v>1964</v>
      </c>
      <c r="G588" s="1" t="s">
        <v>1965</v>
      </c>
      <c r="H588" s="1">
        <v>20241</v>
      </c>
      <c r="I588" s="1" t="s">
        <v>1963</v>
      </c>
      <c r="J588" s="1" t="s">
        <v>28</v>
      </c>
      <c r="K588" s="1" t="s">
        <v>124</v>
      </c>
      <c r="L588" s="1" t="s">
        <v>154</v>
      </c>
      <c r="M588" s="1" t="s">
        <v>39</v>
      </c>
      <c r="N588" s="3"/>
      <c r="O588" s="1">
        <v>30</v>
      </c>
      <c r="P588" s="4" t="s">
        <v>1966</v>
      </c>
      <c r="Q588" s="4" t="s">
        <v>1967</v>
      </c>
      <c r="R588" s="4" t="s">
        <v>1968</v>
      </c>
      <c r="S588" s="3"/>
      <c r="T588" s="4" t="s">
        <v>1969</v>
      </c>
      <c r="U588" s="1" t="s">
        <v>1970</v>
      </c>
      <c r="V588" s="1" t="str">
        <f>IFERROR(VLOOKUP(K588, rubric[], 2, FALSE), "NA")</f>
        <v>Kompetisi</v>
      </c>
      <c r="W588" s="3" t="str">
        <f t="shared" si="9"/>
        <v>Juara I Lomba/Kompetisi|External International|Team</v>
      </c>
      <c r="X588" s="6">
        <f>IF(K588 = "Penulis kedua (bukan korespondensi) dst karya ilmiah di journal yg bereputasi dan diakui|External National|Team", IFERROR((INDEX(rubric[Score], MATCH(W588, rubric[Criteria], 0)))/N588, 0), IFERROR(INDEX(rubric[Score], MATCH(W588, rubric[Criteria], 0)), 0))</f>
        <v>35</v>
      </c>
    </row>
    <row r="589" spans="1:24" ht="14.25" customHeight="1" x14ac:dyDescent="0.35">
      <c r="A589" s="1" t="s">
        <v>1990</v>
      </c>
      <c r="B589" s="1" t="s">
        <v>1991</v>
      </c>
      <c r="C589" s="1" t="s">
        <v>1879</v>
      </c>
      <c r="D589" s="1">
        <v>2022</v>
      </c>
      <c r="E589" s="1" t="s">
        <v>2070</v>
      </c>
      <c r="F589" s="1" t="s">
        <v>2071</v>
      </c>
      <c r="G589" s="1" t="s">
        <v>2071</v>
      </c>
      <c r="H589" s="1">
        <v>20241</v>
      </c>
      <c r="I589" s="1" t="s">
        <v>2072</v>
      </c>
      <c r="J589" s="1" t="s">
        <v>28</v>
      </c>
      <c r="K589" s="1" t="s">
        <v>95</v>
      </c>
      <c r="L589" s="1" t="s">
        <v>88</v>
      </c>
      <c r="M589" s="1" t="s">
        <v>31</v>
      </c>
      <c r="N589" s="1">
        <v>9</v>
      </c>
      <c r="O589" s="1">
        <v>1</v>
      </c>
      <c r="P589" s="3"/>
      <c r="Q589" s="3"/>
      <c r="R589" s="4" t="s">
        <v>2073</v>
      </c>
      <c r="S589" s="4" t="s">
        <v>2074</v>
      </c>
      <c r="T589" s="3"/>
      <c r="U589" s="1" t="s">
        <v>955</v>
      </c>
      <c r="V589" s="1" t="str">
        <f>IFERROR(VLOOKUP(K589, rubric[], 2, FALSE), "NA")</f>
        <v>Hasil Karya</v>
      </c>
      <c r="W589" s="3" t="str">
        <f t="shared" si="9"/>
        <v>Hak Kekayaan Intelektual (HKI) non paten (Hak Cipta)|External National|Individual</v>
      </c>
      <c r="X589" s="6">
        <f>IF(K589 = "Penulis kedua (bukan korespondensi) dst karya ilmiah di journal yg bereputasi dan diakui|External National|Team", IFERROR((INDEX(rubric[Score], MATCH(W589, rubric[Criteria], 0)))/N589, 0), IFERROR(INDEX(rubric[Score], MATCH(W589, rubric[Criteria], 0)), 0))</f>
        <v>20</v>
      </c>
    </row>
    <row r="590" spans="1:24" ht="14.25" customHeight="1" x14ac:dyDescent="0.35">
      <c r="A590" s="1" t="s">
        <v>1990</v>
      </c>
      <c r="B590" s="1" t="s">
        <v>1991</v>
      </c>
      <c r="C590" s="1" t="s">
        <v>1879</v>
      </c>
      <c r="D590" s="1">
        <v>2022</v>
      </c>
      <c r="E590" s="1" t="s">
        <v>2075</v>
      </c>
      <c r="F590" s="1" t="s">
        <v>2071</v>
      </c>
      <c r="G590" s="1" t="s">
        <v>2071</v>
      </c>
      <c r="H590" s="1">
        <v>20241</v>
      </c>
      <c r="I590" s="1" t="s">
        <v>2072</v>
      </c>
      <c r="J590" s="1" t="s">
        <v>28</v>
      </c>
      <c r="K590" s="1" t="s">
        <v>95</v>
      </c>
      <c r="L590" s="1" t="s">
        <v>88</v>
      </c>
      <c r="M590" s="1" t="s">
        <v>31</v>
      </c>
      <c r="N590" s="1">
        <v>9</v>
      </c>
      <c r="O590" s="1">
        <v>1</v>
      </c>
      <c r="P590" s="3"/>
      <c r="Q590" s="3"/>
      <c r="R590" s="4" t="s">
        <v>2076</v>
      </c>
      <c r="S590" s="4" t="s">
        <v>2077</v>
      </c>
      <c r="T590" s="3"/>
      <c r="U590" s="1" t="s">
        <v>955</v>
      </c>
      <c r="V590" s="1" t="str">
        <f>IFERROR(VLOOKUP(K590, rubric[], 2, FALSE), "NA")</f>
        <v>Hasil Karya</v>
      </c>
      <c r="W590" s="3" t="str">
        <f t="shared" si="9"/>
        <v>Hak Kekayaan Intelektual (HKI) non paten (Hak Cipta)|External National|Individual</v>
      </c>
      <c r="X590" s="6">
        <f>IF(K590 = "Penulis kedua (bukan korespondensi) dst karya ilmiah di journal yg bereputasi dan diakui|External National|Team", IFERROR((INDEX(rubric[Score], MATCH(W590, rubric[Criteria], 0)))/N590, 0), IFERROR(INDEX(rubric[Score], MATCH(W590, rubric[Criteria], 0)), 0))</f>
        <v>20</v>
      </c>
    </row>
    <row r="591" spans="1:24" ht="14.25" customHeight="1" x14ac:dyDescent="0.35">
      <c r="A591" s="1" t="s">
        <v>1990</v>
      </c>
      <c r="B591" s="1" t="s">
        <v>1991</v>
      </c>
      <c r="C591" s="1" t="s">
        <v>1879</v>
      </c>
      <c r="D591" s="1">
        <v>2022</v>
      </c>
      <c r="E591" s="1" t="s">
        <v>2078</v>
      </c>
      <c r="F591" s="1" t="s">
        <v>1972</v>
      </c>
      <c r="G591" s="1" t="s">
        <v>492</v>
      </c>
      <c r="H591" s="1">
        <v>20241</v>
      </c>
      <c r="I591" s="1" t="s">
        <v>2079</v>
      </c>
      <c r="J591" s="1" t="s">
        <v>28</v>
      </c>
      <c r="K591" s="1" t="s">
        <v>153</v>
      </c>
      <c r="L591" s="1" t="s">
        <v>154</v>
      </c>
      <c r="M591" s="1" t="s">
        <v>31</v>
      </c>
      <c r="N591" s="1">
        <v>100</v>
      </c>
      <c r="O591" s="1">
        <v>20</v>
      </c>
      <c r="P591" s="3"/>
      <c r="Q591" s="4" t="s">
        <v>2080</v>
      </c>
      <c r="R591" s="4" t="s">
        <v>2081</v>
      </c>
      <c r="S591" s="3"/>
      <c r="T591" s="3"/>
      <c r="U591" s="1" t="s">
        <v>2082</v>
      </c>
      <c r="V591" s="1" t="str">
        <f>IFERROR(VLOOKUP(K591, rubric[], 2, FALSE), "NA")</f>
        <v>Pengakuan</v>
      </c>
      <c r="W591" s="3" t="str">
        <f t="shared" si="9"/>
        <v>Narasumber / Pemateri Acara Seminar / Workshop / Pemakalah|External International|Individual</v>
      </c>
      <c r="X591" s="6">
        <f>IF(K591 = "Penulis kedua (bukan korespondensi) dst karya ilmiah di journal yg bereputasi dan diakui|External National|Team", IFERROR((INDEX(rubric[Score], MATCH(W591, rubric[Criteria], 0)))/N591, 0), IFERROR(INDEX(rubric[Score], MATCH(W591, rubric[Criteria], 0)), 0))</f>
        <v>25</v>
      </c>
    </row>
    <row r="592" spans="1:24" ht="14.25" customHeight="1" x14ac:dyDescent="0.35">
      <c r="A592" s="1" t="s">
        <v>1990</v>
      </c>
      <c r="B592" s="1" t="s">
        <v>1991</v>
      </c>
      <c r="C592" s="1" t="s">
        <v>1879</v>
      </c>
      <c r="D592" s="1">
        <v>2022</v>
      </c>
      <c r="E592" s="1" t="s">
        <v>2083</v>
      </c>
      <c r="F592" s="1" t="s">
        <v>2084</v>
      </c>
      <c r="G592" s="1" t="s">
        <v>2084</v>
      </c>
      <c r="H592" s="1">
        <v>20241</v>
      </c>
      <c r="I592" s="1" t="s">
        <v>2083</v>
      </c>
      <c r="J592" s="1" t="s">
        <v>28</v>
      </c>
      <c r="K592" s="1" t="s">
        <v>153</v>
      </c>
      <c r="L592" s="1" t="s">
        <v>154</v>
      </c>
      <c r="M592" s="1" t="s">
        <v>31</v>
      </c>
      <c r="N592" s="1">
        <v>50</v>
      </c>
      <c r="O592" s="1">
        <v>20</v>
      </c>
      <c r="P592" s="3"/>
      <c r="Q592" s="4" t="s">
        <v>2085</v>
      </c>
      <c r="R592" s="4" t="s">
        <v>2086</v>
      </c>
      <c r="S592" s="3"/>
      <c r="T592" s="3"/>
      <c r="U592" s="1" t="s">
        <v>204</v>
      </c>
      <c r="V592" s="1" t="str">
        <f>IFERROR(VLOOKUP(K592, rubric[], 2, FALSE), "NA")</f>
        <v>Pengakuan</v>
      </c>
      <c r="W592" s="3" t="str">
        <f t="shared" si="9"/>
        <v>Narasumber / Pemateri Acara Seminar / Workshop / Pemakalah|External International|Individual</v>
      </c>
      <c r="X592" s="6">
        <f>IF(K592 = "Penulis kedua (bukan korespondensi) dst karya ilmiah di journal yg bereputasi dan diakui|External National|Team", IFERROR((INDEX(rubric[Score], MATCH(W592, rubric[Criteria], 0)))/N592, 0), IFERROR(INDEX(rubric[Score], MATCH(W592, rubric[Criteria], 0)), 0))</f>
        <v>25</v>
      </c>
    </row>
    <row r="593" spans="1:24" ht="14.25" customHeight="1" x14ac:dyDescent="0.35">
      <c r="A593" s="1" t="s">
        <v>1990</v>
      </c>
      <c r="B593" s="1" t="s">
        <v>1991</v>
      </c>
      <c r="C593" s="1" t="s">
        <v>1879</v>
      </c>
      <c r="D593" s="1">
        <v>2022</v>
      </c>
      <c r="E593" s="1" t="s">
        <v>2087</v>
      </c>
      <c r="F593" s="1" t="s">
        <v>500</v>
      </c>
      <c r="G593" s="1" t="s">
        <v>500</v>
      </c>
      <c r="H593" s="1">
        <v>20241</v>
      </c>
      <c r="I593" s="1" t="s">
        <v>2087</v>
      </c>
      <c r="J593" s="1" t="s">
        <v>28</v>
      </c>
      <c r="K593" s="1" t="s">
        <v>153</v>
      </c>
      <c r="L593" s="1" t="s">
        <v>46</v>
      </c>
      <c r="M593" s="1" t="s">
        <v>31</v>
      </c>
      <c r="N593" s="1">
        <v>50</v>
      </c>
      <c r="O593" s="1">
        <v>4</v>
      </c>
      <c r="P593" s="3"/>
      <c r="Q593" s="4" t="s">
        <v>2088</v>
      </c>
      <c r="R593" s="4" t="s">
        <v>2089</v>
      </c>
      <c r="S593" s="3"/>
      <c r="T593" s="3"/>
      <c r="U593" s="1" t="s">
        <v>204</v>
      </c>
      <c r="V593" s="1" t="str">
        <f>IFERROR(VLOOKUP(K593, rubric[], 2, FALSE), "NA")</f>
        <v>Pengakuan</v>
      </c>
      <c r="W593" s="3" t="str">
        <f t="shared" si="9"/>
        <v>Narasumber / Pemateri Acara Seminar / Workshop / Pemakalah|Internal Sekolah / Universitas|Individual</v>
      </c>
      <c r="X593" s="6">
        <f>IF(K593 = "Penulis kedua (bukan korespondensi) dst karya ilmiah di journal yg bereputasi dan diakui|External National|Team", IFERROR((INDEX(rubric[Score], MATCH(W593, rubric[Criteria], 0)))/N593, 0), IFERROR(INDEX(rubric[Score], MATCH(W593, rubric[Criteria], 0)), 0))</f>
        <v>0</v>
      </c>
    </row>
    <row r="594" spans="1:24" ht="14.25" customHeight="1" x14ac:dyDescent="0.35">
      <c r="A594" s="1" t="s">
        <v>1990</v>
      </c>
      <c r="B594" s="1" t="s">
        <v>1991</v>
      </c>
      <c r="C594" s="1" t="s">
        <v>1879</v>
      </c>
      <c r="D594" s="1">
        <v>2022</v>
      </c>
      <c r="E594" s="1" t="s">
        <v>2090</v>
      </c>
      <c r="F594" s="1" t="s">
        <v>2091</v>
      </c>
      <c r="G594" s="1" t="s">
        <v>2092</v>
      </c>
      <c r="H594" s="1">
        <v>20241</v>
      </c>
      <c r="I594" s="1" t="s">
        <v>2093</v>
      </c>
      <c r="J594" s="1" t="s">
        <v>28</v>
      </c>
      <c r="K594" s="1" t="s">
        <v>318</v>
      </c>
      <c r="L594" s="1" t="s">
        <v>154</v>
      </c>
      <c r="M594" s="1" t="s">
        <v>31</v>
      </c>
      <c r="N594" s="1">
        <v>400</v>
      </c>
      <c r="O594" s="1">
        <v>40</v>
      </c>
      <c r="P594" s="4" t="s">
        <v>2094</v>
      </c>
      <c r="Q594" s="4" t="s">
        <v>2095</v>
      </c>
      <c r="R594" s="3"/>
      <c r="S594" s="4" t="s">
        <v>2096</v>
      </c>
      <c r="T594" s="3"/>
      <c r="U594" s="1" t="s">
        <v>2097</v>
      </c>
      <c r="V594" s="1" t="str">
        <f>IFERROR(VLOOKUP(K594, rubric[], 2, FALSE), "NA")</f>
        <v>Hasil Karya</v>
      </c>
      <c r="W594" s="3" t="str">
        <f t="shared" si="9"/>
        <v>Publikasi Buku ISBN / Penulis Utama|External International|Individual</v>
      </c>
      <c r="X594" s="6">
        <f>IF(K594 = "Penulis kedua (bukan korespondensi) dst karya ilmiah di journal yg bereputasi dan diakui|External National|Team", IFERROR((INDEX(rubric[Score], MATCH(W594, rubric[Criteria], 0)))/N594, 0), IFERROR(INDEX(rubric[Score], MATCH(W594, rubric[Criteria], 0)), 0))</f>
        <v>0</v>
      </c>
    </row>
    <row r="595" spans="1:24" ht="14.25" customHeight="1" x14ac:dyDescent="0.35">
      <c r="A595" s="1" t="s">
        <v>1990</v>
      </c>
      <c r="B595" s="1" t="s">
        <v>1991</v>
      </c>
      <c r="C595" s="1" t="s">
        <v>1879</v>
      </c>
      <c r="D595" s="1">
        <v>2022</v>
      </c>
      <c r="E595" s="1" t="s">
        <v>2098</v>
      </c>
      <c r="F595" s="1" t="s">
        <v>2091</v>
      </c>
      <c r="G595" s="1" t="s">
        <v>2092</v>
      </c>
      <c r="H595" s="1">
        <v>20241</v>
      </c>
      <c r="I595" s="1" t="s">
        <v>2099</v>
      </c>
      <c r="J595" s="1" t="s">
        <v>28</v>
      </c>
      <c r="K595" s="1" t="s">
        <v>153</v>
      </c>
      <c r="L595" s="1" t="s">
        <v>154</v>
      </c>
      <c r="M595" s="1" t="s">
        <v>31</v>
      </c>
      <c r="N595" s="1">
        <v>401</v>
      </c>
      <c r="O595" s="1">
        <v>20</v>
      </c>
      <c r="P595" s="3"/>
      <c r="Q595" s="4" t="s">
        <v>2100</v>
      </c>
      <c r="R595" s="4" t="s">
        <v>2101</v>
      </c>
      <c r="S595" s="3"/>
      <c r="T595" s="3"/>
      <c r="U595" s="1" t="s">
        <v>2102</v>
      </c>
      <c r="V595" s="1" t="str">
        <f>IFERROR(VLOOKUP(K595, rubric[], 2, FALSE), "NA")</f>
        <v>Pengakuan</v>
      </c>
      <c r="W595" s="3" t="str">
        <f t="shared" si="9"/>
        <v>Narasumber / Pemateri Acara Seminar / Workshop / Pemakalah|External International|Individual</v>
      </c>
      <c r="X595" s="6">
        <f>IF(K595 = "Penulis kedua (bukan korespondensi) dst karya ilmiah di journal yg bereputasi dan diakui|External National|Team", IFERROR((INDEX(rubric[Score], MATCH(W595, rubric[Criteria], 0)))/N595, 0), IFERROR(INDEX(rubric[Score], MATCH(W595, rubric[Criteria], 0)), 0))</f>
        <v>25</v>
      </c>
    </row>
    <row r="596" spans="1:24" ht="14.25" customHeight="1" x14ac:dyDescent="0.35">
      <c r="A596" s="1" t="s">
        <v>1990</v>
      </c>
      <c r="B596" s="1" t="s">
        <v>1991</v>
      </c>
      <c r="C596" s="1" t="s">
        <v>1879</v>
      </c>
      <c r="D596" s="1">
        <v>2022</v>
      </c>
      <c r="E596" s="1" t="s">
        <v>2103</v>
      </c>
      <c r="F596" s="1" t="s">
        <v>2104</v>
      </c>
      <c r="G596" s="1" t="s">
        <v>2104</v>
      </c>
      <c r="H596" s="1">
        <v>20241</v>
      </c>
      <c r="I596" s="1" t="s">
        <v>2105</v>
      </c>
      <c r="J596" s="1" t="s">
        <v>28</v>
      </c>
      <c r="K596" s="1" t="s">
        <v>95</v>
      </c>
      <c r="L596" s="1" t="s">
        <v>88</v>
      </c>
      <c r="M596" s="1" t="s">
        <v>31</v>
      </c>
      <c r="N596" s="1">
        <v>2</v>
      </c>
      <c r="O596" s="1">
        <v>20</v>
      </c>
      <c r="P596" s="3"/>
      <c r="Q596" s="3"/>
      <c r="R596" s="4" t="s">
        <v>2106</v>
      </c>
      <c r="S596" s="4" t="s">
        <v>2107</v>
      </c>
      <c r="T596" s="3"/>
      <c r="U596" s="1" t="s">
        <v>2108</v>
      </c>
      <c r="V596" s="1" t="str">
        <f>IFERROR(VLOOKUP(K596, rubric[], 2, FALSE), "NA")</f>
        <v>Hasil Karya</v>
      </c>
      <c r="W596" s="3" t="str">
        <f t="shared" si="9"/>
        <v>Hak Kekayaan Intelektual (HKI) non paten (Hak Cipta)|External National|Individual</v>
      </c>
      <c r="X596" s="6">
        <f>IF(K596 = "Penulis kedua (bukan korespondensi) dst karya ilmiah di journal yg bereputasi dan diakui|External National|Team", IFERROR((INDEX(rubric[Score], MATCH(W596, rubric[Criteria], 0)))/N596, 0), IFERROR(INDEX(rubric[Score], MATCH(W596, rubric[Criteria], 0)), 0))</f>
        <v>20</v>
      </c>
    </row>
    <row r="597" spans="1:24" ht="14.25" customHeight="1" x14ac:dyDescent="0.35">
      <c r="A597" s="1" t="s">
        <v>1990</v>
      </c>
      <c r="B597" s="1" t="s">
        <v>1991</v>
      </c>
      <c r="C597" s="1" t="s">
        <v>1879</v>
      </c>
      <c r="D597" s="1">
        <v>2022</v>
      </c>
      <c r="E597" s="1" t="s">
        <v>2109</v>
      </c>
      <c r="F597" s="1" t="s">
        <v>2104</v>
      </c>
      <c r="G597" s="1" t="s">
        <v>2104</v>
      </c>
      <c r="H597" s="1">
        <v>20241</v>
      </c>
      <c r="I597" s="1" t="s">
        <v>2110</v>
      </c>
      <c r="J597" s="1" t="s">
        <v>28</v>
      </c>
      <c r="K597" s="1" t="s">
        <v>95</v>
      </c>
      <c r="L597" s="1" t="s">
        <v>88</v>
      </c>
      <c r="M597" s="1" t="s">
        <v>31</v>
      </c>
      <c r="N597" s="1">
        <v>2</v>
      </c>
      <c r="O597" s="1">
        <v>20</v>
      </c>
      <c r="P597" s="3"/>
      <c r="Q597" s="3"/>
      <c r="R597" s="4" t="s">
        <v>2111</v>
      </c>
      <c r="S597" s="4" t="s">
        <v>2112</v>
      </c>
      <c r="T597" s="3"/>
      <c r="U597" s="1" t="s">
        <v>2108</v>
      </c>
      <c r="V597" s="1" t="str">
        <f>IFERROR(VLOOKUP(K597, rubric[], 2, FALSE), "NA")</f>
        <v>Hasil Karya</v>
      </c>
      <c r="W597" s="3" t="str">
        <f t="shared" si="9"/>
        <v>Hak Kekayaan Intelektual (HKI) non paten (Hak Cipta)|External National|Individual</v>
      </c>
      <c r="X597" s="6">
        <f>IF(K597 = "Penulis kedua (bukan korespondensi) dst karya ilmiah di journal yg bereputasi dan diakui|External National|Team", IFERROR((INDEX(rubric[Score], MATCH(W597, rubric[Criteria], 0)))/N597, 0), IFERROR(INDEX(rubric[Score], MATCH(W597, rubric[Criteria], 0)), 0))</f>
        <v>20</v>
      </c>
    </row>
    <row r="598" spans="1:24" ht="14.25" customHeight="1" x14ac:dyDescent="0.35">
      <c r="A598" s="1" t="s">
        <v>1990</v>
      </c>
      <c r="B598" s="1" t="s">
        <v>1991</v>
      </c>
      <c r="C598" s="1" t="s">
        <v>1879</v>
      </c>
      <c r="D598" s="1">
        <v>2022</v>
      </c>
      <c r="E598" s="1" t="s">
        <v>2113</v>
      </c>
      <c r="F598" s="1" t="s">
        <v>2104</v>
      </c>
      <c r="G598" s="1" t="s">
        <v>2104</v>
      </c>
      <c r="H598" s="1">
        <v>20241</v>
      </c>
      <c r="I598" s="1" t="s">
        <v>2110</v>
      </c>
      <c r="J598" s="1" t="s">
        <v>28</v>
      </c>
      <c r="K598" s="1" t="s">
        <v>95</v>
      </c>
      <c r="L598" s="1" t="s">
        <v>88</v>
      </c>
      <c r="M598" s="1" t="s">
        <v>31</v>
      </c>
      <c r="N598" s="1">
        <v>2</v>
      </c>
      <c r="O598" s="1">
        <v>20</v>
      </c>
      <c r="P598" s="3"/>
      <c r="Q598" s="3"/>
      <c r="R598" s="4" t="s">
        <v>2114</v>
      </c>
      <c r="S598" s="4" t="s">
        <v>2115</v>
      </c>
      <c r="T598" s="3"/>
      <c r="U598" s="1" t="s">
        <v>2108</v>
      </c>
      <c r="V598" s="1" t="str">
        <f>IFERROR(VLOOKUP(K598, rubric[], 2, FALSE), "NA")</f>
        <v>Hasil Karya</v>
      </c>
      <c r="W598" s="3" t="str">
        <f t="shared" si="9"/>
        <v>Hak Kekayaan Intelektual (HKI) non paten (Hak Cipta)|External National|Individual</v>
      </c>
      <c r="X598" s="6">
        <f>IF(K598 = "Penulis kedua (bukan korespondensi) dst karya ilmiah di journal yg bereputasi dan diakui|External National|Team", IFERROR((INDEX(rubric[Score], MATCH(W598, rubric[Criteria], 0)))/N598, 0), IFERROR(INDEX(rubric[Score], MATCH(W598, rubric[Criteria], 0)), 0))</f>
        <v>20</v>
      </c>
    </row>
    <row r="599" spans="1:24" ht="14.25" customHeight="1" x14ac:dyDescent="0.35">
      <c r="A599" s="1" t="s">
        <v>2116</v>
      </c>
      <c r="B599" s="1" t="s">
        <v>2117</v>
      </c>
      <c r="C599" s="1" t="s">
        <v>1879</v>
      </c>
      <c r="D599" s="1">
        <v>2022</v>
      </c>
      <c r="E599" s="1" t="s">
        <v>1892</v>
      </c>
      <c r="F599" s="1" t="s">
        <v>567</v>
      </c>
      <c r="G599" s="1" t="s">
        <v>201</v>
      </c>
      <c r="H599" s="1">
        <v>20231</v>
      </c>
      <c r="I599" s="3"/>
      <c r="J599" s="1" t="s">
        <v>28</v>
      </c>
      <c r="K599" s="1" t="s">
        <v>29</v>
      </c>
      <c r="L599" s="1" t="s">
        <v>30</v>
      </c>
      <c r="M599" s="1" t="s">
        <v>31</v>
      </c>
      <c r="N599" s="1">
        <v>210</v>
      </c>
      <c r="O599" s="1">
        <v>4</v>
      </c>
      <c r="P599" s="3"/>
      <c r="Q599" s="4" t="s">
        <v>2118</v>
      </c>
      <c r="R599" s="3"/>
      <c r="S599" s="3"/>
      <c r="T599" s="3"/>
      <c r="U599" s="1" t="s">
        <v>2119</v>
      </c>
      <c r="V599" s="1" t="str">
        <f>IFERROR(VLOOKUP(K599, rubric[], 2, FALSE), "NA")</f>
        <v>Pemberdayaan atau Aksi Kemanusiaan</v>
      </c>
      <c r="W599" s="3" t="str">
        <f t="shared" si="9"/>
        <v>Pengabdian kepada Masyarakat|Internal Jurusan|Individual</v>
      </c>
      <c r="X599" s="6">
        <f>IF(K599 = "Penulis kedua (bukan korespondensi) dst karya ilmiah di journal yg bereputasi dan diakui|External National|Team", IFERROR((INDEX(rubric[Score], MATCH(W599, rubric[Criteria], 0)))/N599, 0), IFERROR(INDEX(rubric[Score], MATCH(W599, rubric[Criteria], 0)), 0))</f>
        <v>0</v>
      </c>
    </row>
    <row r="600" spans="1:24" ht="14.25" customHeight="1" x14ac:dyDescent="0.35">
      <c r="A600" s="1" t="s">
        <v>2116</v>
      </c>
      <c r="B600" s="1" t="s">
        <v>2117</v>
      </c>
      <c r="C600" s="1" t="s">
        <v>1879</v>
      </c>
      <c r="D600" s="1">
        <v>2022</v>
      </c>
      <c r="E600" s="1" t="s">
        <v>2120</v>
      </c>
      <c r="F600" s="1" t="s">
        <v>1732</v>
      </c>
      <c r="G600" s="1" t="s">
        <v>1732</v>
      </c>
      <c r="H600" s="1">
        <v>20231</v>
      </c>
      <c r="I600" s="1" t="s">
        <v>2121</v>
      </c>
      <c r="J600" s="1" t="s">
        <v>28</v>
      </c>
      <c r="K600" s="1" t="s">
        <v>95</v>
      </c>
      <c r="L600" s="1" t="s">
        <v>88</v>
      </c>
      <c r="M600" s="1" t="s">
        <v>31</v>
      </c>
      <c r="N600" s="1">
        <v>100</v>
      </c>
      <c r="O600" s="1">
        <v>4</v>
      </c>
      <c r="P600" s="3"/>
      <c r="Q600" s="3"/>
      <c r="R600" s="4" t="s">
        <v>2122</v>
      </c>
      <c r="S600" s="4" t="s">
        <v>2123</v>
      </c>
      <c r="T600" s="3"/>
      <c r="U600" s="1" t="s">
        <v>2124</v>
      </c>
      <c r="V600" s="1" t="str">
        <f>IFERROR(VLOOKUP(K600, rubric[], 2, FALSE), "NA")</f>
        <v>Hasil Karya</v>
      </c>
      <c r="W600" s="3" t="str">
        <f t="shared" si="9"/>
        <v>Hak Kekayaan Intelektual (HKI) non paten (Hak Cipta)|External National|Individual</v>
      </c>
      <c r="X600" s="6">
        <f>IF(K600 = "Penulis kedua (bukan korespondensi) dst karya ilmiah di journal yg bereputasi dan diakui|External National|Team", IFERROR((INDEX(rubric[Score], MATCH(W600, rubric[Criteria], 0)))/N600, 0), IFERROR(INDEX(rubric[Score], MATCH(W600, rubric[Criteria], 0)), 0))</f>
        <v>20</v>
      </c>
    </row>
    <row r="601" spans="1:24" ht="14.25" customHeight="1" x14ac:dyDescent="0.35">
      <c r="A601" s="1" t="s">
        <v>2125</v>
      </c>
      <c r="B601" s="1" t="s">
        <v>2126</v>
      </c>
      <c r="C601" s="1" t="s">
        <v>1879</v>
      </c>
      <c r="D601" s="1">
        <v>2022</v>
      </c>
      <c r="E601" s="1" t="s">
        <v>1992</v>
      </c>
      <c r="F601" s="1" t="s">
        <v>2127</v>
      </c>
      <c r="G601" s="1" t="s">
        <v>2128</v>
      </c>
      <c r="H601" s="1">
        <v>20222</v>
      </c>
      <c r="I601" s="1" t="s">
        <v>2129</v>
      </c>
      <c r="J601" s="1" t="s">
        <v>28</v>
      </c>
      <c r="K601" s="1" t="s">
        <v>29</v>
      </c>
      <c r="L601" s="1" t="s">
        <v>154</v>
      </c>
      <c r="M601" s="1" t="s">
        <v>31</v>
      </c>
      <c r="N601" s="1">
        <v>30</v>
      </c>
      <c r="O601" s="1">
        <v>10</v>
      </c>
      <c r="P601" s="3"/>
      <c r="Q601" s="3"/>
      <c r="R601" s="4" t="s">
        <v>2130</v>
      </c>
      <c r="S601" s="4" t="s">
        <v>2131</v>
      </c>
      <c r="T601" s="3"/>
      <c r="U601" s="1" t="s">
        <v>2132</v>
      </c>
      <c r="V601" s="1" t="str">
        <f>IFERROR(VLOOKUP(K601, rubric[], 2, FALSE), "NA")</f>
        <v>Pemberdayaan atau Aksi Kemanusiaan</v>
      </c>
      <c r="W601" s="3" t="str">
        <f t="shared" si="9"/>
        <v>Pengabdian kepada Masyarakat|External International|Individual</v>
      </c>
      <c r="X601" s="6">
        <f>IF(K601 = "Penulis kedua (bukan korespondensi) dst karya ilmiah di journal yg bereputasi dan diakui|External National|Team", IFERROR((INDEX(rubric[Score], MATCH(W601, rubric[Criteria], 0)))/N601, 0), IFERROR(INDEX(rubric[Score], MATCH(W601, rubric[Criteria], 0)), 0))</f>
        <v>25</v>
      </c>
    </row>
    <row r="602" spans="1:24" ht="14.25" customHeight="1" x14ac:dyDescent="0.35">
      <c r="A602" s="1" t="s">
        <v>2133</v>
      </c>
      <c r="B602" s="1" t="s">
        <v>2134</v>
      </c>
      <c r="C602" s="1" t="s">
        <v>1879</v>
      </c>
      <c r="D602" s="1">
        <v>2022</v>
      </c>
      <c r="E602" s="1" t="s">
        <v>2135</v>
      </c>
      <c r="F602" s="1" t="s">
        <v>1175</v>
      </c>
      <c r="G602" s="1" t="s">
        <v>1175</v>
      </c>
      <c r="H602" s="1">
        <v>20222</v>
      </c>
      <c r="I602" s="1" t="s">
        <v>2136</v>
      </c>
      <c r="J602" s="1" t="s">
        <v>28</v>
      </c>
      <c r="K602" s="1" t="s">
        <v>29</v>
      </c>
      <c r="L602" s="1" t="s">
        <v>30</v>
      </c>
      <c r="M602" s="1" t="s">
        <v>31</v>
      </c>
      <c r="N602" s="1">
        <v>60</v>
      </c>
      <c r="O602" s="1">
        <v>10</v>
      </c>
      <c r="P602" s="3"/>
      <c r="Q602" s="4" t="s">
        <v>2137</v>
      </c>
      <c r="R602" s="4" t="s">
        <v>2138</v>
      </c>
      <c r="S602" s="4" t="s">
        <v>2139</v>
      </c>
      <c r="T602" s="3"/>
      <c r="U602" s="1" t="s">
        <v>2132</v>
      </c>
      <c r="V602" s="1" t="str">
        <f>IFERROR(VLOOKUP(K602, rubric[], 2, FALSE), "NA")</f>
        <v>Pemberdayaan atau Aksi Kemanusiaan</v>
      </c>
      <c r="W602" s="3" t="str">
        <f t="shared" si="9"/>
        <v>Pengabdian kepada Masyarakat|Internal Jurusan|Individual</v>
      </c>
      <c r="X602" s="6">
        <f>IF(K602 = "Penulis kedua (bukan korespondensi) dst karya ilmiah di journal yg bereputasi dan diakui|External National|Team", IFERROR((INDEX(rubric[Score], MATCH(W602, rubric[Criteria], 0)))/N602, 0), IFERROR(INDEX(rubric[Score], MATCH(W602, rubric[Criteria], 0)), 0))</f>
        <v>0</v>
      </c>
    </row>
    <row r="603" spans="1:24" ht="14.25" customHeight="1" x14ac:dyDescent="0.35">
      <c r="A603" s="1" t="s">
        <v>2133</v>
      </c>
      <c r="B603" s="1" t="s">
        <v>2134</v>
      </c>
      <c r="C603" s="1" t="s">
        <v>1879</v>
      </c>
      <c r="D603" s="1">
        <v>2022</v>
      </c>
      <c r="E603" s="1" t="s">
        <v>2120</v>
      </c>
      <c r="F603" s="1" t="s">
        <v>1732</v>
      </c>
      <c r="G603" s="1" t="s">
        <v>1738</v>
      </c>
      <c r="H603" s="1">
        <v>20231</v>
      </c>
      <c r="I603" s="1" t="s">
        <v>2140</v>
      </c>
      <c r="J603" s="1" t="s">
        <v>28</v>
      </c>
      <c r="K603" s="1" t="s">
        <v>95</v>
      </c>
      <c r="L603" s="1" t="s">
        <v>88</v>
      </c>
      <c r="M603" s="1" t="s">
        <v>31</v>
      </c>
      <c r="N603" s="1">
        <v>210</v>
      </c>
      <c r="O603" s="1">
        <v>8</v>
      </c>
      <c r="P603" s="3"/>
      <c r="Q603" s="3"/>
      <c r="R603" s="4" t="s">
        <v>2141</v>
      </c>
      <c r="S603" s="4" t="s">
        <v>2142</v>
      </c>
      <c r="T603" s="3"/>
      <c r="U603" s="1" t="s">
        <v>1945</v>
      </c>
      <c r="V603" s="1" t="str">
        <f>IFERROR(VLOOKUP(K603, rubric[], 2, FALSE), "NA")</f>
        <v>Hasil Karya</v>
      </c>
      <c r="W603" s="3" t="str">
        <f t="shared" si="9"/>
        <v>Hak Kekayaan Intelektual (HKI) non paten (Hak Cipta)|External National|Individual</v>
      </c>
      <c r="X603" s="6">
        <f>IF(K603 = "Penulis kedua (bukan korespondensi) dst karya ilmiah di journal yg bereputasi dan diakui|External National|Team", IFERROR((INDEX(rubric[Score], MATCH(W603, rubric[Criteria], 0)))/N603, 0), IFERROR(INDEX(rubric[Score], MATCH(W603, rubric[Criteria], 0)), 0))</f>
        <v>20</v>
      </c>
    </row>
    <row r="604" spans="1:24" ht="14.25" customHeight="1" x14ac:dyDescent="0.35">
      <c r="A604" s="1" t="s">
        <v>2133</v>
      </c>
      <c r="B604" s="1" t="s">
        <v>2134</v>
      </c>
      <c r="C604" s="1" t="s">
        <v>1879</v>
      </c>
      <c r="D604" s="1">
        <v>2022</v>
      </c>
      <c r="E604" s="1" t="s">
        <v>1963</v>
      </c>
      <c r="F604" s="1" t="s">
        <v>1964</v>
      </c>
      <c r="G604" s="1" t="s">
        <v>1965</v>
      </c>
      <c r="H604" s="1">
        <v>20241</v>
      </c>
      <c r="I604" s="1" t="s">
        <v>1963</v>
      </c>
      <c r="J604" s="1" t="s">
        <v>28</v>
      </c>
      <c r="K604" s="1" t="s">
        <v>124</v>
      </c>
      <c r="L604" s="1" t="s">
        <v>154</v>
      </c>
      <c r="M604" s="1" t="s">
        <v>39</v>
      </c>
      <c r="N604" s="3"/>
      <c r="O604" s="1">
        <v>30</v>
      </c>
      <c r="P604" s="4" t="s">
        <v>1966</v>
      </c>
      <c r="Q604" s="4" t="s">
        <v>1967</v>
      </c>
      <c r="R604" s="4" t="s">
        <v>1968</v>
      </c>
      <c r="S604" s="3"/>
      <c r="T604" s="4" t="s">
        <v>1969</v>
      </c>
      <c r="U604" s="1" t="s">
        <v>1970</v>
      </c>
      <c r="V604" s="1" t="str">
        <f>IFERROR(VLOOKUP(K604, rubric[], 2, FALSE), "NA")</f>
        <v>Kompetisi</v>
      </c>
      <c r="W604" s="3" t="str">
        <f t="shared" si="9"/>
        <v>Juara I Lomba/Kompetisi|External International|Team</v>
      </c>
      <c r="X604" s="6">
        <f>IF(K604 = "Penulis kedua (bukan korespondensi) dst karya ilmiah di journal yg bereputasi dan diakui|External National|Team", IFERROR((INDEX(rubric[Score], MATCH(W604, rubric[Criteria], 0)))/N604, 0), IFERROR(INDEX(rubric[Score], MATCH(W604, rubric[Criteria], 0)), 0))</f>
        <v>35</v>
      </c>
    </row>
    <row r="605" spans="1:24" ht="14.25" customHeight="1" x14ac:dyDescent="0.35">
      <c r="A605" s="1" t="s">
        <v>2143</v>
      </c>
      <c r="B605" s="1" t="s">
        <v>2144</v>
      </c>
      <c r="C605" s="1" t="s">
        <v>1879</v>
      </c>
      <c r="D605" s="1">
        <v>2022</v>
      </c>
      <c r="E605" s="1" t="s">
        <v>1914</v>
      </c>
      <c r="F605" s="1" t="s">
        <v>1732</v>
      </c>
      <c r="G605" s="1" t="s">
        <v>1738</v>
      </c>
      <c r="H605" s="1">
        <v>20231</v>
      </c>
      <c r="I605" s="1" t="s">
        <v>2145</v>
      </c>
      <c r="J605" s="1" t="s">
        <v>28</v>
      </c>
      <c r="K605" s="1" t="s">
        <v>95</v>
      </c>
      <c r="L605" s="1" t="s">
        <v>88</v>
      </c>
      <c r="M605" s="1" t="s">
        <v>31</v>
      </c>
      <c r="N605" s="1">
        <v>71</v>
      </c>
      <c r="O605" s="1">
        <v>4</v>
      </c>
      <c r="P605" s="3"/>
      <c r="Q605" s="4" t="s">
        <v>2146</v>
      </c>
      <c r="R605" s="3"/>
      <c r="S605" s="3"/>
      <c r="T605" s="3"/>
      <c r="U605" s="1" t="s">
        <v>1911</v>
      </c>
      <c r="V605" s="1" t="str">
        <f>IFERROR(VLOOKUP(K605, rubric[], 2, FALSE), "NA")</f>
        <v>Hasil Karya</v>
      </c>
      <c r="W605" s="3" t="str">
        <f t="shared" si="9"/>
        <v>Hak Kekayaan Intelektual (HKI) non paten (Hak Cipta)|External National|Individual</v>
      </c>
      <c r="X605" s="6">
        <f>IF(K605 = "Penulis kedua (bukan korespondensi) dst karya ilmiah di journal yg bereputasi dan diakui|External National|Team", IFERROR((INDEX(rubric[Score], MATCH(W605, rubric[Criteria], 0)))/N605, 0), IFERROR(INDEX(rubric[Score], MATCH(W605, rubric[Criteria], 0)), 0))</f>
        <v>20</v>
      </c>
    </row>
    <row r="606" spans="1:24" ht="14.25" customHeight="1" x14ac:dyDescent="0.35">
      <c r="A606" s="1" t="s">
        <v>2143</v>
      </c>
      <c r="B606" s="1" t="s">
        <v>2144</v>
      </c>
      <c r="C606" s="1" t="s">
        <v>1879</v>
      </c>
      <c r="D606" s="1">
        <v>2022</v>
      </c>
      <c r="E606" s="1" t="s">
        <v>1986</v>
      </c>
      <c r="F606" s="1" t="s">
        <v>983</v>
      </c>
      <c r="G606" s="1" t="s">
        <v>201</v>
      </c>
      <c r="H606" s="1">
        <v>20231</v>
      </c>
      <c r="I606" s="1" t="s">
        <v>2147</v>
      </c>
      <c r="J606" s="1" t="s">
        <v>28</v>
      </c>
      <c r="K606" s="1" t="s">
        <v>95</v>
      </c>
      <c r="L606" s="1" t="s">
        <v>88</v>
      </c>
      <c r="M606" s="1" t="s">
        <v>31</v>
      </c>
      <c r="N606" s="1">
        <v>71</v>
      </c>
      <c r="O606" s="1">
        <v>4</v>
      </c>
      <c r="P606" s="3"/>
      <c r="Q606" s="3"/>
      <c r="R606" s="4" t="s">
        <v>2148</v>
      </c>
      <c r="S606" s="4" t="s">
        <v>2149</v>
      </c>
      <c r="T606" s="3"/>
      <c r="U606" s="1" t="s">
        <v>1911</v>
      </c>
      <c r="V606" s="1" t="str">
        <f>IFERROR(VLOOKUP(K606, rubric[], 2, FALSE), "NA")</f>
        <v>Hasil Karya</v>
      </c>
      <c r="W606" s="3" t="str">
        <f t="shared" si="9"/>
        <v>Hak Kekayaan Intelektual (HKI) non paten (Hak Cipta)|External National|Individual</v>
      </c>
      <c r="X606" s="6">
        <f>IF(K606 = "Penulis kedua (bukan korespondensi) dst karya ilmiah di journal yg bereputasi dan diakui|External National|Team", IFERROR((INDEX(rubric[Score], MATCH(W606, rubric[Criteria], 0)))/N606, 0), IFERROR(INDEX(rubric[Score], MATCH(W606, rubric[Criteria], 0)), 0))</f>
        <v>20</v>
      </c>
    </row>
    <row r="607" spans="1:24" ht="14.25" customHeight="1" x14ac:dyDescent="0.35">
      <c r="A607" s="1" t="s">
        <v>2143</v>
      </c>
      <c r="B607" s="1" t="s">
        <v>2144</v>
      </c>
      <c r="C607" s="1" t="s">
        <v>1879</v>
      </c>
      <c r="D607" s="1">
        <v>2022</v>
      </c>
      <c r="E607" s="1" t="s">
        <v>374</v>
      </c>
      <c r="F607" s="1" t="s">
        <v>145</v>
      </c>
      <c r="G607" s="1" t="s">
        <v>375</v>
      </c>
      <c r="H607" s="1">
        <v>20232</v>
      </c>
      <c r="I607" s="1" t="s">
        <v>2150</v>
      </c>
      <c r="J607" s="1" t="s">
        <v>28</v>
      </c>
      <c r="K607" s="1" t="s">
        <v>70</v>
      </c>
      <c r="L607" s="1" t="s">
        <v>46</v>
      </c>
      <c r="M607" s="1" t="s">
        <v>39</v>
      </c>
      <c r="N607" s="1">
        <v>3</v>
      </c>
      <c r="O607" s="1">
        <v>7</v>
      </c>
      <c r="P607" s="3"/>
      <c r="Q607" s="4" t="s">
        <v>2151</v>
      </c>
      <c r="R607" s="3"/>
      <c r="S607" s="3"/>
      <c r="T607" s="3"/>
      <c r="U607" s="1" t="s">
        <v>168</v>
      </c>
      <c r="V607" s="1" t="str">
        <f>IFERROR(VLOOKUP(K607, rubric[], 2, FALSE), "NA")</f>
        <v>Kompetisi</v>
      </c>
      <c r="W607" s="3" t="str">
        <f t="shared" si="9"/>
        <v>Juara 2 Lomba/Kompetisi|Internal Sekolah / Universitas|Team</v>
      </c>
      <c r="X607" s="6">
        <f>IF(K607 = "Penulis kedua (bukan korespondensi) dst karya ilmiah di journal yg bereputasi dan diakui|External National|Team", IFERROR((INDEX(rubric[Score], MATCH(W607, rubric[Criteria], 0)))/N607, 0), IFERROR(INDEX(rubric[Score], MATCH(W607, rubric[Criteria], 0)), 0))</f>
        <v>0</v>
      </c>
    </row>
    <row r="608" spans="1:24" ht="14.25" customHeight="1" x14ac:dyDescent="0.35">
      <c r="A608" s="1" t="s">
        <v>2152</v>
      </c>
      <c r="B608" s="1" t="s">
        <v>2153</v>
      </c>
      <c r="C608" s="1" t="s">
        <v>1879</v>
      </c>
      <c r="D608" s="1">
        <v>2022</v>
      </c>
      <c r="E608" s="1" t="s">
        <v>2154</v>
      </c>
      <c r="F608" s="1" t="s">
        <v>1738</v>
      </c>
      <c r="G608" s="1" t="s">
        <v>1738</v>
      </c>
      <c r="H608" s="1">
        <v>20231</v>
      </c>
      <c r="I608" s="1" t="s">
        <v>2155</v>
      </c>
      <c r="J608" s="1" t="s">
        <v>28</v>
      </c>
      <c r="K608" s="1" t="s">
        <v>95</v>
      </c>
      <c r="L608" s="1" t="s">
        <v>88</v>
      </c>
      <c r="M608" s="1" t="s">
        <v>39</v>
      </c>
      <c r="N608" s="1">
        <v>5</v>
      </c>
      <c r="O608" s="1">
        <v>8</v>
      </c>
      <c r="P608" s="3"/>
      <c r="Q608" s="3"/>
      <c r="R608" s="4" t="s">
        <v>2156</v>
      </c>
      <c r="S608" s="4" t="s">
        <v>2157</v>
      </c>
      <c r="T608" s="3"/>
      <c r="U608" s="1" t="s">
        <v>2158</v>
      </c>
      <c r="V608" s="1" t="str">
        <f>IFERROR(VLOOKUP(K608, rubric[], 2, FALSE), "NA")</f>
        <v>Hasil Karya</v>
      </c>
      <c r="W608" s="3" t="str">
        <f t="shared" si="9"/>
        <v>Hak Kekayaan Intelektual (HKI) non paten (Hak Cipta)|External National|Team</v>
      </c>
      <c r="X608" s="6">
        <f>IF(K608 = "Penulis kedua (bukan korespondensi) dst karya ilmiah di journal yg bereputasi dan diakui|External National|Team", IFERROR((INDEX(rubric[Score], MATCH(W608, rubric[Criteria], 0)))/N608, 0), IFERROR(INDEX(rubric[Score], MATCH(W608, rubric[Criteria], 0)), 0))</f>
        <v>20</v>
      </c>
    </row>
    <row r="609" spans="1:24" ht="14.25" customHeight="1" x14ac:dyDescent="0.35">
      <c r="A609" s="1" t="s">
        <v>2152</v>
      </c>
      <c r="B609" s="1" t="s">
        <v>2153</v>
      </c>
      <c r="C609" s="1" t="s">
        <v>1879</v>
      </c>
      <c r="D609" s="1">
        <v>2022</v>
      </c>
      <c r="E609" s="1" t="s">
        <v>2159</v>
      </c>
      <c r="F609" s="1" t="s">
        <v>2160</v>
      </c>
      <c r="G609" s="1" t="s">
        <v>2160</v>
      </c>
      <c r="H609" s="1">
        <v>20231</v>
      </c>
      <c r="I609" s="3"/>
      <c r="J609" s="1" t="s">
        <v>28</v>
      </c>
      <c r="K609" s="1" t="s">
        <v>29</v>
      </c>
      <c r="L609" s="1" t="s">
        <v>38</v>
      </c>
      <c r="M609" s="1" t="s">
        <v>31</v>
      </c>
      <c r="N609" s="1">
        <v>210</v>
      </c>
      <c r="O609" s="1">
        <v>10</v>
      </c>
      <c r="P609" s="3"/>
      <c r="Q609" s="4" t="s">
        <v>2161</v>
      </c>
      <c r="R609" s="3"/>
      <c r="S609" s="3"/>
      <c r="T609" s="3"/>
      <c r="U609" s="1" t="s">
        <v>2158</v>
      </c>
      <c r="V609" s="1" t="str">
        <f>IFERROR(VLOOKUP(K609, rubric[], 2, FALSE), "NA")</f>
        <v>Pemberdayaan atau Aksi Kemanusiaan</v>
      </c>
      <c r="W609" s="3" t="str">
        <f t="shared" si="9"/>
        <v>Pengabdian kepada Masyarakat|External Regional|Individual</v>
      </c>
      <c r="X609" s="6">
        <f>IF(K609 = "Penulis kedua (bukan korespondensi) dst karya ilmiah di journal yg bereputasi dan diakui|External National|Team", IFERROR((INDEX(rubric[Score], MATCH(W609, rubric[Criteria], 0)))/N609, 0), IFERROR(INDEX(rubric[Score], MATCH(W609, rubric[Criteria], 0)), 0))</f>
        <v>15</v>
      </c>
    </row>
    <row r="610" spans="1:24" ht="14.25" customHeight="1" x14ac:dyDescent="0.35">
      <c r="A610" s="1" t="s">
        <v>2162</v>
      </c>
      <c r="B610" s="1" t="s">
        <v>2163</v>
      </c>
      <c r="C610" s="1" t="s">
        <v>1879</v>
      </c>
      <c r="D610" s="1">
        <v>2022</v>
      </c>
      <c r="E610" s="1" t="s">
        <v>2164</v>
      </c>
      <c r="F610" s="1" t="s">
        <v>2165</v>
      </c>
      <c r="G610" s="1" t="s">
        <v>2165</v>
      </c>
      <c r="H610" s="1">
        <v>20222</v>
      </c>
      <c r="I610" s="1" t="s">
        <v>2166</v>
      </c>
      <c r="J610" s="1" t="s">
        <v>28</v>
      </c>
      <c r="K610" s="1" t="s">
        <v>29</v>
      </c>
      <c r="L610" s="1" t="s">
        <v>154</v>
      </c>
      <c r="M610" s="1" t="s">
        <v>31</v>
      </c>
      <c r="N610" s="1">
        <v>60</v>
      </c>
      <c r="O610" s="1">
        <v>10</v>
      </c>
      <c r="P610" s="3"/>
      <c r="Q610" s="3"/>
      <c r="R610" s="4" t="s">
        <v>2167</v>
      </c>
      <c r="S610" s="4" t="s">
        <v>2168</v>
      </c>
      <c r="T610" s="3"/>
      <c r="U610" s="1" t="s">
        <v>2169</v>
      </c>
      <c r="V610" s="1" t="str">
        <f>IFERROR(VLOOKUP(K610, rubric[], 2, FALSE), "NA")</f>
        <v>Pemberdayaan atau Aksi Kemanusiaan</v>
      </c>
      <c r="W610" s="3" t="str">
        <f t="shared" si="9"/>
        <v>Pengabdian kepada Masyarakat|External International|Individual</v>
      </c>
      <c r="X610" s="6">
        <f>IF(K610 = "Penulis kedua (bukan korespondensi) dst karya ilmiah di journal yg bereputasi dan diakui|External National|Team", IFERROR((INDEX(rubric[Score], MATCH(W610, rubric[Criteria], 0)))/N610, 0), IFERROR(INDEX(rubric[Score], MATCH(W610, rubric[Criteria], 0)), 0))</f>
        <v>25</v>
      </c>
    </row>
    <row r="611" spans="1:24" ht="14.25" customHeight="1" x14ac:dyDescent="0.35">
      <c r="A611" s="1" t="s">
        <v>2162</v>
      </c>
      <c r="B611" s="1" t="s">
        <v>2163</v>
      </c>
      <c r="C611" s="1" t="s">
        <v>1879</v>
      </c>
      <c r="D611" s="1">
        <v>2022</v>
      </c>
      <c r="E611" s="1" t="s">
        <v>2170</v>
      </c>
      <c r="F611" s="1" t="s">
        <v>2171</v>
      </c>
      <c r="G611" s="1" t="s">
        <v>2171</v>
      </c>
      <c r="H611" s="1">
        <v>20231</v>
      </c>
      <c r="I611" s="1" t="s">
        <v>2172</v>
      </c>
      <c r="J611" s="1" t="s">
        <v>28</v>
      </c>
      <c r="K611" s="1" t="s">
        <v>95</v>
      </c>
      <c r="L611" s="1" t="s">
        <v>88</v>
      </c>
      <c r="M611" s="1" t="s">
        <v>31</v>
      </c>
      <c r="N611" s="1">
        <v>11</v>
      </c>
      <c r="O611" s="1">
        <v>6</v>
      </c>
      <c r="P611" s="3"/>
      <c r="Q611" s="3"/>
      <c r="R611" s="4" t="s">
        <v>2173</v>
      </c>
      <c r="S611" s="4" t="s">
        <v>2174</v>
      </c>
      <c r="T611" s="3"/>
      <c r="U611" s="1" t="s">
        <v>2175</v>
      </c>
      <c r="V611" s="1" t="str">
        <f>IFERROR(VLOOKUP(K611, rubric[], 2, FALSE), "NA")</f>
        <v>Hasil Karya</v>
      </c>
      <c r="W611" s="3" t="str">
        <f t="shared" si="9"/>
        <v>Hak Kekayaan Intelektual (HKI) non paten (Hak Cipta)|External National|Individual</v>
      </c>
      <c r="X611" s="6">
        <f>IF(K611 = "Penulis kedua (bukan korespondensi) dst karya ilmiah di journal yg bereputasi dan diakui|External National|Team", IFERROR((INDEX(rubric[Score], MATCH(W611, rubric[Criteria], 0)))/N611, 0), IFERROR(INDEX(rubric[Score], MATCH(W611, rubric[Criteria], 0)), 0))</f>
        <v>20</v>
      </c>
    </row>
    <row r="612" spans="1:24" ht="14.25" customHeight="1" x14ac:dyDescent="0.35">
      <c r="A612" s="1" t="s">
        <v>2176</v>
      </c>
      <c r="B612" s="1" t="s">
        <v>2177</v>
      </c>
      <c r="C612" s="1" t="s">
        <v>1879</v>
      </c>
      <c r="D612" s="1">
        <v>2022</v>
      </c>
      <c r="E612" s="1" t="s">
        <v>2178</v>
      </c>
      <c r="F612" s="1" t="s">
        <v>2127</v>
      </c>
      <c r="G612" s="1" t="s">
        <v>2128</v>
      </c>
      <c r="H612" s="1">
        <v>20222</v>
      </c>
      <c r="I612" s="1" t="s">
        <v>2179</v>
      </c>
      <c r="J612" s="1" t="s">
        <v>28</v>
      </c>
      <c r="K612" s="1" t="s">
        <v>29</v>
      </c>
      <c r="L612" s="1" t="s">
        <v>154</v>
      </c>
      <c r="M612" s="1" t="s">
        <v>39</v>
      </c>
      <c r="N612" s="1">
        <v>20</v>
      </c>
      <c r="O612" s="1">
        <v>10</v>
      </c>
      <c r="P612" s="3"/>
      <c r="Q612" s="4" t="s">
        <v>2180</v>
      </c>
      <c r="R612" s="4" t="s">
        <v>2181</v>
      </c>
      <c r="S612" s="4" t="s">
        <v>2182</v>
      </c>
      <c r="T612" s="3"/>
      <c r="U612" s="1" t="s">
        <v>2183</v>
      </c>
      <c r="V612" s="1" t="str">
        <f>IFERROR(VLOOKUP(K612, rubric[], 2, FALSE), "NA")</f>
        <v>Pemberdayaan atau Aksi Kemanusiaan</v>
      </c>
      <c r="W612" s="3" t="str">
        <f t="shared" si="9"/>
        <v>Pengabdian kepada Masyarakat|External International|Team</v>
      </c>
      <c r="X612" s="6">
        <f>IF(K612 = "Penulis kedua (bukan korespondensi) dst karya ilmiah di journal yg bereputasi dan diakui|External National|Team", IFERROR((INDEX(rubric[Score], MATCH(W612, rubric[Criteria], 0)))/N612, 0), IFERROR(INDEX(rubric[Score], MATCH(W612, rubric[Criteria], 0)), 0))</f>
        <v>25</v>
      </c>
    </row>
    <row r="613" spans="1:24" ht="14.25" customHeight="1" x14ac:dyDescent="0.35">
      <c r="A613" s="1" t="s">
        <v>2176</v>
      </c>
      <c r="B613" s="1" t="s">
        <v>2177</v>
      </c>
      <c r="C613" s="1" t="s">
        <v>1879</v>
      </c>
      <c r="D613" s="1">
        <v>2022</v>
      </c>
      <c r="E613" s="1" t="s">
        <v>2164</v>
      </c>
      <c r="F613" s="1" t="s">
        <v>1175</v>
      </c>
      <c r="G613" s="1" t="s">
        <v>1175</v>
      </c>
      <c r="H613" s="1">
        <v>20222</v>
      </c>
      <c r="I613" s="1" t="s">
        <v>2184</v>
      </c>
      <c r="J613" s="1" t="s">
        <v>28</v>
      </c>
      <c r="K613" s="1" t="s">
        <v>29</v>
      </c>
      <c r="L613" s="1" t="s">
        <v>30</v>
      </c>
      <c r="M613" s="1" t="s">
        <v>31</v>
      </c>
      <c r="N613" s="1">
        <v>60</v>
      </c>
      <c r="O613" s="1">
        <v>10</v>
      </c>
      <c r="P613" s="3"/>
      <c r="Q613" s="4" t="s">
        <v>2185</v>
      </c>
      <c r="R613" s="4" t="s">
        <v>2186</v>
      </c>
      <c r="S613" s="4" t="s">
        <v>2187</v>
      </c>
      <c r="T613" s="3"/>
      <c r="U613" s="1" t="s">
        <v>2132</v>
      </c>
      <c r="V613" s="1" t="str">
        <f>IFERROR(VLOOKUP(K613, rubric[], 2, FALSE), "NA")</f>
        <v>Pemberdayaan atau Aksi Kemanusiaan</v>
      </c>
      <c r="W613" s="3" t="str">
        <f t="shared" si="9"/>
        <v>Pengabdian kepada Masyarakat|Internal Jurusan|Individual</v>
      </c>
      <c r="X613" s="6">
        <f>IF(K613 = "Penulis kedua (bukan korespondensi) dst karya ilmiah di journal yg bereputasi dan diakui|External National|Team", IFERROR((INDEX(rubric[Score], MATCH(W613, rubric[Criteria], 0)))/N613, 0), IFERROR(INDEX(rubric[Score], MATCH(W613, rubric[Criteria], 0)), 0))</f>
        <v>0</v>
      </c>
    </row>
    <row r="614" spans="1:24" ht="14.25" customHeight="1" x14ac:dyDescent="0.35">
      <c r="A614" s="1" t="s">
        <v>2176</v>
      </c>
      <c r="B614" s="1" t="s">
        <v>2177</v>
      </c>
      <c r="C614" s="1" t="s">
        <v>1879</v>
      </c>
      <c r="D614" s="1">
        <v>2022</v>
      </c>
      <c r="E614" s="1" t="s">
        <v>2188</v>
      </c>
      <c r="F614" s="1" t="s">
        <v>567</v>
      </c>
      <c r="G614" s="1" t="s">
        <v>201</v>
      </c>
      <c r="H614" s="1">
        <v>20231</v>
      </c>
      <c r="I614" s="1" t="s">
        <v>2189</v>
      </c>
      <c r="J614" s="1" t="s">
        <v>28</v>
      </c>
      <c r="K614" s="1" t="s">
        <v>29</v>
      </c>
      <c r="L614" s="1" t="s">
        <v>38</v>
      </c>
      <c r="M614" s="1" t="s">
        <v>39</v>
      </c>
      <c r="N614" s="1">
        <v>210</v>
      </c>
      <c r="O614" s="1">
        <v>3</v>
      </c>
      <c r="P614" s="3"/>
      <c r="Q614" s="4" t="s">
        <v>2190</v>
      </c>
      <c r="R614" s="3"/>
      <c r="S614" s="4" t="s">
        <v>2191</v>
      </c>
      <c r="T614" s="3"/>
      <c r="U614" s="1" t="s">
        <v>2192</v>
      </c>
      <c r="V614" s="1" t="str">
        <f>IFERROR(VLOOKUP(K614, rubric[], 2, FALSE), "NA")</f>
        <v>Pemberdayaan atau Aksi Kemanusiaan</v>
      </c>
      <c r="W614" s="3" t="str">
        <f t="shared" si="9"/>
        <v>Pengabdian kepada Masyarakat|External Regional|Team</v>
      </c>
      <c r="X614" s="6">
        <f>IF(K614 = "Penulis kedua (bukan korespondensi) dst karya ilmiah di journal yg bereputasi dan diakui|External National|Team", IFERROR((INDEX(rubric[Score], MATCH(W614, rubric[Criteria], 0)))/N614, 0), IFERROR(INDEX(rubric[Score], MATCH(W614, rubric[Criteria], 0)), 0))</f>
        <v>15</v>
      </c>
    </row>
    <row r="615" spans="1:24" ht="14.25" customHeight="1" x14ac:dyDescent="0.35">
      <c r="A615" s="1" t="s">
        <v>2176</v>
      </c>
      <c r="B615" s="1" t="s">
        <v>2177</v>
      </c>
      <c r="C615" s="1" t="s">
        <v>1879</v>
      </c>
      <c r="D615" s="1">
        <v>2022</v>
      </c>
      <c r="E615" s="1" t="s">
        <v>2193</v>
      </c>
      <c r="F615" s="1" t="s">
        <v>2160</v>
      </c>
      <c r="G615" s="1" t="s">
        <v>2160</v>
      </c>
      <c r="H615" s="1">
        <v>20231</v>
      </c>
      <c r="I615" s="3"/>
      <c r="J615" s="1" t="s">
        <v>28</v>
      </c>
      <c r="K615" s="1" t="s">
        <v>29</v>
      </c>
      <c r="L615" s="1" t="s">
        <v>88</v>
      </c>
      <c r="M615" s="1" t="s">
        <v>31</v>
      </c>
      <c r="N615" s="1">
        <v>210</v>
      </c>
      <c r="O615" s="1">
        <v>5</v>
      </c>
      <c r="P615" s="3"/>
      <c r="Q615" s="3"/>
      <c r="R615" s="4" t="s">
        <v>2194</v>
      </c>
      <c r="S615" s="4" t="s">
        <v>2195</v>
      </c>
      <c r="T615" s="3"/>
      <c r="U615" s="1" t="s">
        <v>2158</v>
      </c>
      <c r="V615" s="1" t="str">
        <f>IFERROR(VLOOKUP(K615, rubric[], 2, FALSE), "NA")</f>
        <v>Pemberdayaan atau Aksi Kemanusiaan</v>
      </c>
      <c r="W615" s="3" t="str">
        <f t="shared" si="9"/>
        <v>Pengabdian kepada Masyarakat|External National|Individual</v>
      </c>
      <c r="X615" s="6">
        <f>IF(K615 = "Penulis kedua (bukan korespondensi) dst karya ilmiah di journal yg bereputasi dan diakui|External National|Team", IFERROR((INDEX(rubric[Score], MATCH(W615, rubric[Criteria], 0)))/N615, 0), IFERROR(INDEX(rubric[Score], MATCH(W615, rubric[Criteria], 0)), 0))</f>
        <v>10</v>
      </c>
    </row>
    <row r="616" spans="1:24" ht="14.25" customHeight="1" x14ac:dyDescent="0.35">
      <c r="A616" s="1" t="s">
        <v>2196</v>
      </c>
      <c r="B616" s="1" t="s">
        <v>2197</v>
      </c>
      <c r="C616" s="1" t="s">
        <v>1879</v>
      </c>
      <c r="D616" s="1">
        <v>2022</v>
      </c>
      <c r="E616" s="1" t="s">
        <v>914</v>
      </c>
      <c r="F616" s="1" t="s">
        <v>915</v>
      </c>
      <c r="G616" s="1" t="s">
        <v>916</v>
      </c>
      <c r="H616" s="1">
        <v>20221</v>
      </c>
      <c r="I616" s="1" t="s">
        <v>917</v>
      </c>
      <c r="J616" s="1" t="s">
        <v>28</v>
      </c>
      <c r="K616" s="1" t="s">
        <v>29</v>
      </c>
      <c r="L616" s="1" t="s">
        <v>46</v>
      </c>
      <c r="M616" s="1" t="s">
        <v>31</v>
      </c>
      <c r="N616" s="1">
        <v>29</v>
      </c>
      <c r="O616" s="1">
        <v>8</v>
      </c>
      <c r="P616" s="3"/>
      <c r="Q616" s="3"/>
      <c r="R616" s="4" t="s">
        <v>918</v>
      </c>
      <c r="S616" s="4" t="s">
        <v>919</v>
      </c>
      <c r="T616" s="3"/>
      <c r="U616" s="1" t="s">
        <v>920</v>
      </c>
      <c r="V616" s="1" t="str">
        <f>IFERROR(VLOOKUP(K616, rubric[], 2, FALSE), "NA")</f>
        <v>Pemberdayaan atau Aksi Kemanusiaan</v>
      </c>
      <c r="W616" s="3" t="str">
        <f t="shared" si="9"/>
        <v>Pengabdian kepada Masyarakat|Internal Sekolah / Universitas|Individual</v>
      </c>
      <c r="X616" s="6">
        <f>IF(K616 = "Penulis kedua (bukan korespondensi) dst karya ilmiah di journal yg bereputasi dan diakui|External National|Team", IFERROR((INDEX(rubric[Score], MATCH(W616, rubric[Criteria], 0)))/N616, 0), IFERROR(INDEX(rubric[Score], MATCH(W616, rubric[Criteria], 0)), 0))</f>
        <v>0</v>
      </c>
    </row>
    <row r="617" spans="1:24" ht="14.25" customHeight="1" x14ac:dyDescent="0.35">
      <c r="A617" s="1" t="s">
        <v>2196</v>
      </c>
      <c r="B617" s="1" t="s">
        <v>2197</v>
      </c>
      <c r="C617" s="1" t="s">
        <v>1879</v>
      </c>
      <c r="D617" s="1">
        <v>2022</v>
      </c>
      <c r="E617" s="1" t="s">
        <v>1880</v>
      </c>
      <c r="F617" s="1" t="s">
        <v>567</v>
      </c>
      <c r="G617" s="1" t="s">
        <v>201</v>
      </c>
      <c r="H617" s="1">
        <v>20231</v>
      </c>
      <c r="I617" s="1" t="s">
        <v>2198</v>
      </c>
      <c r="J617" s="1" t="s">
        <v>28</v>
      </c>
      <c r="K617" s="1" t="s">
        <v>29</v>
      </c>
      <c r="L617" s="1" t="s">
        <v>88</v>
      </c>
      <c r="M617" s="1" t="s">
        <v>39</v>
      </c>
      <c r="N617" s="1">
        <v>210</v>
      </c>
      <c r="O617" s="1">
        <v>4</v>
      </c>
      <c r="P617" s="3"/>
      <c r="Q617" s="3"/>
      <c r="R617" s="4" t="s">
        <v>2199</v>
      </c>
      <c r="S617" s="4" t="s">
        <v>2200</v>
      </c>
      <c r="T617" s="3"/>
      <c r="U617" s="1" t="s">
        <v>2201</v>
      </c>
      <c r="V617" s="1" t="str">
        <f>IFERROR(VLOOKUP(K617, rubric[], 2, FALSE), "NA")</f>
        <v>Pemberdayaan atau Aksi Kemanusiaan</v>
      </c>
      <c r="W617" s="3" t="str">
        <f t="shared" si="9"/>
        <v>Pengabdian kepada Masyarakat|External National|Team</v>
      </c>
      <c r="X617" s="6">
        <f>IF(K617 = "Penulis kedua (bukan korespondensi) dst karya ilmiah di journal yg bereputasi dan diakui|External National|Team", IFERROR((INDEX(rubric[Score], MATCH(W617, rubric[Criteria], 0)))/N617, 0), IFERROR(INDEX(rubric[Score], MATCH(W617, rubric[Criteria], 0)), 0))</f>
        <v>10</v>
      </c>
    </row>
    <row r="618" spans="1:24" ht="14.25" customHeight="1" x14ac:dyDescent="0.35">
      <c r="A618" s="1" t="s">
        <v>2202</v>
      </c>
      <c r="B618" s="1" t="s">
        <v>2203</v>
      </c>
      <c r="C618" s="1" t="s">
        <v>1879</v>
      </c>
      <c r="D618" s="1">
        <v>2022</v>
      </c>
      <c r="E618" s="1" t="s">
        <v>368</v>
      </c>
      <c r="F618" s="1" t="s">
        <v>25</v>
      </c>
      <c r="G618" s="1" t="s">
        <v>426</v>
      </c>
      <c r="H618" s="1">
        <v>20221</v>
      </c>
      <c r="I618" s="1" t="s">
        <v>2204</v>
      </c>
      <c r="J618" s="1" t="s">
        <v>28</v>
      </c>
      <c r="K618" s="1" t="s">
        <v>372</v>
      </c>
      <c r="L618" s="1" t="s">
        <v>46</v>
      </c>
      <c r="M618" s="1" t="s">
        <v>31</v>
      </c>
      <c r="N618" s="1">
        <v>500</v>
      </c>
      <c r="O618" s="1">
        <v>20</v>
      </c>
      <c r="P618" s="3"/>
      <c r="Q618" s="4" t="s">
        <v>2205</v>
      </c>
      <c r="R618" s="3"/>
      <c r="S618" s="3"/>
      <c r="T618" s="3"/>
      <c r="U618" s="1" t="s">
        <v>262</v>
      </c>
      <c r="V618" s="1" t="str">
        <f>IFERROR(VLOOKUP(K618, rubric[], 2, FALSE), "NA")</f>
        <v>NA</v>
      </c>
      <c r="W618" s="3" t="str">
        <f t="shared" si="9"/>
        <v>Ka Bidang / Sekretaris / Bendahara O-Week|Internal Sekolah / Universitas|Individual</v>
      </c>
      <c r="X618" s="6">
        <f>IF(K618 = "Penulis kedua (bukan korespondensi) dst karya ilmiah di journal yg bereputasi dan diakui|External National|Team", IFERROR((INDEX(rubric[Score], MATCH(W618, rubric[Criteria], 0)))/N618, 0), IFERROR(INDEX(rubric[Score], MATCH(W618, rubric[Criteria], 0)), 0))</f>
        <v>0</v>
      </c>
    </row>
    <row r="619" spans="1:24" ht="14.25" customHeight="1" x14ac:dyDescent="0.35">
      <c r="A619" s="1" t="s">
        <v>2202</v>
      </c>
      <c r="B619" s="1" t="s">
        <v>2203</v>
      </c>
      <c r="C619" s="1" t="s">
        <v>1879</v>
      </c>
      <c r="D619" s="1">
        <v>2022</v>
      </c>
      <c r="E619" s="1" t="s">
        <v>368</v>
      </c>
      <c r="F619" s="1" t="s">
        <v>140</v>
      </c>
      <c r="G619" s="1" t="s">
        <v>2206</v>
      </c>
      <c r="H619" s="1">
        <v>20231</v>
      </c>
      <c r="I619" s="1" t="s">
        <v>2207</v>
      </c>
      <c r="J619" s="1" t="s">
        <v>28</v>
      </c>
      <c r="K619" s="1" t="s">
        <v>372</v>
      </c>
      <c r="L619" s="1" t="s">
        <v>46</v>
      </c>
      <c r="M619" s="1" t="s">
        <v>31</v>
      </c>
      <c r="N619" s="1">
        <v>250</v>
      </c>
      <c r="O619" s="1">
        <v>15</v>
      </c>
      <c r="P619" s="3"/>
      <c r="Q619" s="4" t="s">
        <v>2208</v>
      </c>
      <c r="R619" s="3"/>
      <c r="S619" s="3"/>
      <c r="T619" s="3"/>
      <c r="U619" s="1" t="s">
        <v>262</v>
      </c>
      <c r="V619" s="1" t="str">
        <f>IFERROR(VLOOKUP(K619, rubric[], 2, FALSE), "NA")</f>
        <v>NA</v>
      </c>
      <c r="W619" s="3" t="str">
        <f t="shared" si="9"/>
        <v>Ka Bidang / Sekretaris / Bendahara O-Week|Internal Sekolah / Universitas|Individual</v>
      </c>
      <c r="X619" s="6">
        <f>IF(K619 = "Penulis kedua (bukan korespondensi) dst karya ilmiah di journal yg bereputasi dan diakui|External National|Team", IFERROR((INDEX(rubric[Score], MATCH(W619, rubric[Criteria], 0)))/N619, 0), IFERROR(INDEX(rubric[Score], MATCH(W619, rubric[Criteria], 0)), 0))</f>
        <v>0</v>
      </c>
    </row>
    <row r="620" spans="1:24" ht="14.25" customHeight="1" x14ac:dyDescent="0.35">
      <c r="A620" s="1" t="s">
        <v>2202</v>
      </c>
      <c r="B620" s="1" t="s">
        <v>2203</v>
      </c>
      <c r="C620" s="1" t="s">
        <v>1879</v>
      </c>
      <c r="D620" s="1">
        <v>2022</v>
      </c>
      <c r="E620" s="1" t="s">
        <v>1345</v>
      </c>
      <c r="F620" s="1" t="s">
        <v>1346</v>
      </c>
      <c r="G620" s="1" t="s">
        <v>865</v>
      </c>
      <c r="H620" s="1">
        <v>20231</v>
      </c>
      <c r="I620" s="3"/>
      <c r="J620" s="1" t="s">
        <v>28</v>
      </c>
      <c r="K620" s="1" t="s">
        <v>277</v>
      </c>
      <c r="L620" s="1" t="s">
        <v>154</v>
      </c>
      <c r="M620" s="1" t="s">
        <v>31</v>
      </c>
      <c r="N620" s="1">
        <v>250</v>
      </c>
      <c r="O620" s="1">
        <v>35</v>
      </c>
      <c r="P620" s="3"/>
      <c r="Q620" s="4" t="s">
        <v>1373</v>
      </c>
      <c r="R620" s="3"/>
      <c r="S620" s="3"/>
      <c r="T620" s="3"/>
      <c r="U620" s="1" t="s">
        <v>1348</v>
      </c>
      <c r="V620" s="1" t="str">
        <f>IFERROR(VLOOKUP(K620, rubric[], 2, FALSE), "NA")</f>
        <v>Karir Organisasi</v>
      </c>
      <c r="W620" s="3" t="str">
        <f t="shared" si="9"/>
        <v>Sekretaris|External International|Individual</v>
      </c>
      <c r="X620" s="6">
        <f>IF(K620 = "Penulis kedua (bukan korespondensi) dst karya ilmiah di journal yg bereputasi dan diakui|External National|Team", IFERROR((INDEX(rubric[Score], MATCH(W620, rubric[Criteria], 0)))/N620, 0), IFERROR(INDEX(rubric[Score], MATCH(W620, rubric[Criteria], 0)), 0))</f>
        <v>40</v>
      </c>
    </row>
    <row r="621" spans="1:24" ht="14.25" customHeight="1" x14ac:dyDescent="0.35">
      <c r="A621" s="1" t="s">
        <v>2209</v>
      </c>
      <c r="B621" s="1" t="s">
        <v>2210</v>
      </c>
      <c r="C621" s="1" t="s">
        <v>1879</v>
      </c>
      <c r="D621" s="1">
        <v>2022</v>
      </c>
      <c r="E621" s="1" t="s">
        <v>2211</v>
      </c>
      <c r="F621" s="1" t="s">
        <v>140</v>
      </c>
      <c r="G621" s="1" t="s">
        <v>141</v>
      </c>
      <c r="H621" s="1">
        <v>20231</v>
      </c>
      <c r="I621" s="3"/>
      <c r="J621" s="1" t="s">
        <v>81</v>
      </c>
      <c r="K621" s="1" t="s">
        <v>528</v>
      </c>
      <c r="L621" s="1" t="s">
        <v>46</v>
      </c>
      <c r="M621" s="1" t="s">
        <v>31</v>
      </c>
      <c r="N621" s="3"/>
      <c r="O621" s="1">
        <v>17</v>
      </c>
      <c r="P621" s="3"/>
      <c r="Q621" s="3"/>
      <c r="R621" s="3"/>
      <c r="S621" s="3"/>
      <c r="T621" s="3"/>
      <c r="U621" s="1" t="s">
        <v>2212</v>
      </c>
      <c r="V621" s="1" t="str">
        <f>IFERROR(VLOOKUP(K621, rubric[], 2, FALSE), "NA")</f>
        <v>NA</v>
      </c>
      <c r="W621" s="3" t="str">
        <f t="shared" si="9"/>
        <v>Sekretaris/Bendahara UKM|Internal Sekolah / Universitas|Individual</v>
      </c>
      <c r="X621" s="6">
        <f>IF(K621 = "Penulis kedua (bukan korespondensi) dst karya ilmiah di journal yg bereputasi dan diakui|External National|Team", IFERROR((INDEX(rubric[Score], MATCH(W621, rubric[Criteria], 0)))/N621, 0), IFERROR(INDEX(rubric[Score], MATCH(W621, rubric[Criteria], 0)), 0))</f>
        <v>0</v>
      </c>
    </row>
    <row r="622" spans="1:24" ht="14.25" customHeight="1" x14ac:dyDescent="0.35">
      <c r="A622" s="1" t="s">
        <v>2209</v>
      </c>
      <c r="B622" s="1" t="s">
        <v>2210</v>
      </c>
      <c r="C622" s="1" t="s">
        <v>1879</v>
      </c>
      <c r="D622" s="1">
        <v>2022</v>
      </c>
      <c r="E622" s="1" t="s">
        <v>2213</v>
      </c>
      <c r="F622" s="1" t="s">
        <v>145</v>
      </c>
      <c r="G622" s="1" t="s">
        <v>146</v>
      </c>
      <c r="H622" s="1">
        <v>20232</v>
      </c>
      <c r="I622" s="3"/>
      <c r="J622" s="1" t="s">
        <v>81</v>
      </c>
      <c r="K622" s="1" t="s">
        <v>528</v>
      </c>
      <c r="L622" s="1" t="s">
        <v>46</v>
      </c>
      <c r="M622" s="1" t="s">
        <v>31</v>
      </c>
      <c r="N622" s="3"/>
      <c r="O622" s="1">
        <v>18</v>
      </c>
      <c r="P622" s="3"/>
      <c r="Q622" s="3"/>
      <c r="R622" s="3"/>
      <c r="S622" s="3"/>
      <c r="T622" s="3"/>
      <c r="U622" s="1" t="s">
        <v>2212</v>
      </c>
      <c r="V622" s="1" t="str">
        <f>IFERROR(VLOOKUP(K622, rubric[], 2, FALSE), "NA")</f>
        <v>NA</v>
      </c>
      <c r="W622" s="3" t="str">
        <f t="shared" si="9"/>
        <v>Sekretaris/Bendahara UKM|Internal Sekolah / Universitas|Individual</v>
      </c>
      <c r="X622" s="6">
        <f>IF(K622 = "Penulis kedua (bukan korespondensi) dst karya ilmiah di journal yg bereputasi dan diakui|External National|Team", IFERROR((INDEX(rubric[Score], MATCH(W622, rubric[Criteria], 0)))/N622, 0), IFERROR(INDEX(rubric[Score], MATCH(W622, rubric[Criteria], 0)), 0))</f>
        <v>0</v>
      </c>
    </row>
    <row r="623" spans="1:24" ht="14.25" customHeight="1" x14ac:dyDescent="0.35">
      <c r="A623" s="1" t="s">
        <v>2209</v>
      </c>
      <c r="B623" s="1" t="s">
        <v>2210</v>
      </c>
      <c r="C623" s="1" t="s">
        <v>1879</v>
      </c>
      <c r="D623" s="1">
        <v>2022</v>
      </c>
      <c r="E623" s="1" t="s">
        <v>2214</v>
      </c>
      <c r="F623" s="1" t="s">
        <v>2215</v>
      </c>
      <c r="G623" s="1" t="s">
        <v>2215</v>
      </c>
      <c r="H623" s="1">
        <v>20232</v>
      </c>
      <c r="I623" s="1" t="s">
        <v>2216</v>
      </c>
      <c r="J623" s="1" t="s">
        <v>28</v>
      </c>
      <c r="K623" s="1" t="s">
        <v>259</v>
      </c>
      <c r="L623" s="1" t="s">
        <v>46</v>
      </c>
      <c r="M623" s="1" t="s">
        <v>31</v>
      </c>
      <c r="N623" s="1">
        <v>1</v>
      </c>
      <c r="O623" s="1">
        <v>5</v>
      </c>
      <c r="P623" s="3"/>
      <c r="Q623" s="4" t="s">
        <v>2217</v>
      </c>
      <c r="R623" s="3"/>
      <c r="S623" s="3"/>
      <c r="T623" s="3"/>
      <c r="U623" s="1" t="s">
        <v>2218</v>
      </c>
      <c r="V623" s="1" t="str">
        <f>IFERROR(VLOOKUP(K623, rubric[], 2, FALSE), "NA")</f>
        <v>Pengakuan</v>
      </c>
      <c r="W623" s="3" t="str">
        <f t="shared" si="9"/>
        <v>Juri|Internal Sekolah / Universitas|Individual</v>
      </c>
      <c r="X623" s="6">
        <f>IF(K623 = "Penulis kedua (bukan korespondensi) dst karya ilmiah di journal yg bereputasi dan diakui|External National|Team", IFERROR((INDEX(rubric[Score], MATCH(W623, rubric[Criteria], 0)))/N623, 0), IFERROR(INDEX(rubric[Score], MATCH(W623, rubric[Criteria], 0)), 0))</f>
        <v>0</v>
      </c>
    </row>
    <row r="624" spans="1:24" ht="14.25" customHeight="1" x14ac:dyDescent="0.35">
      <c r="A624" s="1" t="s">
        <v>2219</v>
      </c>
      <c r="B624" s="1" t="s">
        <v>2220</v>
      </c>
      <c r="C624" s="1" t="s">
        <v>1879</v>
      </c>
      <c r="D624" s="1">
        <v>2022</v>
      </c>
      <c r="E624" s="1" t="s">
        <v>2221</v>
      </c>
      <c r="F624" s="1" t="s">
        <v>2222</v>
      </c>
      <c r="G624" s="1" t="s">
        <v>2223</v>
      </c>
      <c r="H624" s="1">
        <v>20222</v>
      </c>
      <c r="I624" s="1" t="s">
        <v>2224</v>
      </c>
      <c r="J624" s="1" t="s">
        <v>28</v>
      </c>
      <c r="K624" s="1" t="s">
        <v>124</v>
      </c>
      <c r="L624" s="1" t="s">
        <v>154</v>
      </c>
      <c r="M624" s="1" t="s">
        <v>39</v>
      </c>
      <c r="N624" s="1">
        <v>36</v>
      </c>
      <c r="O624" s="1">
        <v>30</v>
      </c>
      <c r="P624" s="3"/>
      <c r="Q624" s="4" t="s">
        <v>2225</v>
      </c>
      <c r="R624" s="4" t="s">
        <v>2226</v>
      </c>
      <c r="S624" s="3"/>
      <c r="T624" s="3"/>
      <c r="U624" s="1" t="s">
        <v>2227</v>
      </c>
      <c r="V624" s="1" t="str">
        <f>IFERROR(VLOOKUP(K624, rubric[], 2, FALSE), "NA")</f>
        <v>Kompetisi</v>
      </c>
      <c r="W624" s="3" t="str">
        <f t="shared" si="9"/>
        <v>Juara I Lomba/Kompetisi|External International|Team</v>
      </c>
      <c r="X624" s="6">
        <f>IF(K624 = "Penulis kedua (bukan korespondensi) dst karya ilmiah di journal yg bereputasi dan diakui|External National|Team", IFERROR((INDEX(rubric[Score], MATCH(W624, rubric[Criteria], 0)))/N624, 0), IFERROR(INDEX(rubric[Score], MATCH(W624, rubric[Criteria], 0)), 0))</f>
        <v>35</v>
      </c>
    </row>
    <row r="625" spans="1:24" ht="14.25" customHeight="1" x14ac:dyDescent="0.35">
      <c r="A625" s="1" t="s">
        <v>2228</v>
      </c>
      <c r="B625" s="1" t="s">
        <v>2229</v>
      </c>
      <c r="C625" s="1" t="s">
        <v>1879</v>
      </c>
      <c r="D625" s="1">
        <v>2022</v>
      </c>
      <c r="E625" s="1" t="s">
        <v>2230</v>
      </c>
      <c r="F625" s="1" t="s">
        <v>567</v>
      </c>
      <c r="G625" s="1" t="s">
        <v>201</v>
      </c>
      <c r="H625" s="1">
        <v>20231</v>
      </c>
      <c r="I625" s="1" t="s">
        <v>2231</v>
      </c>
      <c r="J625" s="1" t="s">
        <v>28</v>
      </c>
      <c r="K625" s="1" t="s">
        <v>29</v>
      </c>
      <c r="L625" s="1" t="s">
        <v>38</v>
      </c>
      <c r="M625" s="1" t="s">
        <v>39</v>
      </c>
      <c r="N625" s="1">
        <v>213</v>
      </c>
      <c r="O625" s="1">
        <v>3</v>
      </c>
      <c r="P625" s="3"/>
      <c r="Q625" s="4" t="s">
        <v>2232</v>
      </c>
      <c r="R625" s="4" t="s">
        <v>2233</v>
      </c>
      <c r="S625" s="4" t="s">
        <v>2234</v>
      </c>
      <c r="T625" s="3"/>
      <c r="U625" s="1" t="s">
        <v>570</v>
      </c>
      <c r="V625" s="1" t="str">
        <f>IFERROR(VLOOKUP(K625, rubric[], 2, FALSE), "NA")</f>
        <v>Pemberdayaan atau Aksi Kemanusiaan</v>
      </c>
      <c r="W625" s="3" t="str">
        <f t="shared" si="9"/>
        <v>Pengabdian kepada Masyarakat|External Regional|Team</v>
      </c>
      <c r="X625" s="6">
        <f>IF(K625 = "Penulis kedua (bukan korespondensi) dst karya ilmiah di journal yg bereputasi dan diakui|External National|Team", IFERROR((INDEX(rubric[Score], MATCH(W625, rubric[Criteria], 0)))/N625, 0), IFERROR(INDEX(rubric[Score], MATCH(W625, rubric[Criteria], 0)), 0))</f>
        <v>15</v>
      </c>
    </row>
    <row r="626" spans="1:24" ht="14.25" customHeight="1" x14ac:dyDescent="0.35">
      <c r="A626" s="1" t="s">
        <v>2228</v>
      </c>
      <c r="B626" s="1" t="s">
        <v>2229</v>
      </c>
      <c r="C626" s="1" t="s">
        <v>1879</v>
      </c>
      <c r="D626" s="1">
        <v>2022</v>
      </c>
      <c r="E626" s="1" t="s">
        <v>2235</v>
      </c>
      <c r="F626" s="1" t="s">
        <v>1732</v>
      </c>
      <c r="G626" s="1" t="s">
        <v>1738</v>
      </c>
      <c r="H626" s="1">
        <v>20231</v>
      </c>
      <c r="I626" s="1" t="s">
        <v>2236</v>
      </c>
      <c r="J626" s="1" t="s">
        <v>28</v>
      </c>
      <c r="K626" s="1" t="s">
        <v>95</v>
      </c>
      <c r="L626" s="1" t="s">
        <v>88</v>
      </c>
      <c r="M626" s="1" t="s">
        <v>31</v>
      </c>
      <c r="N626" s="1">
        <v>210</v>
      </c>
      <c r="O626" s="1">
        <v>4</v>
      </c>
      <c r="P626" s="3"/>
      <c r="Q626" s="3"/>
      <c r="R626" s="4" t="s">
        <v>2237</v>
      </c>
      <c r="S626" s="4" t="s">
        <v>2238</v>
      </c>
      <c r="T626" s="3"/>
      <c r="U626" s="1" t="s">
        <v>2124</v>
      </c>
      <c r="V626" s="1" t="str">
        <f>IFERROR(VLOOKUP(K626, rubric[], 2, FALSE), "NA")</f>
        <v>Hasil Karya</v>
      </c>
      <c r="W626" s="3" t="str">
        <f t="shared" si="9"/>
        <v>Hak Kekayaan Intelektual (HKI) non paten (Hak Cipta)|External National|Individual</v>
      </c>
      <c r="X626" s="6">
        <f>IF(K626 = "Penulis kedua (bukan korespondensi) dst karya ilmiah di journal yg bereputasi dan diakui|External National|Team", IFERROR((INDEX(rubric[Score], MATCH(W626, rubric[Criteria], 0)))/N626, 0), IFERROR(INDEX(rubric[Score], MATCH(W626, rubric[Criteria], 0)), 0))</f>
        <v>20</v>
      </c>
    </row>
    <row r="627" spans="1:24" ht="14.25" customHeight="1" x14ac:dyDescent="0.35">
      <c r="A627" s="1" t="s">
        <v>2228</v>
      </c>
      <c r="B627" s="1" t="s">
        <v>2229</v>
      </c>
      <c r="C627" s="1" t="s">
        <v>1879</v>
      </c>
      <c r="D627" s="1">
        <v>2022</v>
      </c>
      <c r="E627" s="1" t="s">
        <v>1963</v>
      </c>
      <c r="F627" s="1" t="s">
        <v>1964</v>
      </c>
      <c r="G627" s="1" t="s">
        <v>1965</v>
      </c>
      <c r="H627" s="1">
        <v>20241</v>
      </c>
      <c r="I627" s="1" t="s">
        <v>1963</v>
      </c>
      <c r="J627" s="1" t="s">
        <v>28</v>
      </c>
      <c r="K627" s="1" t="s">
        <v>124</v>
      </c>
      <c r="L627" s="1" t="s">
        <v>154</v>
      </c>
      <c r="M627" s="1" t="s">
        <v>39</v>
      </c>
      <c r="N627" s="3"/>
      <c r="O627" s="1">
        <v>30</v>
      </c>
      <c r="P627" s="4" t="s">
        <v>1966</v>
      </c>
      <c r="Q627" s="4" t="s">
        <v>1967</v>
      </c>
      <c r="R627" s="4" t="s">
        <v>1968</v>
      </c>
      <c r="S627" s="3"/>
      <c r="T627" s="4" t="s">
        <v>1969</v>
      </c>
      <c r="U627" s="1" t="s">
        <v>1970</v>
      </c>
      <c r="V627" s="1" t="str">
        <f>IFERROR(VLOOKUP(K627, rubric[], 2, FALSE), "NA")</f>
        <v>Kompetisi</v>
      </c>
      <c r="W627" s="3" t="str">
        <f t="shared" si="9"/>
        <v>Juara I Lomba/Kompetisi|External International|Team</v>
      </c>
      <c r="X627" s="6">
        <f>IF(K627 = "Penulis kedua (bukan korespondensi) dst karya ilmiah di journal yg bereputasi dan diakui|External National|Team", IFERROR((INDEX(rubric[Score], MATCH(W627, rubric[Criteria], 0)))/N627, 0), IFERROR(INDEX(rubric[Score], MATCH(W627, rubric[Criteria], 0)), 0))</f>
        <v>35</v>
      </c>
    </row>
    <row r="628" spans="1:24" ht="14.25" customHeight="1" x14ac:dyDescent="0.35">
      <c r="A628" s="1" t="s">
        <v>2239</v>
      </c>
      <c r="B628" s="1" t="s">
        <v>2240</v>
      </c>
      <c r="C628" s="1" t="s">
        <v>1879</v>
      </c>
      <c r="D628" s="1">
        <v>2022</v>
      </c>
      <c r="E628" s="1" t="s">
        <v>1819</v>
      </c>
      <c r="F628" s="1" t="s">
        <v>1820</v>
      </c>
      <c r="G628" s="1" t="s">
        <v>1821</v>
      </c>
      <c r="H628" s="1">
        <v>20221</v>
      </c>
      <c r="I628" s="3"/>
      <c r="J628" s="1" t="s">
        <v>28</v>
      </c>
      <c r="K628" s="1" t="s">
        <v>29</v>
      </c>
      <c r="L628" s="1" t="s">
        <v>38</v>
      </c>
      <c r="M628" s="1" t="s">
        <v>31</v>
      </c>
      <c r="N628" s="1">
        <v>10</v>
      </c>
      <c r="O628" s="1">
        <v>6</v>
      </c>
      <c r="P628" s="3"/>
      <c r="Q628" s="3"/>
      <c r="R628" s="4" t="s">
        <v>1822</v>
      </c>
      <c r="S628" s="4" t="s">
        <v>1823</v>
      </c>
      <c r="T628" s="3"/>
      <c r="U628" s="1" t="s">
        <v>1824</v>
      </c>
      <c r="V628" s="1" t="str">
        <f>IFERROR(VLOOKUP(K628, rubric[], 2, FALSE), "NA")</f>
        <v>Pemberdayaan atau Aksi Kemanusiaan</v>
      </c>
      <c r="W628" s="3" t="str">
        <f t="shared" si="9"/>
        <v>Pengabdian kepada Masyarakat|External Regional|Individual</v>
      </c>
      <c r="X628" s="6">
        <f>IF(K628 = "Penulis kedua (bukan korespondensi) dst karya ilmiah di journal yg bereputasi dan diakui|External National|Team", IFERROR((INDEX(rubric[Score], MATCH(W628, rubric[Criteria], 0)))/N628, 0), IFERROR(INDEX(rubric[Score], MATCH(W628, rubric[Criteria], 0)), 0))</f>
        <v>15</v>
      </c>
    </row>
    <row r="629" spans="1:24" ht="14.25" customHeight="1" x14ac:dyDescent="0.35">
      <c r="A629" s="1" t="s">
        <v>2239</v>
      </c>
      <c r="B629" s="1" t="s">
        <v>2240</v>
      </c>
      <c r="C629" s="1" t="s">
        <v>1879</v>
      </c>
      <c r="D629" s="1">
        <v>2022</v>
      </c>
      <c r="E629" s="1" t="s">
        <v>2241</v>
      </c>
      <c r="F629" s="1" t="s">
        <v>2242</v>
      </c>
      <c r="G629" s="1" t="s">
        <v>2243</v>
      </c>
      <c r="H629" s="1">
        <v>20222</v>
      </c>
      <c r="I629" s="1" t="s">
        <v>2244</v>
      </c>
      <c r="J629" s="1" t="s">
        <v>28</v>
      </c>
      <c r="K629" s="1" t="s">
        <v>29</v>
      </c>
      <c r="L629" s="1" t="s">
        <v>154</v>
      </c>
      <c r="M629" s="1" t="s">
        <v>39</v>
      </c>
      <c r="N629" s="1">
        <v>4</v>
      </c>
      <c r="O629" s="1">
        <v>10</v>
      </c>
      <c r="P629" s="3"/>
      <c r="Q629" s="3"/>
      <c r="R629" s="4" t="s">
        <v>2245</v>
      </c>
      <c r="S629" s="4" t="s">
        <v>2246</v>
      </c>
      <c r="T629" s="3"/>
      <c r="U629" s="1" t="s">
        <v>2247</v>
      </c>
      <c r="V629" s="1" t="str">
        <f>IFERROR(VLOOKUP(K629, rubric[], 2, FALSE), "NA")</f>
        <v>Pemberdayaan atau Aksi Kemanusiaan</v>
      </c>
      <c r="W629" s="3" t="str">
        <f t="shared" si="9"/>
        <v>Pengabdian kepada Masyarakat|External International|Team</v>
      </c>
      <c r="X629" s="6">
        <f>IF(K629 = "Penulis kedua (bukan korespondensi) dst karya ilmiah di journal yg bereputasi dan diakui|External National|Team", IFERROR((INDEX(rubric[Score], MATCH(W629, rubric[Criteria], 0)))/N629, 0), IFERROR(INDEX(rubric[Score], MATCH(W629, rubric[Criteria], 0)), 0))</f>
        <v>25</v>
      </c>
    </row>
    <row r="630" spans="1:24" ht="14.25" customHeight="1" x14ac:dyDescent="0.35">
      <c r="A630" s="1" t="s">
        <v>2239</v>
      </c>
      <c r="B630" s="1" t="s">
        <v>2240</v>
      </c>
      <c r="C630" s="1" t="s">
        <v>1879</v>
      </c>
      <c r="D630" s="1">
        <v>2022</v>
      </c>
      <c r="E630" s="1" t="s">
        <v>587</v>
      </c>
      <c r="F630" s="1" t="s">
        <v>195</v>
      </c>
      <c r="G630" s="1" t="s">
        <v>55</v>
      </c>
      <c r="H630" s="1">
        <v>20222</v>
      </c>
      <c r="I630" s="1" t="s">
        <v>588</v>
      </c>
      <c r="J630" s="1" t="s">
        <v>28</v>
      </c>
      <c r="K630" s="1" t="s">
        <v>29</v>
      </c>
      <c r="L630" s="1" t="s">
        <v>38</v>
      </c>
      <c r="M630" s="1" t="s">
        <v>31</v>
      </c>
      <c r="N630" s="1">
        <v>1</v>
      </c>
      <c r="O630" s="1">
        <v>4</v>
      </c>
      <c r="P630" s="3"/>
      <c r="Q630" s="3"/>
      <c r="R630" s="4" t="s">
        <v>589</v>
      </c>
      <c r="S630" s="4" t="s">
        <v>590</v>
      </c>
      <c r="T630" s="3"/>
      <c r="U630" s="1" t="s">
        <v>591</v>
      </c>
      <c r="V630" s="1" t="str">
        <f>IFERROR(VLOOKUP(K630, rubric[], 2, FALSE), "NA")</f>
        <v>Pemberdayaan atau Aksi Kemanusiaan</v>
      </c>
      <c r="W630" s="3" t="str">
        <f t="shared" si="9"/>
        <v>Pengabdian kepada Masyarakat|External Regional|Individual</v>
      </c>
      <c r="X630" s="6">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1" t="s">
        <v>2239</v>
      </c>
      <c r="B631" s="1" t="s">
        <v>2240</v>
      </c>
      <c r="C631" s="1" t="s">
        <v>1879</v>
      </c>
      <c r="D631" s="1">
        <v>2022</v>
      </c>
      <c r="E631" s="1" t="s">
        <v>2248</v>
      </c>
      <c r="F631" s="1" t="s">
        <v>2249</v>
      </c>
      <c r="G631" s="1" t="s">
        <v>1367</v>
      </c>
      <c r="H631" s="1">
        <v>20222</v>
      </c>
      <c r="I631" s="1" t="s">
        <v>2250</v>
      </c>
      <c r="J631" s="1" t="s">
        <v>28</v>
      </c>
      <c r="K631" s="1" t="s">
        <v>87</v>
      </c>
      <c r="L631" s="1" t="s">
        <v>88</v>
      </c>
      <c r="M631" s="1" t="s">
        <v>31</v>
      </c>
      <c r="N631" s="1">
        <v>3</v>
      </c>
      <c r="O631" s="1">
        <v>24</v>
      </c>
      <c r="P631" s="3"/>
      <c r="Q631" s="3"/>
      <c r="R631" s="4" t="s">
        <v>2251</v>
      </c>
      <c r="S631" s="3"/>
      <c r="T631" s="3"/>
      <c r="U631" s="1" t="s">
        <v>2252</v>
      </c>
      <c r="V631" s="1" t="str">
        <f>IFERROR(VLOOKUP(K631, rubric[], 2, FALSE), "NA")</f>
        <v>Hasil Karya</v>
      </c>
      <c r="W631" s="3" t="str">
        <f t="shared" si="9"/>
        <v>Jurnal terindeks sinta 5-6|External National|Individual</v>
      </c>
      <c r="X631" s="6">
        <f>IF(K631 = "Penulis kedua (bukan korespondensi) dst karya ilmiah di journal yg bereputasi dan diakui|External National|Team", IFERROR((INDEX(rubric[Score], MATCH(W631, rubric[Criteria], 0)))/N631, 0), IFERROR(INDEX(rubric[Score], MATCH(W631, rubric[Criteria], 0)), 0))</f>
        <v>30</v>
      </c>
    </row>
    <row r="632" spans="1:24" ht="14.25" customHeight="1" x14ac:dyDescent="0.35">
      <c r="A632" s="1" t="s">
        <v>2239</v>
      </c>
      <c r="B632" s="1" t="s">
        <v>2240</v>
      </c>
      <c r="C632" s="1" t="s">
        <v>1879</v>
      </c>
      <c r="D632" s="1">
        <v>2022</v>
      </c>
      <c r="E632" s="1" t="s">
        <v>338</v>
      </c>
      <c r="F632" s="1" t="s">
        <v>54</v>
      </c>
      <c r="G632" s="1" t="s">
        <v>55</v>
      </c>
      <c r="H632" s="1">
        <v>20231</v>
      </c>
      <c r="I632" s="1" t="s">
        <v>339</v>
      </c>
      <c r="J632" s="1" t="s">
        <v>28</v>
      </c>
      <c r="K632" s="1" t="s">
        <v>29</v>
      </c>
      <c r="L632" s="1" t="s">
        <v>38</v>
      </c>
      <c r="M632" s="1" t="s">
        <v>31</v>
      </c>
      <c r="N632" s="1">
        <v>12</v>
      </c>
      <c r="O632" s="1">
        <v>5</v>
      </c>
      <c r="P632" s="3"/>
      <c r="Q632" s="3"/>
      <c r="R632" s="4" t="s">
        <v>340</v>
      </c>
      <c r="S632" s="4" t="s">
        <v>341</v>
      </c>
      <c r="T632" s="3"/>
      <c r="U632" s="1" t="s">
        <v>342</v>
      </c>
      <c r="V632" s="1" t="str">
        <f>IFERROR(VLOOKUP(K632, rubric[], 2, FALSE), "NA")</f>
        <v>Pemberdayaan atau Aksi Kemanusiaan</v>
      </c>
      <c r="W632" s="3" t="str">
        <f t="shared" si="9"/>
        <v>Pengabdian kepada Masyarakat|External Regional|Individual</v>
      </c>
      <c r="X632" s="6">
        <f>IF(K632 = "Penulis kedua (bukan korespondensi) dst karya ilmiah di journal yg bereputasi dan diakui|External National|Team", IFERROR((INDEX(rubric[Score], MATCH(W632, rubric[Criteria], 0)))/N632, 0), IFERROR(INDEX(rubric[Score], MATCH(W632, rubric[Criteria], 0)), 0))</f>
        <v>15</v>
      </c>
    </row>
    <row r="633" spans="1:24" ht="14.25" customHeight="1" x14ac:dyDescent="0.35">
      <c r="A633" s="1" t="s">
        <v>2253</v>
      </c>
      <c r="B633" s="1" t="s">
        <v>2254</v>
      </c>
      <c r="C633" s="1" t="s">
        <v>1879</v>
      </c>
      <c r="D633" s="1">
        <v>2022</v>
      </c>
      <c r="E633" s="1" t="s">
        <v>2255</v>
      </c>
      <c r="F633" s="1" t="s">
        <v>140</v>
      </c>
      <c r="G633" s="1" t="s">
        <v>141</v>
      </c>
      <c r="H633" s="1">
        <v>20231</v>
      </c>
      <c r="I633" s="3"/>
      <c r="J633" s="1" t="s">
        <v>81</v>
      </c>
      <c r="K633" s="1" t="s">
        <v>1003</v>
      </c>
      <c r="L633" s="1" t="s">
        <v>46</v>
      </c>
      <c r="M633" s="1" t="s">
        <v>31</v>
      </c>
      <c r="N633" s="3"/>
      <c r="O633" s="1">
        <v>16</v>
      </c>
      <c r="P633" s="3"/>
      <c r="Q633" s="3"/>
      <c r="R633" s="3"/>
      <c r="S633" s="3"/>
      <c r="T633" s="3"/>
      <c r="U633" s="1" t="s">
        <v>143</v>
      </c>
      <c r="V633" s="1" t="str">
        <f>IFERROR(VLOOKUP(K633, rubric[], 2, FALSE), "NA")</f>
        <v>NA</v>
      </c>
      <c r="W633" s="3" t="str">
        <f t="shared" si="9"/>
        <v>Wakil Ketua UKM|Internal Sekolah / Universitas|Individual</v>
      </c>
      <c r="X633" s="6">
        <f>IF(K633 = "Penulis kedua (bukan korespondensi) dst karya ilmiah di journal yg bereputasi dan diakui|External National|Team", IFERROR((INDEX(rubric[Score], MATCH(W633, rubric[Criteria], 0)))/N633, 0), IFERROR(INDEX(rubric[Score], MATCH(W633, rubric[Criteria], 0)), 0))</f>
        <v>0</v>
      </c>
    </row>
    <row r="634" spans="1:24" ht="14.25" customHeight="1" x14ac:dyDescent="0.35">
      <c r="A634" s="1" t="s">
        <v>2256</v>
      </c>
      <c r="B634" s="1" t="s">
        <v>2257</v>
      </c>
      <c r="C634" s="1" t="s">
        <v>2258</v>
      </c>
      <c r="D634" s="1">
        <v>2022</v>
      </c>
      <c r="E634" s="1" t="s">
        <v>2259</v>
      </c>
      <c r="F634" s="1" t="s">
        <v>727</v>
      </c>
      <c r="G634" s="1" t="s">
        <v>727</v>
      </c>
      <c r="H634" s="1">
        <v>20231</v>
      </c>
      <c r="I634" s="1" t="s">
        <v>2260</v>
      </c>
      <c r="J634" s="1" t="s">
        <v>28</v>
      </c>
      <c r="K634" s="1" t="s">
        <v>153</v>
      </c>
      <c r="L634" s="1" t="s">
        <v>38</v>
      </c>
      <c r="M634" s="1" t="s">
        <v>31</v>
      </c>
      <c r="N634" s="1">
        <v>60</v>
      </c>
      <c r="O634" s="1">
        <v>10</v>
      </c>
      <c r="P634" s="3"/>
      <c r="Q634" s="4" t="s">
        <v>2261</v>
      </c>
      <c r="R634" s="3"/>
      <c r="S634" s="3"/>
      <c r="T634" s="3"/>
      <c r="U634" s="1" t="s">
        <v>2262</v>
      </c>
      <c r="V634" s="1" t="str">
        <f>IFERROR(VLOOKUP(K634, rubric[], 2, FALSE), "NA")</f>
        <v>Pengakuan</v>
      </c>
      <c r="W634" s="3" t="str">
        <f t="shared" si="9"/>
        <v>Narasumber / Pemateri Acara Seminar / Workshop / Pemakalah|External Regional|Individual</v>
      </c>
      <c r="X634" s="6">
        <f>IF(K634 = "Penulis kedua (bukan korespondensi) dst karya ilmiah di journal yg bereputasi dan diakui|External National|Team", IFERROR((INDEX(rubric[Score], MATCH(W634, rubric[Criteria], 0)))/N634, 0), IFERROR(INDEX(rubric[Score], MATCH(W634, rubric[Criteria], 0)), 0))</f>
        <v>20</v>
      </c>
    </row>
    <row r="635" spans="1:24" ht="14.25" customHeight="1" x14ac:dyDescent="0.35">
      <c r="A635" s="1" t="s">
        <v>2256</v>
      </c>
      <c r="B635" s="1" t="s">
        <v>2257</v>
      </c>
      <c r="C635" s="1" t="s">
        <v>2258</v>
      </c>
      <c r="D635" s="1">
        <v>2022</v>
      </c>
      <c r="E635" s="1" t="s">
        <v>2263</v>
      </c>
      <c r="F635" s="1" t="s">
        <v>2264</v>
      </c>
      <c r="G635" s="1" t="s">
        <v>2264</v>
      </c>
      <c r="H635" s="1">
        <v>20231</v>
      </c>
      <c r="I635" s="1" t="s">
        <v>2265</v>
      </c>
      <c r="J635" s="1" t="s">
        <v>28</v>
      </c>
      <c r="K635" s="1" t="s">
        <v>153</v>
      </c>
      <c r="L635" s="1" t="s">
        <v>38</v>
      </c>
      <c r="M635" s="1" t="s">
        <v>31</v>
      </c>
      <c r="N635" s="1">
        <v>60</v>
      </c>
      <c r="O635" s="1">
        <v>10</v>
      </c>
      <c r="P635" s="3"/>
      <c r="Q635" s="4" t="s">
        <v>2266</v>
      </c>
      <c r="R635" s="3"/>
      <c r="S635" s="3"/>
      <c r="T635" s="3"/>
      <c r="U635" s="1" t="s">
        <v>2262</v>
      </c>
      <c r="V635" s="1" t="str">
        <f>IFERROR(VLOOKUP(K635, rubric[], 2, FALSE), "NA")</f>
        <v>Pengakuan</v>
      </c>
      <c r="W635" s="3" t="str">
        <f t="shared" si="9"/>
        <v>Narasumber / Pemateri Acara Seminar / Workshop / Pemakalah|External Regional|Individual</v>
      </c>
      <c r="X635" s="6">
        <f>IF(K635 = "Penulis kedua (bukan korespondensi) dst karya ilmiah di journal yg bereputasi dan diakui|External National|Team", IFERROR((INDEX(rubric[Score], MATCH(W635, rubric[Criteria], 0)))/N635, 0), IFERROR(INDEX(rubric[Score], MATCH(W635, rubric[Criteria], 0)), 0))</f>
        <v>20</v>
      </c>
    </row>
    <row r="636" spans="1:24" ht="14.25" customHeight="1" x14ac:dyDescent="0.35">
      <c r="A636" s="1" t="s">
        <v>2267</v>
      </c>
      <c r="B636" s="1" t="s">
        <v>2268</v>
      </c>
      <c r="C636" s="1" t="s">
        <v>2258</v>
      </c>
      <c r="D636" s="1">
        <v>2022</v>
      </c>
      <c r="E636" s="1" t="s">
        <v>2269</v>
      </c>
      <c r="F636" s="1" t="s">
        <v>2223</v>
      </c>
      <c r="G636" s="1" t="s">
        <v>2223</v>
      </c>
      <c r="H636" s="1">
        <v>20222</v>
      </c>
      <c r="I636" s="1" t="s">
        <v>2270</v>
      </c>
      <c r="J636" s="1" t="s">
        <v>28</v>
      </c>
      <c r="K636" s="1" t="s">
        <v>153</v>
      </c>
      <c r="L636" s="1" t="s">
        <v>38</v>
      </c>
      <c r="M636" s="1" t="s">
        <v>31</v>
      </c>
      <c r="N636" s="1">
        <v>175</v>
      </c>
      <c r="O636" s="1">
        <v>10</v>
      </c>
      <c r="P636" s="3"/>
      <c r="Q636" s="4" t="s">
        <v>2271</v>
      </c>
      <c r="R636" s="3"/>
      <c r="S636" s="3"/>
      <c r="T636" s="3"/>
      <c r="U636" s="1" t="s">
        <v>2272</v>
      </c>
      <c r="V636" s="1" t="str">
        <f>IFERROR(VLOOKUP(K636, rubric[], 2, FALSE), "NA")</f>
        <v>Pengakuan</v>
      </c>
      <c r="W636" s="3" t="str">
        <f t="shared" si="9"/>
        <v>Narasumber / Pemateri Acara Seminar / Workshop / Pemakalah|External Regional|Individual</v>
      </c>
      <c r="X636" s="6">
        <f>IF(K636 = "Penulis kedua (bukan korespondensi) dst karya ilmiah di journal yg bereputasi dan diakui|External National|Team", IFERROR((INDEX(rubric[Score], MATCH(W636, rubric[Criteria], 0)))/N636, 0), IFERROR(INDEX(rubric[Score], MATCH(W636, rubric[Criteria], 0)), 0))</f>
        <v>20</v>
      </c>
    </row>
    <row r="637" spans="1:24" ht="14.25" customHeight="1" x14ac:dyDescent="0.35">
      <c r="A637" s="1" t="s">
        <v>2273</v>
      </c>
      <c r="B637" s="1" t="s">
        <v>2274</v>
      </c>
      <c r="C637" s="1" t="s">
        <v>2258</v>
      </c>
      <c r="D637" s="1">
        <v>2022</v>
      </c>
      <c r="E637" s="1" t="s">
        <v>2275</v>
      </c>
      <c r="F637" s="1" t="s">
        <v>2276</v>
      </c>
      <c r="G637" s="1" t="s">
        <v>2276</v>
      </c>
      <c r="H637" s="1">
        <v>20222</v>
      </c>
      <c r="I637" s="1" t="s">
        <v>2277</v>
      </c>
      <c r="J637" s="1" t="s">
        <v>28</v>
      </c>
      <c r="K637" s="1" t="s">
        <v>153</v>
      </c>
      <c r="L637" s="1" t="s">
        <v>38</v>
      </c>
      <c r="M637" s="1" t="s">
        <v>31</v>
      </c>
      <c r="N637" s="1">
        <v>40</v>
      </c>
      <c r="O637" s="1">
        <v>10</v>
      </c>
      <c r="P637" s="3"/>
      <c r="Q637" s="4" t="s">
        <v>2278</v>
      </c>
      <c r="R637" s="3"/>
      <c r="S637" s="3"/>
      <c r="T637" s="3"/>
      <c r="U637" s="1" t="s">
        <v>2279</v>
      </c>
      <c r="V637" s="1" t="str">
        <f>IFERROR(VLOOKUP(K637, rubric[], 2, FALSE), "NA")</f>
        <v>Pengakuan</v>
      </c>
      <c r="W637" s="3" t="str">
        <f t="shared" si="9"/>
        <v>Narasumber / Pemateri Acara Seminar / Workshop / Pemakalah|External Regional|Individual</v>
      </c>
      <c r="X637" s="6">
        <f>IF(K637 = "Penulis kedua (bukan korespondensi) dst karya ilmiah di journal yg bereputasi dan diakui|External National|Team", IFERROR((INDEX(rubric[Score], MATCH(W637, rubric[Criteria], 0)))/N637, 0), IFERROR(INDEX(rubric[Score], MATCH(W637, rubric[Criteria], 0)), 0))</f>
        <v>20</v>
      </c>
    </row>
    <row r="638" spans="1:24" ht="14.25" customHeight="1" x14ac:dyDescent="0.35">
      <c r="A638" s="1" t="s">
        <v>2280</v>
      </c>
      <c r="B638" s="1" t="s">
        <v>2281</v>
      </c>
      <c r="C638" s="1" t="s">
        <v>2258</v>
      </c>
      <c r="D638" s="1">
        <v>2022</v>
      </c>
      <c r="E638" s="1" t="s">
        <v>2282</v>
      </c>
      <c r="F638" s="1" t="s">
        <v>2283</v>
      </c>
      <c r="G638" s="1" t="s">
        <v>2283</v>
      </c>
      <c r="H638" s="1">
        <v>20221</v>
      </c>
      <c r="I638" s="1" t="s">
        <v>2284</v>
      </c>
      <c r="J638" s="1" t="s">
        <v>28</v>
      </c>
      <c r="K638" s="1" t="s">
        <v>153</v>
      </c>
      <c r="L638" s="1" t="s">
        <v>38</v>
      </c>
      <c r="M638" s="1" t="s">
        <v>31</v>
      </c>
      <c r="N638" s="1">
        <v>1</v>
      </c>
      <c r="O638" s="1">
        <v>10</v>
      </c>
      <c r="P638" s="3"/>
      <c r="Q638" s="4" t="s">
        <v>2285</v>
      </c>
      <c r="R638" s="3"/>
      <c r="S638" s="3"/>
      <c r="T638" s="3"/>
      <c r="U638" s="1" t="s">
        <v>2286</v>
      </c>
      <c r="V638" s="1" t="str">
        <f>IFERROR(VLOOKUP(K638, rubric[], 2, FALSE), "NA")</f>
        <v>Pengakuan</v>
      </c>
      <c r="W638" s="3" t="str">
        <f t="shared" si="9"/>
        <v>Narasumber / Pemateri Acara Seminar / Workshop / Pemakalah|External Regional|Individual</v>
      </c>
      <c r="X638" s="6">
        <f>IF(K638 = "Penulis kedua (bukan korespondensi) dst karya ilmiah di journal yg bereputasi dan diakui|External National|Team", IFERROR((INDEX(rubric[Score], MATCH(W638, rubric[Criteria], 0)))/N638, 0), IFERROR(INDEX(rubric[Score], MATCH(W638, rubric[Criteria], 0)), 0))</f>
        <v>20</v>
      </c>
    </row>
    <row r="639" spans="1:24" ht="14.25" customHeight="1" x14ac:dyDescent="0.35">
      <c r="A639" s="1" t="s">
        <v>2280</v>
      </c>
      <c r="B639" s="1" t="s">
        <v>2281</v>
      </c>
      <c r="C639" s="1" t="s">
        <v>2258</v>
      </c>
      <c r="D639" s="1">
        <v>2022</v>
      </c>
      <c r="E639" s="1" t="s">
        <v>2287</v>
      </c>
      <c r="F639" s="1" t="s">
        <v>2288</v>
      </c>
      <c r="G639" s="1" t="s">
        <v>810</v>
      </c>
      <c r="H639" s="1">
        <v>20222</v>
      </c>
      <c r="I639" s="1" t="s">
        <v>2289</v>
      </c>
      <c r="J639" s="1" t="s">
        <v>28</v>
      </c>
      <c r="K639" s="1" t="s">
        <v>95</v>
      </c>
      <c r="L639" s="1" t="s">
        <v>88</v>
      </c>
      <c r="M639" s="1" t="s">
        <v>31</v>
      </c>
      <c r="N639" s="1">
        <v>1</v>
      </c>
      <c r="O639" s="1">
        <v>20</v>
      </c>
      <c r="P639" s="4" t="s">
        <v>2290</v>
      </c>
      <c r="Q639" s="3"/>
      <c r="R639" s="4" t="s">
        <v>2291</v>
      </c>
      <c r="S639" s="4" t="s">
        <v>2292</v>
      </c>
      <c r="T639" s="3"/>
      <c r="U639" s="1" t="s">
        <v>2293</v>
      </c>
      <c r="V639" s="1" t="str">
        <f>IFERROR(VLOOKUP(K639, rubric[], 2, FALSE), "NA")</f>
        <v>Hasil Karya</v>
      </c>
      <c r="W639" s="3" t="str">
        <f t="shared" si="9"/>
        <v>Hak Kekayaan Intelektual (HKI) non paten (Hak Cipta)|External National|Individual</v>
      </c>
      <c r="X639" s="6">
        <f>IF(K639 = "Penulis kedua (bukan korespondensi) dst karya ilmiah di journal yg bereputasi dan diakui|External National|Team", IFERROR((INDEX(rubric[Score], MATCH(W639, rubric[Criteria], 0)))/N639, 0), IFERROR(INDEX(rubric[Score], MATCH(W639, rubric[Criteria], 0)), 0))</f>
        <v>20</v>
      </c>
    </row>
    <row r="640" spans="1:24" ht="14.25" customHeight="1" x14ac:dyDescent="0.35">
      <c r="A640" s="1" t="s">
        <v>2280</v>
      </c>
      <c r="B640" s="1" t="s">
        <v>2281</v>
      </c>
      <c r="C640" s="1" t="s">
        <v>2258</v>
      </c>
      <c r="D640" s="1">
        <v>2022</v>
      </c>
      <c r="E640" s="1" t="s">
        <v>2294</v>
      </c>
      <c r="F640" s="1" t="s">
        <v>258</v>
      </c>
      <c r="G640" s="1" t="s">
        <v>2295</v>
      </c>
      <c r="H640" s="1">
        <v>20231</v>
      </c>
      <c r="I640" s="1" t="s">
        <v>2296</v>
      </c>
      <c r="J640" s="1" t="s">
        <v>28</v>
      </c>
      <c r="K640" s="1" t="s">
        <v>153</v>
      </c>
      <c r="L640" s="1" t="s">
        <v>38</v>
      </c>
      <c r="M640" s="1" t="s">
        <v>31</v>
      </c>
      <c r="N640" s="1">
        <v>1</v>
      </c>
      <c r="O640" s="1">
        <v>10</v>
      </c>
      <c r="P640" s="3"/>
      <c r="Q640" s="4" t="s">
        <v>2297</v>
      </c>
      <c r="R640" s="3"/>
      <c r="S640" s="3"/>
      <c r="T640" s="3"/>
      <c r="U640" s="1" t="s">
        <v>2298</v>
      </c>
      <c r="V640" s="1" t="str">
        <f>IFERROR(VLOOKUP(K640, rubric[], 2, FALSE), "NA")</f>
        <v>Pengakuan</v>
      </c>
      <c r="W640" s="3" t="str">
        <f t="shared" si="9"/>
        <v>Narasumber / Pemateri Acara Seminar / Workshop / Pemakalah|External Regional|Individual</v>
      </c>
      <c r="X640" s="6">
        <f>IF(K640 = "Penulis kedua (bukan korespondensi) dst karya ilmiah di journal yg bereputasi dan diakui|External National|Team", IFERROR((INDEX(rubric[Score], MATCH(W640, rubric[Criteria], 0)))/N640, 0), IFERROR(INDEX(rubric[Score], MATCH(W640, rubric[Criteria], 0)), 0))</f>
        <v>20</v>
      </c>
    </row>
    <row r="641" spans="1:24" ht="14.25" customHeight="1" x14ac:dyDescent="0.35">
      <c r="A641" s="1" t="s">
        <v>2299</v>
      </c>
      <c r="B641" s="1" t="s">
        <v>2300</v>
      </c>
      <c r="C641" s="1" t="s">
        <v>2258</v>
      </c>
      <c r="D641" s="1">
        <v>2022</v>
      </c>
      <c r="E641" s="1" t="s">
        <v>2301</v>
      </c>
      <c r="F641" s="1" t="s">
        <v>1530</v>
      </c>
      <c r="G641" s="1" t="s">
        <v>1530</v>
      </c>
      <c r="H641" s="1">
        <v>20222</v>
      </c>
      <c r="I641" s="1" t="s">
        <v>2302</v>
      </c>
      <c r="J641" s="1" t="s">
        <v>28</v>
      </c>
      <c r="K641" s="1" t="s">
        <v>95</v>
      </c>
      <c r="L641" s="1" t="s">
        <v>88</v>
      </c>
      <c r="M641" s="1" t="s">
        <v>31</v>
      </c>
      <c r="N641" s="1">
        <v>1</v>
      </c>
      <c r="O641" s="1">
        <v>20</v>
      </c>
      <c r="P641" s="3"/>
      <c r="Q641" s="3"/>
      <c r="R641" s="4" t="s">
        <v>2303</v>
      </c>
      <c r="S641" s="3"/>
      <c r="T641" s="3"/>
      <c r="U641" s="1" t="s">
        <v>204</v>
      </c>
      <c r="V641" s="1" t="str">
        <f>IFERROR(VLOOKUP(K641, rubric[], 2, FALSE), "NA")</f>
        <v>Hasil Karya</v>
      </c>
      <c r="W641" s="3" t="str">
        <f t="shared" si="9"/>
        <v>Hak Kekayaan Intelektual (HKI) non paten (Hak Cipta)|External National|Individual</v>
      </c>
      <c r="X641" s="6">
        <f>IF(K641 = "Penulis kedua (bukan korespondensi) dst karya ilmiah di journal yg bereputasi dan diakui|External National|Team", IFERROR((INDEX(rubric[Score], MATCH(W641, rubric[Criteria], 0)))/N641, 0), IFERROR(INDEX(rubric[Score], MATCH(W641, rubric[Criteria], 0)), 0))</f>
        <v>20</v>
      </c>
    </row>
    <row r="642" spans="1:24" ht="14.25" customHeight="1" x14ac:dyDescent="0.35">
      <c r="A642" s="1" t="s">
        <v>2299</v>
      </c>
      <c r="B642" s="1" t="s">
        <v>2300</v>
      </c>
      <c r="C642" s="1" t="s">
        <v>2258</v>
      </c>
      <c r="D642" s="1">
        <v>2022</v>
      </c>
      <c r="E642" s="1" t="s">
        <v>2304</v>
      </c>
      <c r="F642" s="1" t="s">
        <v>2305</v>
      </c>
      <c r="G642" s="1" t="s">
        <v>2305</v>
      </c>
      <c r="H642" s="1">
        <v>20222</v>
      </c>
      <c r="I642" s="1" t="s">
        <v>2306</v>
      </c>
      <c r="J642" s="1" t="s">
        <v>28</v>
      </c>
      <c r="K642" s="1" t="s">
        <v>153</v>
      </c>
      <c r="L642" s="1" t="s">
        <v>46</v>
      </c>
      <c r="M642" s="1" t="s">
        <v>31</v>
      </c>
      <c r="N642" s="1">
        <v>40</v>
      </c>
      <c r="O642" s="1">
        <v>5</v>
      </c>
      <c r="P642" s="3"/>
      <c r="Q642" s="4" t="s">
        <v>2307</v>
      </c>
      <c r="R642" s="4" t="s">
        <v>2308</v>
      </c>
      <c r="S642" s="3"/>
      <c r="T642" s="3"/>
      <c r="U642" s="1" t="s">
        <v>2309</v>
      </c>
      <c r="V642" s="1" t="str">
        <f>IFERROR(VLOOKUP(K642, rubric[], 2, FALSE), "NA")</f>
        <v>Pengakuan</v>
      </c>
      <c r="W642" s="3" t="str">
        <f t="shared" si="9"/>
        <v>Narasumber / Pemateri Acara Seminar / Workshop / Pemakalah|Internal Sekolah / Universitas|Individual</v>
      </c>
      <c r="X642" s="6">
        <f>IF(K642 = "Penulis kedua (bukan korespondensi) dst karya ilmiah di journal yg bereputasi dan diakui|External National|Team", IFERROR((INDEX(rubric[Score], MATCH(W642, rubric[Criteria], 0)))/N642, 0), IFERROR(INDEX(rubric[Score], MATCH(W642, rubric[Criteria], 0)), 0))</f>
        <v>0</v>
      </c>
    </row>
    <row r="643" spans="1:24" ht="14.25" customHeight="1" x14ac:dyDescent="0.35">
      <c r="A643" s="1" t="s">
        <v>2310</v>
      </c>
      <c r="B643" s="1" t="s">
        <v>2311</v>
      </c>
      <c r="C643" s="1" t="s">
        <v>2258</v>
      </c>
      <c r="D643" s="1">
        <v>2022</v>
      </c>
      <c r="E643" s="1" t="s">
        <v>2312</v>
      </c>
      <c r="F643" s="1" t="s">
        <v>2313</v>
      </c>
      <c r="G643" s="1" t="s">
        <v>2314</v>
      </c>
      <c r="H643" s="1">
        <v>20231</v>
      </c>
      <c r="I643" s="1" t="s">
        <v>2315</v>
      </c>
      <c r="J643" s="1" t="s">
        <v>28</v>
      </c>
      <c r="K643" s="1" t="s">
        <v>153</v>
      </c>
      <c r="L643" s="1" t="s">
        <v>154</v>
      </c>
      <c r="M643" s="1" t="s">
        <v>31</v>
      </c>
      <c r="N643" s="1">
        <v>1</v>
      </c>
      <c r="O643" s="1">
        <v>20</v>
      </c>
      <c r="P643" s="3"/>
      <c r="Q643" s="4" t="s">
        <v>2316</v>
      </c>
      <c r="R643" s="4" t="s">
        <v>2317</v>
      </c>
      <c r="S643" s="3"/>
      <c r="T643" s="3"/>
      <c r="U643" s="1" t="s">
        <v>2318</v>
      </c>
      <c r="V643" s="1" t="str">
        <f>IFERROR(VLOOKUP(K643, rubric[], 2, FALSE), "NA")</f>
        <v>Pengakuan</v>
      </c>
      <c r="W643" s="3" t="str">
        <f t="shared" ref="W643:W706" si="10">CLEAN(TRIM(K643 &amp;  "|" &amp; L643 &amp; "|" &amp; M643))</f>
        <v>Narasumber / Pemateri Acara Seminar / Workshop / Pemakalah|External International|Individual</v>
      </c>
      <c r="X643" s="6">
        <f>IF(K643 = "Penulis kedua (bukan korespondensi) dst karya ilmiah di journal yg bereputasi dan diakui|External National|Team", IFERROR((INDEX(rubric[Score], MATCH(W643, rubric[Criteria], 0)))/N643, 0), IFERROR(INDEX(rubric[Score], MATCH(W643, rubric[Criteria], 0)), 0))</f>
        <v>25</v>
      </c>
    </row>
    <row r="644" spans="1:24" ht="14.25" customHeight="1" x14ac:dyDescent="0.35">
      <c r="A644" s="1" t="s">
        <v>2319</v>
      </c>
      <c r="B644" s="1" t="s">
        <v>2320</v>
      </c>
      <c r="C644" s="1" t="s">
        <v>2258</v>
      </c>
      <c r="D644" s="1">
        <v>2022</v>
      </c>
      <c r="E644" s="1" t="s">
        <v>2321</v>
      </c>
      <c r="F644" s="1" t="s">
        <v>2160</v>
      </c>
      <c r="G644" s="1" t="s">
        <v>2160</v>
      </c>
      <c r="H644" s="1">
        <v>20231</v>
      </c>
      <c r="I644" s="1" t="s">
        <v>2322</v>
      </c>
      <c r="J644" s="1" t="s">
        <v>28</v>
      </c>
      <c r="K644" s="1" t="s">
        <v>153</v>
      </c>
      <c r="L644" s="1" t="s">
        <v>38</v>
      </c>
      <c r="M644" s="1" t="s">
        <v>31</v>
      </c>
      <c r="N644" s="1">
        <v>8</v>
      </c>
      <c r="O644" s="1">
        <v>10</v>
      </c>
      <c r="P644" s="3"/>
      <c r="Q644" s="4" t="s">
        <v>2323</v>
      </c>
      <c r="R644" s="3"/>
      <c r="S644" s="3"/>
      <c r="T644" s="3"/>
      <c r="U644" s="1" t="s">
        <v>2324</v>
      </c>
      <c r="V644" s="1" t="str">
        <f>IFERROR(VLOOKUP(K644, rubric[], 2, FALSE), "NA")</f>
        <v>Pengakuan</v>
      </c>
      <c r="W644" s="3" t="str">
        <f t="shared" si="10"/>
        <v>Narasumber / Pemateri Acara Seminar / Workshop / Pemakalah|External Regional|Individual</v>
      </c>
      <c r="X644" s="6">
        <f>IF(K644 = "Penulis kedua (bukan korespondensi) dst karya ilmiah di journal yg bereputasi dan diakui|External National|Team", IFERROR((INDEX(rubric[Score], MATCH(W644, rubric[Criteria], 0)))/N644, 0), IFERROR(INDEX(rubric[Score], MATCH(W644, rubric[Criteria], 0)), 0))</f>
        <v>20</v>
      </c>
    </row>
    <row r="645" spans="1:24" ht="14.25" customHeight="1" x14ac:dyDescent="0.35">
      <c r="A645" s="1" t="s">
        <v>2325</v>
      </c>
      <c r="B645" s="1" t="s">
        <v>2326</v>
      </c>
      <c r="C645" s="1" t="s">
        <v>2258</v>
      </c>
      <c r="D645" s="1">
        <v>2022</v>
      </c>
      <c r="E645" s="1" t="s">
        <v>1618</v>
      </c>
      <c r="F645" s="1" t="s">
        <v>44</v>
      </c>
      <c r="G645" s="1" t="s">
        <v>1619</v>
      </c>
      <c r="H645" s="1">
        <v>20222</v>
      </c>
      <c r="I645" s="3"/>
      <c r="J645" s="1" t="s">
        <v>28</v>
      </c>
      <c r="K645" s="1" t="s">
        <v>1620</v>
      </c>
      <c r="L645" s="1" t="s">
        <v>30</v>
      </c>
      <c r="M645" s="1" t="s">
        <v>31</v>
      </c>
      <c r="N645" s="1">
        <v>250</v>
      </c>
      <c r="O645" s="1">
        <v>40</v>
      </c>
      <c r="P645" s="3"/>
      <c r="Q645" s="4" t="s">
        <v>1621</v>
      </c>
      <c r="R645" s="3"/>
      <c r="S645" s="3"/>
      <c r="T645" s="3"/>
      <c r="U645" s="1" t="s">
        <v>262</v>
      </c>
      <c r="V645" s="1" t="str">
        <f>IFERROR(VLOOKUP(K645, rubric[], 2, FALSE), "NA")</f>
        <v>NA</v>
      </c>
      <c r="W645" s="3" t="str">
        <f t="shared" si="10"/>
        <v>Sekretaris/Bendahara Organisasi Kemahasiswaan|Internal Jurusan|Individual</v>
      </c>
      <c r="X645" s="6">
        <f>IF(K645 = "Penulis kedua (bukan korespondensi) dst karya ilmiah di journal yg bereputasi dan diakui|External National|Team", IFERROR((INDEX(rubric[Score], MATCH(W645, rubric[Criteria], 0)))/N645, 0), IFERROR(INDEX(rubric[Score], MATCH(W645, rubric[Criteria], 0)), 0))</f>
        <v>0</v>
      </c>
    </row>
    <row r="646" spans="1:24" ht="14.25" customHeight="1" x14ac:dyDescent="0.35">
      <c r="A646" s="1" t="s">
        <v>2327</v>
      </c>
      <c r="B646" s="1" t="s">
        <v>2328</v>
      </c>
      <c r="C646" s="1" t="s">
        <v>2258</v>
      </c>
      <c r="D646" s="1">
        <v>2022</v>
      </c>
      <c r="E646" s="1" t="s">
        <v>2329</v>
      </c>
      <c r="F646" s="1" t="s">
        <v>331</v>
      </c>
      <c r="G646" s="1" t="s">
        <v>331</v>
      </c>
      <c r="H646" s="1">
        <v>20222</v>
      </c>
      <c r="I646" s="3"/>
      <c r="J646" s="1" t="s">
        <v>28</v>
      </c>
      <c r="K646" s="1" t="s">
        <v>153</v>
      </c>
      <c r="L646" s="1" t="s">
        <v>38</v>
      </c>
      <c r="M646" s="1" t="s">
        <v>31</v>
      </c>
      <c r="N646" s="1">
        <v>20</v>
      </c>
      <c r="O646" s="1">
        <v>10</v>
      </c>
      <c r="P646" s="3"/>
      <c r="Q646" s="4" t="s">
        <v>2330</v>
      </c>
      <c r="R646" s="3"/>
      <c r="S646" s="3"/>
      <c r="T646" s="3"/>
      <c r="U646" s="1" t="s">
        <v>2331</v>
      </c>
      <c r="V646" s="1" t="str">
        <f>IFERROR(VLOOKUP(K646, rubric[], 2, FALSE), "NA")</f>
        <v>Pengakuan</v>
      </c>
      <c r="W646" s="3" t="str">
        <f t="shared" si="10"/>
        <v>Narasumber / Pemateri Acara Seminar / Workshop / Pemakalah|External Regional|Individual</v>
      </c>
      <c r="X646" s="6">
        <f>IF(K646 = "Penulis kedua (bukan korespondensi) dst karya ilmiah di journal yg bereputasi dan diakui|External National|Team", IFERROR((INDEX(rubric[Score], MATCH(W646, rubric[Criteria], 0)))/N646, 0), IFERROR(INDEX(rubric[Score], MATCH(W646, rubric[Criteria], 0)), 0))</f>
        <v>20</v>
      </c>
    </row>
    <row r="647" spans="1:24" ht="14.25" customHeight="1" x14ac:dyDescent="0.35">
      <c r="A647" s="1" t="s">
        <v>2332</v>
      </c>
      <c r="B647" s="1" t="s">
        <v>2333</v>
      </c>
      <c r="C647" s="1" t="s">
        <v>2258</v>
      </c>
      <c r="D647" s="1">
        <v>2022</v>
      </c>
      <c r="E647" s="1" t="s">
        <v>2334</v>
      </c>
      <c r="F647" s="1" t="s">
        <v>2243</v>
      </c>
      <c r="G647" s="1" t="s">
        <v>2335</v>
      </c>
      <c r="H647" s="1">
        <v>20222</v>
      </c>
      <c r="I647" s="1" t="s">
        <v>2336</v>
      </c>
      <c r="J647" s="1" t="s">
        <v>28</v>
      </c>
      <c r="K647" s="1" t="s">
        <v>153</v>
      </c>
      <c r="L647" s="1" t="s">
        <v>38</v>
      </c>
      <c r="M647" s="1" t="s">
        <v>31</v>
      </c>
      <c r="N647" s="1">
        <v>40</v>
      </c>
      <c r="O647" s="1">
        <v>10</v>
      </c>
      <c r="P647" s="3"/>
      <c r="Q647" s="4" t="s">
        <v>2337</v>
      </c>
      <c r="R647" s="3"/>
      <c r="S647" s="3"/>
      <c r="T647" s="3"/>
      <c r="U647" s="1" t="s">
        <v>2338</v>
      </c>
      <c r="V647" s="1" t="str">
        <f>IFERROR(VLOOKUP(K647, rubric[], 2, FALSE), "NA")</f>
        <v>Pengakuan</v>
      </c>
      <c r="W647" s="3" t="str">
        <f t="shared" si="10"/>
        <v>Narasumber / Pemateri Acara Seminar / Workshop / Pemakalah|External Regional|Individual</v>
      </c>
      <c r="X647" s="6">
        <f>IF(K647 = "Penulis kedua (bukan korespondensi) dst karya ilmiah di journal yg bereputasi dan diakui|External National|Team", IFERROR((INDEX(rubric[Score], MATCH(W647, rubric[Criteria], 0)))/N647, 0), IFERROR(INDEX(rubric[Score], MATCH(W647, rubric[Criteria], 0)), 0))</f>
        <v>20</v>
      </c>
    </row>
    <row r="648" spans="1:24" ht="14.25" customHeight="1" x14ac:dyDescent="0.35">
      <c r="A648" s="1" t="s">
        <v>2332</v>
      </c>
      <c r="B648" s="1" t="s">
        <v>2333</v>
      </c>
      <c r="C648" s="1" t="s">
        <v>2258</v>
      </c>
      <c r="D648" s="1">
        <v>2022</v>
      </c>
      <c r="E648" s="1" t="s">
        <v>2339</v>
      </c>
      <c r="F648" s="1" t="s">
        <v>2223</v>
      </c>
      <c r="G648" s="1" t="s">
        <v>2223</v>
      </c>
      <c r="H648" s="1">
        <v>20222</v>
      </c>
      <c r="I648" s="1" t="s">
        <v>2340</v>
      </c>
      <c r="J648" s="1" t="s">
        <v>28</v>
      </c>
      <c r="K648" s="1" t="s">
        <v>153</v>
      </c>
      <c r="L648" s="1" t="s">
        <v>38</v>
      </c>
      <c r="M648" s="1" t="s">
        <v>31</v>
      </c>
      <c r="N648" s="1">
        <v>150</v>
      </c>
      <c r="O648" s="1">
        <v>10</v>
      </c>
      <c r="P648" s="3"/>
      <c r="Q648" s="4" t="s">
        <v>2341</v>
      </c>
      <c r="R648" s="3"/>
      <c r="S648" s="3"/>
      <c r="T648" s="3"/>
      <c r="U648" s="1" t="s">
        <v>2342</v>
      </c>
      <c r="V648" s="1" t="str">
        <f>IFERROR(VLOOKUP(K648, rubric[], 2, FALSE), "NA")</f>
        <v>Pengakuan</v>
      </c>
      <c r="W648" s="3" t="str">
        <f t="shared" si="10"/>
        <v>Narasumber / Pemateri Acara Seminar / Workshop / Pemakalah|External Regional|Individual</v>
      </c>
      <c r="X648" s="6">
        <f>IF(K648 = "Penulis kedua (bukan korespondensi) dst karya ilmiah di journal yg bereputasi dan diakui|External National|Team", IFERROR((INDEX(rubric[Score], MATCH(W648, rubric[Criteria], 0)))/N648, 0), IFERROR(INDEX(rubric[Score], MATCH(W648, rubric[Criteria], 0)), 0))</f>
        <v>20</v>
      </c>
    </row>
    <row r="649" spans="1:24" ht="14.25" customHeight="1" x14ac:dyDescent="0.35">
      <c r="A649" s="1" t="s">
        <v>2332</v>
      </c>
      <c r="B649" s="1" t="s">
        <v>2333</v>
      </c>
      <c r="C649" s="1" t="s">
        <v>2258</v>
      </c>
      <c r="D649" s="1">
        <v>2022</v>
      </c>
      <c r="E649" s="1" t="s">
        <v>2343</v>
      </c>
      <c r="F649" s="1" t="s">
        <v>2344</v>
      </c>
      <c r="G649" s="1" t="s">
        <v>2344</v>
      </c>
      <c r="H649" s="1">
        <v>20222</v>
      </c>
      <c r="I649" s="1" t="s">
        <v>2345</v>
      </c>
      <c r="J649" s="1" t="s">
        <v>28</v>
      </c>
      <c r="K649" s="1" t="s">
        <v>153</v>
      </c>
      <c r="L649" s="1" t="s">
        <v>38</v>
      </c>
      <c r="M649" s="1" t="s">
        <v>31</v>
      </c>
      <c r="N649" s="1">
        <v>80</v>
      </c>
      <c r="O649" s="1">
        <v>10</v>
      </c>
      <c r="P649" s="3"/>
      <c r="Q649" s="4" t="s">
        <v>2346</v>
      </c>
      <c r="R649" s="3"/>
      <c r="S649" s="3"/>
      <c r="T649" s="3"/>
      <c r="U649" s="1" t="s">
        <v>2347</v>
      </c>
      <c r="V649" s="1" t="str">
        <f>IFERROR(VLOOKUP(K649, rubric[], 2, FALSE), "NA")</f>
        <v>Pengakuan</v>
      </c>
      <c r="W649" s="3" t="str">
        <f t="shared" si="10"/>
        <v>Narasumber / Pemateri Acara Seminar / Workshop / Pemakalah|External Regional|Individual</v>
      </c>
      <c r="X649" s="6">
        <f>IF(K649 = "Penulis kedua (bukan korespondensi) dst karya ilmiah di journal yg bereputasi dan diakui|External National|Team", IFERROR((INDEX(rubric[Score], MATCH(W649, rubric[Criteria], 0)))/N649, 0), IFERROR(INDEX(rubric[Score], MATCH(W649, rubric[Criteria], 0)), 0))</f>
        <v>20</v>
      </c>
    </row>
    <row r="650" spans="1:24" ht="14.25" customHeight="1" x14ac:dyDescent="0.35">
      <c r="A650" s="1" t="s">
        <v>2332</v>
      </c>
      <c r="B650" s="1" t="s">
        <v>2333</v>
      </c>
      <c r="C650" s="1" t="s">
        <v>2258</v>
      </c>
      <c r="D650" s="1">
        <v>2022</v>
      </c>
      <c r="E650" s="1" t="s">
        <v>2348</v>
      </c>
      <c r="F650" s="1" t="s">
        <v>132</v>
      </c>
      <c r="G650" s="1" t="s">
        <v>132</v>
      </c>
      <c r="H650" s="1">
        <v>20222</v>
      </c>
      <c r="I650" s="1" t="s">
        <v>2349</v>
      </c>
      <c r="J650" s="1" t="s">
        <v>28</v>
      </c>
      <c r="K650" s="1" t="s">
        <v>153</v>
      </c>
      <c r="L650" s="1" t="s">
        <v>38</v>
      </c>
      <c r="M650" s="1" t="s">
        <v>31</v>
      </c>
      <c r="N650" s="1">
        <v>40</v>
      </c>
      <c r="O650" s="1">
        <v>10</v>
      </c>
      <c r="P650" s="3"/>
      <c r="Q650" s="4" t="s">
        <v>2350</v>
      </c>
      <c r="R650" s="3"/>
      <c r="S650" s="3"/>
      <c r="T650" s="3"/>
      <c r="U650" s="1" t="s">
        <v>2351</v>
      </c>
      <c r="V650" s="1" t="str">
        <f>IFERROR(VLOOKUP(K650, rubric[], 2, FALSE), "NA")</f>
        <v>Pengakuan</v>
      </c>
      <c r="W650" s="3" t="str">
        <f t="shared" si="10"/>
        <v>Narasumber / Pemateri Acara Seminar / Workshop / Pemakalah|External Regional|Individual</v>
      </c>
      <c r="X650" s="6">
        <f>IF(K650 = "Penulis kedua (bukan korespondensi) dst karya ilmiah di journal yg bereputasi dan diakui|External National|Team", IFERROR((INDEX(rubric[Score], MATCH(W650, rubric[Criteria], 0)))/N650, 0), IFERROR(INDEX(rubric[Score], MATCH(W650, rubric[Criteria], 0)), 0))</f>
        <v>20</v>
      </c>
    </row>
    <row r="651" spans="1:24" ht="14.25" customHeight="1" x14ac:dyDescent="0.35">
      <c r="A651" s="1" t="s">
        <v>2332</v>
      </c>
      <c r="B651" s="1" t="s">
        <v>2333</v>
      </c>
      <c r="C651" s="1" t="s">
        <v>2258</v>
      </c>
      <c r="D651" s="1">
        <v>2022</v>
      </c>
      <c r="E651" s="1" t="s">
        <v>2352</v>
      </c>
      <c r="F651" s="1" t="s">
        <v>1645</v>
      </c>
      <c r="G651" s="1" t="s">
        <v>1645</v>
      </c>
      <c r="H651" s="1">
        <v>20222</v>
      </c>
      <c r="I651" s="1" t="s">
        <v>2353</v>
      </c>
      <c r="J651" s="1" t="s">
        <v>28</v>
      </c>
      <c r="K651" s="1" t="s">
        <v>153</v>
      </c>
      <c r="L651" s="1" t="s">
        <v>38</v>
      </c>
      <c r="M651" s="1" t="s">
        <v>31</v>
      </c>
      <c r="N651" s="1">
        <v>150</v>
      </c>
      <c r="O651" s="1">
        <v>10</v>
      </c>
      <c r="P651" s="3"/>
      <c r="Q651" s="4" t="s">
        <v>2354</v>
      </c>
      <c r="R651" s="3"/>
      <c r="S651" s="3"/>
      <c r="T651" s="3"/>
      <c r="U651" s="1" t="s">
        <v>2355</v>
      </c>
      <c r="V651" s="1" t="str">
        <f>IFERROR(VLOOKUP(K651, rubric[], 2, FALSE), "NA")</f>
        <v>Pengakuan</v>
      </c>
      <c r="W651" s="3" t="str">
        <f t="shared" si="10"/>
        <v>Narasumber / Pemateri Acara Seminar / Workshop / Pemakalah|External Regional|Individual</v>
      </c>
      <c r="X651" s="6">
        <f>IF(K651 = "Penulis kedua (bukan korespondensi) dst karya ilmiah di journal yg bereputasi dan diakui|External National|Team", IFERROR((INDEX(rubric[Score], MATCH(W651, rubric[Criteria], 0)))/N651, 0), IFERROR(INDEX(rubric[Score], MATCH(W651, rubric[Criteria], 0)), 0))</f>
        <v>20</v>
      </c>
    </row>
    <row r="652" spans="1:24" ht="14.25" customHeight="1" x14ac:dyDescent="0.35">
      <c r="A652" s="1" t="s">
        <v>2332</v>
      </c>
      <c r="B652" s="1" t="s">
        <v>2333</v>
      </c>
      <c r="C652" s="1" t="s">
        <v>2258</v>
      </c>
      <c r="D652" s="1">
        <v>2022</v>
      </c>
      <c r="E652" s="1" t="s">
        <v>2356</v>
      </c>
      <c r="F652" s="1" t="s">
        <v>1965</v>
      </c>
      <c r="G652" s="1" t="s">
        <v>1965</v>
      </c>
      <c r="H652" s="1">
        <v>20241</v>
      </c>
      <c r="I652" s="1" t="s">
        <v>2357</v>
      </c>
      <c r="J652" s="1" t="s">
        <v>28</v>
      </c>
      <c r="K652" s="1" t="s">
        <v>153</v>
      </c>
      <c r="L652" s="1" t="s">
        <v>46</v>
      </c>
      <c r="M652" s="1" t="s">
        <v>31</v>
      </c>
      <c r="N652" s="1">
        <v>5</v>
      </c>
      <c r="O652" s="1">
        <v>5</v>
      </c>
      <c r="P652" s="3"/>
      <c r="Q652" s="4" t="s">
        <v>2358</v>
      </c>
      <c r="R652" s="4" t="s">
        <v>2359</v>
      </c>
      <c r="S652" s="3"/>
      <c r="T652" s="3"/>
      <c r="U652" s="1" t="s">
        <v>2360</v>
      </c>
      <c r="V652" s="1" t="str">
        <f>IFERROR(VLOOKUP(K652, rubric[], 2, FALSE), "NA")</f>
        <v>Pengakuan</v>
      </c>
      <c r="W652" s="3" t="str">
        <f t="shared" si="10"/>
        <v>Narasumber / Pemateri Acara Seminar / Workshop / Pemakalah|Internal Sekolah / Universitas|Individual</v>
      </c>
      <c r="X652" s="6">
        <f>IF(K652 = "Penulis kedua (bukan korespondensi) dst karya ilmiah di journal yg bereputasi dan diakui|External National|Team", IFERROR((INDEX(rubric[Score], MATCH(W652, rubric[Criteria], 0)))/N652, 0), IFERROR(INDEX(rubric[Score], MATCH(W652, rubric[Criteria], 0)), 0))</f>
        <v>0</v>
      </c>
    </row>
    <row r="653" spans="1:24" ht="14.25" customHeight="1" x14ac:dyDescent="0.35">
      <c r="A653" s="1" t="s">
        <v>2361</v>
      </c>
      <c r="B653" s="1" t="s">
        <v>2362</v>
      </c>
      <c r="C653" s="1" t="s">
        <v>2258</v>
      </c>
      <c r="D653" s="1">
        <v>2022</v>
      </c>
      <c r="E653" s="1" t="s">
        <v>2363</v>
      </c>
      <c r="F653" s="1" t="s">
        <v>2364</v>
      </c>
      <c r="G653" s="1" t="s">
        <v>2364</v>
      </c>
      <c r="H653" s="1">
        <v>20222</v>
      </c>
      <c r="I653" s="3"/>
      <c r="J653" s="1" t="s">
        <v>28</v>
      </c>
      <c r="K653" s="1" t="s">
        <v>70</v>
      </c>
      <c r="L653" s="1" t="s">
        <v>38</v>
      </c>
      <c r="M653" s="1" t="s">
        <v>31</v>
      </c>
      <c r="N653" s="1">
        <v>7</v>
      </c>
      <c r="O653" s="1">
        <v>15</v>
      </c>
      <c r="P653" s="3"/>
      <c r="Q653" s="4" t="s">
        <v>2365</v>
      </c>
      <c r="R653" s="3"/>
      <c r="S653" s="3"/>
      <c r="T653" s="3"/>
      <c r="U653" s="1" t="s">
        <v>2366</v>
      </c>
      <c r="V653" s="1" t="str">
        <f>IFERROR(VLOOKUP(K653, rubric[], 2, FALSE), "NA")</f>
        <v>Kompetisi</v>
      </c>
      <c r="W653" s="3" t="str">
        <f t="shared" si="10"/>
        <v>Juara 2 Lomba/Kompetisi|External Regional|Individual</v>
      </c>
      <c r="X653" s="6">
        <f>IF(K653 = "Penulis kedua (bukan korespondensi) dst karya ilmiah di journal yg bereputasi dan diakui|External National|Team", IFERROR((INDEX(rubric[Score], MATCH(W653, rubric[Criteria], 0)))/N653, 0), IFERROR(INDEX(rubric[Score], MATCH(W653, rubric[Criteria], 0)), 0))</f>
        <v>30</v>
      </c>
    </row>
    <row r="654" spans="1:24" ht="14.25" customHeight="1" x14ac:dyDescent="0.35">
      <c r="A654" s="1" t="s">
        <v>2361</v>
      </c>
      <c r="B654" s="1" t="s">
        <v>2362</v>
      </c>
      <c r="C654" s="1" t="s">
        <v>2258</v>
      </c>
      <c r="D654" s="1">
        <v>2022</v>
      </c>
      <c r="E654" s="1" t="s">
        <v>2367</v>
      </c>
      <c r="F654" s="1" t="s">
        <v>2368</v>
      </c>
      <c r="G654" s="1" t="s">
        <v>1376</v>
      </c>
      <c r="H654" s="1">
        <v>20231</v>
      </c>
      <c r="I654" s="3"/>
      <c r="J654" s="1" t="s">
        <v>28</v>
      </c>
      <c r="K654" s="1" t="s">
        <v>153</v>
      </c>
      <c r="L654" s="1" t="s">
        <v>46</v>
      </c>
      <c r="M654" s="1" t="s">
        <v>31</v>
      </c>
      <c r="N654" s="1">
        <v>50</v>
      </c>
      <c r="O654" s="1">
        <v>5</v>
      </c>
      <c r="P654" s="3"/>
      <c r="Q654" s="4" t="s">
        <v>2369</v>
      </c>
      <c r="R654" s="4" t="s">
        <v>2370</v>
      </c>
      <c r="S654" s="3"/>
      <c r="T654" s="3"/>
      <c r="U654" s="1" t="s">
        <v>2371</v>
      </c>
      <c r="V654" s="1" t="str">
        <f>IFERROR(VLOOKUP(K654, rubric[], 2, FALSE), "NA")</f>
        <v>Pengakuan</v>
      </c>
      <c r="W654" s="3" t="str">
        <f t="shared" si="10"/>
        <v>Narasumber / Pemateri Acara Seminar / Workshop / Pemakalah|Internal Sekolah / Universitas|Individual</v>
      </c>
      <c r="X654" s="6">
        <f>IF(K654 = "Penulis kedua (bukan korespondensi) dst karya ilmiah di journal yg bereputasi dan diakui|External National|Team", IFERROR((INDEX(rubric[Score], MATCH(W654, rubric[Criteria], 0)))/N654, 0), IFERROR(INDEX(rubric[Score], MATCH(W654, rubric[Criteria], 0)), 0))</f>
        <v>0</v>
      </c>
    </row>
    <row r="655" spans="1:24" ht="14.25" customHeight="1" x14ac:dyDescent="0.35">
      <c r="A655" s="1" t="s">
        <v>2361</v>
      </c>
      <c r="B655" s="1" t="s">
        <v>2362</v>
      </c>
      <c r="C655" s="1" t="s">
        <v>2258</v>
      </c>
      <c r="D655" s="1">
        <v>2022</v>
      </c>
      <c r="E655" s="1" t="s">
        <v>2372</v>
      </c>
      <c r="F655" s="1" t="s">
        <v>2373</v>
      </c>
      <c r="G655" s="1" t="s">
        <v>2374</v>
      </c>
      <c r="H655" s="1">
        <v>20232</v>
      </c>
      <c r="I655" s="1" t="s">
        <v>2375</v>
      </c>
      <c r="J655" s="1" t="s">
        <v>28</v>
      </c>
      <c r="K655" s="1" t="s">
        <v>153</v>
      </c>
      <c r="L655" s="1" t="s">
        <v>38</v>
      </c>
      <c r="M655" s="1" t="s">
        <v>31</v>
      </c>
      <c r="N655" s="1">
        <v>117</v>
      </c>
      <c r="O655" s="1">
        <v>10</v>
      </c>
      <c r="P655" s="3"/>
      <c r="Q655" s="4" t="s">
        <v>2376</v>
      </c>
      <c r="R655" s="3"/>
      <c r="S655" s="3"/>
      <c r="T655" s="3"/>
      <c r="U655" s="1" t="s">
        <v>2377</v>
      </c>
      <c r="V655" s="1" t="str">
        <f>IFERROR(VLOOKUP(K655, rubric[], 2, FALSE), "NA")</f>
        <v>Pengakuan</v>
      </c>
      <c r="W655" s="3" t="str">
        <f t="shared" si="10"/>
        <v>Narasumber / Pemateri Acara Seminar / Workshop / Pemakalah|External Regional|Individual</v>
      </c>
      <c r="X655" s="6">
        <f>IF(K655 = "Penulis kedua (bukan korespondensi) dst karya ilmiah di journal yg bereputasi dan diakui|External National|Team", IFERROR((INDEX(rubric[Score], MATCH(W655, rubric[Criteria], 0)))/N655, 0), IFERROR(INDEX(rubric[Score], MATCH(W655, rubric[Criteria], 0)), 0))</f>
        <v>20</v>
      </c>
    </row>
    <row r="656" spans="1:24" ht="14.25" customHeight="1" x14ac:dyDescent="0.35">
      <c r="A656" s="1" t="s">
        <v>2378</v>
      </c>
      <c r="B656" s="1" t="s">
        <v>2379</v>
      </c>
      <c r="C656" s="1" t="s">
        <v>2258</v>
      </c>
      <c r="D656" s="1">
        <v>2022</v>
      </c>
      <c r="E656" s="1" t="s">
        <v>2380</v>
      </c>
      <c r="F656" s="1" t="s">
        <v>2381</v>
      </c>
      <c r="G656" s="1" t="s">
        <v>1651</v>
      </c>
      <c r="H656" s="1">
        <v>20222</v>
      </c>
      <c r="I656" s="1" t="s">
        <v>2382</v>
      </c>
      <c r="J656" s="1" t="s">
        <v>28</v>
      </c>
      <c r="K656" s="1" t="s">
        <v>153</v>
      </c>
      <c r="L656" s="1" t="s">
        <v>38</v>
      </c>
      <c r="M656" s="1" t="s">
        <v>31</v>
      </c>
      <c r="N656" s="1">
        <v>60</v>
      </c>
      <c r="O656" s="1">
        <v>10</v>
      </c>
      <c r="P656" s="3"/>
      <c r="Q656" s="4" t="s">
        <v>2383</v>
      </c>
      <c r="R656" s="3"/>
      <c r="S656" s="3"/>
      <c r="T656" s="3"/>
      <c r="U656" s="1" t="s">
        <v>2384</v>
      </c>
      <c r="V656" s="1" t="str">
        <f>IFERROR(VLOOKUP(K656, rubric[], 2, FALSE), "NA")</f>
        <v>Pengakuan</v>
      </c>
      <c r="W656" s="3" t="str">
        <f t="shared" si="10"/>
        <v>Narasumber / Pemateri Acara Seminar / Workshop / Pemakalah|External Regional|Individual</v>
      </c>
      <c r="X656" s="6">
        <f>IF(K656 = "Penulis kedua (bukan korespondensi) dst karya ilmiah di journal yg bereputasi dan diakui|External National|Team", IFERROR((INDEX(rubric[Score], MATCH(W656, rubric[Criteria], 0)))/N656, 0), IFERROR(INDEX(rubric[Score], MATCH(W656, rubric[Criteria], 0)), 0))</f>
        <v>20</v>
      </c>
    </row>
    <row r="657" spans="1:24" ht="14.25" customHeight="1" x14ac:dyDescent="0.35">
      <c r="A657" s="1" t="s">
        <v>2378</v>
      </c>
      <c r="B657" s="1" t="s">
        <v>2379</v>
      </c>
      <c r="C657" s="1" t="s">
        <v>2258</v>
      </c>
      <c r="D657" s="1">
        <v>2022</v>
      </c>
      <c r="E657" s="1" t="s">
        <v>2385</v>
      </c>
      <c r="F657" s="1" t="s">
        <v>2386</v>
      </c>
      <c r="G657" s="1" t="s">
        <v>2386</v>
      </c>
      <c r="H657" s="1">
        <v>20222</v>
      </c>
      <c r="I657" s="1" t="s">
        <v>2387</v>
      </c>
      <c r="J657" s="1" t="s">
        <v>28</v>
      </c>
      <c r="K657" s="1" t="s">
        <v>153</v>
      </c>
      <c r="L657" s="1" t="s">
        <v>38</v>
      </c>
      <c r="M657" s="1" t="s">
        <v>31</v>
      </c>
      <c r="N657" s="1">
        <v>50</v>
      </c>
      <c r="O657" s="1">
        <v>10</v>
      </c>
      <c r="P657" s="3"/>
      <c r="Q657" s="4" t="s">
        <v>2388</v>
      </c>
      <c r="R657" s="3"/>
      <c r="S657" s="3"/>
      <c r="T657" s="3"/>
      <c r="U657" s="1" t="s">
        <v>2389</v>
      </c>
      <c r="V657" s="1" t="str">
        <f>IFERROR(VLOOKUP(K657, rubric[], 2, FALSE), "NA")</f>
        <v>Pengakuan</v>
      </c>
      <c r="W657" s="3" t="str">
        <f t="shared" si="10"/>
        <v>Narasumber / Pemateri Acara Seminar / Workshop / Pemakalah|External Regional|Individual</v>
      </c>
      <c r="X657" s="6">
        <f>IF(K657 = "Penulis kedua (bukan korespondensi) dst karya ilmiah di journal yg bereputasi dan diakui|External National|Team", IFERROR((INDEX(rubric[Score], MATCH(W657, rubric[Criteria], 0)))/N657, 0), IFERROR(INDEX(rubric[Score], MATCH(W657, rubric[Criteria], 0)), 0))</f>
        <v>20</v>
      </c>
    </row>
    <row r="658" spans="1:24" ht="14.25" customHeight="1" x14ac:dyDescent="0.35">
      <c r="A658" s="1" t="s">
        <v>2390</v>
      </c>
      <c r="B658" s="1" t="s">
        <v>2391</v>
      </c>
      <c r="C658" s="1" t="s">
        <v>2258</v>
      </c>
      <c r="D658" s="1">
        <v>2022</v>
      </c>
      <c r="E658" s="1" t="s">
        <v>2392</v>
      </c>
      <c r="F658" s="1" t="s">
        <v>2393</v>
      </c>
      <c r="G658" s="1" t="s">
        <v>2393</v>
      </c>
      <c r="H658" s="1">
        <v>20232</v>
      </c>
      <c r="I658" s="1" t="s">
        <v>2394</v>
      </c>
      <c r="J658" s="1" t="s">
        <v>28</v>
      </c>
      <c r="K658" s="1" t="s">
        <v>87</v>
      </c>
      <c r="L658" s="1" t="s">
        <v>88</v>
      </c>
      <c r="M658" s="1" t="s">
        <v>39</v>
      </c>
      <c r="N658" s="1">
        <v>11</v>
      </c>
      <c r="O658" s="1">
        <v>2</v>
      </c>
      <c r="P658" s="4" t="s">
        <v>2395</v>
      </c>
      <c r="Q658" s="4" t="s">
        <v>2396</v>
      </c>
      <c r="R658" s="4" t="s">
        <v>2397</v>
      </c>
      <c r="S658" s="4" t="s">
        <v>2398</v>
      </c>
      <c r="T658" s="3"/>
      <c r="U658" s="1" t="s">
        <v>204</v>
      </c>
      <c r="V658" s="1" t="str">
        <f>IFERROR(VLOOKUP(K658, rubric[], 2, FALSE), "NA")</f>
        <v>Hasil Karya</v>
      </c>
      <c r="W658" s="3" t="str">
        <f t="shared" si="10"/>
        <v>Jurnal terindeks sinta 5-6|External National|Team</v>
      </c>
      <c r="X658" s="6">
        <f>IF(K658 = "Penulis kedua (bukan korespondensi) dst karya ilmiah di journal yg bereputasi dan diakui|External National|Team", IFERROR((INDEX(rubric[Score], MATCH(W658, rubric[Criteria], 0)))/N658, 0), IFERROR(INDEX(rubric[Score], MATCH(W658, rubric[Criteria], 0)), 0))</f>
        <v>20</v>
      </c>
    </row>
    <row r="659" spans="1:24" ht="14.25" customHeight="1" x14ac:dyDescent="0.35">
      <c r="A659" s="1" t="s">
        <v>2399</v>
      </c>
      <c r="B659" s="1" t="s">
        <v>2400</v>
      </c>
      <c r="C659" s="1" t="s">
        <v>2258</v>
      </c>
      <c r="D659" s="1">
        <v>2022</v>
      </c>
      <c r="E659" s="1" t="s">
        <v>2401</v>
      </c>
      <c r="F659" s="1" t="s">
        <v>2402</v>
      </c>
      <c r="G659" s="1" t="s">
        <v>2402</v>
      </c>
      <c r="H659" s="1">
        <v>20232</v>
      </c>
      <c r="I659" s="1" t="s">
        <v>2403</v>
      </c>
      <c r="J659" s="1" t="s">
        <v>28</v>
      </c>
      <c r="K659" s="1" t="s">
        <v>2404</v>
      </c>
      <c r="L659" s="1" t="s">
        <v>154</v>
      </c>
      <c r="M659" s="1" t="s">
        <v>31</v>
      </c>
      <c r="N659" s="1">
        <v>1</v>
      </c>
      <c r="O659" s="1">
        <v>32</v>
      </c>
      <c r="P659" s="4" t="s">
        <v>2405</v>
      </c>
      <c r="Q659" s="4" t="s">
        <v>2406</v>
      </c>
      <c r="R659" s="3"/>
      <c r="S659" s="3"/>
      <c r="T659" s="3"/>
      <c r="U659" s="1" t="s">
        <v>2407</v>
      </c>
      <c r="V659" s="1" t="str">
        <f>IFERROR(VLOOKUP(K659, rubric[], 2, FALSE), "NA")</f>
        <v>Hasil Karya</v>
      </c>
      <c r="W659" s="3" t="str">
        <f t="shared" si="10"/>
        <v>Jurnal Internasional (non predator)|External International|Individual</v>
      </c>
      <c r="X659" s="6">
        <f>IF(K659 = "Penulis kedua (bukan korespondensi) dst karya ilmiah di journal yg bereputasi dan diakui|External National|Team", IFERROR((INDEX(rubric[Score], MATCH(W659, rubric[Criteria], 0)))/N659, 0), IFERROR(INDEX(rubric[Score], MATCH(W659, rubric[Criteria], 0)), 0))</f>
        <v>50</v>
      </c>
    </row>
    <row r="660" spans="1:24" ht="14.25" customHeight="1" x14ac:dyDescent="0.35">
      <c r="A660" s="1" t="s">
        <v>2408</v>
      </c>
      <c r="B660" s="1" t="s">
        <v>2409</v>
      </c>
      <c r="C660" s="1" t="s">
        <v>2258</v>
      </c>
      <c r="D660" s="1">
        <v>2022</v>
      </c>
      <c r="E660" s="1" t="s">
        <v>2410</v>
      </c>
      <c r="F660" s="1" t="s">
        <v>596</v>
      </c>
      <c r="G660" s="1" t="s">
        <v>596</v>
      </c>
      <c r="H660" s="1">
        <v>20232</v>
      </c>
      <c r="I660" s="1" t="s">
        <v>2411</v>
      </c>
      <c r="J660" s="1" t="s">
        <v>28</v>
      </c>
      <c r="K660" s="1" t="s">
        <v>153</v>
      </c>
      <c r="L660" s="1" t="s">
        <v>46</v>
      </c>
      <c r="M660" s="1" t="s">
        <v>31</v>
      </c>
      <c r="N660" s="1">
        <v>50</v>
      </c>
      <c r="O660" s="1">
        <v>5</v>
      </c>
      <c r="P660" s="1" t="s">
        <v>2412</v>
      </c>
      <c r="Q660" s="4" t="s">
        <v>2413</v>
      </c>
      <c r="R660" s="3"/>
      <c r="S660" s="3"/>
      <c r="T660" s="3"/>
      <c r="U660" s="1" t="s">
        <v>2414</v>
      </c>
      <c r="V660" s="1" t="str">
        <f>IFERROR(VLOOKUP(K660, rubric[], 2, FALSE), "NA")</f>
        <v>Pengakuan</v>
      </c>
      <c r="W660" s="3" t="str">
        <f t="shared" si="10"/>
        <v>Narasumber / Pemateri Acara Seminar / Workshop / Pemakalah|Internal Sekolah / Universitas|Individual</v>
      </c>
      <c r="X660" s="6">
        <f>IF(K660 = "Penulis kedua (bukan korespondensi) dst karya ilmiah di journal yg bereputasi dan diakui|External National|Team", IFERROR((INDEX(rubric[Score], MATCH(W660, rubric[Criteria], 0)))/N660, 0), IFERROR(INDEX(rubric[Score], MATCH(W660, rubric[Criteria], 0)), 0))</f>
        <v>0</v>
      </c>
    </row>
    <row r="661" spans="1:24" ht="14.25" customHeight="1" x14ac:dyDescent="0.35">
      <c r="A661" s="1" t="s">
        <v>2415</v>
      </c>
      <c r="B661" s="1" t="s">
        <v>2416</v>
      </c>
      <c r="C661" s="1" t="s">
        <v>2417</v>
      </c>
      <c r="D661" s="1">
        <v>2022</v>
      </c>
      <c r="E661" s="1" t="s">
        <v>2418</v>
      </c>
      <c r="F661" s="1" t="s">
        <v>2419</v>
      </c>
      <c r="G661" s="1" t="s">
        <v>2419</v>
      </c>
      <c r="H661" s="1">
        <v>20232</v>
      </c>
      <c r="I661" s="1" t="s">
        <v>2420</v>
      </c>
      <c r="J661" s="1" t="s">
        <v>28</v>
      </c>
      <c r="K661" s="1" t="s">
        <v>124</v>
      </c>
      <c r="L661" s="1" t="s">
        <v>38</v>
      </c>
      <c r="M661" s="1" t="s">
        <v>39</v>
      </c>
      <c r="N661" s="1">
        <v>100</v>
      </c>
      <c r="O661" s="1">
        <v>20</v>
      </c>
      <c r="P661" s="4" t="s">
        <v>2421</v>
      </c>
      <c r="Q661" s="4" t="s">
        <v>2422</v>
      </c>
      <c r="R661" s="3"/>
      <c r="S661" s="3"/>
      <c r="T661" s="4" t="s">
        <v>2423</v>
      </c>
      <c r="U661" s="1" t="s">
        <v>2424</v>
      </c>
      <c r="V661" s="1" t="str">
        <f>IFERROR(VLOOKUP(K661, rubric[], 2, FALSE), "NA")</f>
        <v>Kompetisi</v>
      </c>
      <c r="W661" s="3" t="str">
        <f t="shared" si="10"/>
        <v>Juara I Lomba/Kompetisi|External Regional|Team</v>
      </c>
      <c r="X661" s="6">
        <f>IF(K661 = "Penulis kedua (bukan korespondensi) dst karya ilmiah di journal yg bereputasi dan diakui|External National|Team", IFERROR((INDEX(rubric[Score], MATCH(W661, rubric[Criteria], 0)))/N661, 0), IFERROR(INDEX(rubric[Score], MATCH(W661, rubric[Criteria], 0)), 0))</f>
        <v>25</v>
      </c>
    </row>
    <row r="662" spans="1:24" ht="14.25" customHeight="1" x14ac:dyDescent="0.35">
      <c r="A662" s="1" t="s">
        <v>2425</v>
      </c>
      <c r="B662" s="1" t="s">
        <v>2426</v>
      </c>
      <c r="C662" s="1" t="s">
        <v>2417</v>
      </c>
      <c r="D662" s="1">
        <v>2022</v>
      </c>
      <c r="E662" s="1" t="s">
        <v>2427</v>
      </c>
      <c r="F662" s="1" t="s">
        <v>2428</v>
      </c>
      <c r="G662" s="1" t="s">
        <v>2428</v>
      </c>
      <c r="H662" s="1">
        <v>20221</v>
      </c>
      <c r="I662" s="1" t="s">
        <v>2429</v>
      </c>
      <c r="J662" s="1" t="s">
        <v>28</v>
      </c>
      <c r="K662" s="1" t="s">
        <v>463</v>
      </c>
      <c r="L662" s="1" t="s">
        <v>88</v>
      </c>
      <c r="M662" s="1" t="s">
        <v>39</v>
      </c>
      <c r="N662" s="1">
        <v>3</v>
      </c>
      <c r="O662" s="1">
        <v>18</v>
      </c>
      <c r="P662" s="4" t="s">
        <v>2430</v>
      </c>
      <c r="Q662" s="3"/>
      <c r="R662" s="4" t="s">
        <v>2431</v>
      </c>
      <c r="S662" s="4" t="s">
        <v>2432</v>
      </c>
      <c r="T662" s="3"/>
      <c r="U662" s="1" t="s">
        <v>2433</v>
      </c>
      <c r="V662" s="1" t="str">
        <f>IFERROR(VLOOKUP(K662, rubric[], 2, FALSE), "NA")</f>
        <v>Hasil Karya</v>
      </c>
      <c r="W662" s="3" t="str">
        <f t="shared" si="10"/>
        <v>Jurnal terindeks sinta 3-4 |External National|Team</v>
      </c>
      <c r="X662" s="6">
        <f>IF(K662 = "Penulis kedua (bukan korespondensi) dst karya ilmiah di journal yg bereputasi dan diakui|External National|Team", IFERROR((INDEX(rubric[Score], MATCH(W662, rubric[Criteria], 0)))/N662, 0), IFERROR(INDEX(rubric[Score], MATCH(W662, rubric[Criteria], 0)), 0))</f>
        <v>20</v>
      </c>
    </row>
    <row r="663" spans="1:24" ht="14.25" customHeight="1" x14ac:dyDescent="0.35">
      <c r="A663" s="1" t="s">
        <v>2425</v>
      </c>
      <c r="B663" s="1" t="s">
        <v>2426</v>
      </c>
      <c r="C663" s="1" t="s">
        <v>2417</v>
      </c>
      <c r="D663" s="1">
        <v>2022</v>
      </c>
      <c r="E663" s="1" t="s">
        <v>2434</v>
      </c>
      <c r="F663" s="1" t="s">
        <v>2305</v>
      </c>
      <c r="G663" s="1" t="s">
        <v>2435</v>
      </c>
      <c r="H663" s="1">
        <v>20222</v>
      </c>
      <c r="I663" s="1" t="s">
        <v>2436</v>
      </c>
      <c r="J663" s="1" t="s">
        <v>28</v>
      </c>
      <c r="K663" s="1" t="s">
        <v>29</v>
      </c>
      <c r="L663" s="1" t="s">
        <v>154</v>
      </c>
      <c r="M663" s="1" t="s">
        <v>31</v>
      </c>
      <c r="N663" s="1">
        <v>10</v>
      </c>
      <c r="O663" s="1">
        <v>6</v>
      </c>
      <c r="P663" s="3"/>
      <c r="Q663" s="4" t="s">
        <v>2437</v>
      </c>
      <c r="R663" s="4" t="s">
        <v>2438</v>
      </c>
      <c r="S663" s="4" t="s">
        <v>2439</v>
      </c>
      <c r="T663" s="3"/>
      <c r="U663" s="1" t="s">
        <v>2433</v>
      </c>
      <c r="V663" s="1" t="str">
        <f>IFERROR(VLOOKUP(K663, rubric[], 2, FALSE), "NA")</f>
        <v>Pemberdayaan atau Aksi Kemanusiaan</v>
      </c>
      <c r="W663" s="3" t="str">
        <f t="shared" si="10"/>
        <v>Pengabdian kepada Masyarakat|External International|Individual</v>
      </c>
      <c r="X663" s="6">
        <f>IF(K663 = "Penulis kedua (bukan korespondensi) dst karya ilmiah di journal yg bereputasi dan diakui|External National|Team", IFERROR((INDEX(rubric[Score], MATCH(W663, rubric[Criteria], 0)))/N663, 0), IFERROR(INDEX(rubric[Score], MATCH(W663, rubric[Criteria], 0)), 0))</f>
        <v>25</v>
      </c>
    </row>
    <row r="664" spans="1:24" ht="14.25" customHeight="1" x14ac:dyDescent="0.35">
      <c r="A664" s="1" t="s">
        <v>2425</v>
      </c>
      <c r="B664" s="1" t="s">
        <v>2426</v>
      </c>
      <c r="C664" s="1" t="s">
        <v>2417</v>
      </c>
      <c r="D664" s="1">
        <v>2022</v>
      </c>
      <c r="E664" s="1" t="s">
        <v>2440</v>
      </c>
      <c r="F664" s="1" t="s">
        <v>2335</v>
      </c>
      <c r="G664" s="1" t="s">
        <v>2335</v>
      </c>
      <c r="H664" s="1">
        <v>20222</v>
      </c>
      <c r="I664" s="1" t="s">
        <v>2441</v>
      </c>
      <c r="J664" s="1" t="s">
        <v>28</v>
      </c>
      <c r="K664" s="1" t="s">
        <v>463</v>
      </c>
      <c r="L664" s="1" t="s">
        <v>88</v>
      </c>
      <c r="M664" s="1" t="s">
        <v>39</v>
      </c>
      <c r="N664" s="1">
        <v>5</v>
      </c>
      <c r="O664" s="1">
        <v>9</v>
      </c>
      <c r="P664" s="4" t="s">
        <v>2442</v>
      </c>
      <c r="Q664" s="3"/>
      <c r="R664" s="4" t="s">
        <v>2443</v>
      </c>
      <c r="S664" s="4" t="s">
        <v>2444</v>
      </c>
      <c r="T664" s="3"/>
      <c r="U664" s="1" t="s">
        <v>2433</v>
      </c>
      <c r="V664" s="1" t="str">
        <f>IFERROR(VLOOKUP(K664, rubric[], 2, FALSE), "NA")</f>
        <v>Hasil Karya</v>
      </c>
      <c r="W664" s="3" t="str">
        <f t="shared" si="10"/>
        <v>Jurnal terindeks sinta 3-4 |External National|Team</v>
      </c>
      <c r="X664" s="6">
        <f>IF(K664 = "Penulis kedua (bukan korespondensi) dst karya ilmiah di journal yg bereputasi dan diakui|External National|Team", IFERROR((INDEX(rubric[Score], MATCH(W664, rubric[Criteria], 0)))/N664, 0), IFERROR(INDEX(rubric[Score], MATCH(W664, rubric[Criteria], 0)), 0))</f>
        <v>20</v>
      </c>
    </row>
    <row r="665" spans="1:24" ht="14.25" customHeight="1" x14ac:dyDescent="0.35">
      <c r="A665" s="1" t="s">
        <v>2425</v>
      </c>
      <c r="B665" s="1" t="s">
        <v>2426</v>
      </c>
      <c r="C665" s="1" t="s">
        <v>2417</v>
      </c>
      <c r="D665" s="1">
        <v>2022</v>
      </c>
      <c r="E665" s="1" t="s">
        <v>2445</v>
      </c>
      <c r="F665" s="1" t="s">
        <v>795</v>
      </c>
      <c r="G665" s="1" t="s">
        <v>164</v>
      </c>
      <c r="H665" s="1">
        <v>20231</v>
      </c>
      <c r="I665" s="1" t="s">
        <v>2446</v>
      </c>
      <c r="J665" s="1" t="s">
        <v>28</v>
      </c>
      <c r="K665" s="1" t="s">
        <v>463</v>
      </c>
      <c r="L665" s="1" t="s">
        <v>88</v>
      </c>
      <c r="M665" s="1" t="s">
        <v>31</v>
      </c>
      <c r="N665" s="1">
        <v>3</v>
      </c>
      <c r="O665" s="1">
        <v>18</v>
      </c>
      <c r="P665" s="4" t="s">
        <v>2447</v>
      </c>
      <c r="Q665" s="3"/>
      <c r="R665" s="4" t="s">
        <v>2448</v>
      </c>
      <c r="S665" s="4" t="s">
        <v>2449</v>
      </c>
      <c r="T665" s="3"/>
      <c r="U665" s="1" t="s">
        <v>2433</v>
      </c>
      <c r="V665" s="1" t="str">
        <f>IFERROR(VLOOKUP(K665, rubric[], 2, FALSE), "NA")</f>
        <v>Hasil Karya</v>
      </c>
      <c r="W665" s="3" t="str">
        <f t="shared" si="10"/>
        <v>Jurnal terindeks sinta 3-4 |External National|Individual</v>
      </c>
      <c r="X665" s="6">
        <f>IF(K665 = "Penulis kedua (bukan korespondensi) dst karya ilmiah di journal yg bereputasi dan diakui|External National|Team", IFERROR((INDEX(rubric[Score], MATCH(W665, rubric[Criteria], 0)))/N665, 0), IFERROR(INDEX(rubric[Score], MATCH(W665, rubric[Criteria], 0)), 0))</f>
        <v>30</v>
      </c>
    </row>
    <row r="666" spans="1:24" ht="14.25" customHeight="1" x14ac:dyDescent="0.35">
      <c r="A666" s="1" t="s">
        <v>2450</v>
      </c>
      <c r="B666" s="1" t="s">
        <v>2451</v>
      </c>
      <c r="C666" s="1" t="s">
        <v>2417</v>
      </c>
      <c r="D666" s="1">
        <v>2022</v>
      </c>
      <c r="E666" s="1" t="s">
        <v>288</v>
      </c>
      <c r="F666" s="1" t="s">
        <v>2452</v>
      </c>
      <c r="G666" s="1" t="s">
        <v>2453</v>
      </c>
      <c r="H666" s="1">
        <v>20221</v>
      </c>
      <c r="I666" s="1" t="s">
        <v>2454</v>
      </c>
      <c r="J666" s="1" t="s">
        <v>81</v>
      </c>
      <c r="K666" s="1" t="s">
        <v>82</v>
      </c>
      <c r="L666" s="1" t="s">
        <v>46</v>
      </c>
      <c r="M666" s="1" t="s">
        <v>31</v>
      </c>
      <c r="N666" s="1">
        <v>400</v>
      </c>
      <c r="O666" s="1">
        <v>30</v>
      </c>
      <c r="P666" s="3"/>
      <c r="Q666" s="4" t="s">
        <v>2455</v>
      </c>
      <c r="R666" s="3"/>
      <c r="S666" s="3"/>
      <c r="T666" s="3"/>
      <c r="U666" s="1" t="s">
        <v>293</v>
      </c>
      <c r="V666" s="1" t="str">
        <f>IFERROR(VLOOKUP(K666, rubric[], 2, FALSE), "NA")</f>
        <v>NA</v>
      </c>
      <c r="W666" s="3" t="str">
        <f t="shared" si="10"/>
        <v>Wakil Ketua Panitia Ad Hoc|Internal Sekolah / Universitas|Individual</v>
      </c>
      <c r="X666" s="6">
        <f>IF(K666 = "Penulis kedua (bukan korespondensi) dst karya ilmiah di journal yg bereputasi dan diakui|External National|Team", IFERROR((INDEX(rubric[Score], MATCH(W666, rubric[Criteria], 0)))/N666, 0), IFERROR(INDEX(rubric[Score], MATCH(W666, rubric[Criteria], 0)), 0))</f>
        <v>0</v>
      </c>
    </row>
    <row r="667" spans="1:24" ht="14.25" customHeight="1" x14ac:dyDescent="0.35">
      <c r="A667" s="1" t="s">
        <v>2456</v>
      </c>
      <c r="B667" s="1" t="s">
        <v>2457</v>
      </c>
      <c r="C667" s="1" t="s">
        <v>2458</v>
      </c>
      <c r="D667" s="1">
        <v>2022</v>
      </c>
      <c r="E667" s="1" t="s">
        <v>1819</v>
      </c>
      <c r="F667" s="1" t="s">
        <v>1820</v>
      </c>
      <c r="G667" s="1" t="s">
        <v>1821</v>
      </c>
      <c r="H667" s="1">
        <v>20221</v>
      </c>
      <c r="I667" s="3"/>
      <c r="J667" s="1" t="s">
        <v>28</v>
      </c>
      <c r="K667" s="1" t="s">
        <v>29</v>
      </c>
      <c r="L667" s="1" t="s">
        <v>38</v>
      </c>
      <c r="M667" s="1" t="s">
        <v>31</v>
      </c>
      <c r="N667" s="1">
        <v>10</v>
      </c>
      <c r="O667" s="1">
        <v>6</v>
      </c>
      <c r="P667" s="3"/>
      <c r="Q667" s="3"/>
      <c r="R667" s="4" t="s">
        <v>1822</v>
      </c>
      <c r="S667" s="4" t="s">
        <v>1823</v>
      </c>
      <c r="T667" s="3"/>
      <c r="U667" s="1" t="s">
        <v>1824</v>
      </c>
      <c r="V667" s="1" t="str">
        <f>IFERROR(VLOOKUP(K667, rubric[], 2, FALSE), "NA")</f>
        <v>Pemberdayaan atau Aksi Kemanusiaan</v>
      </c>
      <c r="W667" s="3" t="str">
        <f t="shared" si="10"/>
        <v>Pengabdian kepada Masyarakat|External Regional|Individual</v>
      </c>
      <c r="X667" s="6">
        <f>IF(K667 = "Penulis kedua (bukan korespondensi) dst karya ilmiah di journal yg bereputasi dan diakui|External National|Team", IFERROR((INDEX(rubric[Score], MATCH(W667, rubric[Criteria], 0)))/N667, 0), IFERROR(INDEX(rubric[Score], MATCH(W667, rubric[Criteria], 0)), 0))</f>
        <v>15</v>
      </c>
    </row>
    <row r="668" spans="1:24" ht="14.25" customHeight="1" x14ac:dyDescent="0.35">
      <c r="A668" s="1" t="s">
        <v>2459</v>
      </c>
      <c r="B668" s="1" t="s">
        <v>2460</v>
      </c>
      <c r="C668" s="1" t="s">
        <v>2458</v>
      </c>
      <c r="D668" s="1">
        <v>2022</v>
      </c>
      <c r="E668" s="1" t="s">
        <v>2461</v>
      </c>
      <c r="F668" s="1" t="s">
        <v>37</v>
      </c>
      <c r="G668" s="1" t="s">
        <v>37</v>
      </c>
      <c r="H668" s="1">
        <v>20222</v>
      </c>
      <c r="I668" s="1" t="s">
        <v>2462</v>
      </c>
      <c r="J668" s="1" t="s">
        <v>28</v>
      </c>
      <c r="K668" s="1" t="s">
        <v>318</v>
      </c>
      <c r="L668" s="1" t="s">
        <v>88</v>
      </c>
      <c r="M668" s="1" t="s">
        <v>39</v>
      </c>
      <c r="N668" s="1">
        <v>6</v>
      </c>
      <c r="O668" s="1">
        <v>16</v>
      </c>
      <c r="P668" s="4" t="s">
        <v>2463</v>
      </c>
      <c r="Q668" s="3"/>
      <c r="R668" s="3"/>
      <c r="S668" s="4" t="s">
        <v>2464</v>
      </c>
      <c r="T668" s="3"/>
      <c r="U668" s="1" t="s">
        <v>2465</v>
      </c>
      <c r="V668" s="1" t="str">
        <f>IFERROR(VLOOKUP(K668, rubric[], 2, FALSE), "NA")</f>
        <v>Hasil Karya</v>
      </c>
      <c r="W668" s="3" t="str">
        <f t="shared" si="10"/>
        <v>Publikasi Buku ISBN / Penulis Utama|External National|Team</v>
      </c>
      <c r="X668" s="6">
        <f>IF(K668 = "Penulis kedua (bukan korespondensi) dst karya ilmiah di journal yg bereputasi dan diakui|External National|Team", IFERROR((INDEX(rubric[Score], MATCH(W668, rubric[Criteria], 0)))/N668, 0), IFERROR(INDEX(rubric[Score], MATCH(W668, rubric[Criteria], 0)), 0))</f>
        <v>0</v>
      </c>
    </row>
    <row r="669" spans="1:24" ht="14.25" customHeight="1" x14ac:dyDescent="0.35">
      <c r="A669" s="1" t="s">
        <v>2459</v>
      </c>
      <c r="B669" s="1" t="s">
        <v>2460</v>
      </c>
      <c r="C669" s="1" t="s">
        <v>2458</v>
      </c>
      <c r="D669" s="1">
        <v>2022</v>
      </c>
      <c r="E669" s="1" t="s">
        <v>2466</v>
      </c>
      <c r="F669" s="1" t="s">
        <v>786</v>
      </c>
      <c r="G669" s="1" t="s">
        <v>332</v>
      </c>
      <c r="H669" s="1">
        <v>20222</v>
      </c>
      <c r="I669" s="1" t="s">
        <v>2467</v>
      </c>
      <c r="J669" s="1" t="s">
        <v>28</v>
      </c>
      <c r="K669" s="1" t="s">
        <v>87</v>
      </c>
      <c r="L669" s="1" t="s">
        <v>88</v>
      </c>
      <c r="M669" s="1" t="s">
        <v>39</v>
      </c>
      <c r="N669" s="1">
        <v>4</v>
      </c>
      <c r="O669" s="1">
        <v>8</v>
      </c>
      <c r="P669" s="4" t="s">
        <v>2468</v>
      </c>
      <c r="Q669" s="3"/>
      <c r="R669" s="4" t="s">
        <v>2469</v>
      </c>
      <c r="S669" s="4" t="s">
        <v>2470</v>
      </c>
      <c r="T669" s="3"/>
      <c r="U669" s="4" t="s">
        <v>2468</v>
      </c>
      <c r="V669" s="1" t="str">
        <f>IFERROR(VLOOKUP(K669, rubric[], 2, FALSE), "NA")</f>
        <v>Hasil Karya</v>
      </c>
      <c r="W669" s="3" t="str">
        <f t="shared" si="10"/>
        <v>Jurnal terindeks sinta 5-6|External National|Team</v>
      </c>
      <c r="X669" s="6">
        <f>IF(K669 = "Penulis kedua (bukan korespondensi) dst karya ilmiah di journal yg bereputasi dan diakui|External National|Team", IFERROR((INDEX(rubric[Score], MATCH(W669, rubric[Criteria], 0)))/N669, 0), IFERROR(INDEX(rubric[Score], MATCH(W669, rubric[Criteria], 0)), 0))</f>
        <v>20</v>
      </c>
    </row>
    <row r="670" spans="1:24" ht="14.25" customHeight="1" x14ac:dyDescent="0.35">
      <c r="A670" s="1" t="s">
        <v>2459</v>
      </c>
      <c r="B670" s="1" t="s">
        <v>2460</v>
      </c>
      <c r="C670" s="1" t="s">
        <v>2458</v>
      </c>
      <c r="D670" s="1">
        <v>2022</v>
      </c>
      <c r="E670" s="1" t="s">
        <v>2471</v>
      </c>
      <c r="F670" s="1" t="s">
        <v>2000</v>
      </c>
      <c r="G670" s="1" t="s">
        <v>44</v>
      </c>
      <c r="H670" s="1">
        <v>20222</v>
      </c>
      <c r="I670" s="1" t="s">
        <v>2472</v>
      </c>
      <c r="J670" s="1" t="s">
        <v>28</v>
      </c>
      <c r="K670" s="1" t="s">
        <v>87</v>
      </c>
      <c r="L670" s="1" t="s">
        <v>88</v>
      </c>
      <c r="M670" s="1" t="s">
        <v>31</v>
      </c>
      <c r="N670" s="1">
        <v>5</v>
      </c>
      <c r="O670" s="1">
        <v>8</v>
      </c>
      <c r="P670" s="4" t="s">
        <v>2473</v>
      </c>
      <c r="Q670" s="3"/>
      <c r="R670" s="4" t="s">
        <v>2474</v>
      </c>
      <c r="S670" s="4" t="s">
        <v>2475</v>
      </c>
      <c r="T670" s="3"/>
      <c r="U670" s="4" t="s">
        <v>2473</v>
      </c>
      <c r="V670" s="1" t="str">
        <f>IFERROR(VLOOKUP(K670, rubric[], 2, FALSE), "NA")</f>
        <v>Hasil Karya</v>
      </c>
      <c r="W670" s="3" t="str">
        <f t="shared" si="10"/>
        <v>Jurnal terindeks sinta 5-6|External National|Individual</v>
      </c>
      <c r="X670" s="6">
        <f>IF(K670 = "Penulis kedua (bukan korespondensi) dst karya ilmiah di journal yg bereputasi dan diakui|External National|Team", IFERROR((INDEX(rubric[Score], MATCH(W670, rubric[Criteria], 0)))/N670, 0), IFERROR(INDEX(rubric[Score], MATCH(W670, rubric[Criteria], 0)), 0))</f>
        <v>30</v>
      </c>
    </row>
    <row r="671" spans="1:24" ht="14.25" customHeight="1" x14ac:dyDescent="0.35">
      <c r="A671" s="1" t="s">
        <v>2459</v>
      </c>
      <c r="B671" s="1" t="s">
        <v>2460</v>
      </c>
      <c r="C671" s="1" t="s">
        <v>2458</v>
      </c>
      <c r="D671" s="1">
        <v>2022</v>
      </c>
      <c r="E671" s="1" t="s">
        <v>2476</v>
      </c>
      <c r="F671" s="1" t="s">
        <v>44</v>
      </c>
      <c r="G671" s="1" t="s">
        <v>44</v>
      </c>
      <c r="H671" s="1">
        <v>20222</v>
      </c>
      <c r="I671" s="1" t="s">
        <v>2477</v>
      </c>
      <c r="J671" s="1" t="s">
        <v>28</v>
      </c>
      <c r="K671" s="1" t="s">
        <v>87</v>
      </c>
      <c r="L671" s="1" t="s">
        <v>88</v>
      </c>
      <c r="M671" s="1" t="s">
        <v>39</v>
      </c>
      <c r="N671" s="1">
        <v>5</v>
      </c>
      <c r="O671" s="1">
        <v>5</v>
      </c>
      <c r="P671" s="4" t="s">
        <v>2478</v>
      </c>
      <c r="Q671" s="3"/>
      <c r="R671" s="4" t="s">
        <v>2479</v>
      </c>
      <c r="S671" s="4" t="s">
        <v>2480</v>
      </c>
      <c r="T671" s="3"/>
      <c r="U671" s="4" t="s">
        <v>2478</v>
      </c>
      <c r="V671" s="1" t="str">
        <f>IFERROR(VLOOKUP(K671, rubric[], 2, FALSE), "NA")</f>
        <v>Hasil Karya</v>
      </c>
      <c r="W671" s="3" t="str">
        <f t="shared" si="10"/>
        <v>Jurnal terindeks sinta 5-6|External National|Team</v>
      </c>
      <c r="X671" s="6">
        <f>IF(K671 = "Penulis kedua (bukan korespondensi) dst karya ilmiah di journal yg bereputasi dan diakui|External National|Team", IFERROR((INDEX(rubric[Score], MATCH(W671, rubric[Criteria], 0)))/N671, 0), IFERROR(INDEX(rubric[Score], MATCH(W671, rubric[Criteria], 0)), 0))</f>
        <v>20</v>
      </c>
    </row>
    <row r="672" spans="1:24" ht="14.25" customHeight="1" x14ac:dyDescent="0.35">
      <c r="A672" s="1" t="s">
        <v>2459</v>
      </c>
      <c r="B672" s="1" t="s">
        <v>2460</v>
      </c>
      <c r="C672" s="1" t="s">
        <v>2458</v>
      </c>
      <c r="D672" s="1">
        <v>2022</v>
      </c>
      <c r="E672" s="1" t="s">
        <v>2481</v>
      </c>
      <c r="F672" s="1" t="s">
        <v>2482</v>
      </c>
      <c r="G672" s="1" t="s">
        <v>2482</v>
      </c>
      <c r="H672" s="1">
        <v>20231</v>
      </c>
      <c r="I672" s="1" t="s">
        <v>2483</v>
      </c>
      <c r="J672" s="1" t="s">
        <v>28</v>
      </c>
      <c r="K672" s="1" t="s">
        <v>153</v>
      </c>
      <c r="L672" s="1" t="s">
        <v>88</v>
      </c>
      <c r="M672" s="1" t="s">
        <v>31</v>
      </c>
      <c r="N672" s="1">
        <v>800</v>
      </c>
      <c r="O672" s="1">
        <v>15</v>
      </c>
      <c r="P672" s="4" t="s">
        <v>2484</v>
      </c>
      <c r="Q672" s="4" t="s">
        <v>2485</v>
      </c>
      <c r="R672" s="4" t="s">
        <v>2486</v>
      </c>
      <c r="S672" s="3"/>
      <c r="T672" s="3"/>
      <c r="U672" s="1" t="s">
        <v>2487</v>
      </c>
      <c r="V672" s="1" t="str">
        <f>IFERROR(VLOOKUP(K672, rubric[], 2, FALSE), "NA")</f>
        <v>Pengakuan</v>
      </c>
      <c r="W672" s="3" t="str">
        <f t="shared" si="10"/>
        <v>Narasumber / Pemateri Acara Seminar / Workshop / Pemakalah|External National|Individual</v>
      </c>
      <c r="X672" s="6">
        <f>IF(K672 = "Penulis kedua (bukan korespondensi) dst karya ilmiah di journal yg bereputasi dan diakui|External National|Team", IFERROR((INDEX(rubric[Score], MATCH(W672, rubric[Criteria], 0)))/N672, 0), IFERROR(INDEX(rubric[Score], MATCH(W672, rubric[Criteria], 0)), 0))</f>
        <v>15</v>
      </c>
    </row>
    <row r="673" spans="1:24" ht="14.25" customHeight="1" x14ac:dyDescent="0.35">
      <c r="A673" s="1" t="s">
        <v>2459</v>
      </c>
      <c r="B673" s="1" t="s">
        <v>2460</v>
      </c>
      <c r="C673" s="1" t="s">
        <v>2458</v>
      </c>
      <c r="D673" s="1">
        <v>2022</v>
      </c>
      <c r="E673" s="1" t="s">
        <v>2488</v>
      </c>
      <c r="F673" s="1" t="s">
        <v>2489</v>
      </c>
      <c r="G673" s="1" t="s">
        <v>2490</v>
      </c>
      <c r="H673" s="1">
        <v>20231</v>
      </c>
      <c r="I673" s="1" t="s">
        <v>2491</v>
      </c>
      <c r="J673" s="1" t="s">
        <v>28</v>
      </c>
      <c r="K673" s="1" t="s">
        <v>2492</v>
      </c>
      <c r="L673" s="1" t="s">
        <v>88</v>
      </c>
      <c r="M673" s="1" t="s">
        <v>39</v>
      </c>
      <c r="N673" s="1">
        <v>8</v>
      </c>
      <c r="O673" s="1">
        <v>20</v>
      </c>
      <c r="P673" s="4" t="s">
        <v>2493</v>
      </c>
      <c r="Q673" s="4" t="s">
        <v>2494</v>
      </c>
      <c r="R673" s="3"/>
      <c r="S673" s="3"/>
      <c r="T673" s="3"/>
      <c r="U673" s="1" t="s">
        <v>2495</v>
      </c>
      <c r="V673" s="1" t="str">
        <f>IFERROR(VLOOKUP(K673, rubric[], 2, FALSE), "NA")</f>
        <v>NA</v>
      </c>
      <c r="W673" s="3" t="str">
        <f t="shared" si="10"/>
        <v>Ketua Organisasi Kemasyarakatan|External National|Team</v>
      </c>
      <c r="X673" s="6">
        <f>IF(K673 = "Penulis kedua (bukan korespondensi) dst karya ilmiah di journal yg bereputasi dan diakui|External National|Team", IFERROR((INDEX(rubric[Score], MATCH(W673, rubric[Criteria], 0)))/N673, 0), IFERROR(INDEX(rubric[Score], MATCH(W673, rubric[Criteria], 0)), 0))</f>
        <v>0</v>
      </c>
    </row>
    <row r="674" spans="1:24" ht="14.25" customHeight="1" x14ac:dyDescent="0.35">
      <c r="A674" s="1" t="s">
        <v>2459</v>
      </c>
      <c r="B674" s="1" t="s">
        <v>2460</v>
      </c>
      <c r="C674" s="1" t="s">
        <v>2458</v>
      </c>
      <c r="D674" s="1">
        <v>2022</v>
      </c>
      <c r="E674" s="1" t="s">
        <v>2496</v>
      </c>
      <c r="F674" s="1" t="s">
        <v>2497</v>
      </c>
      <c r="G674" s="1" t="s">
        <v>2498</v>
      </c>
      <c r="H674" s="1">
        <v>20231</v>
      </c>
      <c r="I674" s="4" t="s">
        <v>2499</v>
      </c>
      <c r="J674" s="1" t="s">
        <v>28</v>
      </c>
      <c r="K674" s="1" t="s">
        <v>2500</v>
      </c>
      <c r="L674" s="1" t="s">
        <v>154</v>
      </c>
      <c r="M674" s="1" t="s">
        <v>31</v>
      </c>
      <c r="N674" s="1">
        <v>4</v>
      </c>
      <c r="O674" s="1">
        <v>20</v>
      </c>
      <c r="P674" s="4" t="s">
        <v>2501</v>
      </c>
      <c r="Q674" s="4" t="s">
        <v>2502</v>
      </c>
      <c r="R674" s="3"/>
      <c r="S674" s="3"/>
      <c r="T674" s="3"/>
      <c r="U674" s="4" t="s">
        <v>2501</v>
      </c>
      <c r="V674" s="1" t="str">
        <f>IFERROR(VLOOKUP(K674, rubric[], 2, FALSE), "NA")</f>
        <v>Hasil Karya</v>
      </c>
      <c r="W674" s="3" t="str">
        <f t="shared" si="10"/>
        <v>Jurnal Bereputasi Internasional|External International|Individual</v>
      </c>
      <c r="X674" s="6">
        <f>IF(K674 = "Penulis kedua (bukan korespondensi) dst karya ilmiah di journal yg bereputasi dan diakui|External National|Team", IFERROR((INDEX(rubric[Score], MATCH(W674, rubric[Criteria], 0)))/N674, 0), IFERROR(INDEX(rubric[Score], MATCH(W674, rubric[Criteria], 0)), 0))</f>
        <v>50</v>
      </c>
    </row>
    <row r="675" spans="1:24" ht="14.25" customHeight="1" x14ac:dyDescent="0.35">
      <c r="A675" s="1" t="s">
        <v>2459</v>
      </c>
      <c r="B675" s="1" t="s">
        <v>2460</v>
      </c>
      <c r="C675" s="1" t="s">
        <v>2458</v>
      </c>
      <c r="D675" s="1">
        <v>2022</v>
      </c>
      <c r="E675" s="1" t="s">
        <v>2503</v>
      </c>
      <c r="F675" s="1" t="s">
        <v>810</v>
      </c>
      <c r="G675" s="1" t="s">
        <v>146</v>
      </c>
      <c r="H675" s="1">
        <v>20232</v>
      </c>
      <c r="I675" s="1" t="s">
        <v>2504</v>
      </c>
      <c r="J675" s="1" t="s">
        <v>28</v>
      </c>
      <c r="K675" s="1" t="s">
        <v>153</v>
      </c>
      <c r="L675" s="1" t="s">
        <v>46</v>
      </c>
      <c r="M675" s="1" t="s">
        <v>31</v>
      </c>
      <c r="N675" s="1">
        <v>24</v>
      </c>
      <c r="O675" s="1">
        <v>5</v>
      </c>
      <c r="P675" s="3"/>
      <c r="Q675" s="4" t="s">
        <v>2505</v>
      </c>
      <c r="R675" s="3"/>
      <c r="S675" s="3"/>
      <c r="T675" s="3"/>
      <c r="U675" s="1" t="s">
        <v>2506</v>
      </c>
      <c r="V675" s="1" t="str">
        <f>IFERROR(VLOOKUP(K675, rubric[], 2, FALSE), "NA")</f>
        <v>Pengakuan</v>
      </c>
      <c r="W675" s="3" t="str">
        <f t="shared" si="10"/>
        <v>Narasumber / Pemateri Acara Seminar / Workshop / Pemakalah|Internal Sekolah / Universitas|Individual</v>
      </c>
      <c r="X675" s="6">
        <f>IF(K675 = "Penulis kedua (bukan korespondensi) dst karya ilmiah di journal yg bereputasi dan diakui|External National|Team", IFERROR((INDEX(rubric[Score], MATCH(W675, rubric[Criteria], 0)))/N675, 0), IFERROR(INDEX(rubric[Score], MATCH(W675, rubric[Criteria], 0)), 0))</f>
        <v>0</v>
      </c>
    </row>
    <row r="676" spans="1:24" ht="14.25" customHeight="1" x14ac:dyDescent="0.35">
      <c r="A676" s="1" t="s">
        <v>2459</v>
      </c>
      <c r="B676" s="1" t="s">
        <v>2460</v>
      </c>
      <c r="C676" s="1" t="s">
        <v>2458</v>
      </c>
      <c r="D676" s="1">
        <v>2022</v>
      </c>
      <c r="E676" s="1" t="s">
        <v>2507</v>
      </c>
      <c r="F676" s="1" t="s">
        <v>2508</v>
      </c>
      <c r="G676" s="1" t="s">
        <v>2509</v>
      </c>
      <c r="H676" s="1">
        <v>20232</v>
      </c>
      <c r="I676" s="1" t="s">
        <v>2510</v>
      </c>
      <c r="J676" s="1" t="s">
        <v>28</v>
      </c>
      <c r="K676" s="1" t="s">
        <v>153</v>
      </c>
      <c r="L676" s="1" t="s">
        <v>88</v>
      </c>
      <c r="M676" s="1" t="s">
        <v>31</v>
      </c>
      <c r="N676" s="1">
        <v>300</v>
      </c>
      <c r="O676" s="1">
        <v>15</v>
      </c>
      <c r="P676" s="3"/>
      <c r="Q676" s="4" t="s">
        <v>2511</v>
      </c>
      <c r="R676" s="3"/>
      <c r="S676" s="3"/>
      <c r="T676" s="3"/>
      <c r="U676" s="1" t="s">
        <v>2512</v>
      </c>
      <c r="V676" s="1" t="str">
        <f>IFERROR(VLOOKUP(K676, rubric[], 2, FALSE), "NA")</f>
        <v>Pengakuan</v>
      </c>
      <c r="W676" s="3" t="str">
        <f t="shared" si="10"/>
        <v>Narasumber / Pemateri Acara Seminar / Workshop / Pemakalah|External National|Individual</v>
      </c>
      <c r="X676" s="6">
        <f>IF(K676 = "Penulis kedua (bukan korespondensi) dst karya ilmiah di journal yg bereputasi dan diakui|External National|Team", IFERROR((INDEX(rubric[Score], MATCH(W676, rubric[Criteria], 0)))/N676, 0), IFERROR(INDEX(rubric[Score], MATCH(W676, rubric[Criteria], 0)), 0))</f>
        <v>15</v>
      </c>
    </row>
    <row r="677" spans="1:24" ht="14.25" customHeight="1" x14ac:dyDescent="0.35">
      <c r="A677" s="1" t="s">
        <v>2459</v>
      </c>
      <c r="B677" s="1" t="s">
        <v>2460</v>
      </c>
      <c r="C677" s="1" t="s">
        <v>2458</v>
      </c>
      <c r="D677" s="1">
        <v>2022</v>
      </c>
      <c r="E677" s="1" t="s">
        <v>2513</v>
      </c>
      <c r="F677" s="1" t="s">
        <v>2514</v>
      </c>
      <c r="G677" s="1" t="s">
        <v>2514</v>
      </c>
      <c r="H677" s="1">
        <v>20232</v>
      </c>
      <c r="I677" s="1" t="s">
        <v>2515</v>
      </c>
      <c r="J677" s="1" t="s">
        <v>81</v>
      </c>
      <c r="K677" s="1" t="s">
        <v>277</v>
      </c>
      <c r="L677" s="1" t="s">
        <v>38</v>
      </c>
      <c r="M677" s="1" t="s">
        <v>31</v>
      </c>
      <c r="N677" s="1">
        <v>50</v>
      </c>
      <c r="O677" s="1">
        <v>10</v>
      </c>
      <c r="P677" s="4" t="s">
        <v>2516</v>
      </c>
      <c r="Q677" s="4" t="s">
        <v>2517</v>
      </c>
      <c r="R677" s="3"/>
      <c r="S677" s="3"/>
      <c r="T677" s="3"/>
      <c r="U677" s="1" t="s">
        <v>2518</v>
      </c>
      <c r="V677" s="1" t="str">
        <f>IFERROR(VLOOKUP(K677, rubric[], 2, FALSE), "NA")</f>
        <v>Karir Organisasi</v>
      </c>
      <c r="W677" s="3" t="str">
        <f t="shared" si="10"/>
        <v>Sekretaris|External Regional|Individual</v>
      </c>
      <c r="X677" s="6">
        <f>IF(K677 = "Penulis kedua (bukan korespondensi) dst karya ilmiah di journal yg bereputasi dan diakui|External National|Team", IFERROR((INDEX(rubric[Score], MATCH(W677, rubric[Criteria], 0)))/N677, 0), IFERROR(INDEX(rubric[Score], MATCH(W677, rubric[Criteria], 0)), 0))</f>
        <v>30</v>
      </c>
    </row>
    <row r="678" spans="1:24" ht="14.25" customHeight="1" x14ac:dyDescent="0.35">
      <c r="A678" s="1" t="s">
        <v>2459</v>
      </c>
      <c r="B678" s="1" t="s">
        <v>2460</v>
      </c>
      <c r="C678" s="1" t="s">
        <v>2458</v>
      </c>
      <c r="D678" s="1">
        <v>2022</v>
      </c>
      <c r="E678" s="1" t="s">
        <v>2519</v>
      </c>
      <c r="F678" s="1" t="s">
        <v>2393</v>
      </c>
      <c r="G678" s="1" t="s">
        <v>1398</v>
      </c>
      <c r="H678" s="1">
        <v>20232</v>
      </c>
      <c r="I678" s="1" t="s">
        <v>2520</v>
      </c>
      <c r="J678" s="1" t="s">
        <v>28</v>
      </c>
      <c r="K678" s="1" t="s">
        <v>153</v>
      </c>
      <c r="L678" s="1" t="s">
        <v>88</v>
      </c>
      <c r="M678" s="1" t="s">
        <v>31</v>
      </c>
      <c r="N678" s="1">
        <v>50</v>
      </c>
      <c r="O678" s="1">
        <v>15</v>
      </c>
      <c r="P678" s="4" t="s">
        <v>2521</v>
      </c>
      <c r="Q678" s="4" t="s">
        <v>2522</v>
      </c>
      <c r="R678" s="4" t="s">
        <v>2523</v>
      </c>
      <c r="S678" s="3"/>
      <c r="T678" s="3"/>
      <c r="U678" s="1" t="s">
        <v>2524</v>
      </c>
      <c r="V678" s="1" t="str">
        <f>IFERROR(VLOOKUP(K678, rubric[], 2, FALSE), "NA")</f>
        <v>Pengakuan</v>
      </c>
      <c r="W678" s="3" t="str">
        <f t="shared" si="10"/>
        <v>Narasumber / Pemateri Acara Seminar / Workshop / Pemakalah|External National|Individual</v>
      </c>
      <c r="X678" s="6">
        <f>IF(K678 = "Penulis kedua (bukan korespondensi) dst karya ilmiah di journal yg bereputasi dan diakui|External National|Team", IFERROR((INDEX(rubric[Score], MATCH(W678, rubric[Criteria], 0)))/N678, 0), IFERROR(INDEX(rubric[Score], MATCH(W678, rubric[Criteria], 0)), 0))</f>
        <v>15</v>
      </c>
    </row>
    <row r="679" spans="1:24" ht="14.25" customHeight="1" x14ac:dyDescent="0.35">
      <c r="A679" s="1" t="s">
        <v>2459</v>
      </c>
      <c r="B679" s="1" t="s">
        <v>2460</v>
      </c>
      <c r="C679" s="1" t="s">
        <v>2458</v>
      </c>
      <c r="D679" s="1">
        <v>2022</v>
      </c>
      <c r="E679" s="1" t="s">
        <v>2525</v>
      </c>
      <c r="F679" s="1" t="s">
        <v>2526</v>
      </c>
      <c r="G679" s="1" t="s">
        <v>2526</v>
      </c>
      <c r="H679" s="1">
        <v>20241</v>
      </c>
      <c r="I679" s="1" t="s">
        <v>2527</v>
      </c>
      <c r="J679" s="1" t="s">
        <v>28</v>
      </c>
      <c r="K679" s="1" t="s">
        <v>95</v>
      </c>
      <c r="L679" s="1" t="s">
        <v>88</v>
      </c>
      <c r="M679" s="1" t="s">
        <v>31</v>
      </c>
      <c r="N679" s="1">
        <v>6</v>
      </c>
      <c r="O679" s="1">
        <v>8</v>
      </c>
      <c r="P679" s="3"/>
      <c r="Q679" s="4" t="s">
        <v>2528</v>
      </c>
      <c r="R679" s="3"/>
      <c r="S679" s="3"/>
      <c r="T679" s="3"/>
      <c r="U679" s="1" t="s">
        <v>2465</v>
      </c>
      <c r="V679" s="1" t="str">
        <f>IFERROR(VLOOKUP(K679, rubric[], 2, FALSE), "NA")</f>
        <v>Hasil Karya</v>
      </c>
      <c r="W679" s="3" t="str">
        <f t="shared" si="10"/>
        <v>Hak Kekayaan Intelektual (HKI) non paten (Hak Cipta)|External National|Individual</v>
      </c>
      <c r="X679" s="6">
        <f>IF(K679 = "Penulis kedua (bukan korespondensi) dst karya ilmiah di journal yg bereputasi dan diakui|External National|Team", IFERROR((INDEX(rubric[Score], MATCH(W679, rubric[Criteria], 0)))/N679, 0), IFERROR(INDEX(rubric[Score], MATCH(W679, rubric[Criteria], 0)), 0))</f>
        <v>20</v>
      </c>
    </row>
    <row r="680" spans="1:24" ht="14.25" customHeight="1" x14ac:dyDescent="0.35">
      <c r="A680" s="1" t="s">
        <v>2529</v>
      </c>
      <c r="B680" s="1" t="s">
        <v>2530</v>
      </c>
      <c r="C680" s="1" t="s">
        <v>2458</v>
      </c>
      <c r="D680" s="1">
        <v>2022</v>
      </c>
      <c r="E680" s="1" t="s">
        <v>2531</v>
      </c>
      <c r="F680" s="1" t="s">
        <v>1430</v>
      </c>
      <c r="G680" s="1" t="s">
        <v>2532</v>
      </c>
      <c r="H680" s="1">
        <v>20231</v>
      </c>
      <c r="I680" s="1" t="s">
        <v>2533</v>
      </c>
      <c r="J680" s="1" t="s">
        <v>28</v>
      </c>
      <c r="K680" s="1" t="s">
        <v>29</v>
      </c>
      <c r="L680" s="1" t="s">
        <v>38</v>
      </c>
      <c r="M680" s="1" t="s">
        <v>31</v>
      </c>
      <c r="N680" s="1">
        <v>25</v>
      </c>
      <c r="O680" s="1">
        <v>6</v>
      </c>
      <c r="P680" s="3"/>
      <c r="Q680" s="3"/>
      <c r="R680" s="4" t="s">
        <v>2534</v>
      </c>
      <c r="S680" s="4" t="s">
        <v>2535</v>
      </c>
      <c r="T680" s="3"/>
      <c r="U680" s="1" t="s">
        <v>2536</v>
      </c>
      <c r="V680" s="1" t="str">
        <f>IFERROR(VLOOKUP(K680, rubric[], 2, FALSE), "NA")</f>
        <v>Pemberdayaan atau Aksi Kemanusiaan</v>
      </c>
      <c r="W680" s="3" t="str">
        <f t="shared" si="10"/>
        <v>Pengabdian kepada Masyarakat|External Regional|Individual</v>
      </c>
      <c r="X680" s="6">
        <f>IF(K680 = "Penulis kedua (bukan korespondensi) dst karya ilmiah di journal yg bereputasi dan diakui|External National|Team", IFERROR((INDEX(rubric[Score], MATCH(W680, rubric[Criteria], 0)))/N680, 0), IFERROR(INDEX(rubric[Score], MATCH(W680, rubric[Criteria], 0)), 0))</f>
        <v>15</v>
      </c>
    </row>
    <row r="681" spans="1:24" ht="14.25" customHeight="1" x14ac:dyDescent="0.35">
      <c r="A681" s="1" t="s">
        <v>2529</v>
      </c>
      <c r="B681" s="1" t="s">
        <v>2530</v>
      </c>
      <c r="C681" s="1" t="s">
        <v>2458</v>
      </c>
      <c r="D681" s="1">
        <v>2022</v>
      </c>
      <c r="E681" s="1" t="s">
        <v>2537</v>
      </c>
      <c r="F681" s="1" t="s">
        <v>895</v>
      </c>
      <c r="G681" s="1" t="s">
        <v>895</v>
      </c>
      <c r="H681" s="1">
        <v>20232</v>
      </c>
      <c r="I681" s="1" t="s">
        <v>2538</v>
      </c>
      <c r="J681" s="1" t="s">
        <v>28</v>
      </c>
      <c r="K681" s="1" t="s">
        <v>153</v>
      </c>
      <c r="L681" s="1" t="s">
        <v>38</v>
      </c>
      <c r="M681" s="1" t="s">
        <v>39</v>
      </c>
      <c r="N681" s="1">
        <v>25</v>
      </c>
      <c r="O681" s="1">
        <v>10</v>
      </c>
      <c r="P681" s="3"/>
      <c r="Q681" s="4" t="s">
        <v>2539</v>
      </c>
      <c r="R681" s="3"/>
      <c r="S681" s="3"/>
      <c r="T681" s="3"/>
      <c r="U681" s="1" t="s">
        <v>2540</v>
      </c>
      <c r="V681" s="1" t="str">
        <f>IFERROR(VLOOKUP(K681, rubric[], 2, FALSE), "NA")</f>
        <v>Pengakuan</v>
      </c>
      <c r="W681" s="3" t="str">
        <f t="shared" si="10"/>
        <v>Narasumber / Pemateri Acara Seminar / Workshop / Pemakalah|External Regional|Team</v>
      </c>
      <c r="X681" s="6">
        <f>IF(K681 = "Penulis kedua (bukan korespondensi) dst karya ilmiah di journal yg bereputasi dan diakui|External National|Team", IFERROR((INDEX(rubric[Score], MATCH(W681, rubric[Criteria], 0)))/N681, 0), IFERROR(INDEX(rubric[Score], MATCH(W681, rubric[Criteria], 0)), 0))</f>
        <v>20</v>
      </c>
    </row>
    <row r="682" spans="1:24" ht="14.25" customHeight="1" x14ac:dyDescent="0.35">
      <c r="A682" s="1" t="s">
        <v>2541</v>
      </c>
      <c r="B682" s="1" t="s">
        <v>2542</v>
      </c>
      <c r="C682" s="1" t="s">
        <v>2543</v>
      </c>
      <c r="D682" s="1">
        <v>2022</v>
      </c>
      <c r="E682" s="1" t="s">
        <v>2544</v>
      </c>
      <c r="F682" s="1" t="s">
        <v>2545</v>
      </c>
      <c r="G682" s="1" t="s">
        <v>1821</v>
      </c>
      <c r="H682" s="1">
        <v>20221</v>
      </c>
      <c r="I682" s="1" t="s">
        <v>2546</v>
      </c>
      <c r="J682" s="1" t="s">
        <v>28</v>
      </c>
      <c r="K682" s="1" t="s">
        <v>29</v>
      </c>
      <c r="L682" s="1" t="s">
        <v>38</v>
      </c>
      <c r="M682" s="1" t="s">
        <v>31</v>
      </c>
      <c r="N682" s="1">
        <v>31</v>
      </c>
      <c r="O682" s="1">
        <v>2</v>
      </c>
      <c r="P682" s="3"/>
      <c r="Q682" s="4" t="s">
        <v>2547</v>
      </c>
      <c r="R682" s="4" t="s">
        <v>2548</v>
      </c>
      <c r="S682" s="4" t="s">
        <v>2549</v>
      </c>
      <c r="T682" s="3"/>
      <c r="U682" s="1" t="s">
        <v>262</v>
      </c>
      <c r="V682" s="1" t="str">
        <f>IFERROR(VLOOKUP(K682, rubric[], 2, FALSE), "NA")</f>
        <v>Pemberdayaan atau Aksi Kemanusiaan</v>
      </c>
      <c r="W682" s="3" t="str">
        <f t="shared" si="10"/>
        <v>Pengabdian kepada Masyarakat|External Regional|Individual</v>
      </c>
      <c r="X682" s="6">
        <f>IF(K682 = "Penulis kedua (bukan korespondensi) dst karya ilmiah di journal yg bereputasi dan diakui|External National|Team", IFERROR((INDEX(rubric[Score], MATCH(W682, rubric[Criteria], 0)))/N682, 0), IFERROR(INDEX(rubric[Score], MATCH(W682, rubric[Criteria], 0)), 0))</f>
        <v>15</v>
      </c>
    </row>
    <row r="683" spans="1:24" ht="14.25" customHeight="1" x14ac:dyDescent="0.35">
      <c r="A683" s="1" t="s">
        <v>2550</v>
      </c>
      <c r="B683" s="1" t="s">
        <v>2551</v>
      </c>
      <c r="C683" s="1" t="s">
        <v>2543</v>
      </c>
      <c r="D683" s="1">
        <v>2022</v>
      </c>
      <c r="E683" s="1" t="s">
        <v>2552</v>
      </c>
      <c r="F683" s="1" t="s">
        <v>2553</v>
      </c>
      <c r="G683" s="1" t="s">
        <v>2553</v>
      </c>
      <c r="H683" s="1">
        <v>20222</v>
      </c>
      <c r="I683" s="1" t="s">
        <v>2554</v>
      </c>
      <c r="J683" s="1" t="s">
        <v>28</v>
      </c>
      <c r="K683" s="1" t="s">
        <v>70</v>
      </c>
      <c r="L683" s="1" t="s">
        <v>88</v>
      </c>
      <c r="M683" s="1" t="s">
        <v>39</v>
      </c>
      <c r="N683" s="1">
        <v>50</v>
      </c>
      <c r="O683" s="1">
        <v>20</v>
      </c>
      <c r="P683" s="3"/>
      <c r="Q683" s="4" t="s">
        <v>2555</v>
      </c>
      <c r="R683" s="4" t="s">
        <v>2556</v>
      </c>
      <c r="S683" s="3"/>
      <c r="T683" s="4" t="s">
        <v>2557</v>
      </c>
      <c r="U683" s="1" t="s">
        <v>2558</v>
      </c>
      <c r="V683" s="1" t="str">
        <f>IFERROR(VLOOKUP(K683, rubric[], 2, FALSE), "NA")</f>
        <v>Kompetisi</v>
      </c>
      <c r="W683" s="3" t="str">
        <f t="shared" si="10"/>
        <v>Juara 2 Lomba/Kompetisi|External National|Team</v>
      </c>
      <c r="X683" s="6">
        <f>IF(K683 = "Penulis kedua (bukan korespondensi) dst karya ilmiah di journal yg bereputasi dan diakui|External National|Team", IFERROR((INDEX(rubric[Score], MATCH(W683, rubric[Criteria], 0)))/N683, 0), IFERROR(INDEX(rubric[Score], MATCH(W683, rubric[Criteria], 0)), 0))</f>
        <v>11</v>
      </c>
    </row>
    <row r="684" spans="1:24" ht="14.25" customHeight="1" x14ac:dyDescent="0.35">
      <c r="A684" s="1" t="s">
        <v>2550</v>
      </c>
      <c r="B684" s="1" t="s">
        <v>2551</v>
      </c>
      <c r="C684" s="1" t="s">
        <v>2543</v>
      </c>
      <c r="D684" s="1">
        <v>2022</v>
      </c>
      <c r="E684" s="1" t="s">
        <v>2559</v>
      </c>
      <c r="F684" s="1" t="s">
        <v>2560</v>
      </c>
      <c r="G684" s="1" t="s">
        <v>786</v>
      </c>
      <c r="H684" s="1">
        <v>20222</v>
      </c>
      <c r="I684" s="1" t="s">
        <v>2561</v>
      </c>
      <c r="J684" s="1" t="s">
        <v>28</v>
      </c>
      <c r="K684" s="1" t="s">
        <v>70</v>
      </c>
      <c r="L684" s="1" t="s">
        <v>88</v>
      </c>
      <c r="M684" s="1" t="s">
        <v>31</v>
      </c>
      <c r="N684" s="1">
        <v>40</v>
      </c>
      <c r="O684" s="1">
        <v>20</v>
      </c>
      <c r="P684" s="3"/>
      <c r="Q684" s="4" t="s">
        <v>2562</v>
      </c>
      <c r="R684" s="4" t="s">
        <v>2563</v>
      </c>
      <c r="S684" s="3"/>
      <c r="T684" s="4" t="s">
        <v>2564</v>
      </c>
      <c r="U684" s="1" t="s">
        <v>2565</v>
      </c>
      <c r="V684" s="1" t="str">
        <f>IFERROR(VLOOKUP(K684, rubric[], 2, FALSE), "NA")</f>
        <v>Kompetisi</v>
      </c>
      <c r="W684" s="3" t="str">
        <f t="shared" si="10"/>
        <v>Juara 2 Lomba/Kompetisi|External National|Individual</v>
      </c>
      <c r="X684" s="6">
        <f>IF(K684 = "Penulis kedua (bukan korespondensi) dst karya ilmiah di journal yg bereputasi dan diakui|External National|Team", IFERROR((INDEX(rubric[Score], MATCH(W684, rubric[Criteria], 0)))/N684, 0), IFERROR(INDEX(rubric[Score], MATCH(W684, rubric[Criteria], 0)), 0))</f>
        <v>20</v>
      </c>
    </row>
    <row r="685" spans="1:24" ht="14.25" customHeight="1" x14ac:dyDescent="0.35">
      <c r="A685" s="1" t="s">
        <v>2550</v>
      </c>
      <c r="B685" s="1" t="s">
        <v>2551</v>
      </c>
      <c r="C685" s="1" t="s">
        <v>2543</v>
      </c>
      <c r="D685" s="1">
        <v>2022</v>
      </c>
      <c r="E685" s="1" t="s">
        <v>2566</v>
      </c>
      <c r="F685" s="1" t="s">
        <v>786</v>
      </c>
      <c r="G685" s="1" t="s">
        <v>2567</v>
      </c>
      <c r="H685" s="1">
        <v>20222</v>
      </c>
      <c r="I685" s="1" t="s">
        <v>2568</v>
      </c>
      <c r="J685" s="1" t="s">
        <v>28</v>
      </c>
      <c r="K685" s="1" t="s">
        <v>118</v>
      </c>
      <c r="L685" s="1" t="s">
        <v>88</v>
      </c>
      <c r="M685" s="1" t="s">
        <v>31</v>
      </c>
      <c r="N685" s="1">
        <v>40</v>
      </c>
      <c r="O685" s="1">
        <v>15</v>
      </c>
      <c r="P685" s="3"/>
      <c r="Q685" s="4" t="s">
        <v>2569</v>
      </c>
      <c r="R685" s="4" t="s">
        <v>2570</v>
      </c>
      <c r="S685" s="3"/>
      <c r="T685" s="4" t="s">
        <v>2571</v>
      </c>
      <c r="U685" s="1" t="s">
        <v>2572</v>
      </c>
      <c r="V685" s="1" t="str">
        <f>IFERROR(VLOOKUP(K685, rubric[], 2, FALSE), "NA")</f>
        <v>Kompetisi</v>
      </c>
      <c r="W685" s="3" t="str">
        <f t="shared" si="10"/>
        <v>Juara 3 Lomba/Kompetisi|External National|Individual</v>
      </c>
      <c r="X685" s="6">
        <f>IF(K685 = "Penulis kedua (bukan korespondensi) dst karya ilmiah di journal yg bereputasi dan diakui|External National|Team", IFERROR((INDEX(rubric[Score], MATCH(W685, rubric[Criteria], 0)))/N685, 0), IFERROR(INDEX(rubric[Score], MATCH(W685, rubric[Criteria], 0)), 0))</f>
        <v>15</v>
      </c>
    </row>
    <row r="686" spans="1:24" ht="14.25" customHeight="1" x14ac:dyDescent="0.35">
      <c r="A686" s="1" t="s">
        <v>2550</v>
      </c>
      <c r="B686" s="1" t="s">
        <v>2551</v>
      </c>
      <c r="C686" s="1" t="s">
        <v>2543</v>
      </c>
      <c r="D686" s="1">
        <v>2022</v>
      </c>
      <c r="E686" s="1" t="s">
        <v>2573</v>
      </c>
      <c r="F686" s="1" t="s">
        <v>2574</v>
      </c>
      <c r="G686" s="1" t="s">
        <v>2575</v>
      </c>
      <c r="H686" s="1">
        <v>20222</v>
      </c>
      <c r="I686" s="1" t="s">
        <v>2576</v>
      </c>
      <c r="J686" s="1" t="s">
        <v>28</v>
      </c>
      <c r="K686" s="1" t="s">
        <v>29</v>
      </c>
      <c r="L686" s="1" t="s">
        <v>30</v>
      </c>
      <c r="M686" s="1" t="s">
        <v>31</v>
      </c>
      <c r="N686" s="1">
        <v>50</v>
      </c>
      <c r="O686" s="1">
        <v>3</v>
      </c>
      <c r="P686" s="3"/>
      <c r="Q686" s="3"/>
      <c r="R686" s="4" t="s">
        <v>2577</v>
      </c>
      <c r="S686" s="4" t="s">
        <v>2578</v>
      </c>
      <c r="T686" s="3"/>
      <c r="U686" s="1" t="s">
        <v>2579</v>
      </c>
      <c r="V686" s="1" t="str">
        <f>IFERROR(VLOOKUP(K686, rubric[], 2, FALSE), "NA")</f>
        <v>Pemberdayaan atau Aksi Kemanusiaan</v>
      </c>
      <c r="W686" s="3" t="str">
        <f t="shared" si="10"/>
        <v>Pengabdian kepada Masyarakat|Internal Jurusan|Individual</v>
      </c>
      <c r="X686" s="6">
        <f>IF(K686 = "Penulis kedua (bukan korespondensi) dst karya ilmiah di journal yg bereputasi dan diakui|External National|Team", IFERROR((INDEX(rubric[Score], MATCH(W686, rubric[Criteria], 0)))/N686, 0), IFERROR(INDEX(rubric[Score], MATCH(W686, rubric[Criteria], 0)), 0))</f>
        <v>0</v>
      </c>
    </row>
    <row r="687" spans="1:24" ht="14.25" customHeight="1" x14ac:dyDescent="0.35">
      <c r="A687" s="1" t="s">
        <v>2580</v>
      </c>
      <c r="B687" s="1" t="s">
        <v>2581</v>
      </c>
      <c r="C687" s="1" t="s">
        <v>2543</v>
      </c>
      <c r="D687" s="1">
        <v>2022</v>
      </c>
      <c r="E687" s="1" t="s">
        <v>2582</v>
      </c>
      <c r="F687" s="1" t="s">
        <v>2583</v>
      </c>
      <c r="G687" s="1" t="s">
        <v>2584</v>
      </c>
      <c r="H687" s="1">
        <v>20221</v>
      </c>
      <c r="I687" s="1" t="s">
        <v>2585</v>
      </c>
      <c r="J687" s="1" t="s">
        <v>28</v>
      </c>
      <c r="K687" s="1" t="s">
        <v>29</v>
      </c>
      <c r="L687" s="1" t="s">
        <v>38</v>
      </c>
      <c r="M687" s="1" t="s">
        <v>31</v>
      </c>
      <c r="N687" s="1">
        <v>31</v>
      </c>
      <c r="O687" s="1">
        <v>2</v>
      </c>
      <c r="P687" s="1" t="s">
        <v>2586</v>
      </c>
      <c r="Q687" s="3"/>
      <c r="R687" s="4" t="s">
        <v>2587</v>
      </c>
      <c r="S687" s="4" t="s">
        <v>2588</v>
      </c>
      <c r="T687" s="3"/>
      <c r="U687" s="1" t="s">
        <v>204</v>
      </c>
      <c r="V687" s="1" t="str">
        <f>IFERROR(VLOOKUP(K687, rubric[], 2, FALSE), "NA")</f>
        <v>Pemberdayaan atau Aksi Kemanusiaan</v>
      </c>
      <c r="W687" s="3" t="str">
        <f t="shared" si="10"/>
        <v>Pengabdian kepada Masyarakat|External Regional|Individual</v>
      </c>
      <c r="X687" s="6">
        <f>IF(K687 = "Penulis kedua (bukan korespondensi) dst karya ilmiah di journal yg bereputasi dan diakui|External National|Team", IFERROR((INDEX(rubric[Score], MATCH(W687, rubric[Criteria], 0)))/N687, 0), IFERROR(INDEX(rubric[Score], MATCH(W687, rubric[Criteria], 0)), 0))</f>
        <v>15</v>
      </c>
    </row>
    <row r="688" spans="1:24" ht="14.25" customHeight="1" x14ac:dyDescent="0.35">
      <c r="A688" s="1" t="s">
        <v>2589</v>
      </c>
      <c r="B688" s="1" t="s">
        <v>2590</v>
      </c>
      <c r="C688" s="1" t="s">
        <v>2543</v>
      </c>
      <c r="D688" s="1">
        <v>2022</v>
      </c>
      <c r="E688" s="1" t="s">
        <v>2591</v>
      </c>
      <c r="F688" s="1" t="s">
        <v>2592</v>
      </c>
      <c r="G688" s="1" t="s">
        <v>2592</v>
      </c>
      <c r="H688" s="1">
        <v>20221</v>
      </c>
      <c r="I688" s="1" t="s">
        <v>2593</v>
      </c>
      <c r="J688" s="1" t="s">
        <v>28</v>
      </c>
      <c r="K688" s="1" t="s">
        <v>118</v>
      </c>
      <c r="L688" s="1" t="s">
        <v>88</v>
      </c>
      <c r="M688" s="1" t="s">
        <v>31</v>
      </c>
      <c r="N688" s="1">
        <v>75</v>
      </c>
      <c r="O688" s="1">
        <v>15</v>
      </c>
      <c r="P688" s="4" t="s">
        <v>2594</v>
      </c>
      <c r="Q688" s="4" t="s">
        <v>2595</v>
      </c>
      <c r="R688" s="4" t="s">
        <v>2596</v>
      </c>
      <c r="S688" s="3"/>
      <c r="T688" s="4" t="s">
        <v>2597</v>
      </c>
      <c r="U688" s="1" t="s">
        <v>2598</v>
      </c>
      <c r="V688" s="1" t="str">
        <f>IFERROR(VLOOKUP(K688, rubric[], 2, FALSE), "NA")</f>
        <v>Kompetisi</v>
      </c>
      <c r="W688" s="3" t="str">
        <f t="shared" si="10"/>
        <v>Juara 3 Lomba/Kompetisi|External National|Individual</v>
      </c>
      <c r="X688" s="6">
        <f>IF(K688 = "Penulis kedua (bukan korespondensi) dst karya ilmiah di journal yg bereputasi dan diakui|External National|Team", IFERROR((INDEX(rubric[Score], MATCH(W688, rubric[Criteria], 0)))/N688, 0), IFERROR(INDEX(rubric[Score], MATCH(W688, rubric[Criteria], 0)), 0))</f>
        <v>15</v>
      </c>
    </row>
    <row r="689" spans="1:24" ht="14.25" customHeight="1" x14ac:dyDescent="0.35">
      <c r="A689" s="1" t="s">
        <v>2589</v>
      </c>
      <c r="B689" s="1" t="s">
        <v>2590</v>
      </c>
      <c r="C689" s="1" t="s">
        <v>2543</v>
      </c>
      <c r="D689" s="1">
        <v>2022</v>
      </c>
      <c r="E689" s="1" t="s">
        <v>694</v>
      </c>
      <c r="F689" s="1" t="s">
        <v>695</v>
      </c>
      <c r="G689" s="1" t="s">
        <v>67</v>
      </c>
      <c r="H689" s="1">
        <v>20221</v>
      </c>
      <c r="I689" s="1" t="s">
        <v>2599</v>
      </c>
      <c r="J689" s="1" t="s">
        <v>28</v>
      </c>
      <c r="K689" s="1" t="s">
        <v>118</v>
      </c>
      <c r="L689" s="1" t="s">
        <v>46</v>
      </c>
      <c r="M689" s="1" t="s">
        <v>31</v>
      </c>
      <c r="N689" s="1">
        <v>100</v>
      </c>
      <c r="O689" s="1">
        <v>6</v>
      </c>
      <c r="P689" s="3"/>
      <c r="Q689" s="4" t="s">
        <v>2600</v>
      </c>
      <c r="R689" s="3"/>
      <c r="S689" s="3"/>
      <c r="T689" s="3"/>
      <c r="U689" s="1" t="s">
        <v>698</v>
      </c>
      <c r="V689" s="1" t="str">
        <f>IFERROR(VLOOKUP(K689, rubric[], 2, FALSE), "NA")</f>
        <v>Kompetisi</v>
      </c>
      <c r="W689" s="3" t="str">
        <f t="shared" si="10"/>
        <v>Juara 3 Lomba/Kompetisi|Internal Sekolah / Universitas|Individual</v>
      </c>
      <c r="X689" s="6">
        <f>IF(K689 = "Penulis kedua (bukan korespondensi) dst karya ilmiah di journal yg bereputasi dan diakui|External National|Team", IFERROR((INDEX(rubric[Score], MATCH(W689, rubric[Criteria], 0)))/N689, 0), IFERROR(INDEX(rubric[Score], MATCH(W689, rubric[Criteria], 0)), 0))</f>
        <v>0</v>
      </c>
    </row>
    <row r="690" spans="1:24" ht="14.25" customHeight="1" x14ac:dyDescent="0.35">
      <c r="A690" s="1" t="s">
        <v>2589</v>
      </c>
      <c r="B690" s="1" t="s">
        <v>2590</v>
      </c>
      <c r="C690" s="1" t="s">
        <v>2543</v>
      </c>
      <c r="D690" s="1">
        <v>2022</v>
      </c>
      <c r="E690" s="1" t="s">
        <v>2601</v>
      </c>
      <c r="F690" s="1" t="s">
        <v>36</v>
      </c>
      <c r="G690" s="1" t="s">
        <v>2602</v>
      </c>
      <c r="H690" s="1">
        <v>20222</v>
      </c>
      <c r="I690" s="1" t="s">
        <v>2603</v>
      </c>
      <c r="J690" s="1" t="s">
        <v>28</v>
      </c>
      <c r="K690" s="1" t="s">
        <v>29</v>
      </c>
      <c r="L690" s="1" t="s">
        <v>154</v>
      </c>
      <c r="M690" s="1" t="s">
        <v>39</v>
      </c>
      <c r="N690" s="1">
        <v>13</v>
      </c>
      <c r="O690" s="1">
        <v>11</v>
      </c>
      <c r="P690" s="3"/>
      <c r="Q690" s="3"/>
      <c r="R690" s="3"/>
      <c r="S690" s="4" t="s">
        <v>2604</v>
      </c>
      <c r="T690" s="3"/>
      <c r="U690" s="1" t="s">
        <v>204</v>
      </c>
      <c r="V690" s="1" t="str">
        <f>IFERROR(VLOOKUP(K690, rubric[], 2, FALSE), "NA")</f>
        <v>Pemberdayaan atau Aksi Kemanusiaan</v>
      </c>
      <c r="W690" s="3" t="str">
        <f t="shared" si="10"/>
        <v>Pengabdian kepada Masyarakat|External International|Team</v>
      </c>
      <c r="X690" s="6">
        <f>IF(K690 = "Penulis kedua (bukan korespondensi) dst karya ilmiah di journal yg bereputasi dan diakui|External National|Team", IFERROR((INDEX(rubric[Score], MATCH(W690, rubric[Criteria], 0)))/N690, 0), IFERROR(INDEX(rubric[Score], MATCH(W690, rubric[Criteria], 0)), 0))</f>
        <v>25</v>
      </c>
    </row>
    <row r="691" spans="1:24" ht="14.25" customHeight="1" x14ac:dyDescent="0.35">
      <c r="A691" s="1" t="s">
        <v>2589</v>
      </c>
      <c r="B691" s="1" t="s">
        <v>2590</v>
      </c>
      <c r="C691" s="1" t="s">
        <v>2543</v>
      </c>
      <c r="D691" s="1">
        <v>2022</v>
      </c>
      <c r="E691" s="1" t="s">
        <v>2605</v>
      </c>
      <c r="F691" s="1" t="s">
        <v>145</v>
      </c>
      <c r="G691" s="1" t="s">
        <v>865</v>
      </c>
      <c r="H691" s="1">
        <v>20232</v>
      </c>
      <c r="I691" s="1" t="s">
        <v>2605</v>
      </c>
      <c r="J691" s="1" t="s">
        <v>28</v>
      </c>
      <c r="K691" s="1" t="s">
        <v>70</v>
      </c>
      <c r="L691" s="1" t="s">
        <v>88</v>
      </c>
      <c r="M691" s="1" t="s">
        <v>39</v>
      </c>
      <c r="N691" s="3"/>
      <c r="O691" s="1">
        <v>20</v>
      </c>
      <c r="P691" s="4" t="s">
        <v>2606</v>
      </c>
      <c r="Q691" s="4" t="s">
        <v>2607</v>
      </c>
      <c r="R691" s="4" t="s">
        <v>2608</v>
      </c>
      <c r="S691" s="3"/>
      <c r="T691" s="4" t="s">
        <v>2609</v>
      </c>
      <c r="U691" s="1" t="s">
        <v>2610</v>
      </c>
      <c r="V691" s="1" t="str">
        <f>IFERROR(VLOOKUP(K691, rubric[], 2, FALSE), "NA")</f>
        <v>Kompetisi</v>
      </c>
      <c r="W691" s="3" t="str">
        <f t="shared" si="10"/>
        <v>Juara 2 Lomba/Kompetisi|External National|Team</v>
      </c>
      <c r="X691" s="6">
        <f>IF(K691 = "Penulis kedua (bukan korespondensi) dst karya ilmiah di journal yg bereputasi dan diakui|External National|Team", IFERROR((INDEX(rubric[Score], MATCH(W691, rubric[Criteria], 0)))/N691, 0), IFERROR(INDEX(rubric[Score], MATCH(W691, rubric[Criteria], 0)), 0))</f>
        <v>11</v>
      </c>
    </row>
    <row r="692" spans="1:24" ht="14.25" customHeight="1" x14ac:dyDescent="0.35">
      <c r="A692" s="1" t="s">
        <v>2589</v>
      </c>
      <c r="B692" s="1" t="s">
        <v>2590</v>
      </c>
      <c r="C692" s="1" t="s">
        <v>2543</v>
      </c>
      <c r="D692" s="1">
        <v>2022</v>
      </c>
      <c r="E692" s="1" t="s">
        <v>374</v>
      </c>
      <c r="F692" s="1" t="s">
        <v>145</v>
      </c>
      <c r="G692" s="1" t="s">
        <v>375</v>
      </c>
      <c r="H692" s="1">
        <v>20232</v>
      </c>
      <c r="I692" s="1" t="s">
        <v>2611</v>
      </c>
      <c r="J692" s="1" t="s">
        <v>28</v>
      </c>
      <c r="K692" s="1" t="s">
        <v>124</v>
      </c>
      <c r="L692" s="1" t="s">
        <v>46</v>
      </c>
      <c r="M692" s="1" t="s">
        <v>39</v>
      </c>
      <c r="N692" s="1">
        <v>5</v>
      </c>
      <c r="O692" s="1">
        <v>8</v>
      </c>
      <c r="P692" s="3"/>
      <c r="Q692" s="4" t="s">
        <v>2612</v>
      </c>
      <c r="R692" s="3"/>
      <c r="S692" s="3"/>
      <c r="T692" s="3"/>
      <c r="U692" s="1" t="s">
        <v>168</v>
      </c>
      <c r="V692" s="1" t="str">
        <f>IFERROR(VLOOKUP(K692, rubric[], 2, FALSE), "NA")</f>
        <v>Kompetisi</v>
      </c>
      <c r="W692" s="3" t="str">
        <f t="shared" si="10"/>
        <v>Juara I Lomba/Kompetisi|Internal Sekolah / Universitas|Team</v>
      </c>
      <c r="X692" s="6">
        <f>IF(K692 = "Penulis kedua (bukan korespondensi) dst karya ilmiah di journal yg bereputasi dan diakui|External National|Team", IFERROR((INDEX(rubric[Score], MATCH(W692, rubric[Criteria], 0)))/N692, 0), IFERROR(INDEX(rubric[Score], MATCH(W692, rubric[Criteria], 0)), 0))</f>
        <v>0</v>
      </c>
    </row>
    <row r="693" spans="1:24" ht="14.25" customHeight="1" x14ac:dyDescent="0.35">
      <c r="A693" s="1" t="s">
        <v>2613</v>
      </c>
      <c r="B693" s="1" t="s">
        <v>2614</v>
      </c>
      <c r="C693" s="1" t="s">
        <v>2543</v>
      </c>
      <c r="D693" s="1">
        <v>2022</v>
      </c>
      <c r="E693" s="1" t="s">
        <v>2615</v>
      </c>
      <c r="F693" s="1" t="s">
        <v>2545</v>
      </c>
      <c r="G693" s="1" t="s">
        <v>1821</v>
      </c>
      <c r="H693" s="1">
        <v>20221</v>
      </c>
      <c r="I693" s="1" t="s">
        <v>2616</v>
      </c>
      <c r="J693" s="1" t="s">
        <v>28</v>
      </c>
      <c r="K693" s="1" t="s">
        <v>29</v>
      </c>
      <c r="L693" s="1" t="s">
        <v>38</v>
      </c>
      <c r="M693" s="1" t="s">
        <v>31</v>
      </c>
      <c r="N693" s="1">
        <v>31</v>
      </c>
      <c r="O693" s="1">
        <v>2</v>
      </c>
      <c r="P693" s="3"/>
      <c r="Q693" s="3"/>
      <c r="R693" s="4" t="s">
        <v>2617</v>
      </c>
      <c r="S693" s="4" t="s">
        <v>2618</v>
      </c>
      <c r="T693" s="3"/>
      <c r="U693" s="1" t="s">
        <v>2619</v>
      </c>
      <c r="V693" s="1" t="str">
        <f>IFERROR(VLOOKUP(K693, rubric[], 2, FALSE), "NA")</f>
        <v>Pemberdayaan atau Aksi Kemanusiaan</v>
      </c>
      <c r="W693" s="3" t="str">
        <f t="shared" si="10"/>
        <v>Pengabdian kepada Masyarakat|External Regional|Individual</v>
      </c>
      <c r="X693" s="6">
        <f>IF(K693 = "Penulis kedua (bukan korespondensi) dst karya ilmiah di journal yg bereputasi dan diakui|External National|Team", IFERROR((INDEX(rubric[Score], MATCH(W693, rubric[Criteria], 0)))/N693, 0), IFERROR(INDEX(rubric[Score], MATCH(W693, rubric[Criteria], 0)), 0))</f>
        <v>15</v>
      </c>
    </row>
    <row r="694" spans="1:24" ht="14.25" customHeight="1" x14ac:dyDescent="0.35">
      <c r="A694" s="1" t="s">
        <v>2620</v>
      </c>
      <c r="B694" s="1" t="s">
        <v>2621</v>
      </c>
      <c r="C694" s="1" t="s">
        <v>2543</v>
      </c>
      <c r="D694" s="1">
        <v>2022</v>
      </c>
      <c r="E694" s="1" t="s">
        <v>2622</v>
      </c>
      <c r="F694" s="1" t="s">
        <v>2545</v>
      </c>
      <c r="G694" s="1" t="s">
        <v>1821</v>
      </c>
      <c r="H694" s="1">
        <v>20221</v>
      </c>
      <c r="I694" s="1" t="s">
        <v>2623</v>
      </c>
      <c r="J694" s="1" t="s">
        <v>28</v>
      </c>
      <c r="K694" s="1" t="s">
        <v>29</v>
      </c>
      <c r="L694" s="1" t="s">
        <v>38</v>
      </c>
      <c r="M694" s="1" t="s">
        <v>31</v>
      </c>
      <c r="N694" s="1">
        <v>31</v>
      </c>
      <c r="O694" s="1">
        <v>1</v>
      </c>
      <c r="P694" s="3"/>
      <c r="Q694" s="3"/>
      <c r="R694" s="4" t="s">
        <v>2624</v>
      </c>
      <c r="S694" s="4" t="s">
        <v>2625</v>
      </c>
      <c r="T694" s="3"/>
      <c r="U694" s="1" t="s">
        <v>2626</v>
      </c>
      <c r="V694" s="1" t="str">
        <f>IFERROR(VLOOKUP(K694, rubric[], 2, FALSE), "NA")</f>
        <v>Pemberdayaan atau Aksi Kemanusiaan</v>
      </c>
      <c r="W694" s="3" t="str">
        <f t="shared" si="10"/>
        <v>Pengabdian kepada Masyarakat|External Regional|Individual</v>
      </c>
      <c r="X694" s="6">
        <f>IF(K694 = "Penulis kedua (bukan korespondensi) dst karya ilmiah di journal yg bereputasi dan diakui|External National|Team", IFERROR((INDEX(rubric[Score], MATCH(W694, rubric[Criteria], 0)))/N694, 0), IFERROR(INDEX(rubric[Score], MATCH(W694, rubric[Criteria], 0)), 0))</f>
        <v>15</v>
      </c>
    </row>
    <row r="695" spans="1:24" ht="14.25" customHeight="1" x14ac:dyDescent="0.35">
      <c r="A695" s="1" t="s">
        <v>2620</v>
      </c>
      <c r="B695" s="1" t="s">
        <v>2621</v>
      </c>
      <c r="C695" s="1" t="s">
        <v>2543</v>
      </c>
      <c r="D695" s="1">
        <v>2022</v>
      </c>
      <c r="E695" s="1" t="s">
        <v>2627</v>
      </c>
      <c r="F695" s="1" t="s">
        <v>567</v>
      </c>
      <c r="G695" s="1" t="s">
        <v>637</v>
      </c>
      <c r="H695" s="1">
        <v>20231</v>
      </c>
      <c r="I695" s="1" t="s">
        <v>2628</v>
      </c>
      <c r="J695" s="1" t="s">
        <v>28</v>
      </c>
      <c r="K695" s="1" t="s">
        <v>463</v>
      </c>
      <c r="L695" s="1" t="s">
        <v>88</v>
      </c>
      <c r="M695" s="1" t="s">
        <v>39</v>
      </c>
      <c r="N695" s="1">
        <v>5</v>
      </c>
      <c r="O695" s="1">
        <v>7</v>
      </c>
      <c r="P695" s="4" t="s">
        <v>2629</v>
      </c>
      <c r="Q695" s="3"/>
      <c r="R695" s="4" t="s">
        <v>2630</v>
      </c>
      <c r="S695" s="4" t="s">
        <v>2631</v>
      </c>
      <c r="T695" s="3"/>
      <c r="U695" s="1" t="s">
        <v>2632</v>
      </c>
      <c r="V695" s="1" t="str">
        <f>IFERROR(VLOOKUP(K695, rubric[], 2, FALSE), "NA")</f>
        <v>Hasil Karya</v>
      </c>
      <c r="W695" s="3" t="str">
        <f t="shared" si="10"/>
        <v>Jurnal terindeks sinta 3-4 |External National|Team</v>
      </c>
      <c r="X695" s="6">
        <f>IF(K695 = "Penulis kedua (bukan korespondensi) dst karya ilmiah di journal yg bereputasi dan diakui|External National|Team", IFERROR((INDEX(rubric[Score], MATCH(W695, rubric[Criteria], 0)))/N695, 0), IFERROR(INDEX(rubric[Score], MATCH(W695, rubric[Criteria], 0)), 0))</f>
        <v>20</v>
      </c>
    </row>
    <row r="696" spans="1:24" ht="14.25" customHeight="1" x14ac:dyDescent="0.35">
      <c r="A696" s="1" t="s">
        <v>2633</v>
      </c>
      <c r="B696" s="1" t="s">
        <v>2634</v>
      </c>
      <c r="C696" s="1" t="s">
        <v>2543</v>
      </c>
      <c r="D696" s="1">
        <v>2022</v>
      </c>
      <c r="E696" s="1" t="s">
        <v>2635</v>
      </c>
      <c r="F696" s="1" t="s">
        <v>2127</v>
      </c>
      <c r="G696" s="1" t="s">
        <v>289</v>
      </c>
      <c r="H696" s="1">
        <v>20222</v>
      </c>
      <c r="I696" s="3"/>
      <c r="J696" s="1" t="s">
        <v>28</v>
      </c>
      <c r="K696" s="1" t="s">
        <v>29</v>
      </c>
      <c r="L696" s="1" t="s">
        <v>38</v>
      </c>
      <c r="M696" s="1" t="s">
        <v>31</v>
      </c>
      <c r="N696" s="1">
        <v>34</v>
      </c>
      <c r="O696" s="1">
        <v>2</v>
      </c>
      <c r="P696" s="3"/>
      <c r="Q696" s="3"/>
      <c r="R696" s="4" t="s">
        <v>2636</v>
      </c>
      <c r="S696" s="4" t="s">
        <v>2637</v>
      </c>
      <c r="T696" s="3"/>
      <c r="U696" s="1" t="s">
        <v>2638</v>
      </c>
      <c r="V696" s="1" t="str">
        <f>IFERROR(VLOOKUP(K696, rubric[], 2, FALSE), "NA")</f>
        <v>Pemberdayaan atau Aksi Kemanusiaan</v>
      </c>
      <c r="W696" s="3" t="str">
        <f t="shared" si="10"/>
        <v>Pengabdian kepada Masyarakat|External Regional|Individual</v>
      </c>
      <c r="X696" s="6">
        <f>IF(K696 = "Penulis kedua (bukan korespondensi) dst karya ilmiah di journal yg bereputasi dan diakui|External National|Team", IFERROR((INDEX(rubric[Score], MATCH(W696, rubric[Criteria], 0)))/N696, 0), IFERROR(INDEX(rubric[Score], MATCH(W696, rubric[Criteria], 0)), 0))</f>
        <v>15</v>
      </c>
    </row>
    <row r="697" spans="1:24" ht="14.25" customHeight="1" x14ac:dyDescent="0.35">
      <c r="A697" s="1" t="s">
        <v>2633</v>
      </c>
      <c r="B697" s="1" t="s">
        <v>2634</v>
      </c>
      <c r="C697" s="1" t="s">
        <v>2543</v>
      </c>
      <c r="D697" s="1">
        <v>2022</v>
      </c>
      <c r="E697" s="1" t="s">
        <v>2605</v>
      </c>
      <c r="F697" s="1" t="s">
        <v>145</v>
      </c>
      <c r="G697" s="1" t="s">
        <v>865</v>
      </c>
      <c r="H697" s="1">
        <v>20232</v>
      </c>
      <c r="I697" s="1" t="s">
        <v>2605</v>
      </c>
      <c r="J697" s="1" t="s">
        <v>28</v>
      </c>
      <c r="K697" s="1" t="s">
        <v>70</v>
      </c>
      <c r="L697" s="1" t="s">
        <v>88</v>
      </c>
      <c r="M697" s="1" t="s">
        <v>39</v>
      </c>
      <c r="N697" s="3"/>
      <c r="O697" s="1">
        <v>20</v>
      </c>
      <c r="P697" s="4" t="s">
        <v>2606</v>
      </c>
      <c r="Q697" s="4" t="s">
        <v>2607</v>
      </c>
      <c r="R697" s="4" t="s">
        <v>2608</v>
      </c>
      <c r="S697" s="3"/>
      <c r="T697" s="4" t="s">
        <v>2609</v>
      </c>
      <c r="U697" s="1" t="s">
        <v>2610</v>
      </c>
      <c r="V697" s="1" t="str">
        <f>IFERROR(VLOOKUP(K697, rubric[], 2, FALSE), "NA")</f>
        <v>Kompetisi</v>
      </c>
      <c r="W697" s="3" t="str">
        <f t="shared" si="10"/>
        <v>Juara 2 Lomba/Kompetisi|External National|Team</v>
      </c>
      <c r="X697" s="6">
        <f>IF(K697 = "Penulis kedua (bukan korespondensi) dst karya ilmiah di journal yg bereputasi dan diakui|External National|Team", IFERROR((INDEX(rubric[Score], MATCH(W697, rubric[Criteria], 0)))/N697, 0), IFERROR(INDEX(rubric[Score], MATCH(W697, rubric[Criteria], 0)), 0))</f>
        <v>11</v>
      </c>
    </row>
    <row r="698" spans="1:24" ht="14.25" customHeight="1" x14ac:dyDescent="0.35">
      <c r="A698" s="1" t="s">
        <v>2633</v>
      </c>
      <c r="B698" s="1" t="s">
        <v>2634</v>
      </c>
      <c r="C698" s="1" t="s">
        <v>2543</v>
      </c>
      <c r="D698" s="1">
        <v>2022</v>
      </c>
      <c r="E698" s="1" t="s">
        <v>2639</v>
      </c>
      <c r="F698" s="1" t="s">
        <v>1838</v>
      </c>
      <c r="G698" s="1" t="s">
        <v>1838</v>
      </c>
      <c r="H698" s="1">
        <v>20232</v>
      </c>
      <c r="I698" s="1" t="s">
        <v>2640</v>
      </c>
      <c r="J698" s="1" t="s">
        <v>28</v>
      </c>
      <c r="K698" s="1" t="s">
        <v>153</v>
      </c>
      <c r="L698" s="1" t="s">
        <v>38</v>
      </c>
      <c r="M698" s="1" t="s">
        <v>31</v>
      </c>
      <c r="N698" s="1">
        <v>16</v>
      </c>
      <c r="O698" s="1">
        <v>5</v>
      </c>
      <c r="P698" s="3"/>
      <c r="Q698" s="4" t="s">
        <v>2641</v>
      </c>
      <c r="R698" s="3"/>
      <c r="S698" s="3"/>
      <c r="T698" s="3"/>
      <c r="U698" s="1" t="s">
        <v>168</v>
      </c>
      <c r="V698" s="1" t="str">
        <f>IFERROR(VLOOKUP(K698, rubric[], 2, FALSE), "NA")</f>
        <v>Pengakuan</v>
      </c>
      <c r="W698" s="3" t="str">
        <f t="shared" si="10"/>
        <v>Narasumber / Pemateri Acara Seminar / Workshop / Pemakalah|External Regional|Individual</v>
      </c>
      <c r="X698" s="6">
        <f>IF(K698 = "Penulis kedua (bukan korespondensi) dst karya ilmiah di journal yg bereputasi dan diakui|External National|Team", IFERROR((INDEX(rubric[Score], MATCH(W698, rubric[Criteria], 0)))/N698, 0), IFERROR(INDEX(rubric[Score], MATCH(W698, rubric[Criteria], 0)), 0))</f>
        <v>20</v>
      </c>
    </row>
    <row r="699" spans="1:24" ht="14.25" customHeight="1" x14ac:dyDescent="0.35">
      <c r="A699" s="1" t="s">
        <v>2642</v>
      </c>
      <c r="B699" s="1" t="s">
        <v>2643</v>
      </c>
      <c r="C699" s="1" t="s">
        <v>2543</v>
      </c>
      <c r="D699" s="1">
        <v>2022</v>
      </c>
      <c r="E699" s="1" t="s">
        <v>2644</v>
      </c>
      <c r="F699" s="1" t="s">
        <v>2645</v>
      </c>
      <c r="G699" s="1" t="s">
        <v>2645</v>
      </c>
      <c r="H699" s="1">
        <v>20222</v>
      </c>
      <c r="I699" s="1" t="s">
        <v>2646</v>
      </c>
      <c r="J699" s="1" t="s">
        <v>28</v>
      </c>
      <c r="K699" s="1" t="s">
        <v>29</v>
      </c>
      <c r="L699" s="1" t="s">
        <v>38</v>
      </c>
      <c r="M699" s="1" t="s">
        <v>31</v>
      </c>
      <c r="N699" s="1">
        <v>50</v>
      </c>
      <c r="O699" s="1">
        <v>2</v>
      </c>
      <c r="P699" s="3"/>
      <c r="Q699" s="4" t="s">
        <v>2647</v>
      </c>
      <c r="R699" s="4" t="s">
        <v>2648</v>
      </c>
      <c r="S699" s="4" t="s">
        <v>2649</v>
      </c>
      <c r="T699" s="3"/>
      <c r="U699" s="1" t="s">
        <v>204</v>
      </c>
      <c r="V699" s="1" t="str">
        <f>IFERROR(VLOOKUP(K699, rubric[], 2, FALSE), "NA")</f>
        <v>Pemberdayaan atau Aksi Kemanusiaan</v>
      </c>
      <c r="W699" s="3" t="str">
        <f t="shared" si="10"/>
        <v>Pengabdian kepada Masyarakat|External Regional|Individual</v>
      </c>
      <c r="X699" s="6">
        <f>IF(K699 = "Penulis kedua (bukan korespondensi) dst karya ilmiah di journal yg bereputasi dan diakui|External National|Team", IFERROR((INDEX(rubric[Score], MATCH(W699, rubric[Criteria], 0)))/N699, 0), IFERROR(INDEX(rubric[Score], MATCH(W699, rubric[Criteria], 0)), 0))</f>
        <v>15</v>
      </c>
    </row>
    <row r="700" spans="1:24" ht="14.25" customHeight="1" x14ac:dyDescent="0.35">
      <c r="A700" s="1" t="s">
        <v>2650</v>
      </c>
      <c r="B700" s="1" t="s">
        <v>2651</v>
      </c>
      <c r="C700" s="1" t="s">
        <v>2543</v>
      </c>
      <c r="D700" s="1">
        <v>2022</v>
      </c>
      <c r="E700" s="1" t="s">
        <v>374</v>
      </c>
      <c r="F700" s="1" t="s">
        <v>145</v>
      </c>
      <c r="G700" s="1" t="s">
        <v>375</v>
      </c>
      <c r="H700" s="1">
        <v>20232</v>
      </c>
      <c r="I700" s="1" t="s">
        <v>2611</v>
      </c>
      <c r="J700" s="1" t="s">
        <v>28</v>
      </c>
      <c r="K700" s="1" t="s">
        <v>124</v>
      </c>
      <c r="L700" s="1" t="s">
        <v>46</v>
      </c>
      <c r="M700" s="1" t="s">
        <v>39</v>
      </c>
      <c r="N700" s="1">
        <v>5</v>
      </c>
      <c r="O700" s="1">
        <v>8</v>
      </c>
      <c r="P700" s="3"/>
      <c r="Q700" s="4" t="s">
        <v>2612</v>
      </c>
      <c r="R700" s="3"/>
      <c r="S700" s="3"/>
      <c r="T700" s="3"/>
      <c r="U700" s="1" t="s">
        <v>168</v>
      </c>
      <c r="V700" s="1" t="str">
        <f>IFERROR(VLOOKUP(K700, rubric[], 2, FALSE), "NA")</f>
        <v>Kompetisi</v>
      </c>
      <c r="W700" s="3" t="str">
        <f t="shared" si="10"/>
        <v>Juara I Lomba/Kompetisi|Internal Sekolah / Universitas|Team</v>
      </c>
      <c r="X700" s="6">
        <f>IF(K700 = "Penulis kedua (bukan korespondensi) dst karya ilmiah di journal yg bereputasi dan diakui|External National|Team", IFERROR((INDEX(rubric[Score], MATCH(W700, rubric[Criteria], 0)))/N700, 0), IFERROR(INDEX(rubric[Score], MATCH(W700, rubric[Criteria], 0)), 0))</f>
        <v>0</v>
      </c>
    </row>
    <row r="701" spans="1:24" ht="14.25" customHeight="1" x14ac:dyDescent="0.35">
      <c r="A701" s="1" t="s">
        <v>2652</v>
      </c>
      <c r="B701" s="1" t="s">
        <v>2653</v>
      </c>
      <c r="C701" s="1" t="s">
        <v>2543</v>
      </c>
      <c r="D701" s="1">
        <v>2022</v>
      </c>
      <c r="E701" s="1" t="s">
        <v>2654</v>
      </c>
      <c r="F701" s="1" t="s">
        <v>2545</v>
      </c>
      <c r="G701" s="1" t="s">
        <v>1821</v>
      </c>
      <c r="H701" s="1">
        <v>20221</v>
      </c>
      <c r="I701" s="1" t="s">
        <v>2655</v>
      </c>
      <c r="J701" s="1" t="s">
        <v>28</v>
      </c>
      <c r="K701" s="1" t="s">
        <v>29</v>
      </c>
      <c r="L701" s="1" t="s">
        <v>38</v>
      </c>
      <c r="M701" s="1" t="s">
        <v>31</v>
      </c>
      <c r="N701" s="1">
        <v>31</v>
      </c>
      <c r="O701" s="1">
        <v>2</v>
      </c>
      <c r="P701" s="3"/>
      <c r="Q701" s="3"/>
      <c r="R701" s="4" t="s">
        <v>2656</v>
      </c>
      <c r="S701" s="4" t="s">
        <v>2657</v>
      </c>
      <c r="T701" s="3"/>
      <c r="U701" s="1" t="s">
        <v>2658</v>
      </c>
      <c r="V701" s="1" t="str">
        <f>IFERROR(VLOOKUP(K701, rubric[], 2, FALSE), "NA")</f>
        <v>Pemberdayaan atau Aksi Kemanusiaan</v>
      </c>
      <c r="W701" s="3" t="str">
        <f t="shared" si="10"/>
        <v>Pengabdian kepada Masyarakat|External Regional|Individual</v>
      </c>
      <c r="X701" s="6">
        <f>IF(K701 = "Penulis kedua (bukan korespondensi) dst karya ilmiah di journal yg bereputasi dan diakui|External National|Team", IFERROR((INDEX(rubric[Score], MATCH(W701, rubric[Criteria], 0)))/N701, 0), IFERROR(INDEX(rubric[Score], MATCH(W701, rubric[Criteria], 0)), 0))</f>
        <v>15</v>
      </c>
    </row>
    <row r="702" spans="1:24" ht="14.25" customHeight="1" x14ac:dyDescent="0.35">
      <c r="A702" s="1" t="s">
        <v>2659</v>
      </c>
      <c r="B702" s="1" t="s">
        <v>2660</v>
      </c>
      <c r="C702" s="1" t="s">
        <v>2543</v>
      </c>
      <c r="D702" s="1">
        <v>2022</v>
      </c>
      <c r="E702" s="1" t="s">
        <v>2544</v>
      </c>
      <c r="F702" s="1" t="s">
        <v>2545</v>
      </c>
      <c r="G702" s="1" t="s">
        <v>1821</v>
      </c>
      <c r="H702" s="1">
        <v>20221</v>
      </c>
      <c r="I702" s="1" t="s">
        <v>2661</v>
      </c>
      <c r="J702" s="1" t="s">
        <v>28</v>
      </c>
      <c r="K702" s="1" t="s">
        <v>29</v>
      </c>
      <c r="L702" s="1" t="s">
        <v>38</v>
      </c>
      <c r="M702" s="1" t="s">
        <v>31</v>
      </c>
      <c r="N702" s="1">
        <v>31</v>
      </c>
      <c r="O702" s="1">
        <v>2</v>
      </c>
      <c r="P702" s="3"/>
      <c r="Q702" s="3"/>
      <c r="R702" s="4" t="s">
        <v>2662</v>
      </c>
      <c r="S702" s="4" t="s">
        <v>2663</v>
      </c>
      <c r="T702" s="3"/>
      <c r="U702" s="1" t="s">
        <v>2664</v>
      </c>
      <c r="V702" s="1" t="str">
        <f>IFERROR(VLOOKUP(K702, rubric[], 2, FALSE), "NA")</f>
        <v>Pemberdayaan atau Aksi Kemanusiaan</v>
      </c>
      <c r="W702" s="3" t="str">
        <f t="shared" si="10"/>
        <v>Pengabdian kepada Masyarakat|External Regional|Individual</v>
      </c>
      <c r="X702" s="6">
        <f>IF(K702 = "Penulis kedua (bukan korespondensi) dst karya ilmiah di journal yg bereputasi dan diakui|External National|Team", IFERROR((INDEX(rubric[Score], MATCH(W702, rubric[Criteria], 0)))/N702, 0), IFERROR(INDEX(rubric[Score], MATCH(W702, rubric[Criteria], 0)), 0))</f>
        <v>15</v>
      </c>
    </row>
    <row r="703" spans="1:24" ht="14.25" customHeight="1" x14ac:dyDescent="0.35">
      <c r="A703" s="1" t="s">
        <v>2665</v>
      </c>
      <c r="B703" s="1" t="s">
        <v>2666</v>
      </c>
      <c r="C703" s="1" t="s">
        <v>2543</v>
      </c>
      <c r="D703" s="1">
        <v>2022</v>
      </c>
      <c r="E703" s="1" t="s">
        <v>2544</v>
      </c>
      <c r="F703" s="1" t="s">
        <v>2545</v>
      </c>
      <c r="G703" s="1" t="s">
        <v>1821</v>
      </c>
      <c r="H703" s="1">
        <v>20221</v>
      </c>
      <c r="I703" s="1" t="s">
        <v>2667</v>
      </c>
      <c r="J703" s="1" t="s">
        <v>28</v>
      </c>
      <c r="K703" s="1" t="s">
        <v>29</v>
      </c>
      <c r="L703" s="1" t="s">
        <v>38</v>
      </c>
      <c r="M703" s="1" t="s">
        <v>31</v>
      </c>
      <c r="N703" s="1">
        <v>31</v>
      </c>
      <c r="O703" s="1">
        <v>2</v>
      </c>
      <c r="P703" s="3"/>
      <c r="Q703" s="3"/>
      <c r="R703" s="4" t="s">
        <v>2668</v>
      </c>
      <c r="S703" s="4" t="s">
        <v>2669</v>
      </c>
      <c r="T703" s="3"/>
      <c r="U703" s="1" t="s">
        <v>2670</v>
      </c>
      <c r="V703" s="1" t="str">
        <f>IFERROR(VLOOKUP(K703, rubric[], 2, FALSE), "NA")</f>
        <v>Pemberdayaan atau Aksi Kemanusiaan</v>
      </c>
      <c r="W703" s="3" t="str">
        <f t="shared" si="10"/>
        <v>Pengabdian kepada Masyarakat|External Regional|Individual</v>
      </c>
      <c r="X703" s="6">
        <f>IF(K703 = "Penulis kedua (bukan korespondensi) dst karya ilmiah di journal yg bereputasi dan diakui|External National|Team", IFERROR((INDEX(rubric[Score], MATCH(W703, rubric[Criteria], 0)))/N703, 0), IFERROR(INDEX(rubric[Score], MATCH(W703, rubric[Criteria], 0)), 0))</f>
        <v>15</v>
      </c>
    </row>
    <row r="704" spans="1:24" ht="14.25" customHeight="1" x14ac:dyDescent="0.35">
      <c r="A704" s="1" t="s">
        <v>2671</v>
      </c>
      <c r="B704" s="1" t="s">
        <v>2672</v>
      </c>
      <c r="C704" s="1" t="s">
        <v>2543</v>
      </c>
      <c r="D704" s="1">
        <v>2022</v>
      </c>
      <c r="E704" s="1" t="s">
        <v>2544</v>
      </c>
      <c r="F704" s="1" t="s">
        <v>195</v>
      </c>
      <c r="G704" s="1" t="s">
        <v>195</v>
      </c>
      <c r="H704" s="1">
        <v>20222</v>
      </c>
      <c r="I704" s="1" t="s">
        <v>2673</v>
      </c>
      <c r="J704" s="1" t="s">
        <v>28</v>
      </c>
      <c r="K704" s="1" t="s">
        <v>29</v>
      </c>
      <c r="L704" s="1" t="s">
        <v>38</v>
      </c>
      <c r="M704" s="1" t="s">
        <v>31</v>
      </c>
      <c r="N704" s="1">
        <v>55</v>
      </c>
      <c r="O704" s="1">
        <v>2</v>
      </c>
      <c r="P704" s="3"/>
      <c r="Q704" s="4" t="s">
        <v>2674</v>
      </c>
      <c r="R704" s="4" t="s">
        <v>2675</v>
      </c>
      <c r="S704" s="4" t="s">
        <v>2676</v>
      </c>
      <c r="T704" s="3"/>
      <c r="U704" s="1" t="s">
        <v>2677</v>
      </c>
      <c r="V704" s="1" t="str">
        <f>IFERROR(VLOOKUP(K704, rubric[], 2, FALSE), "NA")</f>
        <v>Pemberdayaan atau Aksi Kemanusiaan</v>
      </c>
      <c r="W704" s="3" t="str">
        <f t="shared" si="10"/>
        <v>Pengabdian kepada Masyarakat|External Regional|Individual</v>
      </c>
      <c r="X704" s="6">
        <f>IF(K704 = "Penulis kedua (bukan korespondensi) dst karya ilmiah di journal yg bereputasi dan diakui|External National|Team", IFERROR((INDEX(rubric[Score], MATCH(W704, rubric[Criteria], 0)))/N704, 0), IFERROR(INDEX(rubric[Score], MATCH(W704, rubric[Criteria], 0)), 0))</f>
        <v>15</v>
      </c>
    </row>
    <row r="705" spans="1:24" ht="14.25" customHeight="1" x14ac:dyDescent="0.35">
      <c r="A705" s="1" t="s">
        <v>2671</v>
      </c>
      <c r="B705" s="1" t="s">
        <v>2672</v>
      </c>
      <c r="C705" s="1" t="s">
        <v>2543</v>
      </c>
      <c r="D705" s="1">
        <v>2022</v>
      </c>
      <c r="E705" s="1" t="s">
        <v>374</v>
      </c>
      <c r="F705" s="1" t="s">
        <v>145</v>
      </c>
      <c r="G705" s="1" t="s">
        <v>375</v>
      </c>
      <c r="H705" s="1">
        <v>20232</v>
      </c>
      <c r="I705" s="1" t="s">
        <v>2611</v>
      </c>
      <c r="J705" s="1" t="s">
        <v>28</v>
      </c>
      <c r="K705" s="1" t="s">
        <v>124</v>
      </c>
      <c r="L705" s="1" t="s">
        <v>46</v>
      </c>
      <c r="M705" s="1" t="s">
        <v>39</v>
      </c>
      <c r="N705" s="1">
        <v>5</v>
      </c>
      <c r="O705" s="1">
        <v>8</v>
      </c>
      <c r="P705" s="3"/>
      <c r="Q705" s="4" t="s">
        <v>2612</v>
      </c>
      <c r="R705" s="3"/>
      <c r="S705" s="3"/>
      <c r="T705" s="3"/>
      <c r="U705" s="1" t="s">
        <v>168</v>
      </c>
      <c r="V705" s="1" t="str">
        <f>IFERROR(VLOOKUP(K705, rubric[], 2, FALSE), "NA")</f>
        <v>Kompetisi</v>
      </c>
      <c r="W705" s="3" t="str">
        <f t="shared" si="10"/>
        <v>Juara I Lomba/Kompetisi|Internal Sekolah / Universitas|Team</v>
      </c>
      <c r="X705" s="6">
        <f>IF(K705 = "Penulis kedua (bukan korespondensi) dst karya ilmiah di journal yg bereputasi dan diakui|External National|Team", IFERROR((INDEX(rubric[Score], MATCH(W705, rubric[Criteria], 0)))/N705, 0), IFERROR(INDEX(rubric[Score], MATCH(W705, rubric[Criteria], 0)), 0))</f>
        <v>0</v>
      </c>
    </row>
    <row r="706" spans="1:24" ht="14.25" customHeight="1" x14ac:dyDescent="0.35">
      <c r="A706" s="1" t="s">
        <v>2678</v>
      </c>
      <c r="B706" s="1" t="s">
        <v>2679</v>
      </c>
      <c r="C706" s="1" t="s">
        <v>2543</v>
      </c>
      <c r="D706" s="1">
        <v>2022</v>
      </c>
      <c r="E706" s="1" t="s">
        <v>2680</v>
      </c>
      <c r="F706" s="1" t="s">
        <v>2545</v>
      </c>
      <c r="G706" s="1" t="s">
        <v>1821</v>
      </c>
      <c r="H706" s="1">
        <v>20221</v>
      </c>
      <c r="I706" s="1" t="s">
        <v>2681</v>
      </c>
      <c r="J706" s="1" t="s">
        <v>28</v>
      </c>
      <c r="K706" s="1" t="s">
        <v>29</v>
      </c>
      <c r="L706" s="1" t="s">
        <v>38</v>
      </c>
      <c r="M706" s="1" t="s">
        <v>31</v>
      </c>
      <c r="N706" s="1">
        <v>22</v>
      </c>
      <c r="O706" s="1">
        <v>3</v>
      </c>
      <c r="P706" s="3"/>
      <c r="Q706" s="3"/>
      <c r="R706" s="4" t="s">
        <v>2682</v>
      </c>
      <c r="S706" s="4" t="s">
        <v>2683</v>
      </c>
      <c r="T706" s="3"/>
      <c r="U706" s="1" t="s">
        <v>2684</v>
      </c>
      <c r="V706" s="1" t="str">
        <f>IFERROR(VLOOKUP(K706, rubric[], 2, FALSE), "NA")</f>
        <v>Pemberdayaan atau Aksi Kemanusiaan</v>
      </c>
      <c r="W706" s="3" t="str">
        <f t="shared" si="10"/>
        <v>Pengabdian kepada Masyarakat|External Regional|Individual</v>
      </c>
      <c r="X706" s="6">
        <f>IF(K706 = "Penulis kedua (bukan korespondensi) dst karya ilmiah di journal yg bereputasi dan diakui|External National|Team", IFERROR((INDEX(rubric[Score], MATCH(W706, rubric[Criteria], 0)))/N706, 0), IFERROR(INDEX(rubric[Score], MATCH(W706, rubric[Criteria], 0)), 0))</f>
        <v>15</v>
      </c>
    </row>
    <row r="707" spans="1:24" ht="14.25" customHeight="1" x14ac:dyDescent="0.35">
      <c r="A707" s="1" t="s">
        <v>2685</v>
      </c>
      <c r="B707" s="1" t="s">
        <v>2686</v>
      </c>
      <c r="C707" s="1" t="s">
        <v>2543</v>
      </c>
      <c r="D707" s="1">
        <v>2022</v>
      </c>
      <c r="E707" s="1" t="s">
        <v>2687</v>
      </c>
      <c r="F707" s="1" t="s">
        <v>36</v>
      </c>
      <c r="G707" s="1" t="s">
        <v>2602</v>
      </c>
      <c r="H707" s="1">
        <v>20222</v>
      </c>
      <c r="I707" s="1" t="s">
        <v>2688</v>
      </c>
      <c r="J707" s="1" t="s">
        <v>28</v>
      </c>
      <c r="K707" s="1" t="s">
        <v>29</v>
      </c>
      <c r="L707" s="1" t="s">
        <v>154</v>
      </c>
      <c r="M707" s="1" t="s">
        <v>39</v>
      </c>
      <c r="N707" s="1">
        <v>25</v>
      </c>
      <c r="O707" s="1">
        <v>32</v>
      </c>
      <c r="P707" s="3"/>
      <c r="Q707" s="3"/>
      <c r="R707" s="4" t="s">
        <v>2689</v>
      </c>
      <c r="S707" s="3"/>
      <c r="T707" s="3"/>
      <c r="U707" s="1" t="s">
        <v>2690</v>
      </c>
      <c r="V707" s="1" t="str">
        <f>IFERROR(VLOOKUP(K707, rubric[], 2, FALSE), "NA")</f>
        <v>Pemberdayaan atau Aksi Kemanusiaan</v>
      </c>
      <c r="W707" s="3" t="str">
        <f t="shared" ref="W707:W770" si="11">CLEAN(TRIM(K707 &amp;  "|" &amp; L707 &amp; "|" &amp; M707))</f>
        <v>Pengabdian kepada Masyarakat|External International|Team</v>
      </c>
      <c r="X707" s="6">
        <f>IF(K707 = "Penulis kedua (bukan korespondensi) dst karya ilmiah di journal yg bereputasi dan diakui|External National|Team", IFERROR((INDEX(rubric[Score], MATCH(W707, rubric[Criteria], 0)))/N707, 0), IFERROR(INDEX(rubric[Score], MATCH(W707, rubric[Criteria], 0)), 0))</f>
        <v>25</v>
      </c>
    </row>
    <row r="708" spans="1:24" ht="14.25" customHeight="1" x14ac:dyDescent="0.35">
      <c r="A708" s="1" t="s">
        <v>2685</v>
      </c>
      <c r="B708" s="1" t="s">
        <v>2686</v>
      </c>
      <c r="C708" s="1" t="s">
        <v>2543</v>
      </c>
      <c r="D708" s="1">
        <v>2022</v>
      </c>
      <c r="E708" s="1" t="s">
        <v>2691</v>
      </c>
      <c r="F708" s="1" t="s">
        <v>2692</v>
      </c>
      <c r="G708" s="1" t="s">
        <v>2692</v>
      </c>
      <c r="H708" s="1">
        <v>20222</v>
      </c>
      <c r="I708" s="1" t="s">
        <v>2693</v>
      </c>
      <c r="J708" s="1" t="s">
        <v>28</v>
      </c>
      <c r="K708" s="1" t="s">
        <v>153</v>
      </c>
      <c r="L708" s="1" t="s">
        <v>154</v>
      </c>
      <c r="M708" s="1" t="s">
        <v>31</v>
      </c>
      <c r="N708" s="1">
        <v>150</v>
      </c>
      <c r="O708" s="1">
        <v>20</v>
      </c>
      <c r="P708" s="3"/>
      <c r="Q708" s="4" t="s">
        <v>2694</v>
      </c>
      <c r="R708" s="4" t="s">
        <v>2695</v>
      </c>
      <c r="S708" s="3"/>
      <c r="T708" s="3"/>
      <c r="U708" s="1" t="s">
        <v>2696</v>
      </c>
      <c r="V708" s="1" t="str">
        <f>IFERROR(VLOOKUP(K708, rubric[], 2, FALSE), "NA")</f>
        <v>Pengakuan</v>
      </c>
      <c r="W708" s="3" t="str">
        <f t="shared" si="11"/>
        <v>Narasumber / Pemateri Acara Seminar / Workshop / Pemakalah|External International|Individual</v>
      </c>
      <c r="X708" s="6">
        <f>IF(K708 = "Penulis kedua (bukan korespondensi) dst karya ilmiah di journal yg bereputasi dan diakui|External National|Team", IFERROR((INDEX(rubric[Score], MATCH(W708, rubric[Criteria], 0)))/N708, 0), IFERROR(INDEX(rubric[Score], MATCH(W708, rubric[Criteria], 0)), 0))</f>
        <v>25</v>
      </c>
    </row>
    <row r="709" spans="1:24" ht="14.25" customHeight="1" x14ac:dyDescent="0.35">
      <c r="A709" s="1" t="s">
        <v>2685</v>
      </c>
      <c r="B709" s="1" t="s">
        <v>2686</v>
      </c>
      <c r="C709" s="1" t="s">
        <v>2543</v>
      </c>
      <c r="D709" s="1">
        <v>2022</v>
      </c>
      <c r="E709" s="1" t="s">
        <v>245</v>
      </c>
      <c r="F709" s="1" t="s">
        <v>246</v>
      </c>
      <c r="G709" s="1" t="s">
        <v>247</v>
      </c>
      <c r="H709" s="1">
        <v>20222</v>
      </c>
      <c r="I709" s="3"/>
      <c r="J709" s="1" t="s">
        <v>28</v>
      </c>
      <c r="K709" s="1" t="s">
        <v>124</v>
      </c>
      <c r="L709" s="1" t="s">
        <v>46</v>
      </c>
      <c r="M709" s="1" t="s">
        <v>31</v>
      </c>
      <c r="N709" s="1">
        <v>250</v>
      </c>
      <c r="O709" s="1">
        <v>8</v>
      </c>
      <c r="P709" s="3"/>
      <c r="Q709" s="4" t="s">
        <v>248</v>
      </c>
      <c r="R709" s="3"/>
      <c r="S709" s="3"/>
      <c r="T709" s="3"/>
      <c r="U709" s="1" t="s">
        <v>249</v>
      </c>
      <c r="V709" s="1" t="str">
        <f>IFERROR(VLOOKUP(K709, rubric[], 2, FALSE), "NA")</f>
        <v>Kompetisi</v>
      </c>
      <c r="W709" s="3" t="str">
        <f t="shared" si="11"/>
        <v>Juara I Lomba/Kompetisi|Internal Sekolah / Universitas|Individual</v>
      </c>
      <c r="X709" s="6">
        <f>IF(K709 = "Penulis kedua (bukan korespondensi) dst karya ilmiah di journal yg bereputasi dan diakui|External National|Team", IFERROR((INDEX(rubric[Score], MATCH(W709, rubric[Criteria], 0)))/N709, 0), IFERROR(INDEX(rubric[Score], MATCH(W709, rubric[Criteria], 0)), 0))</f>
        <v>0</v>
      </c>
    </row>
    <row r="710" spans="1:24" ht="14.25" customHeight="1" x14ac:dyDescent="0.35">
      <c r="A710" s="1" t="s">
        <v>2685</v>
      </c>
      <c r="B710" s="1" t="s">
        <v>2686</v>
      </c>
      <c r="C710" s="1" t="s">
        <v>2543</v>
      </c>
      <c r="D710" s="1">
        <v>2022</v>
      </c>
      <c r="E710" s="1" t="s">
        <v>2697</v>
      </c>
      <c r="F710" s="1" t="s">
        <v>2560</v>
      </c>
      <c r="G710" s="1" t="s">
        <v>2698</v>
      </c>
      <c r="H710" s="1">
        <v>20222</v>
      </c>
      <c r="I710" s="1" t="s">
        <v>2699</v>
      </c>
      <c r="J710" s="1" t="s">
        <v>28</v>
      </c>
      <c r="K710" s="1" t="s">
        <v>29</v>
      </c>
      <c r="L710" s="1" t="s">
        <v>154</v>
      </c>
      <c r="M710" s="1" t="s">
        <v>39</v>
      </c>
      <c r="N710" s="1">
        <v>25</v>
      </c>
      <c r="O710" s="1">
        <v>4</v>
      </c>
      <c r="P710" s="3"/>
      <c r="Q710" s="3"/>
      <c r="R710" s="4" t="s">
        <v>2700</v>
      </c>
      <c r="S710" s="3"/>
      <c r="T710" s="3"/>
      <c r="U710" s="1" t="s">
        <v>2701</v>
      </c>
      <c r="V710" s="1" t="str">
        <f>IFERROR(VLOOKUP(K710, rubric[], 2, FALSE), "NA")</f>
        <v>Pemberdayaan atau Aksi Kemanusiaan</v>
      </c>
      <c r="W710" s="3" t="str">
        <f t="shared" si="11"/>
        <v>Pengabdian kepada Masyarakat|External International|Team</v>
      </c>
      <c r="X710" s="6">
        <f>IF(K710 = "Penulis kedua (bukan korespondensi) dst karya ilmiah di journal yg bereputasi dan diakui|External National|Team", IFERROR((INDEX(rubric[Score], MATCH(W710, rubric[Criteria], 0)))/N710, 0), IFERROR(INDEX(rubric[Score], MATCH(W710, rubric[Criteria], 0)), 0))</f>
        <v>25</v>
      </c>
    </row>
    <row r="711" spans="1:24" ht="14.25" customHeight="1" x14ac:dyDescent="0.35">
      <c r="A711" s="1" t="s">
        <v>2685</v>
      </c>
      <c r="B711" s="1" t="s">
        <v>2686</v>
      </c>
      <c r="C711" s="1" t="s">
        <v>2543</v>
      </c>
      <c r="D711" s="1">
        <v>2022</v>
      </c>
      <c r="E711" s="1" t="s">
        <v>2702</v>
      </c>
      <c r="F711" s="1" t="s">
        <v>1646</v>
      </c>
      <c r="G711" s="1" t="s">
        <v>1646</v>
      </c>
      <c r="H711" s="1">
        <v>20222</v>
      </c>
      <c r="I711" s="1" t="s">
        <v>2703</v>
      </c>
      <c r="J711" s="1" t="s">
        <v>28</v>
      </c>
      <c r="K711" s="1" t="s">
        <v>29</v>
      </c>
      <c r="L711" s="1" t="s">
        <v>38</v>
      </c>
      <c r="M711" s="1" t="s">
        <v>31</v>
      </c>
      <c r="N711" s="1">
        <v>25</v>
      </c>
      <c r="O711" s="1">
        <v>3</v>
      </c>
      <c r="P711" s="3"/>
      <c r="Q711" s="4" t="s">
        <v>2704</v>
      </c>
      <c r="R711" s="4" t="s">
        <v>2705</v>
      </c>
      <c r="S711" s="4" t="s">
        <v>2706</v>
      </c>
      <c r="T711" s="3"/>
      <c r="U711" s="1" t="s">
        <v>2684</v>
      </c>
      <c r="V711" s="1" t="str">
        <f>IFERROR(VLOOKUP(K711, rubric[], 2, FALSE), "NA")</f>
        <v>Pemberdayaan atau Aksi Kemanusiaan</v>
      </c>
      <c r="W711" s="3" t="str">
        <f t="shared" si="11"/>
        <v>Pengabdian kepada Masyarakat|External Regional|Individual</v>
      </c>
      <c r="X711" s="6">
        <f>IF(K711 = "Penulis kedua (bukan korespondensi) dst karya ilmiah di journal yg bereputasi dan diakui|External National|Team", IFERROR((INDEX(rubric[Score], MATCH(W711, rubric[Criteria], 0)))/N711, 0), IFERROR(INDEX(rubric[Score], MATCH(W711, rubric[Criteria], 0)), 0))</f>
        <v>15</v>
      </c>
    </row>
    <row r="712" spans="1:24" ht="14.25" customHeight="1" x14ac:dyDescent="0.35">
      <c r="A712" s="1" t="s">
        <v>2685</v>
      </c>
      <c r="B712" s="1" t="s">
        <v>2686</v>
      </c>
      <c r="C712" s="1" t="s">
        <v>2543</v>
      </c>
      <c r="D712" s="1">
        <v>2022</v>
      </c>
      <c r="E712" s="1" t="s">
        <v>2707</v>
      </c>
      <c r="F712" s="1" t="s">
        <v>1543</v>
      </c>
      <c r="G712" s="1" t="s">
        <v>2708</v>
      </c>
      <c r="H712" s="1">
        <v>20231</v>
      </c>
      <c r="I712" s="1" t="s">
        <v>2709</v>
      </c>
      <c r="J712" s="1" t="s">
        <v>28</v>
      </c>
      <c r="K712" s="1" t="s">
        <v>463</v>
      </c>
      <c r="L712" s="1" t="s">
        <v>88</v>
      </c>
      <c r="M712" s="1" t="s">
        <v>39</v>
      </c>
      <c r="N712" s="1">
        <v>5</v>
      </c>
      <c r="O712" s="1">
        <v>9</v>
      </c>
      <c r="P712" s="4" t="s">
        <v>2629</v>
      </c>
      <c r="Q712" s="3"/>
      <c r="R712" s="4" t="s">
        <v>2710</v>
      </c>
      <c r="S712" s="4" t="s">
        <v>2711</v>
      </c>
      <c r="T712" s="3"/>
      <c r="U712" s="1" t="s">
        <v>204</v>
      </c>
      <c r="V712" s="1" t="str">
        <f>IFERROR(VLOOKUP(K712, rubric[], 2, FALSE), "NA")</f>
        <v>Hasil Karya</v>
      </c>
      <c r="W712" s="3" t="str">
        <f t="shared" si="11"/>
        <v>Jurnal terindeks sinta 3-4 |External National|Team</v>
      </c>
      <c r="X712" s="6">
        <f>IF(K712 = "Penulis kedua (bukan korespondensi) dst karya ilmiah di journal yg bereputasi dan diakui|External National|Team", IFERROR((INDEX(rubric[Score], MATCH(W712, rubric[Criteria], 0)))/N712, 0), IFERROR(INDEX(rubric[Score], MATCH(W712, rubric[Criteria], 0)), 0))</f>
        <v>20</v>
      </c>
    </row>
    <row r="713" spans="1:24" ht="14.25" customHeight="1" x14ac:dyDescent="0.35">
      <c r="A713" s="1" t="s">
        <v>2685</v>
      </c>
      <c r="B713" s="1" t="s">
        <v>2686</v>
      </c>
      <c r="C713" s="1" t="s">
        <v>2543</v>
      </c>
      <c r="D713" s="1">
        <v>2022</v>
      </c>
      <c r="E713" s="1" t="s">
        <v>2712</v>
      </c>
      <c r="F713" s="1" t="s">
        <v>2713</v>
      </c>
      <c r="G713" s="1" t="s">
        <v>2713</v>
      </c>
      <c r="H713" s="1">
        <v>20231</v>
      </c>
      <c r="I713" s="1" t="s">
        <v>2714</v>
      </c>
      <c r="J713" s="1" t="s">
        <v>28</v>
      </c>
      <c r="K713" s="1" t="s">
        <v>153</v>
      </c>
      <c r="L713" s="1" t="s">
        <v>88</v>
      </c>
      <c r="M713" s="1" t="s">
        <v>31</v>
      </c>
      <c r="N713" s="1">
        <v>4</v>
      </c>
      <c r="O713" s="1">
        <v>15</v>
      </c>
      <c r="P713" s="3"/>
      <c r="Q713" s="4" t="s">
        <v>2715</v>
      </c>
      <c r="R713" s="4" t="s">
        <v>2716</v>
      </c>
      <c r="S713" s="3"/>
      <c r="T713" s="3"/>
      <c r="U713" s="1" t="s">
        <v>2717</v>
      </c>
      <c r="V713" s="1" t="str">
        <f>IFERROR(VLOOKUP(K713, rubric[], 2, FALSE), "NA")</f>
        <v>Pengakuan</v>
      </c>
      <c r="W713" s="3" t="str">
        <f t="shared" si="11"/>
        <v>Narasumber / Pemateri Acara Seminar / Workshop / Pemakalah|External National|Individual</v>
      </c>
      <c r="X713" s="6">
        <f>IF(K713 = "Penulis kedua (bukan korespondensi) dst karya ilmiah di journal yg bereputasi dan diakui|External National|Team", IFERROR((INDEX(rubric[Score], MATCH(W713, rubric[Criteria], 0)))/N713, 0), IFERROR(INDEX(rubric[Score], MATCH(W713, rubric[Criteria], 0)), 0))</f>
        <v>15</v>
      </c>
    </row>
    <row r="714" spans="1:24" ht="14.25" customHeight="1" x14ac:dyDescent="0.35">
      <c r="A714" s="1" t="s">
        <v>2685</v>
      </c>
      <c r="B714" s="1" t="s">
        <v>2686</v>
      </c>
      <c r="C714" s="1" t="s">
        <v>2543</v>
      </c>
      <c r="D714" s="1">
        <v>2022</v>
      </c>
      <c r="E714" s="1" t="s">
        <v>2718</v>
      </c>
      <c r="F714" s="1" t="s">
        <v>1346</v>
      </c>
      <c r="G714" s="1" t="s">
        <v>889</v>
      </c>
      <c r="H714" s="1">
        <v>20231</v>
      </c>
      <c r="I714" s="1" t="s">
        <v>2719</v>
      </c>
      <c r="J714" s="1" t="s">
        <v>28</v>
      </c>
      <c r="K714" s="1" t="s">
        <v>95</v>
      </c>
      <c r="L714" s="1" t="s">
        <v>88</v>
      </c>
      <c r="M714" s="1" t="s">
        <v>39</v>
      </c>
      <c r="N714" s="1">
        <v>6</v>
      </c>
      <c r="O714" s="1">
        <v>3</v>
      </c>
      <c r="P714" s="4" t="s">
        <v>2720</v>
      </c>
      <c r="Q714" s="3"/>
      <c r="R714" s="4" t="s">
        <v>2721</v>
      </c>
      <c r="S714" s="4" t="s">
        <v>2722</v>
      </c>
      <c r="T714" s="3"/>
      <c r="U714" s="1" t="s">
        <v>2723</v>
      </c>
      <c r="V714" s="1" t="str">
        <f>IFERROR(VLOOKUP(K714, rubric[], 2, FALSE), "NA")</f>
        <v>Hasil Karya</v>
      </c>
      <c r="W714" s="3" t="str">
        <f t="shared" si="11"/>
        <v>Hak Kekayaan Intelektual (HKI) non paten (Hak Cipta)|External National|Team</v>
      </c>
      <c r="X714" s="6">
        <f>IF(K714 = "Penulis kedua (bukan korespondensi) dst karya ilmiah di journal yg bereputasi dan diakui|External National|Team", IFERROR((INDEX(rubric[Score], MATCH(W714, rubric[Criteria], 0)))/N714, 0), IFERROR(INDEX(rubric[Score], MATCH(W714, rubric[Criteria], 0)), 0))</f>
        <v>20</v>
      </c>
    </row>
    <row r="715" spans="1:24" ht="14.25" customHeight="1" x14ac:dyDescent="0.35">
      <c r="A715" s="1" t="s">
        <v>2724</v>
      </c>
      <c r="B715" s="1" t="s">
        <v>2725</v>
      </c>
      <c r="C715" s="1" t="s">
        <v>2543</v>
      </c>
      <c r="D715" s="1">
        <v>2022</v>
      </c>
      <c r="E715" s="1" t="s">
        <v>2726</v>
      </c>
      <c r="F715" s="1" t="s">
        <v>2645</v>
      </c>
      <c r="G715" s="1" t="s">
        <v>2645</v>
      </c>
      <c r="H715" s="1">
        <v>20222</v>
      </c>
      <c r="I715" s="1" t="s">
        <v>2727</v>
      </c>
      <c r="J715" s="1" t="s">
        <v>28</v>
      </c>
      <c r="K715" s="1" t="s">
        <v>29</v>
      </c>
      <c r="L715" s="1" t="s">
        <v>38</v>
      </c>
      <c r="M715" s="1" t="s">
        <v>31</v>
      </c>
      <c r="N715" s="1">
        <v>34</v>
      </c>
      <c r="O715" s="1">
        <v>2</v>
      </c>
      <c r="P715" s="3"/>
      <c r="Q715" s="4" t="s">
        <v>2728</v>
      </c>
      <c r="R715" s="4" t="s">
        <v>2729</v>
      </c>
      <c r="S715" s="4" t="s">
        <v>2730</v>
      </c>
      <c r="T715" s="3"/>
      <c r="U715" s="1" t="s">
        <v>2658</v>
      </c>
      <c r="V715" s="1" t="str">
        <f>IFERROR(VLOOKUP(K715, rubric[], 2, FALSE), "NA")</f>
        <v>Pemberdayaan atau Aksi Kemanusiaan</v>
      </c>
      <c r="W715" s="3" t="str">
        <f t="shared" si="11"/>
        <v>Pengabdian kepada Masyarakat|External Regional|Individual</v>
      </c>
      <c r="X715" s="6">
        <f>IF(K715 = "Penulis kedua (bukan korespondensi) dst karya ilmiah di journal yg bereputasi dan diakui|External National|Team", IFERROR((INDEX(rubric[Score], MATCH(W715, rubric[Criteria], 0)))/N715, 0), IFERROR(INDEX(rubric[Score], MATCH(W715, rubric[Criteria], 0)), 0))</f>
        <v>15</v>
      </c>
    </row>
    <row r="716" spans="1:24" ht="14.25" customHeight="1" x14ac:dyDescent="0.35">
      <c r="A716" s="1" t="s">
        <v>2731</v>
      </c>
      <c r="B716" s="1" t="s">
        <v>2732</v>
      </c>
      <c r="C716" s="1" t="s">
        <v>2543</v>
      </c>
      <c r="D716" s="1">
        <v>2022</v>
      </c>
      <c r="E716" s="1" t="s">
        <v>2733</v>
      </c>
      <c r="F716" s="1" t="s">
        <v>2364</v>
      </c>
      <c r="G716" s="1" t="s">
        <v>2364</v>
      </c>
      <c r="H716" s="1">
        <v>20222</v>
      </c>
      <c r="I716" s="3"/>
      <c r="J716" s="1" t="s">
        <v>28</v>
      </c>
      <c r="K716" s="1" t="s">
        <v>29</v>
      </c>
      <c r="L716" s="1" t="s">
        <v>38</v>
      </c>
      <c r="M716" s="1" t="s">
        <v>31</v>
      </c>
      <c r="N716" s="1">
        <v>22</v>
      </c>
      <c r="O716" s="1">
        <v>2</v>
      </c>
      <c r="P716" s="3"/>
      <c r="Q716" s="4" t="s">
        <v>2734</v>
      </c>
      <c r="R716" s="4" t="s">
        <v>2735</v>
      </c>
      <c r="S716" s="4" t="s">
        <v>2736</v>
      </c>
      <c r="T716" s="3"/>
      <c r="U716" s="1" t="s">
        <v>2737</v>
      </c>
      <c r="V716" s="1" t="str">
        <f>IFERROR(VLOOKUP(K716, rubric[], 2, FALSE), "NA")</f>
        <v>Pemberdayaan atau Aksi Kemanusiaan</v>
      </c>
      <c r="W716" s="3" t="str">
        <f t="shared" si="11"/>
        <v>Pengabdian kepada Masyarakat|External Regional|Individual</v>
      </c>
      <c r="X716" s="6">
        <f>IF(K716 = "Penulis kedua (bukan korespondensi) dst karya ilmiah di journal yg bereputasi dan diakui|External National|Team", IFERROR((INDEX(rubric[Score], MATCH(W716, rubric[Criteria], 0)))/N716, 0), IFERROR(INDEX(rubric[Score], MATCH(W716, rubric[Criteria], 0)), 0))</f>
        <v>15</v>
      </c>
    </row>
    <row r="717" spans="1:24" ht="14.25" customHeight="1" x14ac:dyDescent="0.35">
      <c r="A717" s="1" t="s">
        <v>2738</v>
      </c>
      <c r="B717" s="1" t="s">
        <v>2739</v>
      </c>
      <c r="C717" s="1" t="s">
        <v>2543</v>
      </c>
      <c r="D717" s="1">
        <v>2022</v>
      </c>
      <c r="E717" s="1" t="s">
        <v>2740</v>
      </c>
      <c r="F717" s="1" t="s">
        <v>140</v>
      </c>
      <c r="G717" s="1" t="s">
        <v>141</v>
      </c>
      <c r="H717" s="1">
        <v>20231</v>
      </c>
      <c r="I717" s="3"/>
      <c r="J717" s="1" t="s">
        <v>81</v>
      </c>
      <c r="K717" s="1" t="s">
        <v>142</v>
      </c>
      <c r="L717" s="1" t="s">
        <v>46</v>
      </c>
      <c r="M717" s="1" t="s">
        <v>31</v>
      </c>
      <c r="N717" s="3"/>
      <c r="O717" s="1">
        <v>10</v>
      </c>
      <c r="P717" s="3"/>
      <c r="Q717" s="3"/>
      <c r="R717" s="3"/>
      <c r="S717" s="3"/>
      <c r="T717" s="3"/>
      <c r="U717" s="1" t="s">
        <v>2741</v>
      </c>
      <c r="V717" s="1" t="str">
        <f>IFERROR(VLOOKUP(K717, rubric[], 2, FALSE), "NA")</f>
        <v>NA</v>
      </c>
      <c r="W717" s="3" t="str">
        <f t="shared" si="11"/>
        <v>Sekretaris UKM|Internal Sekolah / Universitas|Individual</v>
      </c>
      <c r="X717" s="6">
        <f>IF(K717 = "Penulis kedua (bukan korespondensi) dst karya ilmiah di journal yg bereputasi dan diakui|External National|Team", IFERROR((INDEX(rubric[Score], MATCH(W717, rubric[Criteria], 0)))/N717, 0), IFERROR(INDEX(rubric[Score], MATCH(W717, rubric[Criteria], 0)), 0))</f>
        <v>0</v>
      </c>
    </row>
    <row r="718" spans="1:24" ht="14.25" customHeight="1" x14ac:dyDescent="0.35">
      <c r="A718" s="1" t="s">
        <v>2738</v>
      </c>
      <c r="B718" s="1" t="s">
        <v>2739</v>
      </c>
      <c r="C718" s="1" t="s">
        <v>2543</v>
      </c>
      <c r="D718" s="1">
        <v>2022</v>
      </c>
      <c r="E718" s="1" t="s">
        <v>2742</v>
      </c>
      <c r="F718" s="1" t="s">
        <v>145</v>
      </c>
      <c r="G718" s="1" t="s">
        <v>146</v>
      </c>
      <c r="H718" s="1">
        <v>20232</v>
      </c>
      <c r="I718" s="3"/>
      <c r="J718" s="1" t="s">
        <v>81</v>
      </c>
      <c r="K718" s="1" t="s">
        <v>142</v>
      </c>
      <c r="L718" s="1" t="s">
        <v>46</v>
      </c>
      <c r="M718" s="1" t="s">
        <v>31</v>
      </c>
      <c r="N718" s="3"/>
      <c r="O718" s="1">
        <v>11</v>
      </c>
      <c r="P718" s="3"/>
      <c r="Q718" s="3"/>
      <c r="R718" s="3"/>
      <c r="S718" s="3"/>
      <c r="T718" s="3"/>
      <c r="U718" s="1" t="s">
        <v>2741</v>
      </c>
      <c r="V718" s="1" t="str">
        <f>IFERROR(VLOOKUP(K718, rubric[], 2, FALSE), "NA")</f>
        <v>NA</v>
      </c>
      <c r="W718" s="3" t="str">
        <f t="shared" si="11"/>
        <v>Sekretaris UKM|Internal Sekolah / Universitas|Individual</v>
      </c>
      <c r="X718" s="6">
        <f>IF(K718 = "Penulis kedua (bukan korespondensi) dst karya ilmiah di journal yg bereputasi dan diakui|External National|Team", IFERROR((INDEX(rubric[Score], MATCH(W718, rubric[Criteria], 0)))/N718, 0), IFERROR(INDEX(rubric[Score], MATCH(W718, rubric[Criteria], 0)), 0))</f>
        <v>0</v>
      </c>
    </row>
    <row r="719" spans="1:24" ht="14.25" customHeight="1" x14ac:dyDescent="0.35">
      <c r="A719" s="1" t="s">
        <v>2743</v>
      </c>
      <c r="B719" s="1" t="s">
        <v>2744</v>
      </c>
      <c r="C719" s="1" t="s">
        <v>2543</v>
      </c>
      <c r="D719" s="1">
        <v>2022</v>
      </c>
      <c r="E719" s="1" t="s">
        <v>694</v>
      </c>
      <c r="F719" s="1" t="s">
        <v>695</v>
      </c>
      <c r="G719" s="1" t="s">
        <v>2745</v>
      </c>
      <c r="H719" s="1">
        <v>20221</v>
      </c>
      <c r="I719" s="1" t="s">
        <v>2746</v>
      </c>
      <c r="J719" s="1" t="s">
        <v>28</v>
      </c>
      <c r="K719" s="1" t="s">
        <v>118</v>
      </c>
      <c r="L719" s="1" t="s">
        <v>46</v>
      </c>
      <c r="M719" s="1" t="s">
        <v>31</v>
      </c>
      <c r="N719" s="1">
        <v>1000</v>
      </c>
      <c r="O719" s="1">
        <v>6</v>
      </c>
      <c r="P719" s="3"/>
      <c r="Q719" s="4" t="s">
        <v>2747</v>
      </c>
      <c r="R719" s="3"/>
      <c r="S719" s="3"/>
      <c r="T719" s="3"/>
      <c r="U719" s="1" t="s">
        <v>698</v>
      </c>
      <c r="V719" s="1" t="str">
        <f>IFERROR(VLOOKUP(K719, rubric[], 2, FALSE), "NA")</f>
        <v>Kompetisi</v>
      </c>
      <c r="W719" s="3" t="str">
        <f t="shared" si="11"/>
        <v>Juara 3 Lomba/Kompetisi|Internal Sekolah / Universitas|Individual</v>
      </c>
      <c r="X719" s="6">
        <f>IF(K719 = "Penulis kedua (bukan korespondensi) dst karya ilmiah di journal yg bereputasi dan diakui|External National|Team", IFERROR((INDEX(rubric[Score], MATCH(W719, rubric[Criteria], 0)))/N719, 0), IFERROR(INDEX(rubric[Score], MATCH(W719, rubric[Criteria], 0)), 0))</f>
        <v>0</v>
      </c>
    </row>
    <row r="720" spans="1:24" ht="14.25" customHeight="1" x14ac:dyDescent="0.35">
      <c r="A720" s="1" t="s">
        <v>2748</v>
      </c>
      <c r="B720" s="1" t="s">
        <v>2749</v>
      </c>
      <c r="C720" s="1" t="s">
        <v>2543</v>
      </c>
      <c r="D720" s="1">
        <v>2022</v>
      </c>
      <c r="E720" s="1" t="s">
        <v>2750</v>
      </c>
      <c r="F720" s="1" t="s">
        <v>2545</v>
      </c>
      <c r="G720" s="1" t="s">
        <v>1821</v>
      </c>
      <c r="H720" s="1">
        <v>20221</v>
      </c>
      <c r="I720" s="1" t="s">
        <v>2751</v>
      </c>
      <c r="J720" s="1" t="s">
        <v>28</v>
      </c>
      <c r="K720" s="1" t="s">
        <v>29</v>
      </c>
      <c r="L720" s="1" t="s">
        <v>38</v>
      </c>
      <c r="M720" s="1" t="s">
        <v>31</v>
      </c>
      <c r="N720" s="1">
        <v>31</v>
      </c>
      <c r="O720" s="1">
        <v>2</v>
      </c>
      <c r="P720" s="3"/>
      <c r="Q720" s="3"/>
      <c r="R720" s="4" t="s">
        <v>2752</v>
      </c>
      <c r="S720" s="4" t="s">
        <v>2753</v>
      </c>
      <c r="T720" s="3"/>
      <c r="U720" s="1" t="s">
        <v>2658</v>
      </c>
      <c r="V720" s="1" t="str">
        <f>IFERROR(VLOOKUP(K720, rubric[], 2, FALSE), "NA")</f>
        <v>Pemberdayaan atau Aksi Kemanusiaan</v>
      </c>
      <c r="W720" s="3" t="str">
        <f t="shared" si="11"/>
        <v>Pengabdian kepada Masyarakat|External Regional|Individual</v>
      </c>
      <c r="X720" s="6">
        <f>IF(K720 = "Penulis kedua (bukan korespondensi) dst karya ilmiah di journal yg bereputasi dan diakui|External National|Team", IFERROR((INDEX(rubric[Score], MATCH(W720, rubric[Criteria], 0)))/N720, 0), IFERROR(INDEX(rubric[Score], MATCH(W720, rubric[Criteria], 0)), 0))</f>
        <v>15</v>
      </c>
    </row>
    <row r="721" spans="1:24" ht="14.25" customHeight="1" x14ac:dyDescent="0.35">
      <c r="A721" s="1" t="s">
        <v>2754</v>
      </c>
      <c r="B721" s="1" t="s">
        <v>2755</v>
      </c>
      <c r="C721" s="1" t="s">
        <v>2543</v>
      </c>
      <c r="D721" s="1">
        <v>2022</v>
      </c>
      <c r="E721" s="1" t="s">
        <v>694</v>
      </c>
      <c r="F721" s="1" t="s">
        <v>695</v>
      </c>
      <c r="G721" s="1" t="s">
        <v>2745</v>
      </c>
      <c r="H721" s="1">
        <v>20221</v>
      </c>
      <c r="I721" s="1" t="s">
        <v>2746</v>
      </c>
      <c r="J721" s="1" t="s">
        <v>28</v>
      </c>
      <c r="K721" s="1" t="s">
        <v>118</v>
      </c>
      <c r="L721" s="1" t="s">
        <v>46</v>
      </c>
      <c r="M721" s="1" t="s">
        <v>31</v>
      </c>
      <c r="N721" s="1">
        <v>1000</v>
      </c>
      <c r="O721" s="1">
        <v>6</v>
      </c>
      <c r="P721" s="3"/>
      <c r="Q721" s="4" t="s">
        <v>2747</v>
      </c>
      <c r="R721" s="3"/>
      <c r="S721" s="3"/>
      <c r="T721" s="3"/>
      <c r="U721" s="1" t="s">
        <v>698</v>
      </c>
      <c r="V721" s="1" t="str">
        <f>IFERROR(VLOOKUP(K721, rubric[], 2, FALSE), "NA")</f>
        <v>Kompetisi</v>
      </c>
      <c r="W721" s="3" t="str">
        <f t="shared" si="11"/>
        <v>Juara 3 Lomba/Kompetisi|Internal Sekolah / Universitas|Individual</v>
      </c>
      <c r="X721" s="6">
        <f>IF(K721 = "Penulis kedua (bukan korespondensi) dst karya ilmiah di journal yg bereputasi dan diakui|External National|Team", IFERROR((INDEX(rubric[Score], MATCH(W721, rubric[Criteria], 0)))/N721, 0), IFERROR(INDEX(rubric[Score], MATCH(W721, rubric[Criteria], 0)), 0))</f>
        <v>0</v>
      </c>
    </row>
    <row r="722" spans="1:24" ht="14.25" customHeight="1" x14ac:dyDescent="0.35">
      <c r="A722" s="1" t="s">
        <v>2756</v>
      </c>
      <c r="B722" s="1" t="s">
        <v>2757</v>
      </c>
      <c r="C722" s="1" t="s">
        <v>2543</v>
      </c>
      <c r="D722" s="1">
        <v>2022</v>
      </c>
      <c r="E722" s="1" t="s">
        <v>2758</v>
      </c>
      <c r="F722" s="1" t="s">
        <v>2545</v>
      </c>
      <c r="G722" s="1" t="s">
        <v>1821</v>
      </c>
      <c r="H722" s="1">
        <v>20221</v>
      </c>
      <c r="I722" s="1" t="s">
        <v>2759</v>
      </c>
      <c r="J722" s="1" t="s">
        <v>28</v>
      </c>
      <c r="K722" s="1" t="s">
        <v>29</v>
      </c>
      <c r="L722" s="1" t="s">
        <v>38</v>
      </c>
      <c r="M722" s="1" t="s">
        <v>31</v>
      </c>
      <c r="N722" s="1">
        <v>25</v>
      </c>
      <c r="O722" s="1">
        <v>3</v>
      </c>
      <c r="P722" s="3"/>
      <c r="Q722" s="3"/>
      <c r="R722" s="4" t="s">
        <v>2760</v>
      </c>
      <c r="S722" s="4" t="s">
        <v>2761</v>
      </c>
      <c r="T722" s="3"/>
      <c r="U722" s="1" t="s">
        <v>2684</v>
      </c>
      <c r="V722" s="1" t="str">
        <f>IFERROR(VLOOKUP(K722, rubric[], 2, FALSE), "NA")</f>
        <v>Pemberdayaan atau Aksi Kemanusiaan</v>
      </c>
      <c r="W722" s="3" t="str">
        <f t="shared" si="11"/>
        <v>Pengabdian kepada Masyarakat|External Regional|Individual</v>
      </c>
      <c r="X722" s="6">
        <f>IF(K722 = "Penulis kedua (bukan korespondensi) dst karya ilmiah di journal yg bereputasi dan diakui|External National|Team", IFERROR((INDEX(rubric[Score], MATCH(W722, rubric[Criteria], 0)))/N722, 0), IFERROR(INDEX(rubric[Score], MATCH(W722, rubric[Criteria], 0)), 0))</f>
        <v>15</v>
      </c>
    </row>
    <row r="723" spans="1:24" ht="14.25" customHeight="1" x14ac:dyDescent="0.35">
      <c r="A723" s="1" t="s">
        <v>2762</v>
      </c>
      <c r="B723" s="1" t="s">
        <v>2763</v>
      </c>
      <c r="C723" s="1" t="s">
        <v>2543</v>
      </c>
      <c r="D723" s="1">
        <v>2022</v>
      </c>
      <c r="E723" s="1" t="s">
        <v>694</v>
      </c>
      <c r="F723" s="1" t="s">
        <v>695</v>
      </c>
      <c r="G723" s="1" t="s">
        <v>2745</v>
      </c>
      <c r="H723" s="1">
        <v>20221</v>
      </c>
      <c r="I723" s="1" t="s">
        <v>2746</v>
      </c>
      <c r="J723" s="1" t="s">
        <v>28</v>
      </c>
      <c r="K723" s="1" t="s">
        <v>118</v>
      </c>
      <c r="L723" s="1" t="s">
        <v>46</v>
      </c>
      <c r="M723" s="1" t="s">
        <v>31</v>
      </c>
      <c r="N723" s="1">
        <v>1000</v>
      </c>
      <c r="O723" s="1">
        <v>6</v>
      </c>
      <c r="P723" s="3"/>
      <c r="Q723" s="4" t="s">
        <v>2747</v>
      </c>
      <c r="R723" s="3"/>
      <c r="S723" s="3"/>
      <c r="T723" s="3"/>
      <c r="U723" s="1" t="s">
        <v>698</v>
      </c>
      <c r="V723" s="1" t="str">
        <f>IFERROR(VLOOKUP(K723, rubric[], 2, FALSE), "NA")</f>
        <v>Kompetisi</v>
      </c>
      <c r="W723" s="3" t="str">
        <f t="shared" si="11"/>
        <v>Juara 3 Lomba/Kompetisi|Internal Sekolah / Universitas|Individual</v>
      </c>
      <c r="X723" s="6">
        <f>IF(K723 = "Penulis kedua (bukan korespondensi) dst karya ilmiah di journal yg bereputasi dan diakui|External National|Team", IFERROR((INDEX(rubric[Score], MATCH(W723, rubric[Criteria], 0)))/N723, 0), IFERROR(INDEX(rubric[Score], MATCH(W723, rubric[Criteria], 0)), 0))</f>
        <v>0</v>
      </c>
    </row>
    <row r="724" spans="1:24" ht="14.25" customHeight="1" x14ac:dyDescent="0.35">
      <c r="A724" s="1" t="s">
        <v>2764</v>
      </c>
      <c r="B724" s="1" t="s">
        <v>2765</v>
      </c>
      <c r="C724" s="1" t="s">
        <v>2543</v>
      </c>
      <c r="D724" s="1">
        <v>2022</v>
      </c>
      <c r="E724" s="1" t="s">
        <v>2766</v>
      </c>
      <c r="F724" s="1" t="s">
        <v>2767</v>
      </c>
      <c r="G724" s="1" t="s">
        <v>1821</v>
      </c>
      <c r="H724" s="1">
        <v>20221</v>
      </c>
      <c r="I724" s="1" t="s">
        <v>2768</v>
      </c>
      <c r="J724" s="1" t="s">
        <v>28</v>
      </c>
      <c r="K724" s="1" t="s">
        <v>29</v>
      </c>
      <c r="L724" s="1" t="s">
        <v>38</v>
      </c>
      <c r="M724" s="1" t="s">
        <v>31</v>
      </c>
      <c r="N724" s="1">
        <v>22</v>
      </c>
      <c r="O724" s="1">
        <v>3</v>
      </c>
      <c r="P724" s="3"/>
      <c r="Q724" s="3"/>
      <c r="R724" s="4" t="s">
        <v>2769</v>
      </c>
      <c r="S724" s="4" t="s">
        <v>2770</v>
      </c>
      <c r="T724" s="3"/>
      <c r="U724" s="1" t="s">
        <v>2771</v>
      </c>
      <c r="V724" s="1" t="str">
        <f>IFERROR(VLOOKUP(K724, rubric[], 2, FALSE), "NA")</f>
        <v>Pemberdayaan atau Aksi Kemanusiaan</v>
      </c>
      <c r="W724" s="3" t="str">
        <f t="shared" si="11"/>
        <v>Pengabdian kepada Masyarakat|External Regional|Individual</v>
      </c>
      <c r="X724" s="6">
        <f>IF(K724 = "Penulis kedua (bukan korespondensi) dst karya ilmiah di journal yg bereputasi dan diakui|External National|Team", IFERROR((INDEX(rubric[Score], MATCH(W724, rubric[Criteria], 0)))/N724, 0), IFERROR(INDEX(rubric[Score], MATCH(W724, rubric[Criteria], 0)), 0))</f>
        <v>15</v>
      </c>
    </row>
    <row r="725" spans="1:24" ht="14.25" customHeight="1" x14ac:dyDescent="0.35">
      <c r="A725" s="1" t="s">
        <v>2764</v>
      </c>
      <c r="B725" s="1" t="s">
        <v>2765</v>
      </c>
      <c r="C725" s="1" t="s">
        <v>2543</v>
      </c>
      <c r="D725" s="1">
        <v>2022</v>
      </c>
      <c r="E725" s="1" t="s">
        <v>2772</v>
      </c>
      <c r="F725" s="1" t="s">
        <v>2773</v>
      </c>
      <c r="G725" s="1" t="s">
        <v>1964</v>
      </c>
      <c r="H725" s="1">
        <v>20231</v>
      </c>
      <c r="I725" s="1" t="s">
        <v>2774</v>
      </c>
      <c r="J725" s="1" t="s">
        <v>28</v>
      </c>
      <c r="K725" s="1" t="s">
        <v>87</v>
      </c>
      <c r="L725" s="1" t="s">
        <v>88</v>
      </c>
      <c r="M725" s="1" t="s">
        <v>31</v>
      </c>
      <c r="N725" s="1">
        <v>1</v>
      </c>
      <c r="O725" s="1">
        <v>40</v>
      </c>
      <c r="P725" s="3"/>
      <c r="Q725" s="3"/>
      <c r="R725" s="4" t="s">
        <v>2775</v>
      </c>
      <c r="S725" s="4" t="s">
        <v>2776</v>
      </c>
      <c r="T725" s="3"/>
      <c r="U725" s="1" t="s">
        <v>2772</v>
      </c>
      <c r="V725" s="1" t="str">
        <f>IFERROR(VLOOKUP(K725, rubric[], 2, FALSE), "NA")</f>
        <v>Hasil Karya</v>
      </c>
      <c r="W725" s="3" t="str">
        <f t="shared" si="11"/>
        <v>Jurnal terindeks sinta 5-6|External National|Individual</v>
      </c>
      <c r="X725" s="6">
        <f>IF(K725 = "Penulis kedua (bukan korespondensi) dst karya ilmiah di journal yg bereputasi dan diakui|External National|Team", IFERROR((INDEX(rubric[Score], MATCH(W725, rubric[Criteria], 0)))/N725, 0), IFERROR(INDEX(rubric[Score], MATCH(W725, rubric[Criteria], 0)), 0))</f>
        <v>30</v>
      </c>
    </row>
    <row r="726" spans="1:24" ht="14.25" customHeight="1" x14ac:dyDescent="0.35">
      <c r="A726" s="1" t="s">
        <v>2777</v>
      </c>
      <c r="B726" s="1" t="s">
        <v>2778</v>
      </c>
      <c r="C726" s="1" t="s">
        <v>2543</v>
      </c>
      <c r="D726" s="1">
        <v>2022</v>
      </c>
      <c r="E726" s="1" t="s">
        <v>694</v>
      </c>
      <c r="F726" s="1" t="s">
        <v>695</v>
      </c>
      <c r="G726" s="1" t="s">
        <v>67</v>
      </c>
      <c r="H726" s="1">
        <v>20221</v>
      </c>
      <c r="I726" s="1" t="s">
        <v>2599</v>
      </c>
      <c r="J726" s="1" t="s">
        <v>28</v>
      </c>
      <c r="K726" s="1" t="s">
        <v>118</v>
      </c>
      <c r="L726" s="1" t="s">
        <v>46</v>
      </c>
      <c r="M726" s="1" t="s">
        <v>31</v>
      </c>
      <c r="N726" s="1">
        <v>100</v>
      </c>
      <c r="O726" s="1">
        <v>6</v>
      </c>
      <c r="P726" s="3"/>
      <c r="Q726" s="4" t="s">
        <v>2600</v>
      </c>
      <c r="R726" s="3"/>
      <c r="S726" s="3"/>
      <c r="T726" s="3"/>
      <c r="U726" s="1" t="s">
        <v>698</v>
      </c>
      <c r="V726" s="1" t="str">
        <f>IFERROR(VLOOKUP(K726, rubric[], 2, FALSE), "NA")</f>
        <v>Kompetisi</v>
      </c>
      <c r="W726" s="3" t="str">
        <f t="shared" si="11"/>
        <v>Juara 3 Lomba/Kompetisi|Internal Sekolah / Universitas|Individual</v>
      </c>
      <c r="X726" s="6">
        <f>IF(K726 = "Penulis kedua (bukan korespondensi) dst karya ilmiah di journal yg bereputasi dan diakui|External National|Team", IFERROR((INDEX(rubric[Score], MATCH(W726, rubric[Criteria], 0)))/N726, 0), IFERROR(INDEX(rubric[Score], MATCH(W726, rubric[Criteria], 0)), 0))</f>
        <v>0</v>
      </c>
    </row>
    <row r="727" spans="1:24" ht="14.25" customHeight="1" x14ac:dyDescent="0.35">
      <c r="A727" s="1" t="s">
        <v>2779</v>
      </c>
      <c r="B727" s="1" t="s">
        <v>2780</v>
      </c>
      <c r="C727" s="1" t="s">
        <v>2543</v>
      </c>
      <c r="D727" s="1">
        <v>2022</v>
      </c>
      <c r="E727" s="1" t="s">
        <v>694</v>
      </c>
      <c r="F727" s="1" t="s">
        <v>695</v>
      </c>
      <c r="G727" s="1" t="s">
        <v>67</v>
      </c>
      <c r="H727" s="1">
        <v>20221</v>
      </c>
      <c r="I727" s="1" t="s">
        <v>2599</v>
      </c>
      <c r="J727" s="1" t="s">
        <v>28</v>
      </c>
      <c r="K727" s="1" t="s">
        <v>118</v>
      </c>
      <c r="L727" s="1" t="s">
        <v>46</v>
      </c>
      <c r="M727" s="1" t="s">
        <v>31</v>
      </c>
      <c r="N727" s="1">
        <v>100</v>
      </c>
      <c r="O727" s="1">
        <v>6</v>
      </c>
      <c r="P727" s="3"/>
      <c r="Q727" s="4" t="s">
        <v>2600</v>
      </c>
      <c r="R727" s="3"/>
      <c r="S727" s="3"/>
      <c r="T727" s="3"/>
      <c r="U727" s="1" t="s">
        <v>698</v>
      </c>
      <c r="V727" s="1" t="str">
        <f>IFERROR(VLOOKUP(K727, rubric[], 2, FALSE), "NA")</f>
        <v>Kompetisi</v>
      </c>
      <c r="W727" s="3" t="str">
        <f t="shared" si="11"/>
        <v>Juara 3 Lomba/Kompetisi|Internal Sekolah / Universitas|Individual</v>
      </c>
      <c r="X727" s="6">
        <f>IF(K727 = "Penulis kedua (bukan korespondensi) dst karya ilmiah di journal yg bereputasi dan diakui|External National|Team", IFERROR((INDEX(rubric[Score], MATCH(W727, rubric[Criteria], 0)))/N727, 0), IFERROR(INDEX(rubric[Score], MATCH(W727, rubric[Criteria], 0)), 0))</f>
        <v>0</v>
      </c>
    </row>
    <row r="728" spans="1:24" ht="14.25" customHeight="1" x14ac:dyDescent="0.35">
      <c r="A728" s="1" t="s">
        <v>2781</v>
      </c>
      <c r="B728" s="1" t="s">
        <v>2782</v>
      </c>
      <c r="C728" s="1" t="s">
        <v>2543</v>
      </c>
      <c r="D728" s="1">
        <v>2022</v>
      </c>
      <c r="E728" s="1" t="s">
        <v>2783</v>
      </c>
      <c r="F728" s="1" t="s">
        <v>2784</v>
      </c>
      <c r="G728" s="1" t="s">
        <v>2692</v>
      </c>
      <c r="H728" s="1">
        <v>20221</v>
      </c>
      <c r="I728" s="1" t="s">
        <v>2785</v>
      </c>
      <c r="J728" s="1" t="s">
        <v>28</v>
      </c>
      <c r="K728" s="1" t="s">
        <v>153</v>
      </c>
      <c r="L728" s="1" t="s">
        <v>38</v>
      </c>
      <c r="M728" s="1" t="s">
        <v>31</v>
      </c>
      <c r="N728" s="1">
        <v>10</v>
      </c>
      <c r="O728" s="1">
        <v>10</v>
      </c>
      <c r="P728" s="3"/>
      <c r="Q728" s="4" t="s">
        <v>2786</v>
      </c>
      <c r="R728" s="3"/>
      <c r="S728" s="3"/>
      <c r="T728" s="3"/>
      <c r="U728" s="1" t="s">
        <v>2787</v>
      </c>
      <c r="V728" s="1" t="str">
        <f>IFERROR(VLOOKUP(K728, rubric[], 2, FALSE), "NA")</f>
        <v>Pengakuan</v>
      </c>
      <c r="W728" s="3" t="str">
        <f t="shared" si="11"/>
        <v>Narasumber / Pemateri Acara Seminar / Workshop / Pemakalah|External Regional|Individual</v>
      </c>
      <c r="X728" s="6">
        <f>IF(K728 = "Penulis kedua (bukan korespondensi) dst karya ilmiah di journal yg bereputasi dan diakui|External National|Team", IFERROR((INDEX(rubric[Score], MATCH(W728, rubric[Criteria], 0)))/N728, 0), IFERROR(INDEX(rubric[Score], MATCH(W728, rubric[Criteria], 0)), 0))</f>
        <v>20</v>
      </c>
    </row>
    <row r="729" spans="1:24" ht="14.25" customHeight="1" x14ac:dyDescent="0.35">
      <c r="A729" s="1" t="s">
        <v>2781</v>
      </c>
      <c r="B729" s="1" t="s">
        <v>2782</v>
      </c>
      <c r="C729" s="1" t="s">
        <v>2543</v>
      </c>
      <c r="D729" s="1">
        <v>2022</v>
      </c>
      <c r="E729" s="1" t="s">
        <v>1618</v>
      </c>
      <c r="F729" s="1" t="s">
        <v>44</v>
      </c>
      <c r="G729" s="1" t="s">
        <v>1619</v>
      </c>
      <c r="H729" s="1">
        <v>20222</v>
      </c>
      <c r="I729" s="1" t="s">
        <v>2788</v>
      </c>
      <c r="J729" s="1" t="s">
        <v>28</v>
      </c>
      <c r="K729" s="1" t="s">
        <v>1620</v>
      </c>
      <c r="L729" s="1" t="s">
        <v>30</v>
      </c>
      <c r="M729" s="1" t="s">
        <v>31</v>
      </c>
      <c r="N729" s="1">
        <v>50</v>
      </c>
      <c r="O729" s="1">
        <v>40</v>
      </c>
      <c r="P729" s="3"/>
      <c r="Q729" s="4" t="s">
        <v>2789</v>
      </c>
      <c r="R729" s="3"/>
      <c r="S729" s="3"/>
      <c r="T729" s="3"/>
      <c r="U729" s="1" t="s">
        <v>262</v>
      </c>
      <c r="V729" s="1" t="str">
        <f>IFERROR(VLOOKUP(K729, rubric[], 2, FALSE), "NA")</f>
        <v>NA</v>
      </c>
      <c r="W729" s="3" t="str">
        <f t="shared" si="11"/>
        <v>Sekretaris/Bendahara Organisasi Kemahasiswaan|Internal Jurusan|Individual</v>
      </c>
      <c r="X729" s="6">
        <f>IF(K729 = "Penulis kedua (bukan korespondensi) dst karya ilmiah di journal yg bereputasi dan diakui|External National|Team", IFERROR((INDEX(rubric[Score], MATCH(W729, rubric[Criteria], 0)))/N729, 0), IFERROR(INDEX(rubric[Score], MATCH(W729, rubric[Criteria], 0)), 0))</f>
        <v>0</v>
      </c>
    </row>
    <row r="730" spans="1:24" ht="14.25" customHeight="1" x14ac:dyDescent="0.35">
      <c r="A730" s="1" t="s">
        <v>2790</v>
      </c>
      <c r="B730" s="1" t="s">
        <v>2791</v>
      </c>
      <c r="C730" s="1" t="s">
        <v>2543</v>
      </c>
      <c r="D730" s="1">
        <v>2022</v>
      </c>
      <c r="E730" s="1" t="s">
        <v>2544</v>
      </c>
      <c r="F730" s="1" t="s">
        <v>2792</v>
      </c>
      <c r="G730" s="1" t="s">
        <v>1645</v>
      </c>
      <c r="H730" s="1">
        <v>20222</v>
      </c>
      <c r="I730" s="3"/>
      <c r="J730" s="1" t="s">
        <v>28</v>
      </c>
      <c r="K730" s="1" t="s">
        <v>29</v>
      </c>
      <c r="L730" s="1" t="s">
        <v>38</v>
      </c>
      <c r="M730" s="1" t="s">
        <v>31</v>
      </c>
      <c r="N730" s="1">
        <v>31</v>
      </c>
      <c r="O730" s="1">
        <v>2</v>
      </c>
      <c r="P730" s="3"/>
      <c r="Q730" s="3"/>
      <c r="R730" s="4" t="s">
        <v>2793</v>
      </c>
      <c r="S730" s="4" t="s">
        <v>2794</v>
      </c>
      <c r="T730" s="3"/>
      <c r="U730" s="1" t="s">
        <v>2795</v>
      </c>
      <c r="V730" s="1" t="str">
        <f>IFERROR(VLOOKUP(K730, rubric[], 2, FALSE), "NA")</f>
        <v>Pemberdayaan atau Aksi Kemanusiaan</v>
      </c>
      <c r="W730" s="3" t="str">
        <f t="shared" si="11"/>
        <v>Pengabdian kepada Masyarakat|External Regional|Individual</v>
      </c>
      <c r="X730" s="6">
        <f>IF(K730 = "Penulis kedua (bukan korespondensi) dst karya ilmiah di journal yg bereputasi dan diakui|External National|Team", IFERROR((INDEX(rubric[Score], MATCH(W730, rubric[Criteria], 0)))/N730, 0), IFERROR(INDEX(rubric[Score], MATCH(W730, rubric[Criteria], 0)), 0))</f>
        <v>15</v>
      </c>
    </row>
    <row r="731" spans="1:24" ht="14.25" customHeight="1" x14ac:dyDescent="0.35">
      <c r="A731" s="1" t="s">
        <v>2790</v>
      </c>
      <c r="B731" s="1" t="s">
        <v>2791</v>
      </c>
      <c r="C731" s="1" t="s">
        <v>2543</v>
      </c>
      <c r="D731" s="1">
        <v>2022</v>
      </c>
      <c r="E731" s="1" t="s">
        <v>245</v>
      </c>
      <c r="F731" s="1" t="s">
        <v>246</v>
      </c>
      <c r="G731" s="1" t="s">
        <v>247</v>
      </c>
      <c r="H731" s="1">
        <v>20222</v>
      </c>
      <c r="I731" s="1" t="s">
        <v>1090</v>
      </c>
      <c r="J731" s="1" t="s">
        <v>28</v>
      </c>
      <c r="K731" s="1" t="s">
        <v>118</v>
      </c>
      <c r="L731" s="1" t="s">
        <v>46</v>
      </c>
      <c r="M731" s="1" t="s">
        <v>31</v>
      </c>
      <c r="N731" s="1">
        <v>250</v>
      </c>
      <c r="O731" s="1">
        <v>6</v>
      </c>
      <c r="P731" s="3"/>
      <c r="Q731" s="4" t="s">
        <v>2796</v>
      </c>
      <c r="R731" s="3"/>
      <c r="S731" s="3"/>
      <c r="T731" s="3"/>
      <c r="U731" s="1" t="s">
        <v>249</v>
      </c>
      <c r="V731" s="1" t="str">
        <f>IFERROR(VLOOKUP(K731, rubric[], 2, FALSE), "NA")</f>
        <v>Kompetisi</v>
      </c>
      <c r="W731" s="3" t="str">
        <f t="shared" si="11"/>
        <v>Juara 3 Lomba/Kompetisi|Internal Sekolah / Universitas|Individual</v>
      </c>
      <c r="X731" s="6">
        <f>IF(K731 = "Penulis kedua (bukan korespondensi) dst karya ilmiah di journal yg bereputasi dan diakui|External National|Team", IFERROR((INDEX(rubric[Score], MATCH(W731, rubric[Criteria], 0)))/N731, 0), IFERROR(INDEX(rubric[Score], MATCH(W731, rubric[Criteria], 0)), 0))</f>
        <v>0</v>
      </c>
    </row>
    <row r="732" spans="1:24" ht="14.25" customHeight="1" x14ac:dyDescent="0.35">
      <c r="A732" s="1" t="s">
        <v>2790</v>
      </c>
      <c r="B732" s="1" t="s">
        <v>2791</v>
      </c>
      <c r="C732" s="1" t="s">
        <v>2543</v>
      </c>
      <c r="D732" s="1">
        <v>2022</v>
      </c>
      <c r="E732" s="1" t="s">
        <v>2797</v>
      </c>
      <c r="F732" s="1" t="s">
        <v>151</v>
      </c>
      <c r="G732" s="1" t="s">
        <v>2798</v>
      </c>
      <c r="H732" s="1">
        <v>20231</v>
      </c>
      <c r="I732" s="1" t="s">
        <v>2799</v>
      </c>
      <c r="J732" s="1" t="s">
        <v>28</v>
      </c>
      <c r="K732" s="1" t="s">
        <v>463</v>
      </c>
      <c r="L732" s="1" t="s">
        <v>88</v>
      </c>
      <c r="M732" s="1" t="s">
        <v>39</v>
      </c>
      <c r="N732" s="1">
        <v>5</v>
      </c>
      <c r="O732" s="1">
        <v>9</v>
      </c>
      <c r="P732" s="4" t="s">
        <v>2629</v>
      </c>
      <c r="Q732" s="3"/>
      <c r="R732" s="4" t="s">
        <v>2800</v>
      </c>
      <c r="S732" s="4" t="s">
        <v>2801</v>
      </c>
      <c r="T732" s="3"/>
      <c r="U732" s="1" t="s">
        <v>2802</v>
      </c>
      <c r="V732" s="1" t="str">
        <f>IFERROR(VLOOKUP(K732, rubric[], 2, FALSE), "NA")</f>
        <v>Hasil Karya</v>
      </c>
      <c r="W732" s="3" t="str">
        <f t="shared" si="11"/>
        <v>Jurnal terindeks sinta 3-4 |External National|Team</v>
      </c>
      <c r="X732" s="6">
        <f>IF(K732 = "Penulis kedua (bukan korespondensi) dst karya ilmiah di journal yg bereputasi dan diakui|External National|Team", IFERROR((INDEX(rubric[Score], MATCH(W732, rubric[Criteria], 0)))/N732, 0), IFERROR(INDEX(rubric[Score], MATCH(W732, rubric[Criteria], 0)), 0))</f>
        <v>20</v>
      </c>
    </row>
    <row r="733" spans="1:24" ht="14.25" customHeight="1" x14ac:dyDescent="0.35">
      <c r="A733" s="1" t="s">
        <v>2790</v>
      </c>
      <c r="B733" s="1" t="s">
        <v>2791</v>
      </c>
      <c r="C733" s="1" t="s">
        <v>2543</v>
      </c>
      <c r="D733" s="1">
        <v>2022</v>
      </c>
      <c r="E733" s="1" t="s">
        <v>2803</v>
      </c>
      <c r="F733" s="1" t="s">
        <v>2804</v>
      </c>
      <c r="G733" s="1" t="s">
        <v>2804</v>
      </c>
      <c r="H733" s="1">
        <v>20231</v>
      </c>
      <c r="I733" s="1" t="s">
        <v>2805</v>
      </c>
      <c r="J733" s="1" t="s">
        <v>28</v>
      </c>
      <c r="K733" s="1" t="s">
        <v>29</v>
      </c>
      <c r="L733" s="1" t="s">
        <v>38</v>
      </c>
      <c r="M733" s="1" t="s">
        <v>31</v>
      </c>
      <c r="N733" s="1">
        <v>15</v>
      </c>
      <c r="O733" s="1">
        <v>20</v>
      </c>
      <c r="P733" s="3"/>
      <c r="Q733" s="3"/>
      <c r="R733" s="4" t="s">
        <v>2806</v>
      </c>
      <c r="S733" s="4" t="s">
        <v>2807</v>
      </c>
      <c r="T733" s="3"/>
      <c r="U733" s="1" t="s">
        <v>204</v>
      </c>
      <c r="V733" s="1" t="str">
        <f>IFERROR(VLOOKUP(K733, rubric[], 2, FALSE), "NA")</f>
        <v>Pemberdayaan atau Aksi Kemanusiaan</v>
      </c>
      <c r="W733" s="3" t="str">
        <f t="shared" si="11"/>
        <v>Pengabdian kepada Masyarakat|External Regional|Individual</v>
      </c>
      <c r="X733" s="6">
        <f>IF(K733 = "Penulis kedua (bukan korespondensi) dst karya ilmiah di journal yg bereputasi dan diakui|External National|Team", IFERROR((INDEX(rubric[Score], MATCH(W733, rubric[Criteria], 0)))/N733, 0), IFERROR(INDEX(rubric[Score], MATCH(W733, rubric[Criteria], 0)), 0))</f>
        <v>15</v>
      </c>
    </row>
    <row r="734" spans="1:24" ht="14.25" customHeight="1" x14ac:dyDescent="0.35">
      <c r="A734" s="1" t="s">
        <v>2790</v>
      </c>
      <c r="B734" s="1" t="s">
        <v>2791</v>
      </c>
      <c r="C734" s="1" t="s">
        <v>2543</v>
      </c>
      <c r="D734" s="1">
        <v>2022</v>
      </c>
      <c r="E734" s="1" t="s">
        <v>2808</v>
      </c>
      <c r="F734" s="1" t="s">
        <v>1503</v>
      </c>
      <c r="G734" s="1" t="s">
        <v>2249</v>
      </c>
      <c r="H734" s="1">
        <v>20232</v>
      </c>
      <c r="I734" s="1" t="s">
        <v>2809</v>
      </c>
      <c r="J734" s="1" t="s">
        <v>28</v>
      </c>
      <c r="K734" s="1" t="s">
        <v>153</v>
      </c>
      <c r="L734" s="1" t="s">
        <v>38</v>
      </c>
      <c r="M734" s="1" t="s">
        <v>31</v>
      </c>
      <c r="N734" s="1">
        <v>30</v>
      </c>
      <c r="O734" s="1">
        <v>10</v>
      </c>
      <c r="P734" s="3"/>
      <c r="Q734" s="4" t="s">
        <v>2810</v>
      </c>
      <c r="R734" s="3"/>
      <c r="S734" s="3"/>
      <c r="T734" s="3"/>
      <c r="U734" s="1" t="s">
        <v>2811</v>
      </c>
      <c r="V734" s="1" t="str">
        <f>IFERROR(VLOOKUP(K734, rubric[], 2, FALSE), "NA")</f>
        <v>Pengakuan</v>
      </c>
      <c r="W734" s="3" t="str">
        <f t="shared" si="11"/>
        <v>Narasumber / Pemateri Acara Seminar / Workshop / Pemakalah|External Regional|Individual</v>
      </c>
      <c r="X734" s="6">
        <f>IF(K734 = "Penulis kedua (bukan korespondensi) dst karya ilmiah di journal yg bereputasi dan diakui|External National|Team", IFERROR((INDEX(rubric[Score], MATCH(W734, rubric[Criteria], 0)))/N734, 0), IFERROR(INDEX(rubric[Score], MATCH(W734, rubric[Criteria], 0)), 0))</f>
        <v>20</v>
      </c>
    </row>
    <row r="735" spans="1:24" ht="14.25" customHeight="1" x14ac:dyDescent="0.35">
      <c r="A735" s="1" t="s">
        <v>2812</v>
      </c>
      <c r="B735" s="1" t="s">
        <v>2813</v>
      </c>
      <c r="C735" s="1" t="s">
        <v>2543</v>
      </c>
      <c r="D735" s="1">
        <v>2022</v>
      </c>
      <c r="E735" s="1" t="s">
        <v>2814</v>
      </c>
      <c r="F735" s="1" t="s">
        <v>2545</v>
      </c>
      <c r="G735" s="1" t="s">
        <v>1821</v>
      </c>
      <c r="H735" s="1">
        <v>20221</v>
      </c>
      <c r="I735" s="1" t="s">
        <v>2815</v>
      </c>
      <c r="J735" s="1" t="s">
        <v>28</v>
      </c>
      <c r="K735" s="1" t="s">
        <v>29</v>
      </c>
      <c r="L735" s="1" t="s">
        <v>218</v>
      </c>
      <c r="M735" s="1" t="s">
        <v>31</v>
      </c>
      <c r="N735" s="1">
        <v>25</v>
      </c>
      <c r="O735" s="1">
        <v>2</v>
      </c>
      <c r="P735" s="3"/>
      <c r="Q735" s="3"/>
      <c r="R735" s="4" t="s">
        <v>2816</v>
      </c>
      <c r="S735" s="4" t="s">
        <v>2817</v>
      </c>
      <c r="T735" s="3"/>
      <c r="U735" s="1" t="s">
        <v>2818</v>
      </c>
      <c r="V735" s="1" t="str">
        <f>IFERROR(VLOOKUP(K735, rubric[], 2, FALSE), "NA")</f>
        <v>Pemberdayaan atau Aksi Kemanusiaan</v>
      </c>
      <c r="W735" s="3" t="str">
        <f t="shared" si="11"/>
        <v>Pengabdian kepada Masyarakat|External Provinsi|Individual</v>
      </c>
      <c r="X735" s="6">
        <f>IF(K735 = "Penulis kedua (bukan korespondensi) dst karya ilmiah di journal yg bereputasi dan diakui|External National|Team", IFERROR((INDEX(rubric[Score], MATCH(W735, rubric[Criteria], 0)))/N735, 0), IFERROR(INDEX(rubric[Score], MATCH(W735, rubric[Criteria], 0)), 0))</f>
        <v>5</v>
      </c>
    </row>
    <row r="736" spans="1:24" ht="14.25" customHeight="1" x14ac:dyDescent="0.35">
      <c r="A736" s="1" t="s">
        <v>2819</v>
      </c>
      <c r="B736" s="1" t="s">
        <v>2820</v>
      </c>
      <c r="C736" s="1" t="s">
        <v>2543</v>
      </c>
      <c r="D736" s="1">
        <v>2022</v>
      </c>
      <c r="E736" s="1" t="s">
        <v>2544</v>
      </c>
      <c r="F736" s="1" t="s">
        <v>2792</v>
      </c>
      <c r="G736" s="1" t="s">
        <v>2821</v>
      </c>
      <c r="H736" s="1">
        <v>20222</v>
      </c>
      <c r="I736" s="3"/>
      <c r="J736" s="1" t="s">
        <v>28</v>
      </c>
      <c r="K736" s="1" t="s">
        <v>29</v>
      </c>
      <c r="L736" s="1" t="s">
        <v>38</v>
      </c>
      <c r="M736" s="1" t="s">
        <v>31</v>
      </c>
      <c r="N736" s="1">
        <v>10</v>
      </c>
      <c r="O736" s="1">
        <v>2</v>
      </c>
      <c r="P736" s="3"/>
      <c r="Q736" s="3"/>
      <c r="R736" s="4" t="s">
        <v>2822</v>
      </c>
      <c r="S736" s="4" t="s">
        <v>2823</v>
      </c>
      <c r="T736" s="3"/>
      <c r="U736" s="1" t="s">
        <v>2824</v>
      </c>
      <c r="V736" s="1" t="str">
        <f>IFERROR(VLOOKUP(K736, rubric[], 2, FALSE), "NA")</f>
        <v>Pemberdayaan atau Aksi Kemanusiaan</v>
      </c>
      <c r="W736" s="3" t="str">
        <f t="shared" si="11"/>
        <v>Pengabdian kepada Masyarakat|External Regional|Individual</v>
      </c>
      <c r="X736" s="6">
        <f>IF(K736 = "Penulis kedua (bukan korespondensi) dst karya ilmiah di journal yg bereputasi dan diakui|External National|Team", IFERROR((INDEX(rubric[Score], MATCH(W736, rubric[Criteria], 0)))/N736, 0), IFERROR(INDEX(rubric[Score], MATCH(W736, rubric[Criteria], 0)), 0))</f>
        <v>15</v>
      </c>
    </row>
    <row r="737" spans="1:24" ht="14.25" customHeight="1" x14ac:dyDescent="0.35">
      <c r="A737" s="1" t="s">
        <v>2825</v>
      </c>
      <c r="B737" s="1" t="s">
        <v>2826</v>
      </c>
      <c r="C737" s="1" t="s">
        <v>2543</v>
      </c>
      <c r="D737" s="1">
        <v>2022</v>
      </c>
      <c r="E737" s="1" t="s">
        <v>2827</v>
      </c>
      <c r="F737" s="1" t="s">
        <v>2792</v>
      </c>
      <c r="G737" s="1" t="s">
        <v>2821</v>
      </c>
      <c r="H737" s="1">
        <v>20222</v>
      </c>
      <c r="I737" s="3"/>
      <c r="J737" s="1" t="s">
        <v>28</v>
      </c>
      <c r="K737" s="1" t="s">
        <v>29</v>
      </c>
      <c r="L737" s="1" t="s">
        <v>38</v>
      </c>
      <c r="M737" s="1" t="s">
        <v>31</v>
      </c>
      <c r="N737" s="1">
        <v>10</v>
      </c>
      <c r="O737" s="1">
        <v>2</v>
      </c>
      <c r="P737" s="3"/>
      <c r="Q737" s="3"/>
      <c r="R737" s="4" t="s">
        <v>2828</v>
      </c>
      <c r="S737" s="4" t="s">
        <v>2829</v>
      </c>
      <c r="T737" s="3"/>
      <c r="U737" s="1" t="s">
        <v>2830</v>
      </c>
      <c r="V737" s="1" t="str">
        <f>IFERROR(VLOOKUP(K737, rubric[], 2, FALSE), "NA")</f>
        <v>Pemberdayaan atau Aksi Kemanusiaan</v>
      </c>
      <c r="W737" s="3" t="str">
        <f t="shared" si="11"/>
        <v>Pengabdian kepada Masyarakat|External Regional|Individual</v>
      </c>
      <c r="X737" s="6">
        <f>IF(K737 = "Penulis kedua (bukan korespondensi) dst karya ilmiah di journal yg bereputasi dan diakui|External National|Team", IFERROR((INDEX(rubric[Score], MATCH(W737, rubric[Criteria], 0)))/N737, 0), IFERROR(INDEX(rubric[Score], MATCH(W737, rubric[Criteria], 0)), 0))</f>
        <v>15</v>
      </c>
    </row>
    <row r="738" spans="1:24" ht="14.25" customHeight="1" x14ac:dyDescent="0.35">
      <c r="A738" s="1" t="s">
        <v>2825</v>
      </c>
      <c r="B738" s="1" t="s">
        <v>2826</v>
      </c>
      <c r="C738" s="1" t="s">
        <v>2543</v>
      </c>
      <c r="D738" s="1">
        <v>2022</v>
      </c>
      <c r="E738" s="1" t="s">
        <v>1618</v>
      </c>
      <c r="F738" s="1" t="s">
        <v>44</v>
      </c>
      <c r="G738" s="1" t="s">
        <v>1619</v>
      </c>
      <c r="H738" s="1">
        <v>20222</v>
      </c>
      <c r="I738" s="1" t="s">
        <v>2788</v>
      </c>
      <c r="J738" s="1" t="s">
        <v>28</v>
      </c>
      <c r="K738" s="1" t="s">
        <v>1620</v>
      </c>
      <c r="L738" s="1" t="s">
        <v>30</v>
      </c>
      <c r="M738" s="1" t="s">
        <v>31</v>
      </c>
      <c r="N738" s="1">
        <v>50</v>
      </c>
      <c r="O738" s="1">
        <v>40</v>
      </c>
      <c r="P738" s="3"/>
      <c r="Q738" s="4" t="s">
        <v>2789</v>
      </c>
      <c r="R738" s="3"/>
      <c r="S738" s="3"/>
      <c r="T738" s="3"/>
      <c r="U738" s="1" t="s">
        <v>262</v>
      </c>
      <c r="V738" s="1" t="str">
        <f>IFERROR(VLOOKUP(K738, rubric[], 2, FALSE), "NA")</f>
        <v>NA</v>
      </c>
      <c r="W738" s="3" t="str">
        <f t="shared" si="11"/>
        <v>Sekretaris/Bendahara Organisasi Kemahasiswaan|Internal Jurusan|Individual</v>
      </c>
      <c r="X738" s="6">
        <f>IF(K738 = "Penulis kedua (bukan korespondensi) dst karya ilmiah di journal yg bereputasi dan diakui|External National|Team", IFERROR((INDEX(rubric[Score], MATCH(W738, rubric[Criteria], 0)))/N738, 0), IFERROR(INDEX(rubric[Score], MATCH(W738, rubric[Criteria], 0)), 0))</f>
        <v>0</v>
      </c>
    </row>
    <row r="739" spans="1:24" ht="14.25" customHeight="1" x14ac:dyDescent="0.35">
      <c r="A739" s="1" t="s">
        <v>2825</v>
      </c>
      <c r="B739" s="1" t="s">
        <v>2826</v>
      </c>
      <c r="C739" s="1" t="s">
        <v>2543</v>
      </c>
      <c r="D739" s="1">
        <v>2022</v>
      </c>
      <c r="E739" s="1" t="s">
        <v>2831</v>
      </c>
      <c r="F739" s="1" t="s">
        <v>567</v>
      </c>
      <c r="G739" s="1" t="s">
        <v>55</v>
      </c>
      <c r="H739" s="1">
        <v>20231</v>
      </c>
      <c r="I739" s="1" t="s">
        <v>2832</v>
      </c>
      <c r="J739" s="1" t="s">
        <v>28</v>
      </c>
      <c r="K739" s="1" t="s">
        <v>230</v>
      </c>
      <c r="L739" s="1" t="s">
        <v>46</v>
      </c>
      <c r="M739" s="1" t="s">
        <v>31</v>
      </c>
      <c r="N739" s="1">
        <v>1</v>
      </c>
      <c r="O739" s="1">
        <v>25</v>
      </c>
      <c r="P739" s="3"/>
      <c r="Q739" s="4" t="s">
        <v>2833</v>
      </c>
      <c r="R739" s="3"/>
      <c r="S739" s="3"/>
      <c r="T739" s="3"/>
      <c r="U739" s="1" t="s">
        <v>168</v>
      </c>
      <c r="V739" s="1" t="str">
        <f>IFERROR(VLOOKUP(K739, rubric[], 2, FALSE), "NA")</f>
        <v>NA</v>
      </c>
      <c r="W739" s="3" t="str">
        <f t="shared" si="11"/>
        <v>Sekretaris/Bendahara Panitia Ad Hoc|Internal Sekolah / Universitas|Individual</v>
      </c>
      <c r="X739" s="6">
        <f>IF(K739 = "Penulis kedua (bukan korespondensi) dst karya ilmiah di journal yg bereputasi dan diakui|External National|Team", IFERROR((INDEX(rubric[Score], MATCH(W739, rubric[Criteria], 0)))/N739, 0), IFERROR(INDEX(rubric[Score], MATCH(W739, rubric[Criteria], 0)), 0))</f>
        <v>0</v>
      </c>
    </row>
    <row r="740" spans="1:24" ht="14.25" customHeight="1" x14ac:dyDescent="0.35">
      <c r="A740" s="1" t="s">
        <v>2825</v>
      </c>
      <c r="B740" s="1" t="s">
        <v>2826</v>
      </c>
      <c r="C740" s="1" t="s">
        <v>2543</v>
      </c>
      <c r="D740" s="1">
        <v>2022</v>
      </c>
      <c r="E740" s="1" t="s">
        <v>2627</v>
      </c>
      <c r="F740" s="1" t="s">
        <v>151</v>
      </c>
      <c r="G740" s="1" t="s">
        <v>2798</v>
      </c>
      <c r="H740" s="1">
        <v>20231</v>
      </c>
      <c r="I740" s="1" t="s">
        <v>2834</v>
      </c>
      <c r="J740" s="1" t="s">
        <v>28</v>
      </c>
      <c r="K740" s="1" t="s">
        <v>463</v>
      </c>
      <c r="L740" s="1" t="s">
        <v>88</v>
      </c>
      <c r="M740" s="1" t="s">
        <v>39</v>
      </c>
      <c r="N740" s="1">
        <v>5</v>
      </c>
      <c r="O740" s="1">
        <v>9</v>
      </c>
      <c r="P740" s="4" t="s">
        <v>2629</v>
      </c>
      <c r="Q740" s="3"/>
      <c r="R740" s="3"/>
      <c r="S740" s="4" t="s">
        <v>2835</v>
      </c>
      <c r="T740" s="3"/>
      <c r="U740" s="1" t="s">
        <v>204</v>
      </c>
      <c r="V740" s="1" t="str">
        <f>IFERROR(VLOOKUP(K740, rubric[], 2, FALSE), "NA")</f>
        <v>Hasil Karya</v>
      </c>
      <c r="W740" s="3" t="str">
        <f t="shared" si="11"/>
        <v>Jurnal terindeks sinta 3-4 |External National|Team</v>
      </c>
      <c r="X740" s="6">
        <f>IF(K740 = "Penulis kedua (bukan korespondensi) dst karya ilmiah di journal yg bereputasi dan diakui|External National|Team", IFERROR((INDEX(rubric[Score], MATCH(W740, rubric[Criteria], 0)))/N740, 0), IFERROR(INDEX(rubric[Score], MATCH(W740, rubric[Criteria], 0)), 0))</f>
        <v>20</v>
      </c>
    </row>
    <row r="741" spans="1:24" ht="14.25" customHeight="1" x14ac:dyDescent="0.35">
      <c r="A741" s="1" t="s">
        <v>2836</v>
      </c>
      <c r="B741" s="1" t="s">
        <v>2837</v>
      </c>
      <c r="C741" s="1" t="s">
        <v>2543</v>
      </c>
      <c r="D741" s="1">
        <v>2022</v>
      </c>
      <c r="E741" s="1" t="s">
        <v>2838</v>
      </c>
      <c r="F741" s="1" t="s">
        <v>2545</v>
      </c>
      <c r="G741" s="1" t="s">
        <v>1821</v>
      </c>
      <c r="H741" s="1">
        <v>20221</v>
      </c>
      <c r="I741" s="1" t="s">
        <v>2839</v>
      </c>
      <c r="J741" s="1" t="s">
        <v>28</v>
      </c>
      <c r="K741" s="1" t="s">
        <v>29</v>
      </c>
      <c r="L741" s="1" t="s">
        <v>38</v>
      </c>
      <c r="M741" s="1" t="s">
        <v>31</v>
      </c>
      <c r="N741" s="1">
        <v>22</v>
      </c>
      <c r="O741" s="1">
        <v>3</v>
      </c>
      <c r="P741" s="3"/>
      <c r="Q741" s="3"/>
      <c r="R741" s="4" t="s">
        <v>2840</v>
      </c>
      <c r="S741" s="4" t="s">
        <v>2841</v>
      </c>
      <c r="T741" s="3"/>
      <c r="U741" s="1" t="s">
        <v>2658</v>
      </c>
      <c r="V741" s="1" t="str">
        <f>IFERROR(VLOOKUP(K741, rubric[], 2, FALSE), "NA")</f>
        <v>Pemberdayaan atau Aksi Kemanusiaan</v>
      </c>
      <c r="W741" s="3" t="str">
        <f t="shared" si="11"/>
        <v>Pengabdian kepada Masyarakat|External Regional|Individual</v>
      </c>
      <c r="X741" s="6">
        <f>IF(K741 = "Penulis kedua (bukan korespondensi) dst karya ilmiah di journal yg bereputasi dan diakui|External National|Team", IFERROR((INDEX(rubric[Score], MATCH(W741, rubric[Criteria], 0)))/N741, 0), IFERROR(INDEX(rubric[Score], MATCH(W741, rubric[Criteria], 0)), 0))</f>
        <v>15</v>
      </c>
    </row>
    <row r="742" spans="1:24" ht="14.25" customHeight="1" x14ac:dyDescent="0.35">
      <c r="A742" s="1" t="s">
        <v>2842</v>
      </c>
      <c r="B742" s="1" t="s">
        <v>2843</v>
      </c>
      <c r="C742" s="1" t="s">
        <v>2543</v>
      </c>
      <c r="D742" s="1">
        <v>2022</v>
      </c>
      <c r="E742" s="1" t="s">
        <v>2844</v>
      </c>
      <c r="F742" s="1" t="s">
        <v>2127</v>
      </c>
      <c r="G742" s="1" t="s">
        <v>1645</v>
      </c>
      <c r="H742" s="1">
        <v>20222</v>
      </c>
      <c r="I742" s="1" t="s">
        <v>2845</v>
      </c>
      <c r="J742" s="1" t="s">
        <v>28</v>
      </c>
      <c r="K742" s="1" t="s">
        <v>29</v>
      </c>
      <c r="L742" s="1" t="s">
        <v>38</v>
      </c>
      <c r="M742" s="1" t="s">
        <v>31</v>
      </c>
      <c r="N742" s="1">
        <v>25</v>
      </c>
      <c r="O742" s="1">
        <v>2</v>
      </c>
      <c r="P742" s="3"/>
      <c r="Q742" s="3"/>
      <c r="R742" s="4" t="s">
        <v>2846</v>
      </c>
      <c r="S742" s="4" t="s">
        <v>2847</v>
      </c>
      <c r="T742" s="3"/>
      <c r="U742" s="1" t="s">
        <v>2848</v>
      </c>
      <c r="V742" s="1" t="str">
        <f>IFERROR(VLOOKUP(K742, rubric[], 2, FALSE), "NA")</f>
        <v>Pemberdayaan atau Aksi Kemanusiaan</v>
      </c>
      <c r="W742" s="3" t="str">
        <f t="shared" si="11"/>
        <v>Pengabdian kepada Masyarakat|External Regional|Individual</v>
      </c>
      <c r="X742" s="6">
        <f>IF(K742 = "Penulis kedua (bukan korespondensi) dst karya ilmiah di journal yg bereputasi dan diakui|External National|Team", IFERROR((INDEX(rubric[Score], MATCH(W742, rubric[Criteria], 0)))/N742, 0), IFERROR(INDEX(rubric[Score], MATCH(W742, rubric[Criteria], 0)), 0))</f>
        <v>15</v>
      </c>
    </row>
    <row r="743" spans="1:24" ht="14.25" customHeight="1" x14ac:dyDescent="0.35">
      <c r="A743" s="1" t="s">
        <v>2842</v>
      </c>
      <c r="B743" s="1" t="s">
        <v>2843</v>
      </c>
      <c r="C743" s="1" t="s">
        <v>2543</v>
      </c>
      <c r="D743" s="1">
        <v>2022</v>
      </c>
      <c r="E743" s="1" t="s">
        <v>1618</v>
      </c>
      <c r="F743" s="1" t="s">
        <v>44</v>
      </c>
      <c r="G743" s="1" t="s">
        <v>1619</v>
      </c>
      <c r="H743" s="1">
        <v>20222</v>
      </c>
      <c r="I743" s="1" t="s">
        <v>2788</v>
      </c>
      <c r="J743" s="1" t="s">
        <v>28</v>
      </c>
      <c r="K743" s="1" t="s">
        <v>1620</v>
      </c>
      <c r="L743" s="1" t="s">
        <v>30</v>
      </c>
      <c r="M743" s="1" t="s">
        <v>31</v>
      </c>
      <c r="N743" s="1">
        <v>50</v>
      </c>
      <c r="O743" s="1">
        <v>40</v>
      </c>
      <c r="P743" s="3"/>
      <c r="Q743" s="4" t="s">
        <v>2789</v>
      </c>
      <c r="R743" s="3"/>
      <c r="S743" s="3"/>
      <c r="T743" s="3"/>
      <c r="U743" s="1" t="s">
        <v>262</v>
      </c>
      <c r="V743" s="1" t="str">
        <f>IFERROR(VLOOKUP(K743, rubric[], 2, FALSE), "NA")</f>
        <v>NA</v>
      </c>
      <c r="W743" s="3" t="str">
        <f t="shared" si="11"/>
        <v>Sekretaris/Bendahara Organisasi Kemahasiswaan|Internal Jurusan|Individual</v>
      </c>
      <c r="X743" s="6">
        <f>IF(K743 = "Penulis kedua (bukan korespondensi) dst karya ilmiah di journal yg bereputasi dan diakui|External National|Team", IFERROR((INDEX(rubric[Score], MATCH(W743, rubric[Criteria], 0)))/N743, 0), IFERROR(INDEX(rubric[Score], MATCH(W743, rubric[Criteria], 0)), 0))</f>
        <v>0</v>
      </c>
    </row>
    <row r="744" spans="1:24" ht="14.25" customHeight="1" x14ac:dyDescent="0.35">
      <c r="A744" s="1" t="s">
        <v>2849</v>
      </c>
      <c r="B744" s="1" t="s">
        <v>2850</v>
      </c>
      <c r="C744" s="1" t="s">
        <v>2543</v>
      </c>
      <c r="D744" s="1">
        <v>2022</v>
      </c>
      <c r="E744" s="1" t="s">
        <v>2851</v>
      </c>
      <c r="F744" s="1" t="s">
        <v>2852</v>
      </c>
      <c r="G744" s="1" t="s">
        <v>2852</v>
      </c>
      <c r="H744" s="1">
        <v>20222</v>
      </c>
      <c r="I744" s="1" t="s">
        <v>2853</v>
      </c>
      <c r="J744" s="1" t="s">
        <v>28</v>
      </c>
      <c r="K744" s="1" t="s">
        <v>118</v>
      </c>
      <c r="L744" s="1" t="s">
        <v>154</v>
      </c>
      <c r="M744" s="1" t="s">
        <v>31</v>
      </c>
      <c r="N744" s="1">
        <v>2300</v>
      </c>
      <c r="O744" s="1">
        <v>20</v>
      </c>
      <c r="P744" s="1" t="s">
        <v>2854</v>
      </c>
      <c r="Q744" s="4" t="s">
        <v>2855</v>
      </c>
      <c r="R744" s="4" t="s">
        <v>2856</v>
      </c>
      <c r="S744" s="3"/>
      <c r="T744" s="4" t="s">
        <v>2857</v>
      </c>
      <c r="U744" s="1" t="s">
        <v>2854</v>
      </c>
      <c r="V744" s="1" t="str">
        <f>IFERROR(VLOOKUP(K744, rubric[], 2, FALSE), "NA")</f>
        <v>Kompetisi</v>
      </c>
      <c r="W744" s="3" t="str">
        <f t="shared" si="11"/>
        <v>Juara 3 Lomba/Kompetisi|External International|Individual</v>
      </c>
      <c r="X744" s="6">
        <f>IF(K744 = "Penulis kedua (bukan korespondensi) dst karya ilmiah di journal yg bereputasi dan diakui|External National|Team", IFERROR((INDEX(rubric[Score], MATCH(W744, rubric[Criteria], 0)))/N744, 0), IFERROR(INDEX(rubric[Score], MATCH(W744, rubric[Criteria], 0)), 0))</f>
        <v>35</v>
      </c>
    </row>
    <row r="745" spans="1:24" ht="14.25" customHeight="1" x14ac:dyDescent="0.35">
      <c r="A745" s="1" t="s">
        <v>2858</v>
      </c>
      <c r="B745" s="1" t="s">
        <v>2859</v>
      </c>
      <c r="C745" s="1" t="s">
        <v>2860</v>
      </c>
      <c r="D745" s="1">
        <v>2022</v>
      </c>
      <c r="E745" s="1" t="s">
        <v>2861</v>
      </c>
      <c r="F745" s="1" t="s">
        <v>2545</v>
      </c>
      <c r="G745" s="1" t="s">
        <v>2862</v>
      </c>
      <c r="H745" s="1">
        <v>20221</v>
      </c>
      <c r="I745" s="1" t="s">
        <v>2863</v>
      </c>
      <c r="J745" s="1" t="s">
        <v>28</v>
      </c>
      <c r="K745" s="1" t="s">
        <v>29</v>
      </c>
      <c r="L745" s="1" t="s">
        <v>46</v>
      </c>
      <c r="M745" s="1" t="s">
        <v>31</v>
      </c>
      <c r="N745" s="1">
        <v>35</v>
      </c>
      <c r="O745" s="1">
        <v>4</v>
      </c>
      <c r="P745" s="3"/>
      <c r="Q745" s="3"/>
      <c r="R745" s="4" t="s">
        <v>2864</v>
      </c>
      <c r="S745" s="4" t="s">
        <v>2865</v>
      </c>
      <c r="T745" s="3"/>
      <c r="U745" s="1" t="s">
        <v>2866</v>
      </c>
      <c r="V745" s="1" t="str">
        <f>IFERROR(VLOOKUP(K745, rubric[], 2, FALSE), "NA")</f>
        <v>Pemberdayaan atau Aksi Kemanusiaan</v>
      </c>
      <c r="W745" s="3" t="str">
        <f t="shared" si="11"/>
        <v>Pengabdian kepada Masyarakat|Internal Sekolah / Universitas|Individual</v>
      </c>
      <c r="X745" s="6">
        <f>IF(K745 = "Penulis kedua (bukan korespondensi) dst karya ilmiah di journal yg bereputasi dan diakui|External National|Team", IFERROR((INDEX(rubric[Score], MATCH(W745, rubric[Criteria], 0)))/N745, 0), IFERROR(INDEX(rubric[Score], MATCH(W745, rubric[Criteria], 0)), 0))</f>
        <v>0</v>
      </c>
    </row>
    <row r="746" spans="1:24" ht="14.25" customHeight="1" x14ac:dyDescent="0.35">
      <c r="A746" s="1" t="s">
        <v>2858</v>
      </c>
      <c r="B746" s="1" t="s">
        <v>2859</v>
      </c>
      <c r="C746" s="1" t="s">
        <v>2860</v>
      </c>
      <c r="D746" s="1">
        <v>2022</v>
      </c>
      <c r="E746" s="1" t="s">
        <v>2867</v>
      </c>
      <c r="F746" s="1" t="s">
        <v>2868</v>
      </c>
      <c r="G746" s="1" t="s">
        <v>2862</v>
      </c>
      <c r="H746" s="1">
        <v>20222</v>
      </c>
      <c r="I746" s="1" t="s">
        <v>2869</v>
      </c>
      <c r="J746" s="1" t="s">
        <v>28</v>
      </c>
      <c r="K746" s="1" t="s">
        <v>29</v>
      </c>
      <c r="L746" s="1" t="s">
        <v>46</v>
      </c>
      <c r="M746" s="1" t="s">
        <v>31</v>
      </c>
      <c r="N746" s="1">
        <v>35</v>
      </c>
      <c r="O746" s="1">
        <v>4</v>
      </c>
      <c r="P746" s="3"/>
      <c r="Q746" s="3"/>
      <c r="R746" s="4" t="s">
        <v>2870</v>
      </c>
      <c r="S746" s="4" t="s">
        <v>2871</v>
      </c>
      <c r="T746" s="3"/>
      <c r="U746" s="1" t="s">
        <v>2866</v>
      </c>
      <c r="V746" s="1" t="str">
        <f>IFERROR(VLOOKUP(K746, rubric[], 2, FALSE), "NA")</f>
        <v>Pemberdayaan atau Aksi Kemanusiaan</v>
      </c>
      <c r="W746" s="3" t="str">
        <f t="shared" si="11"/>
        <v>Pengabdian kepada Masyarakat|Internal Sekolah / Universitas|Individual</v>
      </c>
      <c r="X746" s="6">
        <f>IF(K746 = "Penulis kedua (bukan korespondensi) dst karya ilmiah di journal yg bereputasi dan diakui|External National|Team", IFERROR((INDEX(rubric[Score], MATCH(W746, rubric[Criteria], 0)))/N746, 0), IFERROR(INDEX(rubric[Score], MATCH(W746, rubric[Criteria], 0)), 0))</f>
        <v>0</v>
      </c>
    </row>
    <row r="747" spans="1:24" ht="14.25" customHeight="1" x14ac:dyDescent="0.35">
      <c r="A747" s="1" t="s">
        <v>2872</v>
      </c>
      <c r="B747" s="1" t="s">
        <v>2873</v>
      </c>
      <c r="C747" s="1" t="s">
        <v>2860</v>
      </c>
      <c r="D747" s="1">
        <v>2022</v>
      </c>
      <c r="E747" s="1" t="s">
        <v>2874</v>
      </c>
      <c r="F747" s="1" t="s">
        <v>2875</v>
      </c>
      <c r="G747" s="1" t="s">
        <v>520</v>
      </c>
      <c r="H747" s="1">
        <v>20221</v>
      </c>
      <c r="I747" s="1" t="s">
        <v>2876</v>
      </c>
      <c r="J747" s="1" t="s">
        <v>28</v>
      </c>
      <c r="K747" s="1" t="s">
        <v>70</v>
      </c>
      <c r="L747" s="1" t="s">
        <v>88</v>
      </c>
      <c r="M747" s="1" t="s">
        <v>39</v>
      </c>
      <c r="N747" s="1">
        <v>3</v>
      </c>
      <c r="O747" s="1">
        <v>20</v>
      </c>
      <c r="P747" s="4" t="s">
        <v>2877</v>
      </c>
      <c r="Q747" s="4" t="s">
        <v>2878</v>
      </c>
      <c r="R747" s="3"/>
      <c r="S747" s="3"/>
      <c r="T747" s="3"/>
      <c r="U747" s="1" t="s">
        <v>2879</v>
      </c>
      <c r="V747" s="1" t="str">
        <f>IFERROR(VLOOKUP(K747, rubric[], 2, FALSE), "NA")</f>
        <v>Kompetisi</v>
      </c>
      <c r="W747" s="3" t="str">
        <f t="shared" si="11"/>
        <v>Juara 2 Lomba/Kompetisi|External National|Team</v>
      </c>
      <c r="X747" s="6">
        <f>IF(K747 = "Penulis kedua (bukan korespondensi) dst karya ilmiah di journal yg bereputasi dan diakui|External National|Team", IFERROR((INDEX(rubric[Score], MATCH(W747, rubric[Criteria], 0)))/N747, 0), IFERROR(INDEX(rubric[Score], MATCH(W747, rubric[Criteria], 0)), 0))</f>
        <v>11</v>
      </c>
    </row>
    <row r="748" spans="1:24" ht="14.25" customHeight="1" x14ac:dyDescent="0.35">
      <c r="A748" s="1" t="s">
        <v>2872</v>
      </c>
      <c r="B748" s="1" t="s">
        <v>2873</v>
      </c>
      <c r="C748" s="1" t="s">
        <v>2860</v>
      </c>
      <c r="D748" s="1">
        <v>2022</v>
      </c>
      <c r="E748" s="1" t="s">
        <v>2880</v>
      </c>
      <c r="F748" s="1" t="s">
        <v>2545</v>
      </c>
      <c r="G748" s="1" t="s">
        <v>295</v>
      </c>
      <c r="H748" s="1">
        <v>20221</v>
      </c>
      <c r="I748" s="1" t="s">
        <v>2881</v>
      </c>
      <c r="J748" s="1" t="s">
        <v>28</v>
      </c>
      <c r="K748" s="1" t="s">
        <v>29</v>
      </c>
      <c r="L748" s="1" t="s">
        <v>38</v>
      </c>
      <c r="M748" s="1" t="s">
        <v>39</v>
      </c>
      <c r="N748" s="1">
        <v>10</v>
      </c>
      <c r="O748" s="1">
        <v>8</v>
      </c>
      <c r="P748" s="3"/>
      <c r="Q748" s="3"/>
      <c r="R748" s="4" t="s">
        <v>2882</v>
      </c>
      <c r="S748" s="4" t="s">
        <v>2883</v>
      </c>
      <c r="T748" s="3"/>
      <c r="U748" s="1" t="s">
        <v>204</v>
      </c>
      <c r="V748" s="1" t="str">
        <f>IFERROR(VLOOKUP(K748, rubric[], 2, FALSE), "NA")</f>
        <v>Pemberdayaan atau Aksi Kemanusiaan</v>
      </c>
      <c r="W748" s="3" t="str">
        <f t="shared" si="11"/>
        <v>Pengabdian kepada Masyarakat|External Regional|Team</v>
      </c>
      <c r="X748" s="6">
        <f>IF(K748 = "Penulis kedua (bukan korespondensi) dst karya ilmiah di journal yg bereputasi dan diakui|External National|Team", IFERROR((INDEX(rubric[Score], MATCH(W748, rubric[Criteria], 0)))/N748, 0), IFERROR(INDEX(rubric[Score], MATCH(W748, rubric[Criteria], 0)), 0))</f>
        <v>15</v>
      </c>
    </row>
    <row r="749" spans="1:24" ht="14.25" customHeight="1" x14ac:dyDescent="0.35">
      <c r="A749" s="1" t="s">
        <v>2872</v>
      </c>
      <c r="B749" s="1" t="s">
        <v>2873</v>
      </c>
      <c r="C749" s="1" t="s">
        <v>2860</v>
      </c>
      <c r="D749" s="1">
        <v>2022</v>
      </c>
      <c r="E749" s="1" t="s">
        <v>2884</v>
      </c>
      <c r="F749" s="1" t="s">
        <v>200</v>
      </c>
      <c r="G749" s="1" t="s">
        <v>1933</v>
      </c>
      <c r="H749" s="1">
        <v>20222</v>
      </c>
      <c r="I749" s="1" t="s">
        <v>2885</v>
      </c>
      <c r="J749" s="1" t="s">
        <v>28</v>
      </c>
      <c r="K749" s="1" t="s">
        <v>29</v>
      </c>
      <c r="L749" s="1" t="s">
        <v>38</v>
      </c>
      <c r="M749" s="1" t="s">
        <v>39</v>
      </c>
      <c r="N749" s="1">
        <v>7</v>
      </c>
      <c r="O749" s="1">
        <v>8</v>
      </c>
      <c r="P749" s="3"/>
      <c r="Q749" s="3"/>
      <c r="R749" s="4" t="s">
        <v>2886</v>
      </c>
      <c r="S749" s="4" t="s">
        <v>2887</v>
      </c>
      <c r="T749" s="3"/>
      <c r="U749" s="1" t="s">
        <v>2888</v>
      </c>
      <c r="V749" s="1" t="str">
        <f>IFERROR(VLOOKUP(K749, rubric[], 2, FALSE), "NA")</f>
        <v>Pemberdayaan atau Aksi Kemanusiaan</v>
      </c>
      <c r="W749" s="3" t="str">
        <f t="shared" si="11"/>
        <v>Pengabdian kepada Masyarakat|External Regional|Team</v>
      </c>
      <c r="X749" s="6">
        <f>IF(K749 = "Penulis kedua (bukan korespondensi) dst karya ilmiah di journal yg bereputasi dan diakui|External National|Team", IFERROR((INDEX(rubric[Score], MATCH(W749, rubric[Criteria], 0)))/N749, 0), IFERROR(INDEX(rubric[Score], MATCH(W749, rubric[Criteria], 0)), 0))</f>
        <v>15</v>
      </c>
    </row>
    <row r="750" spans="1:24" ht="14.25" customHeight="1" x14ac:dyDescent="0.35">
      <c r="A750" s="1" t="s">
        <v>2872</v>
      </c>
      <c r="B750" s="1" t="s">
        <v>2873</v>
      </c>
      <c r="C750" s="1" t="s">
        <v>2860</v>
      </c>
      <c r="D750" s="1">
        <v>2022</v>
      </c>
      <c r="E750" s="1" t="s">
        <v>2889</v>
      </c>
      <c r="F750" s="1" t="s">
        <v>1627</v>
      </c>
      <c r="G750" s="1" t="s">
        <v>865</v>
      </c>
      <c r="H750" s="1">
        <v>20232</v>
      </c>
      <c r="I750" s="1" t="s">
        <v>2890</v>
      </c>
      <c r="J750" s="1" t="s">
        <v>28</v>
      </c>
      <c r="K750" s="1" t="s">
        <v>95</v>
      </c>
      <c r="L750" s="1" t="s">
        <v>88</v>
      </c>
      <c r="M750" s="1" t="s">
        <v>39</v>
      </c>
      <c r="N750" s="1">
        <v>6</v>
      </c>
      <c r="O750" s="1">
        <v>8</v>
      </c>
      <c r="P750" s="3"/>
      <c r="Q750" s="3"/>
      <c r="R750" s="4" t="s">
        <v>2891</v>
      </c>
      <c r="S750" s="4" t="s">
        <v>2892</v>
      </c>
      <c r="T750" s="3"/>
      <c r="U750" s="1" t="s">
        <v>2860</v>
      </c>
      <c r="V750" s="1" t="str">
        <f>IFERROR(VLOOKUP(K750, rubric[], 2, FALSE), "NA")</f>
        <v>Hasil Karya</v>
      </c>
      <c r="W750" s="3" t="str">
        <f t="shared" si="11"/>
        <v>Hak Kekayaan Intelektual (HKI) non paten (Hak Cipta)|External National|Team</v>
      </c>
      <c r="X750" s="6">
        <f>IF(K750 = "Penulis kedua (bukan korespondensi) dst karya ilmiah di journal yg bereputasi dan diakui|External National|Team", IFERROR((INDEX(rubric[Score], MATCH(W750, rubric[Criteria], 0)))/N750, 0), IFERROR(INDEX(rubric[Score], MATCH(W750, rubric[Criteria], 0)), 0))</f>
        <v>20</v>
      </c>
    </row>
    <row r="751" spans="1:24" ht="14.25" customHeight="1" x14ac:dyDescent="0.35">
      <c r="A751" s="1" t="s">
        <v>2893</v>
      </c>
      <c r="B751" s="1" t="s">
        <v>2894</v>
      </c>
      <c r="C751" s="1" t="s">
        <v>2860</v>
      </c>
      <c r="D751" s="1">
        <v>2022</v>
      </c>
      <c r="E751" s="1" t="s">
        <v>2895</v>
      </c>
      <c r="F751" s="1" t="s">
        <v>2896</v>
      </c>
      <c r="G751" s="1" t="s">
        <v>2897</v>
      </c>
      <c r="H751" s="1">
        <v>20221</v>
      </c>
      <c r="I751" s="1" t="s">
        <v>2898</v>
      </c>
      <c r="J751" s="1" t="s">
        <v>28</v>
      </c>
      <c r="K751" s="1" t="s">
        <v>29</v>
      </c>
      <c r="L751" s="1" t="s">
        <v>38</v>
      </c>
      <c r="M751" s="1" t="s">
        <v>39</v>
      </c>
      <c r="N751" s="1">
        <v>2</v>
      </c>
      <c r="O751" s="1">
        <v>30</v>
      </c>
      <c r="P751" s="3"/>
      <c r="Q751" s="3"/>
      <c r="R751" s="4" t="s">
        <v>2899</v>
      </c>
      <c r="S751" s="4" t="s">
        <v>2900</v>
      </c>
      <c r="T751" s="3"/>
      <c r="U751" s="1" t="s">
        <v>2901</v>
      </c>
      <c r="V751" s="1" t="str">
        <f>IFERROR(VLOOKUP(K751, rubric[], 2, FALSE), "NA")</f>
        <v>Pemberdayaan atau Aksi Kemanusiaan</v>
      </c>
      <c r="W751" s="3" t="str">
        <f t="shared" si="11"/>
        <v>Pengabdian kepada Masyarakat|External Regional|Team</v>
      </c>
      <c r="X751" s="6">
        <f>IF(K751 = "Penulis kedua (bukan korespondensi) dst karya ilmiah di journal yg bereputasi dan diakui|External National|Team", IFERROR((INDEX(rubric[Score], MATCH(W751, rubric[Criteria], 0)))/N751, 0), IFERROR(INDEX(rubric[Score], MATCH(W751, rubric[Criteria], 0)), 0))</f>
        <v>15</v>
      </c>
    </row>
    <row r="752" spans="1:24" ht="14.25" customHeight="1" x14ac:dyDescent="0.35">
      <c r="A752" s="1" t="s">
        <v>2893</v>
      </c>
      <c r="B752" s="1" t="s">
        <v>2894</v>
      </c>
      <c r="C752" s="1" t="s">
        <v>2860</v>
      </c>
      <c r="D752" s="1">
        <v>2022</v>
      </c>
      <c r="E752" s="1" t="s">
        <v>2902</v>
      </c>
      <c r="F752" s="1" t="s">
        <v>2903</v>
      </c>
      <c r="G752" s="1" t="s">
        <v>2904</v>
      </c>
      <c r="H752" s="1">
        <v>20221</v>
      </c>
      <c r="I752" s="1" t="s">
        <v>2905</v>
      </c>
      <c r="J752" s="1" t="s">
        <v>28</v>
      </c>
      <c r="K752" s="1" t="s">
        <v>124</v>
      </c>
      <c r="L752" s="1" t="s">
        <v>30</v>
      </c>
      <c r="M752" s="1" t="s">
        <v>31</v>
      </c>
      <c r="N752" s="1">
        <v>1</v>
      </c>
      <c r="O752" s="1">
        <v>8</v>
      </c>
      <c r="P752" s="3"/>
      <c r="Q752" s="4" t="s">
        <v>2906</v>
      </c>
      <c r="R752" s="3"/>
      <c r="S752" s="3"/>
      <c r="T752" s="3"/>
      <c r="U752" s="1" t="s">
        <v>2907</v>
      </c>
      <c r="V752" s="1" t="str">
        <f>IFERROR(VLOOKUP(K752, rubric[], 2, FALSE), "NA")</f>
        <v>Kompetisi</v>
      </c>
      <c r="W752" s="3" t="str">
        <f t="shared" si="11"/>
        <v>Juara I Lomba/Kompetisi|Internal Jurusan|Individual</v>
      </c>
      <c r="X752" s="6">
        <f>IF(K752 = "Penulis kedua (bukan korespondensi) dst karya ilmiah di journal yg bereputasi dan diakui|External National|Team", IFERROR((INDEX(rubric[Score], MATCH(W752, rubric[Criteria], 0)))/N752, 0), IFERROR(INDEX(rubric[Score], MATCH(W752, rubric[Criteria], 0)), 0))</f>
        <v>0</v>
      </c>
    </row>
    <row r="753" spans="1:24" ht="14.25" customHeight="1" x14ac:dyDescent="0.35">
      <c r="A753" s="1" t="s">
        <v>2893</v>
      </c>
      <c r="B753" s="1" t="s">
        <v>2894</v>
      </c>
      <c r="C753" s="1" t="s">
        <v>2860</v>
      </c>
      <c r="D753" s="1">
        <v>2022</v>
      </c>
      <c r="E753" s="1" t="s">
        <v>2908</v>
      </c>
      <c r="F753" s="1" t="s">
        <v>1863</v>
      </c>
      <c r="G753" s="1" t="s">
        <v>2909</v>
      </c>
      <c r="H753" s="1">
        <v>20221</v>
      </c>
      <c r="I753" s="1" t="s">
        <v>2910</v>
      </c>
      <c r="J753" s="1" t="s">
        <v>28</v>
      </c>
      <c r="K753" s="1" t="s">
        <v>95</v>
      </c>
      <c r="L753" s="1" t="s">
        <v>88</v>
      </c>
      <c r="M753" s="1" t="s">
        <v>31</v>
      </c>
      <c r="N753" s="1">
        <v>1</v>
      </c>
      <c r="O753" s="1">
        <v>20</v>
      </c>
      <c r="P753" s="3"/>
      <c r="Q753" s="4" t="s">
        <v>2911</v>
      </c>
      <c r="R753" s="4" t="s">
        <v>2912</v>
      </c>
      <c r="S753" s="4" t="s">
        <v>2913</v>
      </c>
      <c r="T753" s="3"/>
      <c r="U753" s="1" t="s">
        <v>262</v>
      </c>
      <c r="V753" s="1" t="str">
        <f>IFERROR(VLOOKUP(K753, rubric[], 2, FALSE), "NA")</f>
        <v>Hasil Karya</v>
      </c>
      <c r="W753" s="3" t="str">
        <f t="shared" si="11"/>
        <v>Hak Kekayaan Intelektual (HKI) non paten (Hak Cipta)|External National|Individual</v>
      </c>
      <c r="X753" s="6">
        <f>IF(K753 = "Penulis kedua (bukan korespondensi) dst karya ilmiah di journal yg bereputasi dan diakui|External National|Team", IFERROR((INDEX(rubric[Score], MATCH(W753, rubric[Criteria], 0)))/N753, 0), IFERROR(INDEX(rubric[Score], MATCH(W753, rubric[Criteria], 0)), 0))</f>
        <v>20</v>
      </c>
    </row>
    <row r="754" spans="1:24" ht="14.25" customHeight="1" x14ac:dyDescent="0.35">
      <c r="A754" s="1" t="s">
        <v>2893</v>
      </c>
      <c r="B754" s="1" t="s">
        <v>2894</v>
      </c>
      <c r="C754" s="1" t="s">
        <v>2860</v>
      </c>
      <c r="D754" s="1">
        <v>2022</v>
      </c>
      <c r="E754" s="1" t="s">
        <v>2884</v>
      </c>
      <c r="F754" s="1" t="s">
        <v>200</v>
      </c>
      <c r="G754" s="1" t="s">
        <v>1933</v>
      </c>
      <c r="H754" s="1">
        <v>20222</v>
      </c>
      <c r="I754" s="1" t="s">
        <v>2885</v>
      </c>
      <c r="J754" s="1" t="s">
        <v>28</v>
      </c>
      <c r="K754" s="1" t="s">
        <v>29</v>
      </c>
      <c r="L754" s="1" t="s">
        <v>38</v>
      </c>
      <c r="M754" s="1" t="s">
        <v>39</v>
      </c>
      <c r="N754" s="1">
        <v>7</v>
      </c>
      <c r="O754" s="1">
        <v>8</v>
      </c>
      <c r="P754" s="3"/>
      <c r="Q754" s="3"/>
      <c r="R754" s="4" t="s">
        <v>2886</v>
      </c>
      <c r="S754" s="4" t="s">
        <v>2887</v>
      </c>
      <c r="T754" s="3"/>
      <c r="U754" s="1" t="s">
        <v>2888</v>
      </c>
      <c r="V754" s="1" t="str">
        <f>IFERROR(VLOOKUP(K754, rubric[], 2, FALSE), "NA")</f>
        <v>Pemberdayaan atau Aksi Kemanusiaan</v>
      </c>
      <c r="W754" s="3" t="str">
        <f t="shared" si="11"/>
        <v>Pengabdian kepada Masyarakat|External Regional|Team</v>
      </c>
      <c r="X754" s="6">
        <f>IF(K754 = "Penulis kedua (bukan korespondensi) dst karya ilmiah di journal yg bereputasi dan diakui|External National|Team", IFERROR((INDEX(rubric[Score], MATCH(W754, rubric[Criteria], 0)))/N754, 0), IFERROR(INDEX(rubric[Score], MATCH(W754, rubric[Criteria], 0)), 0))</f>
        <v>15</v>
      </c>
    </row>
    <row r="755" spans="1:24" ht="14.25" customHeight="1" x14ac:dyDescent="0.35">
      <c r="A755" s="1" t="s">
        <v>2914</v>
      </c>
      <c r="B755" s="1" t="s">
        <v>2915</v>
      </c>
      <c r="C755" s="1" t="s">
        <v>2860</v>
      </c>
      <c r="D755" s="1">
        <v>2022</v>
      </c>
      <c r="E755" s="1" t="s">
        <v>2884</v>
      </c>
      <c r="F755" s="1" t="s">
        <v>200</v>
      </c>
      <c r="G755" s="1" t="s">
        <v>1933</v>
      </c>
      <c r="H755" s="1">
        <v>20222</v>
      </c>
      <c r="I755" s="1" t="s">
        <v>2885</v>
      </c>
      <c r="J755" s="1" t="s">
        <v>28</v>
      </c>
      <c r="K755" s="1" t="s">
        <v>29</v>
      </c>
      <c r="L755" s="1" t="s">
        <v>38</v>
      </c>
      <c r="M755" s="1" t="s">
        <v>39</v>
      </c>
      <c r="N755" s="1">
        <v>7</v>
      </c>
      <c r="O755" s="1">
        <v>8</v>
      </c>
      <c r="P755" s="3"/>
      <c r="Q755" s="3"/>
      <c r="R755" s="4" t="s">
        <v>2886</v>
      </c>
      <c r="S755" s="4" t="s">
        <v>2887</v>
      </c>
      <c r="T755" s="3"/>
      <c r="U755" s="1" t="s">
        <v>2888</v>
      </c>
      <c r="V755" s="1" t="str">
        <f>IFERROR(VLOOKUP(K755, rubric[], 2, FALSE), "NA")</f>
        <v>Pemberdayaan atau Aksi Kemanusiaan</v>
      </c>
      <c r="W755" s="3" t="str">
        <f t="shared" si="11"/>
        <v>Pengabdian kepada Masyarakat|External Regional|Team</v>
      </c>
      <c r="X755" s="6">
        <f>IF(K755 = "Penulis kedua (bukan korespondensi) dst karya ilmiah di journal yg bereputasi dan diakui|External National|Team", IFERROR((INDEX(rubric[Score], MATCH(W755, rubric[Criteria], 0)))/N755, 0), IFERROR(INDEX(rubric[Score], MATCH(W755, rubric[Criteria], 0)), 0))</f>
        <v>15</v>
      </c>
    </row>
    <row r="756" spans="1:24" ht="14.25" customHeight="1" x14ac:dyDescent="0.35">
      <c r="A756" s="1" t="s">
        <v>2916</v>
      </c>
      <c r="B756" s="1" t="s">
        <v>2917</v>
      </c>
      <c r="C756" s="1" t="s">
        <v>2860</v>
      </c>
      <c r="D756" s="1">
        <v>2022</v>
      </c>
      <c r="E756" s="1" t="s">
        <v>2895</v>
      </c>
      <c r="F756" s="1" t="s">
        <v>2896</v>
      </c>
      <c r="G756" s="1" t="s">
        <v>2897</v>
      </c>
      <c r="H756" s="1">
        <v>20221</v>
      </c>
      <c r="I756" s="1" t="s">
        <v>2898</v>
      </c>
      <c r="J756" s="1" t="s">
        <v>28</v>
      </c>
      <c r="K756" s="1" t="s">
        <v>29</v>
      </c>
      <c r="L756" s="1" t="s">
        <v>38</v>
      </c>
      <c r="M756" s="1" t="s">
        <v>39</v>
      </c>
      <c r="N756" s="1">
        <v>2</v>
      </c>
      <c r="O756" s="1">
        <v>30</v>
      </c>
      <c r="P756" s="3"/>
      <c r="Q756" s="3"/>
      <c r="R756" s="4" t="s">
        <v>2899</v>
      </c>
      <c r="S756" s="4" t="s">
        <v>2900</v>
      </c>
      <c r="T756" s="3"/>
      <c r="U756" s="1" t="s">
        <v>2901</v>
      </c>
      <c r="V756" s="1" t="str">
        <f>IFERROR(VLOOKUP(K756, rubric[], 2, FALSE), "NA")</f>
        <v>Pemberdayaan atau Aksi Kemanusiaan</v>
      </c>
      <c r="W756" s="3" t="str">
        <f t="shared" si="11"/>
        <v>Pengabdian kepada Masyarakat|External Regional|Team</v>
      </c>
      <c r="X756" s="6">
        <f>IF(K756 = "Penulis kedua (bukan korespondensi) dst karya ilmiah di journal yg bereputasi dan diakui|External National|Team", IFERROR((INDEX(rubric[Score], MATCH(W756, rubric[Criteria], 0)))/N756, 0), IFERROR(INDEX(rubric[Score], MATCH(W756, rubric[Criteria], 0)), 0))</f>
        <v>15</v>
      </c>
    </row>
    <row r="757" spans="1:24" ht="14.25" customHeight="1" x14ac:dyDescent="0.35">
      <c r="A757" s="1" t="s">
        <v>2916</v>
      </c>
      <c r="B757" s="1" t="s">
        <v>2917</v>
      </c>
      <c r="C757" s="1" t="s">
        <v>2860</v>
      </c>
      <c r="D757" s="1">
        <v>2022</v>
      </c>
      <c r="E757" s="1" t="s">
        <v>2880</v>
      </c>
      <c r="F757" s="1" t="s">
        <v>2545</v>
      </c>
      <c r="G757" s="1" t="s">
        <v>295</v>
      </c>
      <c r="H757" s="1">
        <v>20221</v>
      </c>
      <c r="I757" s="1" t="s">
        <v>2881</v>
      </c>
      <c r="J757" s="1" t="s">
        <v>28</v>
      </c>
      <c r="K757" s="1" t="s">
        <v>29</v>
      </c>
      <c r="L757" s="1" t="s">
        <v>30</v>
      </c>
      <c r="M757" s="1" t="s">
        <v>31</v>
      </c>
      <c r="N757" s="1">
        <v>10</v>
      </c>
      <c r="O757" s="1">
        <v>8</v>
      </c>
      <c r="P757" s="3"/>
      <c r="Q757" s="3"/>
      <c r="R757" s="4" t="s">
        <v>2918</v>
      </c>
      <c r="S757" s="4" t="s">
        <v>2919</v>
      </c>
      <c r="T757" s="3"/>
      <c r="U757" s="1" t="s">
        <v>204</v>
      </c>
      <c r="V757" s="1" t="str">
        <f>IFERROR(VLOOKUP(K757, rubric[], 2, FALSE), "NA")</f>
        <v>Pemberdayaan atau Aksi Kemanusiaan</v>
      </c>
      <c r="W757" s="3" t="str">
        <f t="shared" si="11"/>
        <v>Pengabdian kepada Masyarakat|Internal Jurusan|Individual</v>
      </c>
      <c r="X757" s="6">
        <f>IF(K757 = "Penulis kedua (bukan korespondensi) dst karya ilmiah di journal yg bereputasi dan diakui|External National|Team", IFERROR((INDEX(rubric[Score], MATCH(W757, rubric[Criteria], 0)))/N757, 0), IFERROR(INDEX(rubric[Score], MATCH(W757, rubric[Criteria], 0)), 0))</f>
        <v>0</v>
      </c>
    </row>
    <row r="758" spans="1:24" ht="14.25" customHeight="1" x14ac:dyDescent="0.35">
      <c r="A758" s="1" t="s">
        <v>2916</v>
      </c>
      <c r="B758" s="1" t="s">
        <v>2917</v>
      </c>
      <c r="C758" s="1" t="s">
        <v>2860</v>
      </c>
      <c r="D758" s="1">
        <v>2022</v>
      </c>
      <c r="E758" s="1" t="s">
        <v>2920</v>
      </c>
      <c r="F758" s="1" t="s">
        <v>140</v>
      </c>
      <c r="G758" s="1" t="s">
        <v>141</v>
      </c>
      <c r="H758" s="1">
        <v>20231</v>
      </c>
      <c r="I758" s="3"/>
      <c r="J758" s="1" t="s">
        <v>81</v>
      </c>
      <c r="K758" s="1" t="s">
        <v>752</v>
      </c>
      <c r="L758" s="1" t="s">
        <v>46</v>
      </c>
      <c r="M758" s="1" t="s">
        <v>31</v>
      </c>
      <c r="N758" s="3"/>
      <c r="O758" s="1">
        <v>19</v>
      </c>
      <c r="P758" s="3"/>
      <c r="Q758" s="3"/>
      <c r="R758" s="3"/>
      <c r="S758" s="3"/>
      <c r="T758" s="3"/>
      <c r="U758" s="1" t="s">
        <v>143</v>
      </c>
      <c r="V758" s="1" t="str">
        <f>IFERROR(VLOOKUP(K758, rubric[], 2, FALSE), "NA")</f>
        <v>NA</v>
      </c>
      <c r="W758" s="3" t="str">
        <f t="shared" si="11"/>
        <v>Ketua UKM|Internal Sekolah / Universitas|Individual</v>
      </c>
      <c r="X758" s="6">
        <f>IF(K758 = "Penulis kedua (bukan korespondensi) dst karya ilmiah di journal yg bereputasi dan diakui|External National|Team", IFERROR((INDEX(rubric[Score], MATCH(W758, rubric[Criteria], 0)))/N758, 0), IFERROR(INDEX(rubric[Score], MATCH(W758, rubric[Criteria], 0)), 0))</f>
        <v>0</v>
      </c>
    </row>
    <row r="759" spans="1:24" ht="14.25" customHeight="1" x14ac:dyDescent="0.35">
      <c r="A759" s="1" t="s">
        <v>2916</v>
      </c>
      <c r="B759" s="1" t="s">
        <v>2917</v>
      </c>
      <c r="C759" s="1" t="s">
        <v>2860</v>
      </c>
      <c r="D759" s="1">
        <v>2022</v>
      </c>
      <c r="E759" s="1" t="s">
        <v>2921</v>
      </c>
      <c r="F759" s="1" t="s">
        <v>145</v>
      </c>
      <c r="G759" s="1" t="s">
        <v>146</v>
      </c>
      <c r="H759" s="1">
        <v>20232</v>
      </c>
      <c r="I759" s="3"/>
      <c r="J759" s="1" t="s">
        <v>81</v>
      </c>
      <c r="K759" s="1" t="s">
        <v>752</v>
      </c>
      <c r="L759" s="1" t="s">
        <v>46</v>
      </c>
      <c r="M759" s="1" t="s">
        <v>31</v>
      </c>
      <c r="N759" s="3"/>
      <c r="O759" s="1">
        <v>23</v>
      </c>
      <c r="P759" s="3"/>
      <c r="Q759" s="3"/>
      <c r="R759" s="3"/>
      <c r="S759" s="3"/>
      <c r="T759" s="3"/>
      <c r="U759" s="1" t="s">
        <v>143</v>
      </c>
      <c r="V759" s="1" t="str">
        <f>IFERROR(VLOOKUP(K759, rubric[], 2, FALSE), "NA")</f>
        <v>NA</v>
      </c>
      <c r="W759" s="3" t="str">
        <f t="shared" si="11"/>
        <v>Ketua UKM|Internal Sekolah / Universitas|Individual</v>
      </c>
      <c r="X759" s="6">
        <f>IF(K759 = "Penulis kedua (bukan korespondensi) dst karya ilmiah di journal yg bereputasi dan diakui|External National|Team", IFERROR((INDEX(rubric[Score], MATCH(W759, rubric[Criteria], 0)))/N759, 0), IFERROR(INDEX(rubric[Score], MATCH(W759, rubric[Criteria], 0)), 0))</f>
        <v>0</v>
      </c>
    </row>
    <row r="760" spans="1:24" ht="14.25" customHeight="1" x14ac:dyDescent="0.35">
      <c r="A760" s="1" t="s">
        <v>2922</v>
      </c>
      <c r="B760" s="1" t="s">
        <v>2923</v>
      </c>
      <c r="C760" s="1" t="s">
        <v>2860</v>
      </c>
      <c r="D760" s="1">
        <v>2022</v>
      </c>
      <c r="E760" s="1" t="s">
        <v>2924</v>
      </c>
      <c r="F760" s="1" t="s">
        <v>2896</v>
      </c>
      <c r="G760" s="1" t="s">
        <v>2925</v>
      </c>
      <c r="H760" s="1">
        <v>20221</v>
      </c>
      <c r="I760" s="1" t="s">
        <v>2926</v>
      </c>
      <c r="J760" s="1" t="s">
        <v>28</v>
      </c>
      <c r="K760" s="1" t="s">
        <v>29</v>
      </c>
      <c r="L760" s="1" t="s">
        <v>38</v>
      </c>
      <c r="M760" s="1" t="s">
        <v>39</v>
      </c>
      <c r="N760" s="1">
        <v>3</v>
      </c>
      <c r="O760" s="1">
        <v>20</v>
      </c>
      <c r="P760" s="3"/>
      <c r="Q760" s="3"/>
      <c r="R760" s="4" t="s">
        <v>2927</v>
      </c>
      <c r="S760" s="4" t="s">
        <v>2928</v>
      </c>
      <c r="T760" s="3"/>
      <c r="U760" s="1" t="s">
        <v>2888</v>
      </c>
      <c r="V760" s="1" t="str">
        <f>IFERROR(VLOOKUP(K760, rubric[], 2, FALSE), "NA")</f>
        <v>Pemberdayaan atau Aksi Kemanusiaan</v>
      </c>
      <c r="W760" s="3" t="str">
        <f t="shared" si="11"/>
        <v>Pengabdian kepada Masyarakat|External Regional|Team</v>
      </c>
      <c r="X760" s="6">
        <f>IF(K760 = "Penulis kedua (bukan korespondensi) dst karya ilmiah di journal yg bereputasi dan diakui|External National|Team", IFERROR((INDEX(rubric[Score], MATCH(W760, rubric[Criteria], 0)))/N760, 0), IFERROR(INDEX(rubric[Score], MATCH(W760, rubric[Criteria], 0)), 0))</f>
        <v>15</v>
      </c>
    </row>
    <row r="761" spans="1:24" ht="14.25" customHeight="1" x14ac:dyDescent="0.35">
      <c r="A761" s="1" t="s">
        <v>2922</v>
      </c>
      <c r="B761" s="1" t="s">
        <v>2923</v>
      </c>
      <c r="C761" s="1" t="s">
        <v>2860</v>
      </c>
      <c r="D761" s="1">
        <v>2022</v>
      </c>
      <c r="E761" s="1" t="s">
        <v>2929</v>
      </c>
      <c r="F761" s="1" t="s">
        <v>2545</v>
      </c>
      <c r="G761" s="1" t="s">
        <v>295</v>
      </c>
      <c r="H761" s="1">
        <v>20221</v>
      </c>
      <c r="I761" s="1" t="s">
        <v>2930</v>
      </c>
      <c r="J761" s="1" t="s">
        <v>28</v>
      </c>
      <c r="K761" s="1" t="s">
        <v>29</v>
      </c>
      <c r="L761" s="1" t="s">
        <v>38</v>
      </c>
      <c r="M761" s="1" t="s">
        <v>31</v>
      </c>
      <c r="N761" s="1">
        <v>8</v>
      </c>
      <c r="O761" s="1">
        <v>8</v>
      </c>
      <c r="P761" s="3"/>
      <c r="Q761" s="3"/>
      <c r="R761" s="4" t="s">
        <v>2931</v>
      </c>
      <c r="S761" s="4" t="s">
        <v>2932</v>
      </c>
      <c r="T761" s="3"/>
      <c r="U761" s="1" t="s">
        <v>204</v>
      </c>
      <c r="V761" s="1" t="str">
        <f>IFERROR(VLOOKUP(K761, rubric[], 2, FALSE), "NA")</f>
        <v>Pemberdayaan atau Aksi Kemanusiaan</v>
      </c>
      <c r="W761" s="3" t="str">
        <f t="shared" si="11"/>
        <v>Pengabdian kepada Masyarakat|External Regional|Individual</v>
      </c>
      <c r="X761" s="6">
        <f>IF(K761 = "Penulis kedua (bukan korespondensi) dst karya ilmiah di journal yg bereputasi dan diakui|External National|Team", IFERROR((INDEX(rubric[Score], MATCH(W761, rubric[Criteria], 0)))/N761, 0), IFERROR(INDEX(rubric[Score], MATCH(W761, rubric[Criteria], 0)), 0))</f>
        <v>15</v>
      </c>
    </row>
    <row r="762" spans="1:24" ht="14.25" customHeight="1" x14ac:dyDescent="0.35">
      <c r="A762" s="1" t="s">
        <v>2933</v>
      </c>
      <c r="B762" s="1" t="s">
        <v>2934</v>
      </c>
      <c r="C762" s="1" t="s">
        <v>2860</v>
      </c>
      <c r="D762" s="1">
        <v>2022</v>
      </c>
      <c r="E762" s="1" t="s">
        <v>1745</v>
      </c>
      <c r="F762" s="1" t="s">
        <v>937</v>
      </c>
      <c r="G762" s="1" t="s">
        <v>937</v>
      </c>
      <c r="H762" s="1">
        <v>20231</v>
      </c>
      <c r="I762" s="1" t="s">
        <v>1745</v>
      </c>
      <c r="J762" s="1" t="s">
        <v>28</v>
      </c>
      <c r="K762" s="1" t="s">
        <v>124</v>
      </c>
      <c r="L762" s="1" t="s">
        <v>38</v>
      </c>
      <c r="M762" s="1" t="s">
        <v>39</v>
      </c>
      <c r="N762" s="3"/>
      <c r="O762" s="1">
        <v>20</v>
      </c>
      <c r="P762" s="4" t="s">
        <v>1746</v>
      </c>
      <c r="Q762" s="4" t="s">
        <v>1747</v>
      </c>
      <c r="R762" s="4" t="s">
        <v>1748</v>
      </c>
      <c r="S762" s="3"/>
      <c r="T762" s="4" t="s">
        <v>1749</v>
      </c>
      <c r="U762" s="1" t="s">
        <v>1750</v>
      </c>
      <c r="V762" s="1" t="str">
        <f>IFERROR(VLOOKUP(K762, rubric[], 2, FALSE), "NA")</f>
        <v>Kompetisi</v>
      </c>
      <c r="W762" s="3" t="str">
        <f t="shared" si="11"/>
        <v>Juara I Lomba/Kompetisi|External Regional|Team</v>
      </c>
      <c r="X762" s="6">
        <f>IF(K762 = "Penulis kedua (bukan korespondensi) dst karya ilmiah di journal yg bereputasi dan diakui|External National|Team", IFERROR((INDEX(rubric[Score], MATCH(W762, rubric[Criteria], 0)))/N762, 0), IFERROR(INDEX(rubric[Score], MATCH(W762, rubric[Criteria], 0)), 0))</f>
        <v>25</v>
      </c>
    </row>
    <row r="763" spans="1:24" ht="14.25" customHeight="1" x14ac:dyDescent="0.35">
      <c r="A763" s="1" t="s">
        <v>2933</v>
      </c>
      <c r="B763" s="1" t="s">
        <v>2934</v>
      </c>
      <c r="C763" s="1" t="s">
        <v>2860</v>
      </c>
      <c r="D763" s="1">
        <v>2022</v>
      </c>
      <c r="E763" s="1" t="s">
        <v>1751</v>
      </c>
      <c r="F763" s="1" t="s">
        <v>1752</v>
      </c>
      <c r="G763" s="1" t="s">
        <v>1752</v>
      </c>
      <c r="H763" s="1">
        <v>20232</v>
      </c>
      <c r="I763" s="1" t="s">
        <v>1751</v>
      </c>
      <c r="J763" s="1" t="s">
        <v>28</v>
      </c>
      <c r="K763" s="1" t="s">
        <v>70</v>
      </c>
      <c r="L763" s="1" t="s">
        <v>38</v>
      </c>
      <c r="M763" s="1" t="s">
        <v>39</v>
      </c>
      <c r="N763" s="3"/>
      <c r="O763" s="1">
        <v>15</v>
      </c>
      <c r="P763" s="4" t="s">
        <v>1753</v>
      </c>
      <c r="Q763" s="4" t="s">
        <v>1754</v>
      </c>
      <c r="R763" s="4" t="s">
        <v>1755</v>
      </c>
      <c r="S763" s="3"/>
      <c r="T763" s="4" t="s">
        <v>1756</v>
      </c>
      <c r="U763" s="1" t="s">
        <v>1757</v>
      </c>
      <c r="V763" s="1" t="str">
        <f>IFERROR(VLOOKUP(K763, rubric[], 2, FALSE), "NA")</f>
        <v>Kompetisi</v>
      </c>
      <c r="W763" s="3" t="str">
        <f t="shared" si="11"/>
        <v>Juara 2 Lomba/Kompetisi|External Regional|Team</v>
      </c>
      <c r="X763" s="6">
        <f>IF(K763 = "Penulis kedua (bukan korespondensi) dst karya ilmiah di journal yg bereputasi dan diakui|External National|Team", IFERROR((INDEX(rubric[Score], MATCH(W763, rubric[Criteria], 0)))/N763, 0), IFERROR(INDEX(rubric[Score], MATCH(W763, rubric[Criteria], 0)), 0))</f>
        <v>20</v>
      </c>
    </row>
    <row r="764" spans="1:24" ht="14.25" customHeight="1" x14ac:dyDescent="0.35">
      <c r="A764" s="1" t="s">
        <v>2935</v>
      </c>
      <c r="B764" s="1" t="s">
        <v>2936</v>
      </c>
      <c r="C764" s="1" t="s">
        <v>2860</v>
      </c>
      <c r="D764" s="1">
        <v>2022</v>
      </c>
      <c r="E764" s="1" t="s">
        <v>2874</v>
      </c>
      <c r="F764" s="1" t="s">
        <v>1994</v>
      </c>
      <c r="G764" s="1" t="s">
        <v>2897</v>
      </c>
      <c r="H764" s="1">
        <v>20221</v>
      </c>
      <c r="I764" s="1" t="s">
        <v>2937</v>
      </c>
      <c r="J764" s="1" t="s">
        <v>28</v>
      </c>
      <c r="K764" s="1" t="s">
        <v>70</v>
      </c>
      <c r="L764" s="1" t="s">
        <v>88</v>
      </c>
      <c r="M764" s="1" t="s">
        <v>39</v>
      </c>
      <c r="N764" s="1">
        <v>3</v>
      </c>
      <c r="O764" s="1">
        <v>20</v>
      </c>
      <c r="P764" s="4" t="s">
        <v>2877</v>
      </c>
      <c r="Q764" s="4" t="s">
        <v>2938</v>
      </c>
      <c r="R764" s="4" t="s">
        <v>2939</v>
      </c>
      <c r="S764" s="3"/>
      <c r="T764" s="4" t="s">
        <v>2940</v>
      </c>
      <c r="U764" s="1" t="s">
        <v>2941</v>
      </c>
      <c r="V764" s="1" t="str">
        <f>IFERROR(VLOOKUP(K764, rubric[], 2, FALSE), "NA")</f>
        <v>Kompetisi</v>
      </c>
      <c r="W764" s="3" t="str">
        <f t="shared" si="11"/>
        <v>Juara 2 Lomba/Kompetisi|External National|Team</v>
      </c>
      <c r="X764" s="6">
        <f>IF(K764 = "Penulis kedua (bukan korespondensi) dst karya ilmiah di journal yg bereputasi dan diakui|External National|Team", IFERROR((INDEX(rubric[Score], MATCH(W764, rubric[Criteria], 0)))/N764, 0), IFERROR(INDEX(rubric[Score], MATCH(W764, rubric[Criteria], 0)), 0))</f>
        <v>11</v>
      </c>
    </row>
    <row r="765" spans="1:24" ht="14.25" customHeight="1" x14ac:dyDescent="0.35">
      <c r="A765" s="1" t="s">
        <v>2935</v>
      </c>
      <c r="B765" s="1" t="s">
        <v>2936</v>
      </c>
      <c r="C765" s="1" t="s">
        <v>2860</v>
      </c>
      <c r="D765" s="1">
        <v>2022</v>
      </c>
      <c r="E765" s="1" t="s">
        <v>2884</v>
      </c>
      <c r="F765" s="1" t="s">
        <v>200</v>
      </c>
      <c r="G765" s="1" t="s">
        <v>1933</v>
      </c>
      <c r="H765" s="1">
        <v>20222</v>
      </c>
      <c r="I765" s="1" t="s">
        <v>2885</v>
      </c>
      <c r="J765" s="1" t="s">
        <v>28</v>
      </c>
      <c r="K765" s="1" t="s">
        <v>29</v>
      </c>
      <c r="L765" s="1" t="s">
        <v>38</v>
      </c>
      <c r="M765" s="1" t="s">
        <v>39</v>
      </c>
      <c r="N765" s="1">
        <v>7</v>
      </c>
      <c r="O765" s="1">
        <v>8</v>
      </c>
      <c r="P765" s="3"/>
      <c r="Q765" s="3"/>
      <c r="R765" s="4" t="s">
        <v>2886</v>
      </c>
      <c r="S765" s="4" t="s">
        <v>2887</v>
      </c>
      <c r="T765" s="3"/>
      <c r="U765" s="1" t="s">
        <v>2888</v>
      </c>
      <c r="V765" s="1" t="str">
        <f>IFERROR(VLOOKUP(K765, rubric[], 2, FALSE), "NA")</f>
        <v>Pemberdayaan atau Aksi Kemanusiaan</v>
      </c>
      <c r="W765" s="3" t="str">
        <f t="shared" si="11"/>
        <v>Pengabdian kepada Masyarakat|External Regional|Team</v>
      </c>
      <c r="X765" s="6">
        <f>IF(K765 = "Penulis kedua (bukan korespondensi) dst karya ilmiah di journal yg bereputasi dan diakui|External National|Team", IFERROR((INDEX(rubric[Score], MATCH(W765, rubric[Criteria], 0)))/N765, 0), IFERROR(INDEX(rubric[Score], MATCH(W765, rubric[Criteria], 0)), 0))</f>
        <v>15</v>
      </c>
    </row>
    <row r="766" spans="1:24" ht="14.25" customHeight="1" x14ac:dyDescent="0.35">
      <c r="A766" s="1" t="s">
        <v>2935</v>
      </c>
      <c r="B766" s="1" t="s">
        <v>2936</v>
      </c>
      <c r="C766" s="1" t="s">
        <v>2860</v>
      </c>
      <c r="D766" s="1">
        <v>2022</v>
      </c>
      <c r="E766" s="1" t="s">
        <v>2942</v>
      </c>
      <c r="F766" s="1" t="s">
        <v>2943</v>
      </c>
      <c r="G766" s="1" t="s">
        <v>2943</v>
      </c>
      <c r="H766" s="1">
        <v>20232</v>
      </c>
      <c r="I766" s="1" t="s">
        <v>2944</v>
      </c>
      <c r="J766" s="1" t="s">
        <v>28</v>
      </c>
      <c r="K766" s="1" t="s">
        <v>95</v>
      </c>
      <c r="L766" s="1" t="s">
        <v>88</v>
      </c>
      <c r="M766" s="1" t="s">
        <v>39</v>
      </c>
      <c r="N766" s="1">
        <v>5</v>
      </c>
      <c r="O766" s="1">
        <v>8</v>
      </c>
      <c r="P766" s="3"/>
      <c r="Q766" s="3"/>
      <c r="R766" s="3"/>
      <c r="S766" s="4" t="s">
        <v>2945</v>
      </c>
      <c r="T766" s="3"/>
      <c r="U766" s="1" t="s">
        <v>2860</v>
      </c>
      <c r="V766" s="1" t="str">
        <f>IFERROR(VLOOKUP(K766, rubric[], 2, FALSE), "NA")</f>
        <v>Hasil Karya</v>
      </c>
      <c r="W766" s="3" t="str">
        <f t="shared" si="11"/>
        <v>Hak Kekayaan Intelektual (HKI) non paten (Hak Cipta)|External National|Team</v>
      </c>
      <c r="X766" s="6">
        <f>IF(K766 = "Penulis kedua (bukan korespondensi) dst karya ilmiah di journal yg bereputasi dan diakui|External National|Team", IFERROR((INDEX(rubric[Score], MATCH(W766, rubric[Criteria], 0)))/N766, 0), IFERROR(INDEX(rubric[Score], MATCH(W766, rubric[Criteria], 0)), 0))</f>
        <v>20</v>
      </c>
    </row>
    <row r="767" spans="1:24" ht="14.25" customHeight="1" x14ac:dyDescent="0.35">
      <c r="A767" s="1" t="s">
        <v>2935</v>
      </c>
      <c r="B767" s="1" t="s">
        <v>2936</v>
      </c>
      <c r="C767" s="1" t="s">
        <v>2860</v>
      </c>
      <c r="D767" s="1">
        <v>2022</v>
      </c>
      <c r="E767" s="1" t="s">
        <v>2946</v>
      </c>
      <c r="F767" s="1" t="s">
        <v>1627</v>
      </c>
      <c r="G767" s="1" t="s">
        <v>865</v>
      </c>
      <c r="H767" s="1">
        <v>20232</v>
      </c>
      <c r="I767" s="1" t="s">
        <v>2947</v>
      </c>
      <c r="J767" s="1" t="s">
        <v>28</v>
      </c>
      <c r="K767" s="1" t="s">
        <v>95</v>
      </c>
      <c r="L767" s="1" t="s">
        <v>88</v>
      </c>
      <c r="M767" s="1" t="s">
        <v>39</v>
      </c>
      <c r="N767" s="1">
        <v>6</v>
      </c>
      <c r="O767" s="1">
        <v>12</v>
      </c>
      <c r="P767" s="3"/>
      <c r="Q767" s="3"/>
      <c r="R767" s="4" t="s">
        <v>2948</v>
      </c>
      <c r="S767" s="4" t="s">
        <v>2949</v>
      </c>
      <c r="T767" s="3"/>
      <c r="U767" s="1" t="s">
        <v>2860</v>
      </c>
      <c r="V767" s="1" t="str">
        <f>IFERROR(VLOOKUP(K767, rubric[], 2, FALSE), "NA")</f>
        <v>Hasil Karya</v>
      </c>
      <c r="W767" s="3" t="str">
        <f t="shared" si="11"/>
        <v>Hak Kekayaan Intelektual (HKI) non paten (Hak Cipta)|External National|Team</v>
      </c>
      <c r="X767" s="6">
        <f>IF(K767 = "Penulis kedua (bukan korespondensi) dst karya ilmiah di journal yg bereputasi dan diakui|External National|Team", IFERROR((INDEX(rubric[Score], MATCH(W767, rubric[Criteria], 0)))/N767, 0), IFERROR(INDEX(rubric[Score], MATCH(W767, rubric[Criteria], 0)), 0))</f>
        <v>20</v>
      </c>
    </row>
    <row r="768" spans="1:24" ht="14.25" customHeight="1" x14ac:dyDescent="0.35">
      <c r="A768" s="1" t="s">
        <v>2950</v>
      </c>
      <c r="B768" s="1" t="s">
        <v>2951</v>
      </c>
      <c r="C768" s="1" t="s">
        <v>2860</v>
      </c>
      <c r="D768" s="1">
        <v>2022</v>
      </c>
      <c r="E768" s="1" t="s">
        <v>2952</v>
      </c>
      <c r="F768" s="1" t="s">
        <v>2953</v>
      </c>
      <c r="G768" s="1" t="s">
        <v>2954</v>
      </c>
      <c r="H768" s="1">
        <v>20221</v>
      </c>
      <c r="I768" s="3"/>
      <c r="J768" s="1" t="s">
        <v>28</v>
      </c>
      <c r="K768" s="1" t="s">
        <v>124</v>
      </c>
      <c r="L768" s="1" t="s">
        <v>38</v>
      </c>
      <c r="M768" s="1" t="s">
        <v>31</v>
      </c>
      <c r="N768" s="1">
        <v>20</v>
      </c>
      <c r="O768" s="1">
        <v>20</v>
      </c>
      <c r="P768" s="4" t="s">
        <v>2955</v>
      </c>
      <c r="Q768" s="4" t="s">
        <v>2956</v>
      </c>
      <c r="R768" s="4" t="s">
        <v>2957</v>
      </c>
      <c r="S768" s="3"/>
      <c r="T768" s="3"/>
      <c r="U768" s="1" t="s">
        <v>2958</v>
      </c>
      <c r="V768" s="1" t="str">
        <f>IFERROR(VLOOKUP(K768, rubric[], 2, FALSE), "NA")</f>
        <v>Kompetisi</v>
      </c>
      <c r="W768" s="3" t="str">
        <f t="shared" si="11"/>
        <v>Juara I Lomba/Kompetisi|External Regional|Individual</v>
      </c>
      <c r="X768" s="6">
        <f>IF(K768 = "Penulis kedua (bukan korespondensi) dst karya ilmiah di journal yg bereputasi dan diakui|External National|Team", IFERROR((INDEX(rubric[Score], MATCH(W768, rubric[Criteria], 0)))/N768, 0), IFERROR(INDEX(rubric[Score], MATCH(W768, rubric[Criteria], 0)), 0))</f>
        <v>35</v>
      </c>
    </row>
    <row r="769" spans="1:24" ht="14.25" customHeight="1" x14ac:dyDescent="0.35">
      <c r="A769" s="1" t="s">
        <v>2950</v>
      </c>
      <c r="B769" s="1" t="s">
        <v>2951</v>
      </c>
      <c r="C769" s="1" t="s">
        <v>2860</v>
      </c>
      <c r="D769" s="1">
        <v>2022</v>
      </c>
      <c r="E769" s="1" t="s">
        <v>2959</v>
      </c>
      <c r="F769" s="1" t="s">
        <v>2545</v>
      </c>
      <c r="G769" s="1" t="s">
        <v>295</v>
      </c>
      <c r="H769" s="1">
        <v>20221</v>
      </c>
      <c r="I769" s="1" t="s">
        <v>2960</v>
      </c>
      <c r="J769" s="1" t="s">
        <v>28</v>
      </c>
      <c r="K769" s="1" t="s">
        <v>29</v>
      </c>
      <c r="L769" s="1" t="s">
        <v>38</v>
      </c>
      <c r="M769" s="1" t="s">
        <v>31</v>
      </c>
      <c r="N769" s="1">
        <v>10</v>
      </c>
      <c r="O769" s="1">
        <v>8</v>
      </c>
      <c r="P769" s="3"/>
      <c r="Q769" s="3"/>
      <c r="R769" s="4" t="s">
        <v>2961</v>
      </c>
      <c r="S769" s="4" t="s">
        <v>2962</v>
      </c>
      <c r="T769" s="3"/>
      <c r="U769" s="1" t="s">
        <v>2963</v>
      </c>
      <c r="V769" s="1" t="str">
        <f>IFERROR(VLOOKUP(K769, rubric[], 2, FALSE), "NA")</f>
        <v>Pemberdayaan atau Aksi Kemanusiaan</v>
      </c>
      <c r="W769" s="3" t="str">
        <f t="shared" si="11"/>
        <v>Pengabdian kepada Masyarakat|External Regional|Individual</v>
      </c>
      <c r="X769" s="6">
        <f>IF(K769 = "Penulis kedua (bukan korespondensi) dst karya ilmiah di journal yg bereputasi dan diakui|External National|Team", IFERROR((INDEX(rubric[Score], MATCH(W769, rubric[Criteria], 0)))/N769, 0), IFERROR(INDEX(rubric[Score], MATCH(W769, rubric[Criteria], 0)), 0))</f>
        <v>15</v>
      </c>
    </row>
    <row r="770" spans="1:24" ht="14.25" customHeight="1" x14ac:dyDescent="0.35">
      <c r="A770" s="1" t="s">
        <v>2950</v>
      </c>
      <c r="B770" s="1" t="s">
        <v>2951</v>
      </c>
      <c r="C770" s="1" t="s">
        <v>2860</v>
      </c>
      <c r="D770" s="1">
        <v>2022</v>
      </c>
      <c r="E770" s="1" t="s">
        <v>2964</v>
      </c>
      <c r="F770" s="1" t="s">
        <v>2965</v>
      </c>
      <c r="G770" s="1" t="s">
        <v>621</v>
      </c>
      <c r="H770" s="1">
        <v>20231</v>
      </c>
      <c r="I770" s="1" t="s">
        <v>2964</v>
      </c>
      <c r="J770" s="1" t="s">
        <v>28</v>
      </c>
      <c r="K770" s="1" t="s">
        <v>118</v>
      </c>
      <c r="L770" s="1" t="s">
        <v>88</v>
      </c>
      <c r="M770" s="1" t="s">
        <v>39</v>
      </c>
      <c r="N770" s="3"/>
      <c r="O770" s="1">
        <v>15</v>
      </c>
      <c r="P770" s="4" t="s">
        <v>2966</v>
      </c>
      <c r="Q770" s="4" t="s">
        <v>2967</v>
      </c>
      <c r="R770" s="4" t="s">
        <v>2968</v>
      </c>
      <c r="S770" s="3"/>
      <c r="T770" s="4" t="s">
        <v>2969</v>
      </c>
      <c r="U770" s="1" t="s">
        <v>2970</v>
      </c>
      <c r="V770" s="1" t="str">
        <f>IFERROR(VLOOKUP(K770, rubric[], 2, FALSE), "NA")</f>
        <v>Kompetisi</v>
      </c>
      <c r="W770" s="3" t="str">
        <f t="shared" si="11"/>
        <v>Juara 3 Lomba/Kompetisi|External National|Team</v>
      </c>
      <c r="X770" s="6">
        <f>IF(K770 = "Penulis kedua (bukan korespondensi) dst karya ilmiah di journal yg bereputasi dan diakui|External National|Team", IFERROR((INDEX(rubric[Score], MATCH(W770, rubric[Criteria], 0)))/N770, 0), IFERROR(INDEX(rubric[Score], MATCH(W770, rubric[Criteria], 0)), 0))</f>
        <v>8</v>
      </c>
    </row>
    <row r="771" spans="1:24" ht="14.25" customHeight="1" x14ac:dyDescent="0.35">
      <c r="A771" s="1" t="s">
        <v>2950</v>
      </c>
      <c r="B771" s="1" t="s">
        <v>2951</v>
      </c>
      <c r="C771" s="1" t="s">
        <v>2860</v>
      </c>
      <c r="D771" s="1">
        <v>2022</v>
      </c>
      <c r="E771" s="1" t="s">
        <v>2971</v>
      </c>
      <c r="F771" s="1" t="s">
        <v>2972</v>
      </c>
      <c r="G771" s="1" t="s">
        <v>983</v>
      </c>
      <c r="H771" s="1">
        <v>20231</v>
      </c>
      <c r="I771" s="3"/>
      <c r="J771" s="1" t="s">
        <v>28</v>
      </c>
      <c r="K771" s="1" t="s">
        <v>95</v>
      </c>
      <c r="L771" s="1" t="s">
        <v>88</v>
      </c>
      <c r="M771" s="1" t="s">
        <v>39</v>
      </c>
      <c r="N771" s="1">
        <v>61</v>
      </c>
      <c r="O771" s="1">
        <v>8</v>
      </c>
      <c r="P771" s="3"/>
      <c r="Q771" s="3"/>
      <c r="R771" s="4" t="s">
        <v>2973</v>
      </c>
      <c r="S771" s="4" t="s">
        <v>2974</v>
      </c>
      <c r="T771" s="3"/>
      <c r="U771" s="1" t="s">
        <v>2963</v>
      </c>
      <c r="V771" s="1" t="str">
        <f>IFERROR(VLOOKUP(K771, rubric[], 2, FALSE), "NA")</f>
        <v>Hasil Karya</v>
      </c>
      <c r="W771" s="3" t="str">
        <f t="shared" ref="W771:W834" si="12">CLEAN(TRIM(K771 &amp;  "|" &amp; L771 &amp; "|" &amp; M771))</f>
        <v>Hak Kekayaan Intelektual (HKI) non paten (Hak Cipta)|External National|Team</v>
      </c>
      <c r="X771" s="6">
        <f>IF(K771 = "Penulis kedua (bukan korespondensi) dst karya ilmiah di journal yg bereputasi dan diakui|External National|Team", IFERROR((INDEX(rubric[Score], MATCH(W771, rubric[Criteria], 0)))/N771, 0), IFERROR(INDEX(rubric[Score], MATCH(W771, rubric[Criteria], 0)), 0))</f>
        <v>20</v>
      </c>
    </row>
    <row r="772" spans="1:24" ht="14.25" customHeight="1" x14ac:dyDescent="0.35">
      <c r="A772" s="1" t="s">
        <v>2950</v>
      </c>
      <c r="B772" s="1" t="s">
        <v>2951</v>
      </c>
      <c r="C772" s="1" t="s">
        <v>2860</v>
      </c>
      <c r="D772" s="1">
        <v>2022</v>
      </c>
      <c r="E772" s="1" t="s">
        <v>2975</v>
      </c>
      <c r="F772" s="1" t="s">
        <v>2976</v>
      </c>
      <c r="G772" s="1" t="s">
        <v>2977</v>
      </c>
      <c r="H772" s="1">
        <v>20232</v>
      </c>
      <c r="I772" s="1" t="s">
        <v>2978</v>
      </c>
      <c r="J772" s="1" t="s">
        <v>28</v>
      </c>
      <c r="K772" s="1" t="s">
        <v>259</v>
      </c>
      <c r="L772" s="1" t="s">
        <v>88</v>
      </c>
      <c r="M772" s="1" t="s">
        <v>31</v>
      </c>
      <c r="N772" s="1">
        <v>14</v>
      </c>
      <c r="O772" s="1">
        <v>15</v>
      </c>
      <c r="P772" s="4" t="s">
        <v>2979</v>
      </c>
      <c r="Q772" s="4" t="s">
        <v>2980</v>
      </c>
      <c r="R772" s="3"/>
      <c r="S772" s="3"/>
      <c r="T772" s="3"/>
      <c r="U772" s="1" t="s">
        <v>2981</v>
      </c>
      <c r="V772" s="1" t="str">
        <f>IFERROR(VLOOKUP(K772, rubric[], 2, FALSE), "NA")</f>
        <v>Pengakuan</v>
      </c>
      <c r="W772" s="3" t="str">
        <f t="shared" si="12"/>
        <v>Juri|External National|Individual</v>
      </c>
      <c r="X772" s="6">
        <f>IF(K772 = "Penulis kedua (bukan korespondensi) dst karya ilmiah di journal yg bereputasi dan diakui|External National|Team", IFERROR((INDEX(rubric[Score], MATCH(W772, rubric[Criteria], 0)))/N772, 0), IFERROR(INDEX(rubric[Score], MATCH(W772, rubric[Criteria], 0)), 0))</f>
        <v>15</v>
      </c>
    </row>
    <row r="773" spans="1:24" ht="14.25" customHeight="1" x14ac:dyDescent="0.35">
      <c r="A773" s="1" t="s">
        <v>2982</v>
      </c>
      <c r="B773" s="1" t="s">
        <v>2983</v>
      </c>
      <c r="C773" s="1" t="s">
        <v>2860</v>
      </c>
      <c r="D773" s="1">
        <v>2022</v>
      </c>
      <c r="E773" s="1" t="s">
        <v>2880</v>
      </c>
      <c r="F773" s="1" t="s">
        <v>2545</v>
      </c>
      <c r="G773" s="1" t="s">
        <v>295</v>
      </c>
      <c r="H773" s="1">
        <v>20221</v>
      </c>
      <c r="I773" s="1" t="s">
        <v>2984</v>
      </c>
      <c r="J773" s="1" t="s">
        <v>28</v>
      </c>
      <c r="K773" s="1" t="s">
        <v>29</v>
      </c>
      <c r="L773" s="1" t="s">
        <v>30</v>
      </c>
      <c r="M773" s="1" t="s">
        <v>39</v>
      </c>
      <c r="N773" s="1">
        <v>10</v>
      </c>
      <c r="O773" s="1">
        <v>8</v>
      </c>
      <c r="P773" s="3"/>
      <c r="Q773" s="3"/>
      <c r="R773" s="4" t="s">
        <v>2985</v>
      </c>
      <c r="S773" s="4" t="s">
        <v>2986</v>
      </c>
      <c r="T773" s="3"/>
      <c r="U773" s="1" t="s">
        <v>2987</v>
      </c>
      <c r="V773" s="1" t="str">
        <f>IFERROR(VLOOKUP(K773, rubric[], 2, FALSE), "NA")</f>
        <v>Pemberdayaan atau Aksi Kemanusiaan</v>
      </c>
      <c r="W773" s="3" t="str">
        <f t="shared" si="12"/>
        <v>Pengabdian kepada Masyarakat|Internal Jurusan|Team</v>
      </c>
      <c r="X773" s="6">
        <f>IF(K773 = "Penulis kedua (bukan korespondensi) dst karya ilmiah di journal yg bereputasi dan diakui|External National|Team", IFERROR((INDEX(rubric[Score], MATCH(W773, rubric[Criteria], 0)))/N773, 0), IFERROR(INDEX(rubric[Score], MATCH(W773, rubric[Criteria], 0)), 0))</f>
        <v>0</v>
      </c>
    </row>
    <row r="774" spans="1:24" ht="14.25" customHeight="1" x14ac:dyDescent="0.35">
      <c r="A774" s="1" t="s">
        <v>2982</v>
      </c>
      <c r="B774" s="1" t="s">
        <v>2983</v>
      </c>
      <c r="C774" s="1" t="s">
        <v>2860</v>
      </c>
      <c r="D774" s="1">
        <v>2022</v>
      </c>
      <c r="E774" s="1" t="s">
        <v>2988</v>
      </c>
      <c r="F774" s="1" t="s">
        <v>2989</v>
      </c>
      <c r="G774" s="1" t="s">
        <v>270</v>
      </c>
      <c r="H774" s="1">
        <v>20222</v>
      </c>
      <c r="I774" s="1" t="s">
        <v>2990</v>
      </c>
      <c r="J774" s="1" t="s">
        <v>28</v>
      </c>
      <c r="K774" s="1" t="s">
        <v>95</v>
      </c>
      <c r="L774" s="1" t="s">
        <v>88</v>
      </c>
      <c r="M774" s="1" t="s">
        <v>39</v>
      </c>
      <c r="N774" s="1">
        <v>20</v>
      </c>
      <c r="O774" s="1">
        <v>3</v>
      </c>
      <c r="P774" s="3"/>
      <c r="Q774" s="3"/>
      <c r="R774" s="4" t="s">
        <v>2991</v>
      </c>
      <c r="S774" s="3"/>
      <c r="T774" s="3"/>
      <c r="U774" s="1" t="s">
        <v>2987</v>
      </c>
      <c r="V774" s="1" t="str">
        <f>IFERROR(VLOOKUP(K774, rubric[], 2, FALSE), "NA")</f>
        <v>Hasil Karya</v>
      </c>
      <c r="W774" s="3" t="str">
        <f t="shared" si="12"/>
        <v>Hak Kekayaan Intelektual (HKI) non paten (Hak Cipta)|External National|Team</v>
      </c>
      <c r="X774" s="6">
        <f>IF(K774 = "Penulis kedua (bukan korespondensi) dst karya ilmiah di journal yg bereputasi dan diakui|External National|Team", IFERROR((INDEX(rubric[Score], MATCH(W774, rubric[Criteria], 0)))/N774, 0), IFERROR(INDEX(rubric[Score], MATCH(W774, rubric[Criteria], 0)), 0))</f>
        <v>20</v>
      </c>
    </row>
    <row r="775" spans="1:24" ht="14.25" customHeight="1" x14ac:dyDescent="0.35">
      <c r="A775" s="1" t="s">
        <v>2982</v>
      </c>
      <c r="B775" s="1" t="s">
        <v>2983</v>
      </c>
      <c r="C775" s="1" t="s">
        <v>2860</v>
      </c>
      <c r="D775" s="1">
        <v>2022</v>
      </c>
      <c r="E775" s="1" t="s">
        <v>2992</v>
      </c>
      <c r="F775" s="1" t="s">
        <v>140</v>
      </c>
      <c r="G775" s="1" t="s">
        <v>905</v>
      </c>
      <c r="H775" s="1">
        <v>20231</v>
      </c>
      <c r="I775" s="1" t="s">
        <v>2993</v>
      </c>
      <c r="J775" s="1" t="s">
        <v>28</v>
      </c>
      <c r="K775" s="1" t="s">
        <v>95</v>
      </c>
      <c r="L775" s="1" t="s">
        <v>88</v>
      </c>
      <c r="M775" s="1" t="s">
        <v>39</v>
      </c>
      <c r="N775" s="1">
        <v>5</v>
      </c>
      <c r="O775" s="1">
        <v>3</v>
      </c>
      <c r="P775" s="3"/>
      <c r="Q775" s="3"/>
      <c r="R775" s="3"/>
      <c r="S775" s="4" t="s">
        <v>2994</v>
      </c>
      <c r="T775" s="3"/>
      <c r="U775" s="1" t="s">
        <v>2995</v>
      </c>
      <c r="V775" s="1" t="str">
        <f>IFERROR(VLOOKUP(K775, rubric[], 2, FALSE), "NA")</f>
        <v>Hasil Karya</v>
      </c>
      <c r="W775" s="3" t="str">
        <f t="shared" si="12"/>
        <v>Hak Kekayaan Intelektual (HKI) non paten (Hak Cipta)|External National|Team</v>
      </c>
      <c r="X775" s="6">
        <f>IF(K775 = "Penulis kedua (bukan korespondensi) dst karya ilmiah di journal yg bereputasi dan diakui|External National|Team", IFERROR((INDEX(rubric[Score], MATCH(W775, rubric[Criteria], 0)))/N775, 0), IFERROR(INDEX(rubric[Score], MATCH(W775, rubric[Criteria], 0)), 0))</f>
        <v>20</v>
      </c>
    </row>
    <row r="776" spans="1:24" ht="14.25" customHeight="1" x14ac:dyDescent="0.35">
      <c r="A776" s="1" t="s">
        <v>2996</v>
      </c>
      <c r="B776" s="1" t="s">
        <v>2997</v>
      </c>
      <c r="C776" s="1" t="s">
        <v>2860</v>
      </c>
      <c r="D776" s="1">
        <v>2022</v>
      </c>
      <c r="E776" s="1" t="s">
        <v>694</v>
      </c>
      <c r="F776" s="1" t="s">
        <v>695</v>
      </c>
      <c r="G776" s="1" t="s">
        <v>67</v>
      </c>
      <c r="H776" s="1">
        <v>20221</v>
      </c>
      <c r="I776" s="1" t="s">
        <v>2998</v>
      </c>
      <c r="J776" s="1" t="s">
        <v>28</v>
      </c>
      <c r="K776" s="1" t="s">
        <v>118</v>
      </c>
      <c r="L776" s="1" t="s">
        <v>46</v>
      </c>
      <c r="M776" s="1" t="s">
        <v>31</v>
      </c>
      <c r="N776" s="1">
        <v>100</v>
      </c>
      <c r="O776" s="1">
        <v>6</v>
      </c>
      <c r="P776" s="3"/>
      <c r="Q776" s="4" t="s">
        <v>2999</v>
      </c>
      <c r="R776" s="3"/>
      <c r="S776" s="3"/>
      <c r="T776" s="3"/>
      <c r="U776" s="1" t="s">
        <v>698</v>
      </c>
      <c r="V776" s="1" t="str">
        <f>IFERROR(VLOOKUP(K776, rubric[], 2, FALSE), "NA")</f>
        <v>Kompetisi</v>
      </c>
      <c r="W776" s="3" t="str">
        <f t="shared" si="12"/>
        <v>Juara 3 Lomba/Kompetisi|Internal Sekolah / Universitas|Individual</v>
      </c>
      <c r="X776" s="6">
        <f>IF(K776 = "Penulis kedua (bukan korespondensi) dst karya ilmiah di journal yg bereputasi dan diakui|External National|Team", IFERROR((INDEX(rubric[Score], MATCH(W776, rubric[Criteria], 0)))/N776, 0), IFERROR(INDEX(rubric[Score], MATCH(W776, rubric[Criteria], 0)), 0))</f>
        <v>0</v>
      </c>
    </row>
    <row r="777" spans="1:24" ht="14.25" customHeight="1" x14ac:dyDescent="0.35">
      <c r="A777" s="1" t="s">
        <v>2996</v>
      </c>
      <c r="B777" s="1" t="s">
        <v>2997</v>
      </c>
      <c r="C777" s="1" t="s">
        <v>2860</v>
      </c>
      <c r="D777" s="1">
        <v>2022</v>
      </c>
      <c r="E777" s="1" t="s">
        <v>374</v>
      </c>
      <c r="F777" s="1" t="s">
        <v>145</v>
      </c>
      <c r="G777" s="1" t="s">
        <v>375</v>
      </c>
      <c r="H777" s="1">
        <v>20232</v>
      </c>
      <c r="I777" s="1" t="s">
        <v>3000</v>
      </c>
      <c r="J777" s="1" t="s">
        <v>28</v>
      </c>
      <c r="K777" s="1" t="s">
        <v>124</v>
      </c>
      <c r="L777" s="1" t="s">
        <v>46</v>
      </c>
      <c r="M777" s="1" t="s">
        <v>39</v>
      </c>
      <c r="N777" s="1">
        <v>4</v>
      </c>
      <c r="O777" s="1">
        <v>8</v>
      </c>
      <c r="P777" s="3"/>
      <c r="Q777" s="4" t="s">
        <v>3001</v>
      </c>
      <c r="R777" s="3"/>
      <c r="S777" s="3"/>
      <c r="T777" s="3"/>
      <c r="U777" s="1" t="s">
        <v>168</v>
      </c>
      <c r="V777" s="1" t="str">
        <f>IFERROR(VLOOKUP(K777, rubric[], 2, FALSE), "NA")</f>
        <v>Kompetisi</v>
      </c>
      <c r="W777" s="3" t="str">
        <f t="shared" si="12"/>
        <v>Juara I Lomba/Kompetisi|Internal Sekolah / Universitas|Team</v>
      </c>
      <c r="X777" s="6">
        <f>IF(K777 = "Penulis kedua (bukan korespondensi) dst karya ilmiah di journal yg bereputasi dan diakui|External National|Team", IFERROR((INDEX(rubric[Score], MATCH(W777, rubric[Criteria], 0)))/N777, 0), IFERROR(INDEX(rubric[Score], MATCH(W777, rubric[Criteria], 0)), 0))</f>
        <v>0</v>
      </c>
    </row>
    <row r="778" spans="1:24" ht="14.25" customHeight="1" x14ac:dyDescent="0.35">
      <c r="A778" s="1" t="s">
        <v>2996</v>
      </c>
      <c r="B778" s="1" t="s">
        <v>2997</v>
      </c>
      <c r="C778" s="1" t="s">
        <v>2860</v>
      </c>
      <c r="D778" s="1">
        <v>2022</v>
      </c>
      <c r="E778" s="1" t="s">
        <v>1632</v>
      </c>
      <c r="F778" s="1" t="s">
        <v>55</v>
      </c>
      <c r="G778" s="1" t="s">
        <v>853</v>
      </c>
      <c r="H778" s="1">
        <v>20232</v>
      </c>
      <c r="I778" s="1" t="s">
        <v>1632</v>
      </c>
      <c r="J778" s="1" t="s">
        <v>28</v>
      </c>
      <c r="K778" s="1" t="s">
        <v>124</v>
      </c>
      <c r="L778" s="1" t="s">
        <v>38</v>
      </c>
      <c r="M778" s="1" t="s">
        <v>39</v>
      </c>
      <c r="N778" s="3"/>
      <c r="O778" s="1">
        <v>20</v>
      </c>
      <c r="P778" s="4" t="s">
        <v>854</v>
      </c>
      <c r="Q778" s="4" t="s">
        <v>1633</v>
      </c>
      <c r="R778" s="4" t="s">
        <v>1634</v>
      </c>
      <c r="S778" s="3"/>
      <c r="T778" s="4" t="s">
        <v>1635</v>
      </c>
      <c r="U778" s="1" t="s">
        <v>858</v>
      </c>
      <c r="V778" s="1" t="str">
        <f>IFERROR(VLOOKUP(K778, rubric[], 2, FALSE), "NA")</f>
        <v>Kompetisi</v>
      </c>
      <c r="W778" s="3" t="str">
        <f t="shared" si="12"/>
        <v>Juara I Lomba/Kompetisi|External Regional|Team</v>
      </c>
      <c r="X778" s="6">
        <f>IF(K778 = "Penulis kedua (bukan korespondensi) dst karya ilmiah di journal yg bereputasi dan diakui|External National|Team", IFERROR((INDEX(rubric[Score], MATCH(W778, rubric[Criteria], 0)))/N778, 0), IFERROR(INDEX(rubric[Score], MATCH(W778, rubric[Criteria], 0)), 0))</f>
        <v>25</v>
      </c>
    </row>
    <row r="779" spans="1:24" ht="14.25" customHeight="1" x14ac:dyDescent="0.35">
      <c r="A779" s="1" t="s">
        <v>3002</v>
      </c>
      <c r="B779" s="1" t="s">
        <v>3003</v>
      </c>
      <c r="C779" s="1" t="s">
        <v>2860</v>
      </c>
      <c r="D779" s="1">
        <v>2022</v>
      </c>
      <c r="E779" s="1" t="s">
        <v>3004</v>
      </c>
      <c r="F779" s="1" t="s">
        <v>381</v>
      </c>
      <c r="G779" s="1" t="s">
        <v>2909</v>
      </c>
      <c r="H779" s="1">
        <v>20221</v>
      </c>
      <c r="I779" s="1" t="s">
        <v>3005</v>
      </c>
      <c r="J779" s="1" t="s">
        <v>28</v>
      </c>
      <c r="K779" s="1" t="s">
        <v>95</v>
      </c>
      <c r="L779" s="1" t="s">
        <v>88</v>
      </c>
      <c r="M779" s="1" t="s">
        <v>31</v>
      </c>
      <c r="N779" s="1">
        <v>2</v>
      </c>
      <c r="O779" s="1">
        <v>20</v>
      </c>
      <c r="P779" s="3"/>
      <c r="Q779" s="3"/>
      <c r="R779" s="4" t="s">
        <v>3006</v>
      </c>
      <c r="S779" s="4" t="s">
        <v>3007</v>
      </c>
      <c r="T779" s="3"/>
      <c r="U779" s="1" t="s">
        <v>262</v>
      </c>
      <c r="V779" s="1" t="str">
        <f>IFERROR(VLOOKUP(K779, rubric[], 2, FALSE), "NA")</f>
        <v>Hasil Karya</v>
      </c>
      <c r="W779" s="3" t="str">
        <f t="shared" si="12"/>
        <v>Hak Kekayaan Intelektual (HKI) non paten (Hak Cipta)|External National|Individual</v>
      </c>
      <c r="X779" s="6">
        <f>IF(K779 = "Penulis kedua (bukan korespondensi) dst karya ilmiah di journal yg bereputasi dan diakui|External National|Team", IFERROR((INDEX(rubric[Score], MATCH(W779, rubric[Criteria], 0)))/N779, 0), IFERROR(INDEX(rubric[Score], MATCH(W779, rubric[Criteria], 0)), 0))</f>
        <v>20</v>
      </c>
    </row>
    <row r="780" spans="1:24" ht="14.25" customHeight="1" x14ac:dyDescent="0.35">
      <c r="A780" s="1" t="s">
        <v>3002</v>
      </c>
      <c r="B780" s="1" t="s">
        <v>3003</v>
      </c>
      <c r="C780" s="1" t="s">
        <v>2860</v>
      </c>
      <c r="D780" s="1">
        <v>2022</v>
      </c>
      <c r="E780" s="1" t="s">
        <v>2861</v>
      </c>
      <c r="F780" s="1" t="s">
        <v>2545</v>
      </c>
      <c r="G780" s="1" t="s">
        <v>2862</v>
      </c>
      <c r="H780" s="1">
        <v>20221</v>
      </c>
      <c r="I780" s="1" t="s">
        <v>2863</v>
      </c>
      <c r="J780" s="1" t="s">
        <v>28</v>
      </c>
      <c r="K780" s="1" t="s">
        <v>29</v>
      </c>
      <c r="L780" s="1" t="s">
        <v>46</v>
      </c>
      <c r="M780" s="1" t="s">
        <v>31</v>
      </c>
      <c r="N780" s="1">
        <v>35</v>
      </c>
      <c r="O780" s="1">
        <v>4</v>
      </c>
      <c r="P780" s="3"/>
      <c r="Q780" s="3"/>
      <c r="R780" s="4" t="s">
        <v>2864</v>
      </c>
      <c r="S780" s="4" t="s">
        <v>2865</v>
      </c>
      <c r="T780" s="3"/>
      <c r="U780" s="1" t="s">
        <v>2866</v>
      </c>
      <c r="V780" s="1" t="str">
        <f>IFERROR(VLOOKUP(K780, rubric[], 2, FALSE), "NA")</f>
        <v>Pemberdayaan atau Aksi Kemanusiaan</v>
      </c>
      <c r="W780" s="3" t="str">
        <f t="shared" si="12"/>
        <v>Pengabdian kepada Masyarakat|Internal Sekolah / Universitas|Individual</v>
      </c>
      <c r="X780" s="6">
        <f>IF(K780 = "Penulis kedua (bukan korespondensi) dst karya ilmiah di journal yg bereputasi dan diakui|External National|Team", IFERROR((INDEX(rubric[Score], MATCH(W780, rubric[Criteria], 0)))/N780, 0), IFERROR(INDEX(rubric[Score], MATCH(W780, rubric[Criteria], 0)), 0))</f>
        <v>0</v>
      </c>
    </row>
    <row r="781" spans="1:24" ht="14.25" customHeight="1" x14ac:dyDescent="0.35">
      <c r="A781" s="1" t="s">
        <v>3002</v>
      </c>
      <c r="B781" s="1" t="s">
        <v>3003</v>
      </c>
      <c r="C781" s="1" t="s">
        <v>2860</v>
      </c>
      <c r="D781" s="1">
        <v>2022</v>
      </c>
      <c r="E781" s="1" t="s">
        <v>2867</v>
      </c>
      <c r="F781" s="1" t="s">
        <v>2868</v>
      </c>
      <c r="G781" s="1" t="s">
        <v>2862</v>
      </c>
      <c r="H781" s="1">
        <v>20222</v>
      </c>
      <c r="I781" s="1" t="s">
        <v>2869</v>
      </c>
      <c r="J781" s="1" t="s">
        <v>28</v>
      </c>
      <c r="K781" s="1" t="s">
        <v>29</v>
      </c>
      <c r="L781" s="1" t="s">
        <v>46</v>
      </c>
      <c r="M781" s="1" t="s">
        <v>31</v>
      </c>
      <c r="N781" s="1">
        <v>35</v>
      </c>
      <c r="O781" s="1">
        <v>4</v>
      </c>
      <c r="P781" s="3"/>
      <c r="Q781" s="3"/>
      <c r="R781" s="4" t="s">
        <v>2870</v>
      </c>
      <c r="S781" s="4" t="s">
        <v>2871</v>
      </c>
      <c r="T781" s="3"/>
      <c r="U781" s="1" t="s">
        <v>2866</v>
      </c>
      <c r="V781" s="1" t="str">
        <f>IFERROR(VLOOKUP(K781, rubric[], 2, FALSE), "NA")</f>
        <v>Pemberdayaan atau Aksi Kemanusiaan</v>
      </c>
      <c r="W781" s="3" t="str">
        <f t="shared" si="12"/>
        <v>Pengabdian kepada Masyarakat|Internal Sekolah / Universitas|Individual</v>
      </c>
      <c r="X781" s="6">
        <f>IF(K781 = "Penulis kedua (bukan korespondensi) dst karya ilmiah di journal yg bereputasi dan diakui|External National|Team", IFERROR((INDEX(rubric[Score], MATCH(W781, rubric[Criteria], 0)))/N781, 0), IFERROR(INDEX(rubric[Score], MATCH(W781, rubric[Criteria], 0)), 0))</f>
        <v>0</v>
      </c>
    </row>
    <row r="782" spans="1:24" ht="14.25" customHeight="1" x14ac:dyDescent="0.35">
      <c r="A782" s="1" t="s">
        <v>3002</v>
      </c>
      <c r="B782" s="1" t="s">
        <v>3003</v>
      </c>
      <c r="C782" s="1" t="s">
        <v>2860</v>
      </c>
      <c r="D782" s="1">
        <v>2022</v>
      </c>
      <c r="E782" s="1" t="s">
        <v>1745</v>
      </c>
      <c r="F782" s="1" t="s">
        <v>937</v>
      </c>
      <c r="G782" s="1" t="s">
        <v>937</v>
      </c>
      <c r="H782" s="1">
        <v>20231</v>
      </c>
      <c r="I782" s="1" t="s">
        <v>1745</v>
      </c>
      <c r="J782" s="1" t="s">
        <v>28</v>
      </c>
      <c r="K782" s="1" t="s">
        <v>124</v>
      </c>
      <c r="L782" s="1" t="s">
        <v>38</v>
      </c>
      <c r="M782" s="1" t="s">
        <v>39</v>
      </c>
      <c r="N782" s="3"/>
      <c r="O782" s="1">
        <v>20</v>
      </c>
      <c r="P782" s="4" t="s">
        <v>1746</v>
      </c>
      <c r="Q782" s="4" t="s">
        <v>1747</v>
      </c>
      <c r="R782" s="4" t="s">
        <v>1748</v>
      </c>
      <c r="S782" s="3"/>
      <c r="T782" s="4" t="s">
        <v>1749</v>
      </c>
      <c r="U782" s="1" t="s">
        <v>1750</v>
      </c>
      <c r="V782" s="1" t="str">
        <f>IFERROR(VLOOKUP(K782, rubric[], 2, FALSE), "NA")</f>
        <v>Kompetisi</v>
      </c>
      <c r="W782" s="3" t="str">
        <f t="shared" si="12"/>
        <v>Juara I Lomba/Kompetisi|External Regional|Team</v>
      </c>
      <c r="X782" s="6">
        <f>IF(K782 = "Penulis kedua (bukan korespondensi) dst karya ilmiah di journal yg bereputasi dan diakui|External National|Team", IFERROR((INDEX(rubric[Score], MATCH(W782, rubric[Criteria], 0)))/N782, 0), IFERROR(INDEX(rubric[Score], MATCH(W782, rubric[Criteria], 0)), 0))</f>
        <v>25</v>
      </c>
    </row>
    <row r="783" spans="1:24" ht="14.25" customHeight="1" x14ac:dyDescent="0.35">
      <c r="A783" s="1" t="s">
        <v>3002</v>
      </c>
      <c r="B783" s="1" t="s">
        <v>3003</v>
      </c>
      <c r="C783" s="1" t="s">
        <v>2860</v>
      </c>
      <c r="D783" s="1">
        <v>2022</v>
      </c>
      <c r="E783" s="1" t="s">
        <v>1751</v>
      </c>
      <c r="F783" s="1" t="s">
        <v>1752</v>
      </c>
      <c r="G783" s="1" t="s">
        <v>1752</v>
      </c>
      <c r="H783" s="1">
        <v>20232</v>
      </c>
      <c r="I783" s="1" t="s">
        <v>1751</v>
      </c>
      <c r="J783" s="1" t="s">
        <v>28</v>
      </c>
      <c r="K783" s="1" t="s">
        <v>70</v>
      </c>
      <c r="L783" s="1" t="s">
        <v>38</v>
      </c>
      <c r="M783" s="1" t="s">
        <v>39</v>
      </c>
      <c r="N783" s="3"/>
      <c r="O783" s="1">
        <v>15</v>
      </c>
      <c r="P783" s="4" t="s">
        <v>1753</v>
      </c>
      <c r="Q783" s="4" t="s">
        <v>1754</v>
      </c>
      <c r="R783" s="4" t="s">
        <v>1755</v>
      </c>
      <c r="S783" s="3"/>
      <c r="T783" s="4" t="s">
        <v>1756</v>
      </c>
      <c r="U783" s="1" t="s">
        <v>1757</v>
      </c>
      <c r="V783" s="1" t="str">
        <f>IFERROR(VLOOKUP(K783, rubric[], 2, FALSE), "NA")</f>
        <v>Kompetisi</v>
      </c>
      <c r="W783" s="3" t="str">
        <f t="shared" si="12"/>
        <v>Juara 2 Lomba/Kompetisi|External Regional|Team</v>
      </c>
      <c r="X783" s="6">
        <f>IF(K783 = "Penulis kedua (bukan korespondensi) dst karya ilmiah di journal yg bereputasi dan diakui|External National|Team", IFERROR((INDEX(rubric[Score], MATCH(W783, rubric[Criteria], 0)))/N783, 0), IFERROR(INDEX(rubric[Score], MATCH(W783, rubric[Criteria], 0)), 0))</f>
        <v>20</v>
      </c>
    </row>
    <row r="784" spans="1:24" ht="14.25" customHeight="1" x14ac:dyDescent="0.35">
      <c r="A784" s="1" t="s">
        <v>3002</v>
      </c>
      <c r="B784" s="1" t="s">
        <v>3003</v>
      </c>
      <c r="C784" s="1" t="s">
        <v>2860</v>
      </c>
      <c r="D784" s="1">
        <v>2022</v>
      </c>
      <c r="E784" s="1" t="s">
        <v>1758</v>
      </c>
      <c r="F784" s="1" t="s">
        <v>417</v>
      </c>
      <c r="G784" s="1" t="s">
        <v>418</v>
      </c>
      <c r="H784" s="1">
        <v>20241</v>
      </c>
      <c r="I784" s="1" t="s">
        <v>1758</v>
      </c>
      <c r="J784" s="1" t="s">
        <v>28</v>
      </c>
      <c r="K784" s="1" t="s">
        <v>118</v>
      </c>
      <c r="L784" s="1" t="s">
        <v>88</v>
      </c>
      <c r="M784" s="1" t="s">
        <v>39</v>
      </c>
      <c r="N784" s="3"/>
      <c r="O784" s="1">
        <v>15</v>
      </c>
      <c r="P784" s="4" t="s">
        <v>419</v>
      </c>
      <c r="Q784" s="4" t="s">
        <v>1759</v>
      </c>
      <c r="R784" s="4" t="s">
        <v>1760</v>
      </c>
      <c r="S784" s="3"/>
      <c r="T784" s="4" t="s">
        <v>1761</v>
      </c>
      <c r="U784" s="1" t="s">
        <v>423</v>
      </c>
      <c r="V784" s="1" t="str">
        <f>IFERROR(VLOOKUP(K784, rubric[], 2, FALSE), "NA")</f>
        <v>Kompetisi</v>
      </c>
      <c r="W784" s="3" t="str">
        <f t="shared" si="12"/>
        <v>Juara 3 Lomba/Kompetisi|External National|Team</v>
      </c>
      <c r="X784" s="6">
        <f>IF(K784 = "Penulis kedua (bukan korespondensi) dst karya ilmiah di journal yg bereputasi dan diakui|External National|Team", IFERROR((INDEX(rubric[Score], MATCH(W784, rubric[Criteria], 0)))/N784, 0), IFERROR(INDEX(rubric[Score], MATCH(W784, rubric[Criteria], 0)), 0))</f>
        <v>8</v>
      </c>
    </row>
    <row r="785" spans="1:24" ht="14.25" customHeight="1" x14ac:dyDescent="0.35">
      <c r="A785" s="1" t="s">
        <v>3008</v>
      </c>
      <c r="B785" s="1" t="s">
        <v>3009</v>
      </c>
      <c r="C785" s="1" t="s">
        <v>2860</v>
      </c>
      <c r="D785" s="1">
        <v>2022</v>
      </c>
      <c r="E785" s="1" t="s">
        <v>3010</v>
      </c>
      <c r="F785" s="1" t="s">
        <v>3011</v>
      </c>
      <c r="G785" s="1" t="s">
        <v>3011</v>
      </c>
      <c r="H785" s="1">
        <v>20222</v>
      </c>
      <c r="I785" s="1" t="s">
        <v>3012</v>
      </c>
      <c r="J785" s="1" t="s">
        <v>28</v>
      </c>
      <c r="K785" s="1" t="s">
        <v>70</v>
      </c>
      <c r="L785" s="1" t="s">
        <v>38</v>
      </c>
      <c r="M785" s="1" t="s">
        <v>31</v>
      </c>
      <c r="N785" s="1">
        <v>1</v>
      </c>
      <c r="O785" s="1">
        <v>15</v>
      </c>
      <c r="P785" s="4" t="s">
        <v>3013</v>
      </c>
      <c r="Q785" s="4" t="s">
        <v>3014</v>
      </c>
      <c r="R785" s="4" t="s">
        <v>3015</v>
      </c>
      <c r="S785" s="3"/>
      <c r="T785" s="4" t="s">
        <v>3016</v>
      </c>
      <c r="U785" s="1" t="s">
        <v>3017</v>
      </c>
      <c r="V785" s="1" t="str">
        <f>IFERROR(VLOOKUP(K785, rubric[], 2, FALSE), "NA")</f>
        <v>Kompetisi</v>
      </c>
      <c r="W785" s="3" t="str">
        <f t="shared" si="12"/>
        <v>Juara 2 Lomba/Kompetisi|External Regional|Individual</v>
      </c>
      <c r="X785" s="6">
        <f>IF(K785 = "Penulis kedua (bukan korespondensi) dst karya ilmiah di journal yg bereputasi dan diakui|External National|Team", IFERROR((INDEX(rubric[Score], MATCH(W785, rubric[Criteria], 0)))/N785, 0), IFERROR(INDEX(rubric[Score], MATCH(W785, rubric[Criteria], 0)), 0))</f>
        <v>30</v>
      </c>
    </row>
    <row r="786" spans="1:24" ht="14.25" customHeight="1" x14ac:dyDescent="0.35">
      <c r="A786" s="1" t="s">
        <v>3018</v>
      </c>
      <c r="B786" s="1" t="s">
        <v>3019</v>
      </c>
      <c r="C786" s="1" t="s">
        <v>2860</v>
      </c>
      <c r="D786" s="1">
        <v>2022</v>
      </c>
      <c r="E786" s="1" t="s">
        <v>3020</v>
      </c>
      <c r="F786" s="1" t="s">
        <v>2903</v>
      </c>
      <c r="G786" s="1" t="s">
        <v>2904</v>
      </c>
      <c r="H786" s="1">
        <v>20221</v>
      </c>
      <c r="I786" s="3"/>
      <c r="J786" s="1" t="s">
        <v>28</v>
      </c>
      <c r="K786" s="1" t="s">
        <v>124</v>
      </c>
      <c r="L786" s="1" t="s">
        <v>30</v>
      </c>
      <c r="M786" s="1" t="s">
        <v>31</v>
      </c>
      <c r="N786" s="1">
        <v>108</v>
      </c>
      <c r="O786" s="1">
        <v>8</v>
      </c>
      <c r="P786" s="3"/>
      <c r="Q786" s="4" t="s">
        <v>3021</v>
      </c>
      <c r="R786" s="3"/>
      <c r="S786" s="3"/>
      <c r="T786" s="3"/>
      <c r="U786" s="1" t="s">
        <v>3022</v>
      </c>
      <c r="V786" s="1" t="str">
        <f>IFERROR(VLOOKUP(K786, rubric[], 2, FALSE), "NA")</f>
        <v>Kompetisi</v>
      </c>
      <c r="W786" s="3" t="str">
        <f t="shared" si="12"/>
        <v>Juara I Lomba/Kompetisi|Internal Jurusan|Individual</v>
      </c>
      <c r="X786" s="6">
        <f>IF(K786 = "Penulis kedua (bukan korespondensi) dst karya ilmiah di journal yg bereputasi dan diakui|External National|Team", IFERROR((INDEX(rubric[Score], MATCH(W786, rubric[Criteria], 0)))/N786, 0), IFERROR(INDEX(rubric[Score], MATCH(W786, rubric[Criteria], 0)), 0))</f>
        <v>0</v>
      </c>
    </row>
    <row r="787" spans="1:24" ht="14.25" customHeight="1" x14ac:dyDescent="0.35">
      <c r="A787" s="1" t="s">
        <v>3023</v>
      </c>
      <c r="B787" s="1" t="s">
        <v>3024</v>
      </c>
      <c r="C787" s="1" t="s">
        <v>2860</v>
      </c>
      <c r="D787" s="1">
        <v>2022</v>
      </c>
      <c r="E787" s="1" t="s">
        <v>3025</v>
      </c>
      <c r="F787" s="1" t="s">
        <v>2972</v>
      </c>
      <c r="G787" s="1" t="s">
        <v>3026</v>
      </c>
      <c r="H787" s="1">
        <v>20231</v>
      </c>
      <c r="I787" s="1" t="s">
        <v>3027</v>
      </c>
      <c r="J787" s="1" t="s">
        <v>28</v>
      </c>
      <c r="K787" s="1" t="s">
        <v>95</v>
      </c>
      <c r="L787" s="1" t="s">
        <v>88</v>
      </c>
      <c r="M787" s="1" t="s">
        <v>39</v>
      </c>
      <c r="N787" s="1">
        <v>227</v>
      </c>
      <c r="O787" s="1">
        <v>3</v>
      </c>
      <c r="P787" s="4" t="s">
        <v>3028</v>
      </c>
      <c r="Q787" s="3"/>
      <c r="R787" s="4" t="s">
        <v>3029</v>
      </c>
      <c r="S787" s="4" t="s">
        <v>3030</v>
      </c>
      <c r="T787" s="3"/>
      <c r="U787" s="1" t="s">
        <v>3031</v>
      </c>
      <c r="V787" s="1" t="str">
        <f>IFERROR(VLOOKUP(K787, rubric[], 2, FALSE), "NA")</f>
        <v>Hasil Karya</v>
      </c>
      <c r="W787" s="3" t="str">
        <f t="shared" si="12"/>
        <v>Hak Kekayaan Intelektual (HKI) non paten (Hak Cipta)|External National|Team</v>
      </c>
      <c r="X787" s="6">
        <f>IF(K787 = "Penulis kedua (bukan korespondensi) dst karya ilmiah di journal yg bereputasi dan diakui|External National|Team", IFERROR((INDEX(rubric[Score], MATCH(W787, rubric[Criteria], 0)))/N787, 0), IFERROR(INDEX(rubric[Score], MATCH(W787, rubric[Criteria], 0)), 0))</f>
        <v>20</v>
      </c>
    </row>
    <row r="788" spans="1:24" ht="14.25" customHeight="1" x14ac:dyDescent="0.35">
      <c r="A788" s="1" t="s">
        <v>3032</v>
      </c>
      <c r="B788" s="1" t="s">
        <v>3033</v>
      </c>
      <c r="C788" s="1" t="s">
        <v>2860</v>
      </c>
      <c r="D788" s="1">
        <v>2022</v>
      </c>
      <c r="E788" s="1" t="s">
        <v>694</v>
      </c>
      <c r="F788" s="1" t="s">
        <v>695</v>
      </c>
      <c r="G788" s="1" t="s">
        <v>67</v>
      </c>
      <c r="H788" s="1">
        <v>20221</v>
      </c>
      <c r="I788" s="1" t="s">
        <v>2998</v>
      </c>
      <c r="J788" s="1" t="s">
        <v>28</v>
      </c>
      <c r="K788" s="1" t="s">
        <v>118</v>
      </c>
      <c r="L788" s="1" t="s">
        <v>46</v>
      </c>
      <c r="M788" s="1" t="s">
        <v>31</v>
      </c>
      <c r="N788" s="1">
        <v>100</v>
      </c>
      <c r="O788" s="1">
        <v>6</v>
      </c>
      <c r="P788" s="3"/>
      <c r="Q788" s="4" t="s">
        <v>2999</v>
      </c>
      <c r="R788" s="3"/>
      <c r="S788" s="3"/>
      <c r="T788" s="3"/>
      <c r="U788" s="1" t="s">
        <v>698</v>
      </c>
      <c r="V788" s="1" t="str">
        <f>IFERROR(VLOOKUP(K788, rubric[], 2, FALSE), "NA")</f>
        <v>Kompetisi</v>
      </c>
      <c r="W788" s="3" t="str">
        <f t="shared" si="12"/>
        <v>Juara 3 Lomba/Kompetisi|Internal Sekolah / Universitas|Individual</v>
      </c>
      <c r="X788" s="6">
        <f>IF(K788 = "Penulis kedua (bukan korespondensi) dst karya ilmiah di journal yg bereputasi dan diakui|External National|Team", IFERROR((INDEX(rubric[Score], MATCH(W788, rubric[Criteria], 0)))/N788, 0), IFERROR(INDEX(rubric[Score], MATCH(W788, rubric[Criteria], 0)), 0))</f>
        <v>0</v>
      </c>
    </row>
    <row r="789" spans="1:24" ht="14.25" customHeight="1" x14ac:dyDescent="0.35">
      <c r="A789" s="1" t="s">
        <v>3032</v>
      </c>
      <c r="B789" s="1" t="s">
        <v>3033</v>
      </c>
      <c r="C789" s="1" t="s">
        <v>2860</v>
      </c>
      <c r="D789" s="1">
        <v>2022</v>
      </c>
      <c r="E789" s="1" t="s">
        <v>374</v>
      </c>
      <c r="F789" s="1" t="s">
        <v>145</v>
      </c>
      <c r="G789" s="1" t="s">
        <v>375</v>
      </c>
      <c r="H789" s="1">
        <v>20232</v>
      </c>
      <c r="I789" s="1" t="s">
        <v>3000</v>
      </c>
      <c r="J789" s="1" t="s">
        <v>28</v>
      </c>
      <c r="K789" s="1" t="s">
        <v>124</v>
      </c>
      <c r="L789" s="1" t="s">
        <v>46</v>
      </c>
      <c r="M789" s="1" t="s">
        <v>39</v>
      </c>
      <c r="N789" s="1">
        <v>4</v>
      </c>
      <c r="O789" s="1">
        <v>8</v>
      </c>
      <c r="P789" s="3"/>
      <c r="Q789" s="4" t="s">
        <v>3001</v>
      </c>
      <c r="R789" s="3"/>
      <c r="S789" s="3"/>
      <c r="T789" s="3"/>
      <c r="U789" s="1" t="s">
        <v>168</v>
      </c>
      <c r="V789" s="1" t="str">
        <f>IFERROR(VLOOKUP(K789, rubric[], 2, FALSE), "NA")</f>
        <v>Kompetisi</v>
      </c>
      <c r="W789" s="3" t="str">
        <f t="shared" si="12"/>
        <v>Juara I Lomba/Kompetisi|Internal Sekolah / Universitas|Team</v>
      </c>
      <c r="X789" s="6">
        <f>IF(K789 = "Penulis kedua (bukan korespondensi) dst karya ilmiah di journal yg bereputasi dan diakui|External National|Team", IFERROR((INDEX(rubric[Score], MATCH(W789, rubric[Criteria], 0)))/N789, 0), IFERROR(INDEX(rubric[Score], MATCH(W789, rubric[Criteria], 0)), 0))</f>
        <v>0</v>
      </c>
    </row>
    <row r="790" spans="1:24" ht="14.25" customHeight="1" x14ac:dyDescent="0.35">
      <c r="A790" s="1" t="s">
        <v>3034</v>
      </c>
      <c r="B790" s="1" t="s">
        <v>3035</v>
      </c>
      <c r="C790" s="1" t="s">
        <v>2860</v>
      </c>
      <c r="D790" s="1">
        <v>2022</v>
      </c>
      <c r="E790" s="1" t="s">
        <v>3036</v>
      </c>
      <c r="F790" s="1" t="s">
        <v>2896</v>
      </c>
      <c r="G790" s="1" t="s">
        <v>2925</v>
      </c>
      <c r="H790" s="1">
        <v>20221</v>
      </c>
      <c r="I790" s="1" t="s">
        <v>3037</v>
      </c>
      <c r="J790" s="1" t="s">
        <v>28</v>
      </c>
      <c r="K790" s="1" t="s">
        <v>29</v>
      </c>
      <c r="L790" s="1" t="s">
        <v>38</v>
      </c>
      <c r="M790" s="1" t="s">
        <v>39</v>
      </c>
      <c r="N790" s="1">
        <v>3</v>
      </c>
      <c r="O790" s="1">
        <v>20</v>
      </c>
      <c r="P790" s="3"/>
      <c r="Q790" s="3"/>
      <c r="R790" s="4" t="s">
        <v>3038</v>
      </c>
      <c r="S790" s="4" t="s">
        <v>3039</v>
      </c>
      <c r="T790" s="3"/>
      <c r="U790" s="1" t="s">
        <v>2888</v>
      </c>
      <c r="V790" s="1" t="str">
        <f>IFERROR(VLOOKUP(K790, rubric[], 2, FALSE), "NA")</f>
        <v>Pemberdayaan atau Aksi Kemanusiaan</v>
      </c>
      <c r="W790" s="3" t="str">
        <f t="shared" si="12"/>
        <v>Pengabdian kepada Masyarakat|External Regional|Team</v>
      </c>
      <c r="X790" s="6">
        <f>IF(K790 = "Penulis kedua (bukan korespondensi) dst karya ilmiah di journal yg bereputasi dan diakui|External National|Team", IFERROR((INDEX(rubric[Score], MATCH(W790, rubric[Criteria], 0)))/N790, 0), IFERROR(INDEX(rubric[Score], MATCH(W790, rubric[Criteria], 0)), 0))</f>
        <v>15</v>
      </c>
    </row>
    <row r="791" spans="1:24" ht="14.25" customHeight="1" x14ac:dyDescent="0.35">
      <c r="A791" s="1" t="s">
        <v>3034</v>
      </c>
      <c r="B791" s="1" t="s">
        <v>3035</v>
      </c>
      <c r="C791" s="1" t="s">
        <v>2860</v>
      </c>
      <c r="D791" s="1">
        <v>2022</v>
      </c>
      <c r="E791" s="1" t="s">
        <v>3040</v>
      </c>
      <c r="F791" s="1" t="s">
        <v>3041</v>
      </c>
      <c r="G791" s="1" t="s">
        <v>3042</v>
      </c>
      <c r="H791" s="1">
        <v>20221</v>
      </c>
      <c r="I791" s="1" t="s">
        <v>3043</v>
      </c>
      <c r="J791" s="1" t="s">
        <v>28</v>
      </c>
      <c r="K791" s="1" t="s">
        <v>70</v>
      </c>
      <c r="L791" s="1" t="s">
        <v>46</v>
      </c>
      <c r="M791" s="1" t="s">
        <v>39</v>
      </c>
      <c r="N791" s="1">
        <v>3</v>
      </c>
      <c r="O791" s="1">
        <v>9</v>
      </c>
      <c r="P791" s="4" t="s">
        <v>3044</v>
      </c>
      <c r="Q791" s="4" t="s">
        <v>3045</v>
      </c>
      <c r="R791" s="3"/>
      <c r="S791" s="3"/>
      <c r="T791" s="3"/>
      <c r="U791" s="1" t="s">
        <v>3046</v>
      </c>
      <c r="V791" s="1" t="str">
        <f>IFERROR(VLOOKUP(K791, rubric[], 2, FALSE), "NA")</f>
        <v>Kompetisi</v>
      </c>
      <c r="W791" s="3" t="str">
        <f t="shared" si="12"/>
        <v>Juara 2 Lomba/Kompetisi|Internal Sekolah / Universitas|Team</v>
      </c>
      <c r="X791" s="6">
        <f>IF(K791 = "Penulis kedua (bukan korespondensi) dst karya ilmiah di journal yg bereputasi dan diakui|External National|Team", IFERROR((INDEX(rubric[Score], MATCH(W791, rubric[Criteria], 0)))/N791, 0), IFERROR(INDEX(rubric[Score], MATCH(W791, rubric[Criteria], 0)), 0))</f>
        <v>0</v>
      </c>
    </row>
    <row r="792" spans="1:24" ht="14.25" customHeight="1" x14ac:dyDescent="0.35">
      <c r="A792" s="1" t="s">
        <v>3034</v>
      </c>
      <c r="B792" s="1" t="s">
        <v>3035</v>
      </c>
      <c r="C792" s="1" t="s">
        <v>2860</v>
      </c>
      <c r="D792" s="1">
        <v>2022</v>
      </c>
      <c r="E792" s="1" t="s">
        <v>2884</v>
      </c>
      <c r="F792" s="1" t="s">
        <v>200</v>
      </c>
      <c r="G792" s="1" t="s">
        <v>1933</v>
      </c>
      <c r="H792" s="1">
        <v>20222</v>
      </c>
      <c r="I792" s="1" t="s">
        <v>2885</v>
      </c>
      <c r="J792" s="1" t="s">
        <v>28</v>
      </c>
      <c r="K792" s="1" t="s">
        <v>29</v>
      </c>
      <c r="L792" s="1" t="s">
        <v>38</v>
      </c>
      <c r="M792" s="1" t="s">
        <v>39</v>
      </c>
      <c r="N792" s="1">
        <v>7</v>
      </c>
      <c r="O792" s="1">
        <v>8</v>
      </c>
      <c r="P792" s="3"/>
      <c r="Q792" s="3"/>
      <c r="R792" s="4" t="s">
        <v>2886</v>
      </c>
      <c r="S792" s="4" t="s">
        <v>2887</v>
      </c>
      <c r="T792" s="3"/>
      <c r="U792" s="1" t="s">
        <v>2888</v>
      </c>
      <c r="V792" s="1" t="str">
        <f>IFERROR(VLOOKUP(K792, rubric[], 2, FALSE), "NA")</f>
        <v>Pemberdayaan atau Aksi Kemanusiaan</v>
      </c>
      <c r="W792" s="3" t="str">
        <f t="shared" si="12"/>
        <v>Pengabdian kepada Masyarakat|External Regional|Team</v>
      </c>
      <c r="X792" s="6">
        <f>IF(K792 = "Penulis kedua (bukan korespondensi) dst karya ilmiah di journal yg bereputasi dan diakui|External National|Team", IFERROR((INDEX(rubric[Score], MATCH(W792, rubric[Criteria], 0)))/N792, 0), IFERROR(INDEX(rubric[Score], MATCH(W792, rubric[Criteria], 0)), 0))</f>
        <v>15</v>
      </c>
    </row>
    <row r="793" spans="1:24" ht="14.25" customHeight="1" x14ac:dyDescent="0.35">
      <c r="A793" s="1" t="s">
        <v>3047</v>
      </c>
      <c r="B793" s="1" t="s">
        <v>3048</v>
      </c>
      <c r="C793" s="1" t="s">
        <v>2860</v>
      </c>
      <c r="D793" s="1">
        <v>2022</v>
      </c>
      <c r="E793" s="1" t="s">
        <v>3049</v>
      </c>
      <c r="F793" s="1" t="s">
        <v>140</v>
      </c>
      <c r="G793" s="1" t="s">
        <v>141</v>
      </c>
      <c r="H793" s="1">
        <v>20231</v>
      </c>
      <c r="I793" s="3"/>
      <c r="J793" s="1" t="s">
        <v>81</v>
      </c>
      <c r="K793" s="1" t="s">
        <v>752</v>
      </c>
      <c r="L793" s="1" t="s">
        <v>46</v>
      </c>
      <c r="M793" s="1" t="s">
        <v>31</v>
      </c>
      <c r="N793" s="3"/>
      <c r="O793" s="1">
        <v>22</v>
      </c>
      <c r="P793" s="3"/>
      <c r="Q793" s="3"/>
      <c r="R793" s="3"/>
      <c r="S793" s="3"/>
      <c r="T793" s="3"/>
      <c r="U793" s="1" t="s">
        <v>2212</v>
      </c>
      <c r="V793" s="1" t="str">
        <f>IFERROR(VLOOKUP(K793, rubric[], 2, FALSE), "NA")</f>
        <v>NA</v>
      </c>
      <c r="W793" s="3" t="str">
        <f t="shared" si="12"/>
        <v>Ketua UKM|Internal Sekolah / Universitas|Individual</v>
      </c>
      <c r="X793" s="6">
        <f>IF(K793 = "Penulis kedua (bukan korespondensi) dst karya ilmiah di journal yg bereputasi dan diakui|External National|Team", IFERROR((INDEX(rubric[Score], MATCH(W793, rubric[Criteria], 0)))/N793, 0), IFERROR(INDEX(rubric[Score], MATCH(W793, rubric[Criteria], 0)), 0))</f>
        <v>0</v>
      </c>
    </row>
    <row r="794" spans="1:24" ht="14.25" customHeight="1" x14ac:dyDescent="0.35">
      <c r="A794" s="1" t="s">
        <v>3047</v>
      </c>
      <c r="B794" s="1" t="s">
        <v>3048</v>
      </c>
      <c r="C794" s="1" t="s">
        <v>2860</v>
      </c>
      <c r="D794" s="1">
        <v>2022</v>
      </c>
      <c r="E794" s="1" t="s">
        <v>3050</v>
      </c>
      <c r="F794" s="1" t="s">
        <v>145</v>
      </c>
      <c r="G794" s="1" t="s">
        <v>146</v>
      </c>
      <c r="H794" s="1">
        <v>20232</v>
      </c>
      <c r="I794" s="3"/>
      <c r="J794" s="1" t="s">
        <v>81</v>
      </c>
      <c r="K794" s="1" t="s">
        <v>752</v>
      </c>
      <c r="L794" s="1" t="s">
        <v>46</v>
      </c>
      <c r="M794" s="1" t="s">
        <v>31</v>
      </c>
      <c r="N794" s="3"/>
      <c r="O794" s="1">
        <v>23</v>
      </c>
      <c r="P794" s="3"/>
      <c r="Q794" s="3"/>
      <c r="R794" s="3"/>
      <c r="S794" s="3"/>
      <c r="T794" s="3"/>
      <c r="U794" s="1" t="s">
        <v>2212</v>
      </c>
      <c r="V794" s="1" t="str">
        <f>IFERROR(VLOOKUP(K794, rubric[], 2, FALSE), "NA")</f>
        <v>NA</v>
      </c>
      <c r="W794" s="3" t="str">
        <f t="shared" si="12"/>
        <v>Ketua UKM|Internal Sekolah / Universitas|Individual</v>
      </c>
      <c r="X794" s="6">
        <f>IF(K794 = "Penulis kedua (bukan korespondensi) dst karya ilmiah di journal yg bereputasi dan diakui|External National|Team", IFERROR((INDEX(rubric[Score], MATCH(W794, rubric[Criteria], 0)))/N794, 0), IFERROR(INDEX(rubric[Score], MATCH(W794, rubric[Criteria], 0)), 0))</f>
        <v>0</v>
      </c>
    </row>
    <row r="795" spans="1:24" ht="14.25" customHeight="1" x14ac:dyDescent="0.35">
      <c r="A795" s="1" t="s">
        <v>3047</v>
      </c>
      <c r="B795" s="1" t="s">
        <v>3048</v>
      </c>
      <c r="C795" s="1" t="s">
        <v>2860</v>
      </c>
      <c r="D795" s="1">
        <v>2022</v>
      </c>
      <c r="E795" s="1" t="s">
        <v>1538</v>
      </c>
      <c r="F795" s="1" t="s">
        <v>1627</v>
      </c>
      <c r="G795" s="1" t="s">
        <v>1627</v>
      </c>
      <c r="H795" s="1">
        <v>20232</v>
      </c>
      <c r="I795" s="1" t="s">
        <v>3051</v>
      </c>
      <c r="J795" s="1" t="s">
        <v>28</v>
      </c>
      <c r="K795" s="1" t="s">
        <v>259</v>
      </c>
      <c r="L795" s="1" t="s">
        <v>46</v>
      </c>
      <c r="M795" s="1" t="s">
        <v>39</v>
      </c>
      <c r="N795" s="1">
        <v>3</v>
      </c>
      <c r="O795" s="1">
        <v>5</v>
      </c>
      <c r="P795" s="3"/>
      <c r="Q795" s="4" t="s">
        <v>3052</v>
      </c>
      <c r="R795" s="4" t="s">
        <v>3053</v>
      </c>
      <c r="S795" s="3"/>
      <c r="T795" s="3"/>
      <c r="U795" s="1" t="s">
        <v>3054</v>
      </c>
      <c r="V795" s="1" t="str">
        <f>IFERROR(VLOOKUP(K795, rubric[], 2, FALSE), "NA")</f>
        <v>Pengakuan</v>
      </c>
      <c r="W795" s="3" t="str">
        <f t="shared" si="12"/>
        <v>Juri|Internal Sekolah / Universitas|Team</v>
      </c>
      <c r="X795" s="6">
        <f>IF(K795 = "Penulis kedua (bukan korespondensi) dst karya ilmiah di journal yg bereputasi dan diakui|External National|Team", IFERROR((INDEX(rubric[Score], MATCH(W795, rubric[Criteria], 0)))/N795, 0), IFERROR(INDEX(rubric[Score], MATCH(W795, rubric[Criteria], 0)), 0))</f>
        <v>0</v>
      </c>
    </row>
    <row r="796" spans="1:24" ht="14.25" customHeight="1" x14ac:dyDescent="0.35">
      <c r="A796" s="1" t="s">
        <v>3055</v>
      </c>
      <c r="B796" s="1" t="s">
        <v>3056</v>
      </c>
      <c r="C796" s="1" t="s">
        <v>2860</v>
      </c>
      <c r="D796" s="1">
        <v>2022</v>
      </c>
      <c r="E796" s="1" t="s">
        <v>694</v>
      </c>
      <c r="F796" s="1" t="s">
        <v>695</v>
      </c>
      <c r="G796" s="1" t="s">
        <v>67</v>
      </c>
      <c r="H796" s="1">
        <v>20221</v>
      </c>
      <c r="I796" s="1" t="s">
        <v>3057</v>
      </c>
      <c r="J796" s="1" t="s">
        <v>28</v>
      </c>
      <c r="K796" s="1" t="s">
        <v>124</v>
      </c>
      <c r="L796" s="1" t="s">
        <v>46</v>
      </c>
      <c r="M796" s="1" t="s">
        <v>31</v>
      </c>
      <c r="N796" s="1">
        <v>1000</v>
      </c>
      <c r="O796" s="1">
        <v>8</v>
      </c>
      <c r="P796" s="3"/>
      <c r="Q796" s="4" t="s">
        <v>3058</v>
      </c>
      <c r="R796" s="3"/>
      <c r="S796" s="3"/>
      <c r="T796" s="3"/>
      <c r="U796" s="1" t="s">
        <v>698</v>
      </c>
      <c r="V796" s="1" t="str">
        <f>IFERROR(VLOOKUP(K796, rubric[], 2, FALSE), "NA")</f>
        <v>Kompetisi</v>
      </c>
      <c r="W796" s="3" t="str">
        <f t="shared" si="12"/>
        <v>Juara I Lomba/Kompetisi|Internal Sekolah / Universitas|Individual</v>
      </c>
      <c r="X796" s="6">
        <f>IF(K796 = "Penulis kedua (bukan korespondensi) dst karya ilmiah di journal yg bereputasi dan diakui|External National|Team", IFERROR((INDEX(rubric[Score], MATCH(W796, rubric[Criteria], 0)))/N796, 0), IFERROR(INDEX(rubric[Score], MATCH(W796, rubric[Criteria], 0)), 0))</f>
        <v>0</v>
      </c>
    </row>
    <row r="797" spans="1:24" ht="14.25" customHeight="1" x14ac:dyDescent="0.35">
      <c r="A797" s="1" t="s">
        <v>3055</v>
      </c>
      <c r="B797" s="1" t="s">
        <v>3056</v>
      </c>
      <c r="C797" s="1" t="s">
        <v>2860</v>
      </c>
      <c r="D797" s="1">
        <v>2022</v>
      </c>
      <c r="E797" s="1" t="s">
        <v>3059</v>
      </c>
      <c r="F797" s="1" t="s">
        <v>3060</v>
      </c>
      <c r="G797" s="1" t="s">
        <v>3060</v>
      </c>
      <c r="H797" s="1">
        <v>20221</v>
      </c>
      <c r="I797" s="1" t="s">
        <v>3061</v>
      </c>
      <c r="J797" s="1" t="s">
        <v>28</v>
      </c>
      <c r="K797" s="1" t="s">
        <v>70</v>
      </c>
      <c r="L797" s="1" t="s">
        <v>38</v>
      </c>
      <c r="M797" s="1" t="s">
        <v>31</v>
      </c>
      <c r="N797" s="1">
        <v>8</v>
      </c>
      <c r="O797" s="1">
        <v>15</v>
      </c>
      <c r="P797" s="4" t="s">
        <v>3062</v>
      </c>
      <c r="Q797" s="4" t="s">
        <v>3063</v>
      </c>
      <c r="R797" s="3"/>
      <c r="S797" s="3"/>
      <c r="T797" s="3"/>
      <c r="U797" s="1" t="s">
        <v>3064</v>
      </c>
      <c r="V797" s="1" t="str">
        <f>IFERROR(VLOOKUP(K797, rubric[], 2, FALSE), "NA")</f>
        <v>Kompetisi</v>
      </c>
      <c r="W797" s="3" t="str">
        <f t="shared" si="12"/>
        <v>Juara 2 Lomba/Kompetisi|External Regional|Individual</v>
      </c>
      <c r="X797" s="6">
        <f>IF(K797 = "Penulis kedua (bukan korespondensi) dst karya ilmiah di journal yg bereputasi dan diakui|External National|Team", IFERROR((INDEX(rubric[Score], MATCH(W797, rubric[Criteria], 0)))/N797, 0), IFERROR(INDEX(rubric[Score], MATCH(W797, rubric[Criteria], 0)), 0))</f>
        <v>30</v>
      </c>
    </row>
    <row r="798" spans="1:24" ht="14.25" customHeight="1" x14ac:dyDescent="0.35">
      <c r="A798" s="1" t="s">
        <v>3055</v>
      </c>
      <c r="B798" s="1" t="s">
        <v>3056</v>
      </c>
      <c r="C798" s="1" t="s">
        <v>2860</v>
      </c>
      <c r="D798" s="1">
        <v>2022</v>
      </c>
      <c r="E798" s="1" t="s">
        <v>3065</v>
      </c>
      <c r="F798" s="1" t="s">
        <v>36</v>
      </c>
      <c r="G798" s="1" t="s">
        <v>2862</v>
      </c>
      <c r="H798" s="1">
        <v>20222</v>
      </c>
      <c r="I798" s="1" t="s">
        <v>3066</v>
      </c>
      <c r="J798" s="1" t="s">
        <v>28</v>
      </c>
      <c r="K798" s="1" t="s">
        <v>124</v>
      </c>
      <c r="L798" s="1" t="s">
        <v>30</v>
      </c>
      <c r="M798" s="1" t="s">
        <v>31</v>
      </c>
      <c r="N798" s="1">
        <v>21</v>
      </c>
      <c r="O798" s="1">
        <v>6</v>
      </c>
      <c r="P798" s="3"/>
      <c r="Q798" s="4" t="s">
        <v>3067</v>
      </c>
      <c r="R798" s="3"/>
      <c r="S798" s="3"/>
      <c r="T798" s="3"/>
      <c r="U798" s="1" t="s">
        <v>2866</v>
      </c>
      <c r="V798" s="1" t="str">
        <f>IFERROR(VLOOKUP(K798, rubric[], 2, FALSE), "NA")</f>
        <v>Kompetisi</v>
      </c>
      <c r="W798" s="3" t="str">
        <f t="shared" si="12"/>
        <v>Juara I Lomba/Kompetisi|Internal Jurusan|Individual</v>
      </c>
      <c r="X798" s="6">
        <f>IF(K798 = "Penulis kedua (bukan korespondensi) dst karya ilmiah di journal yg bereputasi dan diakui|External National|Team", IFERROR((INDEX(rubric[Score], MATCH(W798, rubric[Criteria], 0)))/N798, 0), IFERROR(INDEX(rubric[Score], MATCH(W798, rubric[Criteria], 0)), 0))</f>
        <v>0</v>
      </c>
    </row>
    <row r="799" spans="1:24" ht="14.25" customHeight="1" x14ac:dyDescent="0.35">
      <c r="A799" s="1" t="s">
        <v>3055</v>
      </c>
      <c r="B799" s="1" t="s">
        <v>3056</v>
      </c>
      <c r="C799" s="1" t="s">
        <v>2860</v>
      </c>
      <c r="D799" s="1">
        <v>2022</v>
      </c>
      <c r="E799" s="1" t="s">
        <v>2964</v>
      </c>
      <c r="F799" s="1" t="s">
        <v>2965</v>
      </c>
      <c r="G799" s="1" t="s">
        <v>621</v>
      </c>
      <c r="H799" s="1">
        <v>20231</v>
      </c>
      <c r="I799" s="1" t="s">
        <v>2964</v>
      </c>
      <c r="J799" s="1" t="s">
        <v>28</v>
      </c>
      <c r="K799" s="1" t="s">
        <v>118</v>
      </c>
      <c r="L799" s="1" t="s">
        <v>88</v>
      </c>
      <c r="M799" s="1" t="s">
        <v>39</v>
      </c>
      <c r="N799" s="3"/>
      <c r="O799" s="1">
        <v>15</v>
      </c>
      <c r="P799" s="4" t="s">
        <v>2966</v>
      </c>
      <c r="Q799" s="4" t="s">
        <v>2967</v>
      </c>
      <c r="R799" s="4" t="s">
        <v>2968</v>
      </c>
      <c r="S799" s="3"/>
      <c r="T799" s="4" t="s">
        <v>2969</v>
      </c>
      <c r="U799" s="1" t="s">
        <v>2970</v>
      </c>
      <c r="V799" s="1" t="str">
        <f>IFERROR(VLOOKUP(K799, rubric[], 2, FALSE), "NA")</f>
        <v>Kompetisi</v>
      </c>
      <c r="W799" s="3" t="str">
        <f t="shared" si="12"/>
        <v>Juara 3 Lomba/Kompetisi|External National|Team</v>
      </c>
      <c r="X799" s="6">
        <f>IF(K799 = "Penulis kedua (bukan korespondensi) dst karya ilmiah di journal yg bereputasi dan diakui|External National|Team", IFERROR((INDEX(rubric[Score], MATCH(W799, rubric[Criteria], 0)))/N799, 0), IFERROR(INDEX(rubric[Score], MATCH(W799, rubric[Criteria], 0)), 0))</f>
        <v>8</v>
      </c>
    </row>
    <row r="800" spans="1:24" ht="14.25" customHeight="1" x14ac:dyDescent="0.35">
      <c r="A800" s="1" t="s">
        <v>3055</v>
      </c>
      <c r="B800" s="1" t="s">
        <v>3056</v>
      </c>
      <c r="C800" s="1" t="s">
        <v>2860</v>
      </c>
      <c r="D800" s="1">
        <v>2022</v>
      </c>
      <c r="E800" s="1" t="s">
        <v>1288</v>
      </c>
      <c r="F800" s="1" t="s">
        <v>417</v>
      </c>
      <c r="G800" s="1" t="s">
        <v>418</v>
      </c>
      <c r="H800" s="1">
        <v>20241</v>
      </c>
      <c r="I800" s="1" t="s">
        <v>1288</v>
      </c>
      <c r="J800" s="1" t="s">
        <v>28</v>
      </c>
      <c r="K800" s="1" t="s">
        <v>118</v>
      </c>
      <c r="L800" s="1" t="s">
        <v>154</v>
      </c>
      <c r="M800" s="1" t="s">
        <v>39</v>
      </c>
      <c r="N800" s="3"/>
      <c r="O800" s="1">
        <v>20</v>
      </c>
      <c r="P800" s="4" t="s">
        <v>419</v>
      </c>
      <c r="Q800" s="4" t="s">
        <v>1289</v>
      </c>
      <c r="R800" s="4" t="s">
        <v>1290</v>
      </c>
      <c r="S800" s="3"/>
      <c r="T800" s="4" t="s">
        <v>1291</v>
      </c>
      <c r="U800" s="1" t="s">
        <v>423</v>
      </c>
      <c r="V800" s="1" t="str">
        <f>IFERROR(VLOOKUP(K800, rubric[], 2, FALSE), "NA")</f>
        <v>Kompetisi</v>
      </c>
      <c r="W800" s="3" t="str">
        <f t="shared" si="12"/>
        <v>Juara 3 Lomba/Kompetisi|External International|Team</v>
      </c>
      <c r="X800" s="6">
        <f>IF(K800 = "Penulis kedua (bukan korespondensi) dst karya ilmiah di journal yg bereputasi dan diakui|External National|Team", IFERROR((INDEX(rubric[Score], MATCH(W800, rubric[Criteria], 0)))/N800, 0), IFERROR(INDEX(rubric[Score], MATCH(W800, rubric[Criteria], 0)), 0))</f>
        <v>25</v>
      </c>
    </row>
    <row r="801" spans="1:24" ht="14.25" customHeight="1" x14ac:dyDescent="0.35">
      <c r="A801" s="1" t="s">
        <v>3068</v>
      </c>
      <c r="B801" s="1" t="s">
        <v>3069</v>
      </c>
      <c r="C801" s="1" t="s">
        <v>2860</v>
      </c>
      <c r="D801" s="1">
        <v>2022</v>
      </c>
      <c r="E801" s="1" t="s">
        <v>554</v>
      </c>
      <c r="F801" s="1" t="s">
        <v>54</v>
      </c>
      <c r="G801" s="1" t="s">
        <v>55</v>
      </c>
      <c r="H801" s="1">
        <v>20231</v>
      </c>
      <c r="I801" s="1" t="s">
        <v>555</v>
      </c>
      <c r="J801" s="1" t="s">
        <v>28</v>
      </c>
      <c r="K801" s="1" t="s">
        <v>29</v>
      </c>
      <c r="L801" s="1" t="s">
        <v>38</v>
      </c>
      <c r="M801" s="1" t="s">
        <v>31</v>
      </c>
      <c r="N801" s="1">
        <v>12</v>
      </c>
      <c r="O801" s="1">
        <v>5</v>
      </c>
      <c r="P801" s="3"/>
      <c r="Q801" s="3"/>
      <c r="R801" s="4" t="s">
        <v>556</v>
      </c>
      <c r="S801" s="4" t="s">
        <v>557</v>
      </c>
      <c r="T801" s="3"/>
      <c r="U801" s="1" t="s">
        <v>59</v>
      </c>
      <c r="V801" s="1" t="str">
        <f>IFERROR(VLOOKUP(K801, rubric[], 2, FALSE), "NA")</f>
        <v>Pemberdayaan atau Aksi Kemanusiaan</v>
      </c>
      <c r="W801" s="3" t="str">
        <f t="shared" si="12"/>
        <v>Pengabdian kepada Masyarakat|External Regional|Individual</v>
      </c>
      <c r="X801" s="6">
        <f>IF(K801 = "Penulis kedua (bukan korespondensi) dst karya ilmiah di journal yg bereputasi dan diakui|External National|Team", IFERROR((INDEX(rubric[Score], MATCH(W801, rubric[Criteria], 0)))/N801, 0), IFERROR(INDEX(rubric[Score], MATCH(W801, rubric[Criteria], 0)), 0))</f>
        <v>15</v>
      </c>
    </row>
    <row r="802" spans="1:24" ht="14.25" customHeight="1" x14ac:dyDescent="0.35">
      <c r="A802" s="1" t="s">
        <v>3070</v>
      </c>
      <c r="B802" s="1" t="s">
        <v>3071</v>
      </c>
      <c r="C802" s="1" t="s">
        <v>2860</v>
      </c>
      <c r="D802" s="1">
        <v>2022</v>
      </c>
      <c r="E802" s="1" t="s">
        <v>2861</v>
      </c>
      <c r="F802" s="1" t="s">
        <v>2545</v>
      </c>
      <c r="G802" s="1" t="s">
        <v>2862</v>
      </c>
      <c r="H802" s="1">
        <v>20221</v>
      </c>
      <c r="I802" s="1" t="s">
        <v>2863</v>
      </c>
      <c r="J802" s="1" t="s">
        <v>28</v>
      </c>
      <c r="K802" s="1" t="s">
        <v>29</v>
      </c>
      <c r="L802" s="1" t="s">
        <v>46</v>
      </c>
      <c r="M802" s="1" t="s">
        <v>31</v>
      </c>
      <c r="N802" s="1">
        <v>35</v>
      </c>
      <c r="O802" s="1">
        <v>4</v>
      </c>
      <c r="P802" s="3"/>
      <c r="Q802" s="3"/>
      <c r="R802" s="4" t="s">
        <v>2864</v>
      </c>
      <c r="S802" s="4" t="s">
        <v>2865</v>
      </c>
      <c r="T802" s="3"/>
      <c r="U802" s="1" t="s">
        <v>2866</v>
      </c>
      <c r="V802" s="1" t="str">
        <f>IFERROR(VLOOKUP(K802, rubric[], 2, FALSE), "NA")</f>
        <v>Pemberdayaan atau Aksi Kemanusiaan</v>
      </c>
      <c r="W802" s="3" t="str">
        <f t="shared" si="12"/>
        <v>Pengabdian kepada Masyarakat|Internal Sekolah / Universitas|Individual</v>
      </c>
      <c r="X802" s="6">
        <f>IF(K802 = "Penulis kedua (bukan korespondensi) dst karya ilmiah di journal yg bereputasi dan diakui|External National|Team", IFERROR((INDEX(rubric[Score], MATCH(W802, rubric[Criteria], 0)))/N802, 0), IFERROR(INDEX(rubric[Score], MATCH(W802, rubric[Criteria], 0)), 0))</f>
        <v>0</v>
      </c>
    </row>
    <row r="803" spans="1:24" ht="14.25" customHeight="1" x14ac:dyDescent="0.35">
      <c r="A803" s="1" t="s">
        <v>3070</v>
      </c>
      <c r="B803" s="1" t="s">
        <v>3071</v>
      </c>
      <c r="C803" s="1" t="s">
        <v>2860</v>
      </c>
      <c r="D803" s="1">
        <v>2022</v>
      </c>
      <c r="E803" s="1" t="s">
        <v>2867</v>
      </c>
      <c r="F803" s="1" t="s">
        <v>2868</v>
      </c>
      <c r="G803" s="1" t="s">
        <v>2862</v>
      </c>
      <c r="H803" s="1">
        <v>20222</v>
      </c>
      <c r="I803" s="1" t="s">
        <v>2869</v>
      </c>
      <c r="J803" s="1" t="s">
        <v>28</v>
      </c>
      <c r="K803" s="1" t="s">
        <v>29</v>
      </c>
      <c r="L803" s="1" t="s">
        <v>46</v>
      </c>
      <c r="M803" s="1" t="s">
        <v>31</v>
      </c>
      <c r="N803" s="1">
        <v>35</v>
      </c>
      <c r="O803" s="1">
        <v>4</v>
      </c>
      <c r="P803" s="3"/>
      <c r="Q803" s="3"/>
      <c r="R803" s="4" t="s">
        <v>2870</v>
      </c>
      <c r="S803" s="4" t="s">
        <v>2871</v>
      </c>
      <c r="T803" s="3"/>
      <c r="U803" s="1" t="s">
        <v>2866</v>
      </c>
      <c r="V803" s="1" t="str">
        <f>IFERROR(VLOOKUP(K803, rubric[], 2, FALSE), "NA")</f>
        <v>Pemberdayaan atau Aksi Kemanusiaan</v>
      </c>
      <c r="W803" s="3" t="str">
        <f t="shared" si="12"/>
        <v>Pengabdian kepada Masyarakat|Internal Sekolah / Universitas|Individual</v>
      </c>
      <c r="X803" s="6">
        <f>IF(K803 = "Penulis kedua (bukan korespondensi) dst karya ilmiah di journal yg bereputasi dan diakui|External National|Team", IFERROR((INDEX(rubric[Score], MATCH(W803, rubric[Criteria], 0)))/N803, 0), IFERROR(INDEX(rubric[Score], MATCH(W803, rubric[Criteria], 0)), 0))</f>
        <v>0</v>
      </c>
    </row>
    <row r="804" spans="1:24" ht="14.25" customHeight="1" x14ac:dyDescent="0.35">
      <c r="A804" s="1" t="s">
        <v>3070</v>
      </c>
      <c r="B804" s="1" t="s">
        <v>3071</v>
      </c>
      <c r="C804" s="1" t="s">
        <v>2860</v>
      </c>
      <c r="D804" s="1">
        <v>2022</v>
      </c>
      <c r="E804" s="1" t="s">
        <v>3065</v>
      </c>
      <c r="F804" s="1" t="s">
        <v>36</v>
      </c>
      <c r="G804" s="1" t="s">
        <v>2862</v>
      </c>
      <c r="H804" s="1">
        <v>20222</v>
      </c>
      <c r="I804" s="1" t="s">
        <v>3072</v>
      </c>
      <c r="J804" s="1" t="s">
        <v>28</v>
      </c>
      <c r="K804" s="1" t="s">
        <v>118</v>
      </c>
      <c r="L804" s="1" t="s">
        <v>30</v>
      </c>
      <c r="M804" s="1" t="s">
        <v>31</v>
      </c>
      <c r="N804" s="1">
        <v>21</v>
      </c>
      <c r="O804" s="1">
        <v>4</v>
      </c>
      <c r="P804" s="3"/>
      <c r="Q804" s="4" t="s">
        <v>3073</v>
      </c>
      <c r="R804" s="3"/>
      <c r="S804" s="3"/>
      <c r="T804" s="3"/>
      <c r="U804" s="1" t="s">
        <v>2866</v>
      </c>
      <c r="V804" s="1" t="str">
        <f>IFERROR(VLOOKUP(K804, rubric[], 2, FALSE), "NA")</f>
        <v>Kompetisi</v>
      </c>
      <c r="W804" s="3" t="str">
        <f t="shared" si="12"/>
        <v>Juara 3 Lomba/Kompetisi|Internal Jurusan|Individual</v>
      </c>
      <c r="X804" s="6">
        <f>IF(K804 = "Penulis kedua (bukan korespondensi) dst karya ilmiah di journal yg bereputasi dan diakui|External National|Team", IFERROR((INDEX(rubric[Score], MATCH(W804, rubric[Criteria], 0)))/N804, 0), IFERROR(INDEX(rubric[Score], MATCH(W804, rubric[Criteria], 0)), 0))</f>
        <v>0</v>
      </c>
    </row>
    <row r="805" spans="1:24" ht="14.25" customHeight="1" x14ac:dyDescent="0.35">
      <c r="A805" s="1" t="s">
        <v>3070</v>
      </c>
      <c r="B805" s="1" t="s">
        <v>3071</v>
      </c>
      <c r="C805" s="1" t="s">
        <v>2860</v>
      </c>
      <c r="D805" s="1">
        <v>2022</v>
      </c>
      <c r="E805" s="1" t="s">
        <v>3074</v>
      </c>
      <c r="F805" s="1" t="s">
        <v>140</v>
      </c>
      <c r="G805" s="1" t="s">
        <v>2018</v>
      </c>
      <c r="H805" s="1">
        <v>20231</v>
      </c>
      <c r="I805" s="3"/>
      <c r="J805" s="1" t="s">
        <v>28</v>
      </c>
      <c r="K805" s="1" t="s">
        <v>95</v>
      </c>
      <c r="L805" s="1" t="s">
        <v>88</v>
      </c>
      <c r="M805" s="1" t="s">
        <v>39</v>
      </c>
      <c r="N805" s="1">
        <v>5</v>
      </c>
      <c r="O805" s="1">
        <v>3</v>
      </c>
      <c r="P805" s="3"/>
      <c r="Q805" s="3"/>
      <c r="R805" s="3"/>
      <c r="S805" s="4" t="s">
        <v>3075</v>
      </c>
      <c r="T805" s="3"/>
      <c r="U805" s="1" t="s">
        <v>3076</v>
      </c>
      <c r="V805" s="1" t="str">
        <f>IFERROR(VLOOKUP(K805, rubric[], 2, FALSE), "NA")</f>
        <v>Hasil Karya</v>
      </c>
      <c r="W805" s="3" t="str">
        <f t="shared" si="12"/>
        <v>Hak Kekayaan Intelektual (HKI) non paten (Hak Cipta)|External National|Team</v>
      </c>
      <c r="X805" s="6">
        <f>IF(K805 = "Penulis kedua (bukan korespondensi) dst karya ilmiah di journal yg bereputasi dan diakui|External National|Team", IFERROR((INDEX(rubric[Score], MATCH(W805, rubric[Criteria], 0)))/N805, 0), IFERROR(INDEX(rubric[Score], MATCH(W805, rubric[Criteria], 0)), 0))</f>
        <v>20</v>
      </c>
    </row>
    <row r="806" spans="1:24" ht="14.25" customHeight="1" x14ac:dyDescent="0.35">
      <c r="A806" s="1" t="s">
        <v>3077</v>
      </c>
      <c r="B806" s="1" t="s">
        <v>3078</v>
      </c>
      <c r="C806" s="1" t="s">
        <v>2860</v>
      </c>
      <c r="D806" s="1">
        <v>2022</v>
      </c>
      <c r="E806" s="1" t="s">
        <v>2992</v>
      </c>
      <c r="F806" s="1" t="s">
        <v>140</v>
      </c>
      <c r="G806" s="1" t="s">
        <v>905</v>
      </c>
      <c r="H806" s="1">
        <v>20231</v>
      </c>
      <c r="I806" s="3"/>
      <c r="J806" s="1" t="s">
        <v>28</v>
      </c>
      <c r="K806" s="1" t="s">
        <v>95</v>
      </c>
      <c r="L806" s="1" t="s">
        <v>88</v>
      </c>
      <c r="M806" s="1" t="s">
        <v>39</v>
      </c>
      <c r="N806" s="1">
        <v>5</v>
      </c>
      <c r="O806" s="1">
        <v>3</v>
      </c>
      <c r="P806" s="3"/>
      <c r="Q806" s="3"/>
      <c r="R806" s="3"/>
      <c r="S806" s="4" t="s">
        <v>3079</v>
      </c>
      <c r="T806" s="3"/>
      <c r="U806" s="1" t="s">
        <v>3076</v>
      </c>
      <c r="V806" s="1" t="str">
        <f>IFERROR(VLOOKUP(K806, rubric[], 2, FALSE), "NA")</f>
        <v>Hasil Karya</v>
      </c>
      <c r="W806" s="3" t="str">
        <f t="shared" si="12"/>
        <v>Hak Kekayaan Intelektual (HKI) non paten (Hak Cipta)|External National|Team</v>
      </c>
      <c r="X806" s="6">
        <f>IF(K806 = "Penulis kedua (bukan korespondensi) dst karya ilmiah di journal yg bereputasi dan diakui|External National|Team", IFERROR((INDEX(rubric[Score], MATCH(W806, rubric[Criteria], 0)))/N806, 0), IFERROR(INDEX(rubric[Score], MATCH(W806, rubric[Criteria], 0)), 0))</f>
        <v>20</v>
      </c>
    </row>
    <row r="807" spans="1:24" ht="14.25" customHeight="1" x14ac:dyDescent="0.35">
      <c r="A807" s="1" t="s">
        <v>3080</v>
      </c>
      <c r="B807" s="1" t="s">
        <v>3081</v>
      </c>
      <c r="C807" s="1" t="s">
        <v>2860</v>
      </c>
      <c r="D807" s="1">
        <v>2022</v>
      </c>
      <c r="E807" s="1" t="s">
        <v>3082</v>
      </c>
      <c r="F807" s="1" t="s">
        <v>67</v>
      </c>
      <c r="G807" s="1" t="s">
        <v>3083</v>
      </c>
      <c r="H807" s="1">
        <v>20221</v>
      </c>
      <c r="I807" s="1" t="s">
        <v>3084</v>
      </c>
      <c r="J807" s="1" t="s">
        <v>28</v>
      </c>
      <c r="K807" s="1" t="s">
        <v>124</v>
      </c>
      <c r="L807" s="1" t="s">
        <v>30</v>
      </c>
      <c r="M807" s="1" t="s">
        <v>31</v>
      </c>
      <c r="N807" s="1">
        <v>107</v>
      </c>
      <c r="O807" s="1">
        <v>7</v>
      </c>
      <c r="P807" s="3"/>
      <c r="Q807" s="4" t="s">
        <v>3085</v>
      </c>
      <c r="R807" s="3"/>
      <c r="S807" s="3"/>
      <c r="T807" s="3"/>
      <c r="U807" s="1" t="s">
        <v>3086</v>
      </c>
      <c r="V807" s="1" t="str">
        <f>IFERROR(VLOOKUP(K807, rubric[], 2, FALSE), "NA")</f>
        <v>Kompetisi</v>
      </c>
      <c r="W807" s="3" t="str">
        <f t="shared" si="12"/>
        <v>Juara I Lomba/Kompetisi|Internal Jurusan|Individual</v>
      </c>
      <c r="X807" s="6">
        <f>IF(K807 = "Penulis kedua (bukan korespondensi) dst karya ilmiah di journal yg bereputasi dan diakui|External National|Team", IFERROR((INDEX(rubric[Score], MATCH(W807, rubric[Criteria], 0)))/N807, 0), IFERROR(INDEX(rubric[Score], MATCH(W807, rubric[Criteria], 0)), 0))</f>
        <v>0</v>
      </c>
    </row>
    <row r="808" spans="1:24" ht="14.25" customHeight="1" x14ac:dyDescent="0.35">
      <c r="A808" s="1" t="s">
        <v>3080</v>
      </c>
      <c r="B808" s="1" t="s">
        <v>3081</v>
      </c>
      <c r="C808" s="1" t="s">
        <v>2860</v>
      </c>
      <c r="D808" s="1">
        <v>2022</v>
      </c>
      <c r="E808" s="1" t="s">
        <v>2861</v>
      </c>
      <c r="F808" s="1" t="s">
        <v>2545</v>
      </c>
      <c r="G808" s="1" t="s">
        <v>2862</v>
      </c>
      <c r="H808" s="1">
        <v>20221</v>
      </c>
      <c r="I808" s="1" t="s">
        <v>2863</v>
      </c>
      <c r="J808" s="1" t="s">
        <v>28</v>
      </c>
      <c r="K808" s="1" t="s">
        <v>29</v>
      </c>
      <c r="L808" s="1" t="s">
        <v>46</v>
      </c>
      <c r="M808" s="1" t="s">
        <v>31</v>
      </c>
      <c r="N808" s="1">
        <v>35</v>
      </c>
      <c r="O808" s="1">
        <v>4</v>
      </c>
      <c r="P808" s="3"/>
      <c r="Q808" s="3"/>
      <c r="R808" s="4" t="s">
        <v>2864</v>
      </c>
      <c r="S808" s="4" t="s">
        <v>2865</v>
      </c>
      <c r="T808" s="3"/>
      <c r="U808" s="1" t="s">
        <v>2866</v>
      </c>
      <c r="V808" s="1" t="str">
        <f>IFERROR(VLOOKUP(K808, rubric[], 2, FALSE), "NA")</f>
        <v>Pemberdayaan atau Aksi Kemanusiaan</v>
      </c>
      <c r="W808" s="3" t="str">
        <f t="shared" si="12"/>
        <v>Pengabdian kepada Masyarakat|Internal Sekolah / Universitas|Individual</v>
      </c>
      <c r="X808" s="6">
        <f>IF(K808 = "Penulis kedua (bukan korespondensi) dst karya ilmiah di journal yg bereputasi dan diakui|External National|Team", IFERROR((INDEX(rubric[Score], MATCH(W808, rubric[Criteria], 0)))/N808, 0), IFERROR(INDEX(rubric[Score], MATCH(W808, rubric[Criteria], 0)), 0))</f>
        <v>0</v>
      </c>
    </row>
    <row r="809" spans="1:24" ht="14.25" customHeight="1" x14ac:dyDescent="0.35">
      <c r="A809" s="1" t="s">
        <v>3080</v>
      </c>
      <c r="B809" s="1" t="s">
        <v>3081</v>
      </c>
      <c r="C809" s="1" t="s">
        <v>2860</v>
      </c>
      <c r="D809" s="1">
        <v>2022</v>
      </c>
      <c r="E809" s="1" t="s">
        <v>2867</v>
      </c>
      <c r="F809" s="1" t="s">
        <v>2868</v>
      </c>
      <c r="G809" s="1" t="s">
        <v>2862</v>
      </c>
      <c r="H809" s="1">
        <v>20222</v>
      </c>
      <c r="I809" s="1" t="s">
        <v>2869</v>
      </c>
      <c r="J809" s="1" t="s">
        <v>28</v>
      </c>
      <c r="K809" s="1" t="s">
        <v>29</v>
      </c>
      <c r="L809" s="1" t="s">
        <v>46</v>
      </c>
      <c r="M809" s="1" t="s">
        <v>31</v>
      </c>
      <c r="N809" s="1">
        <v>35</v>
      </c>
      <c r="O809" s="1">
        <v>4</v>
      </c>
      <c r="P809" s="3"/>
      <c r="Q809" s="3"/>
      <c r="R809" s="4" t="s">
        <v>2870</v>
      </c>
      <c r="S809" s="4" t="s">
        <v>2871</v>
      </c>
      <c r="T809" s="3"/>
      <c r="U809" s="1" t="s">
        <v>2866</v>
      </c>
      <c r="V809" s="1" t="str">
        <f>IFERROR(VLOOKUP(K809, rubric[], 2, FALSE), "NA")</f>
        <v>Pemberdayaan atau Aksi Kemanusiaan</v>
      </c>
      <c r="W809" s="3" t="str">
        <f t="shared" si="12"/>
        <v>Pengabdian kepada Masyarakat|Internal Sekolah / Universitas|Individual</v>
      </c>
      <c r="X809" s="6">
        <f>IF(K809 = "Penulis kedua (bukan korespondensi) dst karya ilmiah di journal yg bereputasi dan diakui|External National|Team", IFERROR((INDEX(rubric[Score], MATCH(W809, rubric[Criteria], 0)))/N809, 0), IFERROR(INDEX(rubric[Score], MATCH(W809, rubric[Criteria], 0)), 0))</f>
        <v>0</v>
      </c>
    </row>
    <row r="810" spans="1:24" ht="14.25" customHeight="1" x14ac:dyDescent="0.35">
      <c r="A810" s="1" t="s">
        <v>3087</v>
      </c>
      <c r="B810" s="1" t="s">
        <v>3088</v>
      </c>
      <c r="C810" s="1" t="s">
        <v>2860</v>
      </c>
      <c r="D810" s="1">
        <v>2022</v>
      </c>
      <c r="E810" s="1" t="s">
        <v>1683</v>
      </c>
      <c r="F810" s="1" t="s">
        <v>1121</v>
      </c>
      <c r="G810" s="1" t="s">
        <v>1684</v>
      </c>
      <c r="H810" s="1">
        <v>20222</v>
      </c>
      <c r="I810" s="1" t="s">
        <v>1685</v>
      </c>
      <c r="J810" s="1" t="s">
        <v>28</v>
      </c>
      <c r="K810" s="1" t="s">
        <v>82</v>
      </c>
      <c r="L810" s="1" t="s">
        <v>38</v>
      </c>
      <c r="M810" s="1" t="s">
        <v>31</v>
      </c>
      <c r="N810" s="1">
        <v>1000</v>
      </c>
      <c r="O810" s="1">
        <v>30</v>
      </c>
      <c r="P810" s="3"/>
      <c r="Q810" s="4" t="s">
        <v>3089</v>
      </c>
      <c r="R810" s="3"/>
      <c r="S810" s="3"/>
      <c r="T810" s="3"/>
      <c r="U810" s="1" t="s">
        <v>1687</v>
      </c>
      <c r="V810" s="1" t="str">
        <f>IFERROR(VLOOKUP(K810, rubric[], 2, FALSE), "NA")</f>
        <v>NA</v>
      </c>
      <c r="W810" s="3" t="str">
        <f t="shared" si="12"/>
        <v>Wakil Ketua Panitia Ad Hoc|External Regional|Individual</v>
      </c>
      <c r="X810" s="6">
        <f>IF(K810 = "Penulis kedua (bukan korespondensi) dst karya ilmiah di journal yg bereputasi dan diakui|External National|Team", IFERROR((INDEX(rubric[Score], MATCH(W810, rubric[Criteria], 0)))/N810, 0), IFERROR(INDEX(rubric[Score], MATCH(W810, rubric[Criteria], 0)), 0))</f>
        <v>0</v>
      </c>
    </row>
    <row r="811" spans="1:24" ht="14.25" customHeight="1" x14ac:dyDescent="0.35">
      <c r="A811" s="1" t="s">
        <v>3087</v>
      </c>
      <c r="B811" s="1" t="s">
        <v>3088</v>
      </c>
      <c r="C811" s="1" t="s">
        <v>2860</v>
      </c>
      <c r="D811" s="1">
        <v>2022</v>
      </c>
      <c r="E811" s="1" t="s">
        <v>2964</v>
      </c>
      <c r="F811" s="1" t="s">
        <v>2965</v>
      </c>
      <c r="G811" s="1" t="s">
        <v>2965</v>
      </c>
      <c r="H811" s="1">
        <v>20231</v>
      </c>
      <c r="I811" s="1" t="s">
        <v>2964</v>
      </c>
      <c r="J811" s="1" t="s">
        <v>28</v>
      </c>
      <c r="K811" s="1" t="s">
        <v>70</v>
      </c>
      <c r="L811" s="1" t="s">
        <v>88</v>
      </c>
      <c r="M811" s="1" t="s">
        <v>39</v>
      </c>
      <c r="N811" s="3"/>
      <c r="O811" s="1">
        <v>20</v>
      </c>
      <c r="P811" s="4" t="s">
        <v>2966</v>
      </c>
      <c r="Q811" s="4" t="s">
        <v>3090</v>
      </c>
      <c r="R811" s="4" t="s">
        <v>3091</v>
      </c>
      <c r="S811" s="3"/>
      <c r="T811" s="4" t="s">
        <v>3092</v>
      </c>
      <c r="U811" s="1" t="s">
        <v>2970</v>
      </c>
      <c r="V811" s="1" t="str">
        <f>IFERROR(VLOOKUP(K811, rubric[], 2, FALSE), "NA")</f>
        <v>Kompetisi</v>
      </c>
      <c r="W811" s="3" t="str">
        <f t="shared" si="12"/>
        <v>Juara 2 Lomba/Kompetisi|External National|Team</v>
      </c>
      <c r="X811" s="6">
        <f>IF(K811 = "Penulis kedua (bukan korespondensi) dst karya ilmiah di journal yg bereputasi dan diakui|External National|Team", IFERROR((INDEX(rubric[Score], MATCH(W811, rubric[Criteria], 0)))/N811, 0), IFERROR(INDEX(rubric[Score], MATCH(W811, rubric[Criteria], 0)), 0))</f>
        <v>11</v>
      </c>
    </row>
    <row r="812" spans="1:24" ht="14.25" customHeight="1" x14ac:dyDescent="0.35">
      <c r="A812" s="1" t="s">
        <v>3093</v>
      </c>
      <c r="B812" s="1" t="s">
        <v>3094</v>
      </c>
      <c r="C812" s="1" t="s">
        <v>2860</v>
      </c>
      <c r="D812" s="1">
        <v>2022</v>
      </c>
      <c r="E812" s="1" t="s">
        <v>2964</v>
      </c>
      <c r="F812" s="1" t="s">
        <v>2965</v>
      </c>
      <c r="G812" s="1" t="s">
        <v>2965</v>
      </c>
      <c r="H812" s="1">
        <v>20231</v>
      </c>
      <c r="I812" s="1" t="s">
        <v>2964</v>
      </c>
      <c r="J812" s="1" t="s">
        <v>28</v>
      </c>
      <c r="K812" s="1" t="s">
        <v>70</v>
      </c>
      <c r="L812" s="1" t="s">
        <v>88</v>
      </c>
      <c r="M812" s="1" t="s">
        <v>39</v>
      </c>
      <c r="N812" s="3"/>
      <c r="O812" s="1">
        <v>20</v>
      </c>
      <c r="P812" s="4" t="s">
        <v>2966</v>
      </c>
      <c r="Q812" s="4" t="s">
        <v>3090</v>
      </c>
      <c r="R812" s="4" t="s">
        <v>3091</v>
      </c>
      <c r="S812" s="3"/>
      <c r="T812" s="4" t="s">
        <v>3092</v>
      </c>
      <c r="U812" s="1" t="s">
        <v>2970</v>
      </c>
      <c r="V812" s="1" t="str">
        <f>IFERROR(VLOOKUP(K812, rubric[], 2, FALSE), "NA")</f>
        <v>Kompetisi</v>
      </c>
      <c r="W812" s="3" t="str">
        <f t="shared" si="12"/>
        <v>Juara 2 Lomba/Kompetisi|External National|Team</v>
      </c>
      <c r="X812" s="6">
        <f>IF(K812 = "Penulis kedua (bukan korespondensi) dst karya ilmiah di journal yg bereputasi dan diakui|External National|Team", IFERROR((INDEX(rubric[Score], MATCH(W812, rubric[Criteria], 0)))/N812, 0), IFERROR(INDEX(rubric[Score], MATCH(W812, rubric[Criteria], 0)), 0))</f>
        <v>11</v>
      </c>
    </row>
    <row r="813" spans="1:24" ht="14.25" customHeight="1" x14ac:dyDescent="0.35">
      <c r="A813" s="1" t="s">
        <v>3095</v>
      </c>
      <c r="B813" s="1" t="s">
        <v>3096</v>
      </c>
      <c r="C813" s="1" t="s">
        <v>2860</v>
      </c>
      <c r="D813" s="1">
        <v>2022</v>
      </c>
      <c r="E813" s="1" t="s">
        <v>3097</v>
      </c>
      <c r="F813" s="1" t="s">
        <v>132</v>
      </c>
      <c r="G813" s="1" t="s">
        <v>3098</v>
      </c>
      <c r="H813" s="1">
        <v>20222</v>
      </c>
      <c r="I813" s="1" t="s">
        <v>3099</v>
      </c>
      <c r="J813" s="1" t="s">
        <v>81</v>
      </c>
      <c r="K813" s="1" t="s">
        <v>1620</v>
      </c>
      <c r="L813" s="1" t="s">
        <v>30</v>
      </c>
      <c r="M813" s="1" t="s">
        <v>39</v>
      </c>
      <c r="N813" s="1">
        <v>30</v>
      </c>
      <c r="O813" s="1">
        <v>40</v>
      </c>
      <c r="P813" s="3"/>
      <c r="Q813" s="4" t="s">
        <v>3100</v>
      </c>
      <c r="R813" s="3"/>
      <c r="S813" s="3"/>
      <c r="T813" s="3"/>
      <c r="U813" s="1" t="s">
        <v>3101</v>
      </c>
      <c r="V813" s="1" t="str">
        <f>IFERROR(VLOOKUP(K813, rubric[], 2, FALSE), "NA")</f>
        <v>NA</v>
      </c>
      <c r="W813" s="3" t="str">
        <f t="shared" si="12"/>
        <v>Sekretaris/Bendahara Organisasi Kemahasiswaan|Internal Jurusan|Team</v>
      </c>
      <c r="X813" s="6">
        <f>IF(K813 = "Penulis kedua (bukan korespondensi) dst karya ilmiah di journal yg bereputasi dan diakui|External National|Team", IFERROR((INDEX(rubric[Score], MATCH(W813, rubric[Criteria], 0)))/N813, 0), IFERROR(INDEX(rubric[Score], MATCH(W813, rubric[Criteria], 0)), 0))</f>
        <v>0</v>
      </c>
    </row>
    <row r="814" spans="1:24" ht="14.25" customHeight="1" x14ac:dyDescent="0.35">
      <c r="A814" s="1" t="s">
        <v>3102</v>
      </c>
      <c r="B814" s="1" t="s">
        <v>3103</v>
      </c>
      <c r="C814" s="1" t="s">
        <v>2860</v>
      </c>
      <c r="D814" s="1">
        <v>2022</v>
      </c>
      <c r="E814" s="1" t="s">
        <v>3104</v>
      </c>
      <c r="F814" s="1" t="s">
        <v>344</v>
      </c>
      <c r="G814" s="1" t="s">
        <v>412</v>
      </c>
      <c r="H814" s="1">
        <v>20232</v>
      </c>
      <c r="I814" s="1" t="s">
        <v>3104</v>
      </c>
      <c r="J814" s="1" t="s">
        <v>28</v>
      </c>
      <c r="K814" s="1" t="s">
        <v>124</v>
      </c>
      <c r="L814" s="1" t="s">
        <v>88</v>
      </c>
      <c r="M814" s="1" t="s">
        <v>39</v>
      </c>
      <c r="N814" s="3"/>
      <c r="O814" s="1">
        <v>25</v>
      </c>
      <c r="P814" s="4" t="s">
        <v>3105</v>
      </c>
      <c r="Q814" s="4" t="s">
        <v>3106</v>
      </c>
      <c r="R814" s="4" t="s">
        <v>3107</v>
      </c>
      <c r="S814" s="3"/>
      <c r="T814" s="4" t="s">
        <v>3108</v>
      </c>
      <c r="U814" s="1" t="s">
        <v>3109</v>
      </c>
      <c r="V814" s="1" t="str">
        <f>IFERROR(VLOOKUP(K814, rubric[], 2, FALSE), "NA")</f>
        <v>Kompetisi</v>
      </c>
      <c r="W814" s="3" t="str">
        <f t="shared" si="12"/>
        <v>Juara I Lomba/Kompetisi|External National|Team</v>
      </c>
      <c r="X814" s="6">
        <f>IF(K814 = "Penulis kedua (bukan korespondensi) dst karya ilmiah di journal yg bereputasi dan diakui|External National|Team", IFERROR((INDEX(rubric[Score], MATCH(W814, rubric[Criteria], 0)))/N814, 0), IFERROR(INDEX(rubric[Score], MATCH(W814, rubric[Criteria], 0)), 0))</f>
        <v>15</v>
      </c>
    </row>
    <row r="815" spans="1:24" ht="14.25" customHeight="1" x14ac:dyDescent="0.35">
      <c r="A815" s="1" t="s">
        <v>3110</v>
      </c>
      <c r="B815" s="1" t="s">
        <v>3111</v>
      </c>
      <c r="C815" s="1" t="s">
        <v>2860</v>
      </c>
      <c r="D815" s="1">
        <v>2022</v>
      </c>
      <c r="E815" s="1" t="s">
        <v>3036</v>
      </c>
      <c r="F815" s="1" t="s">
        <v>2896</v>
      </c>
      <c r="G815" s="1" t="s">
        <v>2925</v>
      </c>
      <c r="H815" s="1">
        <v>20221</v>
      </c>
      <c r="I815" s="1" t="s">
        <v>3037</v>
      </c>
      <c r="J815" s="1" t="s">
        <v>28</v>
      </c>
      <c r="K815" s="1" t="s">
        <v>29</v>
      </c>
      <c r="L815" s="1" t="s">
        <v>38</v>
      </c>
      <c r="M815" s="1" t="s">
        <v>39</v>
      </c>
      <c r="N815" s="1">
        <v>3</v>
      </c>
      <c r="O815" s="1">
        <v>20</v>
      </c>
      <c r="P815" s="3"/>
      <c r="Q815" s="3"/>
      <c r="R815" s="4" t="s">
        <v>3038</v>
      </c>
      <c r="S815" s="4" t="s">
        <v>3039</v>
      </c>
      <c r="T815" s="3"/>
      <c r="U815" s="1" t="s">
        <v>2888</v>
      </c>
      <c r="V815" s="1" t="str">
        <f>IFERROR(VLOOKUP(K815, rubric[], 2, FALSE), "NA")</f>
        <v>Pemberdayaan atau Aksi Kemanusiaan</v>
      </c>
      <c r="W815" s="3" t="str">
        <f t="shared" si="12"/>
        <v>Pengabdian kepada Masyarakat|External Regional|Team</v>
      </c>
      <c r="X815" s="6">
        <f>IF(K815 = "Penulis kedua (bukan korespondensi) dst karya ilmiah di journal yg bereputasi dan diakui|External National|Team", IFERROR((INDEX(rubric[Score], MATCH(W815, rubric[Criteria], 0)))/N815, 0), IFERROR(INDEX(rubric[Score], MATCH(W815, rubric[Criteria], 0)), 0))</f>
        <v>15</v>
      </c>
    </row>
    <row r="816" spans="1:24" ht="14.25" customHeight="1" x14ac:dyDescent="0.35">
      <c r="A816" s="1" t="s">
        <v>3110</v>
      </c>
      <c r="B816" s="1" t="s">
        <v>3111</v>
      </c>
      <c r="C816" s="1" t="s">
        <v>2860</v>
      </c>
      <c r="D816" s="1">
        <v>2022</v>
      </c>
      <c r="E816" s="1" t="s">
        <v>2874</v>
      </c>
      <c r="F816" s="1" t="s">
        <v>1994</v>
      </c>
      <c r="G816" s="1" t="s">
        <v>2897</v>
      </c>
      <c r="H816" s="1">
        <v>20221</v>
      </c>
      <c r="I816" s="1" t="s">
        <v>2876</v>
      </c>
      <c r="J816" s="1" t="s">
        <v>28</v>
      </c>
      <c r="K816" s="1" t="s">
        <v>70</v>
      </c>
      <c r="L816" s="1" t="s">
        <v>88</v>
      </c>
      <c r="M816" s="1" t="s">
        <v>39</v>
      </c>
      <c r="N816" s="1">
        <v>3</v>
      </c>
      <c r="O816" s="1">
        <v>20</v>
      </c>
      <c r="P816" s="4" t="s">
        <v>2877</v>
      </c>
      <c r="Q816" s="4" t="s">
        <v>3112</v>
      </c>
      <c r="R816" s="4" t="s">
        <v>3113</v>
      </c>
      <c r="S816" s="3"/>
      <c r="T816" s="4" t="s">
        <v>3114</v>
      </c>
      <c r="U816" s="1" t="s">
        <v>2879</v>
      </c>
      <c r="V816" s="1" t="str">
        <f>IFERROR(VLOOKUP(K816, rubric[], 2, FALSE), "NA")</f>
        <v>Kompetisi</v>
      </c>
      <c r="W816" s="3" t="str">
        <f t="shared" si="12"/>
        <v>Juara 2 Lomba/Kompetisi|External National|Team</v>
      </c>
      <c r="X816" s="6">
        <f>IF(K816 = "Penulis kedua (bukan korespondensi) dst karya ilmiah di journal yg bereputasi dan diakui|External National|Team", IFERROR((INDEX(rubric[Score], MATCH(W816, rubric[Criteria], 0)))/N816, 0), IFERROR(INDEX(rubric[Score], MATCH(W816, rubric[Criteria], 0)), 0))</f>
        <v>11</v>
      </c>
    </row>
    <row r="817" spans="1:24" ht="14.25" customHeight="1" x14ac:dyDescent="0.35">
      <c r="A817" s="1" t="s">
        <v>3110</v>
      </c>
      <c r="B817" s="1" t="s">
        <v>3111</v>
      </c>
      <c r="C817" s="1" t="s">
        <v>2860</v>
      </c>
      <c r="D817" s="1">
        <v>2022</v>
      </c>
      <c r="E817" s="1" t="s">
        <v>2861</v>
      </c>
      <c r="F817" s="1" t="s">
        <v>2545</v>
      </c>
      <c r="G817" s="1" t="s">
        <v>2862</v>
      </c>
      <c r="H817" s="1">
        <v>20221</v>
      </c>
      <c r="I817" s="1" t="s">
        <v>2863</v>
      </c>
      <c r="J817" s="1" t="s">
        <v>28</v>
      </c>
      <c r="K817" s="1" t="s">
        <v>29</v>
      </c>
      <c r="L817" s="1" t="s">
        <v>46</v>
      </c>
      <c r="M817" s="1" t="s">
        <v>31</v>
      </c>
      <c r="N817" s="1">
        <v>35</v>
      </c>
      <c r="O817" s="1">
        <v>4</v>
      </c>
      <c r="P817" s="3"/>
      <c r="Q817" s="3"/>
      <c r="R817" s="4" t="s">
        <v>2864</v>
      </c>
      <c r="S817" s="4" t="s">
        <v>2865</v>
      </c>
      <c r="T817" s="3"/>
      <c r="U817" s="1" t="s">
        <v>2866</v>
      </c>
      <c r="V817" s="1" t="str">
        <f>IFERROR(VLOOKUP(K817, rubric[], 2, FALSE), "NA")</f>
        <v>Pemberdayaan atau Aksi Kemanusiaan</v>
      </c>
      <c r="W817" s="3" t="str">
        <f t="shared" si="12"/>
        <v>Pengabdian kepada Masyarakat|Internal Sekolah / Universitas|Individual</v>
      </c>
      <c r="X817" s="6">
        <f>IF(K817 = "Penulis kedua (bukan korespondensi) dst karya ilmiah di journal yg bereputasi dan diakui|External National|Team", IFERROR((INDEX(rubric[Score], MATCH(W817, rubric[Criteria], 0)))/N817, 0), IFERROR(INDEX(rubric[Score], MATCH(W817, rubric[Criteria], 0)), 0))</f>
        <v>0</v>
      </c>
    </row>
    <row r="818" spans="1:24" ht="14.25" customHeight="1" x14ac:dyDescent="0.35">
      <c r="A818" s="1" t="s">
        <v>3110</v>
      </c>
      <c r="B818" s="1" t="s">
        <v>3111</v>
      </c>
      <c r="C818" s="1" t="s">
        <v>2860</v>
      </c>
      <c r="D818" s="1">
        <v>2022</v>
      </c>
      <c r="E818" s="1" t="s">
        <v>2867</v>
      </c>
      <c r="F818" s="1" t="s">
        <v>2868</v>
      </c>
      <c r="G818" s="1" t="s">
        <v>2862</v>
      </c>
      <c r="H818" s="1">
        <v>20222</v>
      </c>
      <c r="I818" s="1" t="s">
        <v>2869</v>
      </c>
      <c r="J818" s="1" t="s">
        <v>28</v>
      </c>
      <c r="K818" s="1" t="s">
        <v>29</v>
      </c>
      <c r="L818" s="1" t="s">
        <v>46</v>
      </c>
      <c r="M818" s="1" t="s">
        <v>31</v>
      </c>
      <c r="N818" s="1">
        <v>35</v>
      </c>
      <c r="O818" s="1">
        <v>4</v>
      </c>
      <c r="P818" s="3"/>
      <c r="Q818" s="3"/>
      <c r="R818" s="4" t="s">
        <v>2870</v>
      </c>
      <c r="S818" s="4" t="s">
        <v>2871</v>
      </c>
      <c r="T818" s="3"/>
      <c r="U818" s="1" t="s">
        <v>2866</v>
      </c>
      <c r="V818" s="1" t="str">
        <f>IFERROR(VLOOKUP(K818, rubric[], 2, FALSE), "NA")</f>
        <v>Pemberdayaan atau Aksi Kemanusiaan</v>
      </c>
      <c r="W818" s="3" t="str">
        <f t="shared" si="12"/>
        <v>Pengabdian kepada Masyarakat|Internal Sekolah / Universitas|Individual</v>
      </c>
      <c r="X818" s="6">
        <f>IF(K818 = "Penulis kedua (bukan korespondensi) dst karya ilmiah di journal yg bereputasi dan diakui|External National|Team", IFERROR((INDEX(rubric[Score], MATCH(W818, rubric[Criteria], 0)))/N818, 0), IFERROR(INDEX(rubric[Score], MATCH(W818, rubric[Criteria], 0)), 0))</f>
        <v>0</v>
      </c>
    </row>
    <row r="819" spans="1:24" ht="14.25" customHeight="1" x14ac:dyDescent="0.35">
      <c r="A819" s="1" t="s">
        <v>3110</v>
      </c>
      <c r="B819" s="1" t="s">
        <v>3111</v>
      </c>
      <c r="C819" s="1" t="s">
        <v>2860</v>
      </c>
      <c r="D819" s="1">
        <v>2022</v>
      </c>
      <c r="E819" s="1" t="s">
        <v>368</v>
      </c>
      <c r="F819" s="1" t="s">
        <v>369</v>
      </c>
      <c r="G819" s="1" t="s">
        <v>370</v>
      </c>
      <c r="H819" s="1">
        <v>20231</v>
      </c>
      <c r="I819" s="1" t="s">
        <v>371</v>
      </c>
      <c r="J819" s="1" t="s">
        <v>28</v>
      </c>
      <c r="K819" s="1" t="s">
        <v>372</v>
      </c>
      <c r="L819" s="1" t="s">
        <v>46</v>
      </c>
      <c r="M819" s="1" t="s">
        <v>31</v>
      </c>
      <c r="N819" s="1">
        <v>250</v>
      </c>
      <c r="O819" s="1">
        <v>15</v>
      </c>
      <c r="P819" s="3"/>
      <c r="Q819" s="4" t="s">
        <v>373</v>
      </c>
      <c r="R819" s="3"/>
      <c r="S819" s="3"/>
      <c r="T819" s="3"/>
      <c r="U819" s="1" t="s">
        <v>262</v>
      </c>
      <c r="V819" s="1" t="str">
        <f>IFERROR(VLOOKUP(K819, rubric[], 2, FALSE), "NA")</f>
        <v>NA</v>
      </c>
      <c r="W819" s="3" t="str">
        <f t="shared" si="12"/>
        <v>Ka Bidang / Sekretaris / Bendahara O-Week|Internal Sekolah / Universitas|Individual</v>
      </c>
      <c r="X819" s="6">
        <f>IF(K819 = "Penulis kedua (bukan korespondensi) dst karya ilmiah di journal yg bereputasi dan diakui|External National|Team", IFERROR((INDEX(rubric[Score], MATCH(W819, rubric[Criteria], 0)))/N819, 0), IFERROR(INDEX(rubric[Score], MATCH(W819, rubric[Criteria], 0)), 0))</f>
        <v>0</v>
      </c>
    </row>
    <row r="820" spans="1:24" ht="14.25" customHeight="1" x14ac:dyDescent="0.35">
      <c r="A820" s="1" t="s">
        <v>3115</v>
      </c>
      <c r="B820" s="1" t="s">
        <v>3116</v>
      </c>
      <c r="C820" s="1" t="s">
        <v>2860</v>
      </c>
      <c r="D820" s="1">
        <v>2022</v>
      </c>
      <c r="E820" s="1" t="s">
        <v>3097</v>
      </c>
      <c r="F820" s="1" t="s">
        <v>132</v>
      </c>
      <c r="G820" s="1" t="s">
        <v>3098</v>
      </c>
      <c r="H820" s="1">
        <v>20222</v>
      </c>
      <c r="I820" s="1" t="s">
        <v>3099</v>
      </c>
      <c r="J820" s="1" t="s">
        <v>81</v>
      </c>
      <c r="K820" s="1" t="s">
        <v>1620</v>
      </c>
      <c r="L820" s="1" t="s">
        <v>30</v>
      </c>
      <c r="M820" s="1" t="s">
        <v>39</v>
      </c>
      <c r="N820" s="1">
        <v>30</v>
      </c>
      <c r="O820" s="1">
        <v>30</v>
      </c>
      <c r="P820" s="3"/>
      <c r="Q820" s="4" t="s">
        <v>3100</v>
      </c>
      <c r="R820" s="3"/>
      <c r="S820" s="3"/>
      <c r="T820" s="3"/>
      <c r="U820" s="1" t="s">
        <v>3101</v>
      </c>
      <c r="V820" s="1" t="str">
        <f>IFERROR(VLOOKUP(K820, rubric[], 2, FALSE), "NA")</f>
        <v>NA</v>
      </c>
      <c r="W820" s="3" t="str">
        <f t="shared" si="12"/>
        <v>Sekretaris/Bendahara Organisasi Kemahasiswaan|Internal Jurusan|Team</v>
      </c>
      <c r="X820" s="6">
        <f>IF(K820 = "Penulis kedua (bukan korespondensi) dst karya ilmiah di journal yg bereputasi dan diakui|External National|Team", IFERROR((INDEX(rubric[Score], MATCH(W820, rubric[Criteria], 0)))/N820, 0), IFERROR(INDEX(rubric[Score], MATCH(W820, rubric[Criteria], 0)), 0))</f>
        <v>0</v>
      </c>
    </row>
    <row r="821" spans="1:24" ht="14.25" customHeight="1" x14ac:dyDescent="0.35">
      <c r="A821" s="1" t="s">
        <v>3117</v>
      </c>
      <c r="B821" s="1" t="s">
        <v>3118</v>
      </c>
      <c r="C821" s="1" t="s">
        <v>2860</v>
      </c>
      <c r="D821" s="1">
        <v>2022</v>
      </c>
      <c r="E821" s="1" t="s">
        <v>3036</v>
      </c>
      <c r="F821" s="1" t="s">
        <v>2896</v>
      </c>
      <c r="G821" s="1" t="s">
        <v>2925</v>
      </c>
      <c r="H821" s="1">
        <v>20221</v>
      </c>
      <c r="I821" s="1" t="s">
        <v>3037</v>
      </c>
      <c r="J821" s="1" t="s">
        <v>28</v>
      </c>
      <c r="K821" s="1" t="s">
        <v>29</v>
      </c>
      <c r="L821" s="1" t="s">
        <v>38</v>
      </c>
      <c r="M821" s="1" t="s">
        <v>39</v>
      </c>
      <c r="N821" s="1">
        <v>3</v>
      </c>
      <c r="O821" s="1">
        <v>20</v>
      </c>
      <c r="P821" s="3"/>
      <c r="Q821" s="3"/>
      <c r="R821" s="4" t="s">
        <v>3038</v>
      </c>
      <c r="S821" s="4" t="s">
        <v>3039</v>
      </c>
      <c r="T821" s="3"/>
      <c r="U821" s="1" t="s">
        <v>2888</v>
      </c>
      <c r="V821" s="1" t="str">
        <f>IFERROR(VLOOKUP(K821, rubric[], 2, FALSE), "NA")</f>
        <v>Pemberdayaan atau Aksi Kemanusiaan</v>
      </c>
      <c r="W821" s="3" t="str">
        <f t="shared" si="12"/>
        <v>Pengabdian kepada Masyarakat|External Regional|Team</v>
      </c>
      <c r="X821" s="6">
        <f>IF(K821 = "Penulis kedua (bukan korespondensi) dst karya ilmiah di journal yg bereputasi dan diakui|External National|Team", IFERROR((INDEX(rubric[Score], MATCH(W821, rubric[Criteria], 0)))/N821, 0), IFERROR(INDEX(rubric[Score], MATCH(W821, rubric[Criteria], 0)), 0))</f>
        <v>15</v>
      </c>
    </row>
    <row r="822" spans="1:24" ht="14.25" customHeight="1" x14ac:dyDescent="0.35">
      <c r="A822" s="1" t="s">
        <v>3117</v>
      </c>
      <c r="B822" s="1" t="s">
        <v>3118</v>
      </c>
      <c r="C822" s="1" t="s">
        <v>2860</v>
      </c>
      <c r="D822" s="1">
        <v>2022</v>
      </c>
      <c r="E822" s="1" t="s">
        <v>2884</v>
      </c>
      <c r="F822" s="1" t="s">
        <v>200</v>
      </c>
      <c r="G822" s="1" t="s">
        <v>1933</v>
      </c>
      <c r="H822" s="1">
        <v>20222</v>
      </c>
      <c r="I822" s="1" t="s">
        <v>2885</v>
      </c>
      <c r="J822" s="1" t="s">
        <v>28</v>
      </c>
      <c r="K822" s="1" t="s">
        <v>29</v>
      </c>
      <c r="L822" s="1" t="s">
        <v>38</v>
      </c>
      <c r="M822" s="1" t="s">
        <v>39</v>
      </c>
      <c r="N822" s="1">
        <v>7</v>
      </c>
      <c r="O822" s="1">
        <v>8</v>
      </c>
      <c r="P822" s="3"/>
      <c r="Q822" s="3"/>
      <c r="R822" s="4" t="s">
        <v>2886</v>
      </c>
      <c r="S822" s="4" t="s">
        <v>2887</v>
      </c>
      <c r="T822" s="3"/>
      <c r="U822" s="1" t="s">
        <v>2888</v>
      </c>
      <c r="V822" s="1" t="str">
        <f>IFERROR(VLOOKUP(K822, rubric[], 2, FALSE), "NA")</f>
        <v>Pemberdayaan atau Aksi Kemanusiaan</v>
      </c>
      <c r="W822" s="3" t="str">
        <f t="shared" si="12"/>
        <v>Pengabdian kepada Masyarakat|External Regional|Team</v>
      </c>
      <c r="X822" s="6">
        <f>IF(K822 = "Penulis kedua (bukan korespondensi) dst karya ilmiah di journal yg bereputasi dan diakui|External National|Team", IFERROR((INDEX(rubric[Score], MATCH(W822, rubric[Criteria], 0)))/N822, 0), IFERROR(INDEX(rubric[Score], MATCH(W822, rubric[Criteria], 0)), 0))</f>
        <v>15</v>
      </c>
    </row>
    <row r="823" spans="1:24" ht="14.25" customHeight="1" x14ac:dyDescent="0.35">
      <c r="A823" s="1" t="s">
        <v>3119</v>
      </c>
      <c r="B823" s="1" t="s">
        <v>3120</v>
      </c>
      <c r="C823" s="1" t="s">
        <v>2860</v>
      </c>
      <c r="D823" s="1">
        <v>2022</v>
      </c>
      <c r="E823" s="1" t="s">
        <v>3121</v>
      </c>
      <c r="F823" s="1" t="s">
        <v>2903</v>
      </c>
      <c r="G823" s="1" t="s">
        <v>2904</v>
      </c>
      <c r="H823" s="1">
        <v>20221</v>
      </c>
      <c r="I823" s="3"/>
      <c r="J823" s="1" t="s">
        <v>28</v>
      </c>
      <c r="K823" s="1" t="s">
        <v>70</v>
      </c>
      <c r="L823" s="1" t="s">
        <v>46</v>
      </c>
      <c r="M823" s="1" t="s">
        <v>31</v>
      </c>
      <c r="N823" s="1">
        <v>109</v>
      </c>
      <c r="O823" s="1">
        <v>7</v>
      </c>
      <c r="P823" s="3"/>
      <c r="Q823" s="4" t="s">
        <v>3122</v>
      </c>
      <c r="R823" s="3"/>
      <c r="S823" s="3"/>
      <c r="T823" s="3"/>
      <c r="U823" s="1" t="s">
        <v>3123</v>
      </c>
      <c r="V823" s="1" t="str">
        <f>IFERROR(VLOOKUP(K823, rubric[], 2, FALSE), "NA")</f>
        <v>Kompetisi</v>
      </c>
      <c r="W823" s="3" t="str">
        <f t="shared" si="12"/>
        <v>Juara 2 Lomba/Kompetisi|Internal Sekolah / Universitas|Individual</v>
      </c>
      <c r="X823" s="6">
        <f>IF(K823 = "Penulis kedua (bukan korespondensi) dst karya ilmiah di journal yg bereputasi dan diakui|External National|Team", IFERROR((INDEX(rubric[Score], MATCH(W823, rubric[Criteria], 0)))/N823, 0), IFERROR(INDEX(rubric[Score], MATCH(W823, rubric[Criteria], 0)), 0))</f>
        <v>0</v>
      </c>
    </row>
    <row r="824" spans="1:24" ht="14.25" customHeight="1" x14ac:dyDescent="0.35">
      <c r="A824" s="1" t="s">
        <v>3119</v>
      </c>
      <c r="B824" s="1" t="s">
        <v>3120</v>
      </c>
      <c r="C824" s="1" t="s">
        <v>2860</v>
      </c>
      <c r="D824" s="1">
        <v>2022</v>
      </c>
      <c r="E824" s="1" t="s">
        <v>3124</v>
      </c>
      <c r="F824" s="1" t="s">
        <v>2532</v>
      </c>
      <c r="G824" s="1" t="s">
        <v>3026</v>
      </c>
      <c r="H824" s="1">
        <v>20232</v>
      </c>
      <c r="I824" s="1" t="s">
        <v>3125</v>
      </c>
      <c r="J824" s="1" t="s">
        <v>28</v>
      </c>
      <c r="K824" s="1" t="s">
        <v>82</v>
      </c>
      <c r="L824" s="1" t="s">
        <v>46</v>
      </c>
      <c r="M824" s="1" t="s">
        <v>31</v>
      </c>
      <c r="N824" s="1">
        <v>50</v>
      </c>
      <c r="O824" s="1">
        <v>40</v>
      </c>
      <c r="P824" s="3"/>
      <c r="Q824" s="4" t="s">
        <v>3126</v>
      </c>
      <c r="R824" s="3"/>
      <c r="S824" s="3"/>
      <c r="T824" s="3"/>
      <c r="U824" s="1" t="s">
        <v>3127</v>
      </c>
      <c r="V824" s="1" t="str">
        <f>IFERROR(VLOOKUP(K824, rubric[], 2, FALSE), "NA")</f>
        <v>NA</v>
      </c>
      <c r="W824" s="3" t="str">
        <f t="shared" si="12"/>
        <v>Wakil Ketua Panitia Ad Hoc|Internal Sekolah / Universitas|Individual</v>
      </c>
      <c r="X824" s="6">
        <f>IF(K824 = "Penulis kedua (bukan korespondensi) dst karya ilmiah di journal yg bereputasi dan diakui|External National|Team", IFERROR((INDEX(rubric[Score], MATCH(W824, rubric[Criteria], 0)))/N824, 0), IFERROR(INDEX(rubric[Score], MATCH(W824, rubric[Criteria], 0)), 0))</f>
        <v>0</v>
      </c>
    </row>
    <row r="825" spans="1:24" ht="14.25" customHeight="1" x14ac:dyDescent="0.35">
      <c r="A825" s="1" t="s">
        <v>3119</v>
      </c>
      <c r="B825" s="1" t="s">
        <v>3120</v>
      </c>
      <c r="C825" s="1" t="s">
        <v>2860</v>
      </c>
      <c r="D825" s="1">
        <v>2022</v>
      </c>
      <c r="E825" s="1" t="s">
        <v>3124</v>
      </c>
      <c r="F825" s="1" t="s">
        <v>2532</v>
      </c>
      <c r="G825" s="1" t="s">
        <v>3026</v>
      </c>
      <c r="H825" s="1">
        <v>20232</v>
      </c>
      <c r="I825" s="1" t="s">
        <v>3125</v>
      </c>
      <c r="J825" s="1" t="s">
        <v>28</v>
      </c>
      <c r="K825" s="1" t="s">
        <v>82</v>
      </c>
      <c r="L825" s="1" t="s">
        <v>154</v>
      </c>
      <c r="M825" s="1" t="s">
        <v>31</v>
      </c>
      <c r="N825" s="1">
        <v>50</v>
      </c>
      <c r="O825" s="1">
        <v>40</v>
      </c>
      <c r="P825" s="3"/>
      <c r="Q825" s="4" t="s">
        <v>3128</v>
      </c>
      <c r="R825" s="3"/>
      <c r="S825" s="3"/>
      <c r="T825" s="3"/>
      <c r="U825" s="1" t="s">
        <v>3127</v>
      </c>
      <c r="V825" s="1" t="str">
        <f>IFERROR(VLOOKUP(K825, rubric[], 2, FALSE), "NA")</f>
        <v>NA</v>
      </c>
      <c r="W825" s="3" t="str">
        <f t="shared" si="12"/>
        <v>Wakil Ketua Panitia Ad Hoc|External International|Individual</v>
      </c>
      <c r="X825" s="6">
        <f>IF(K825 = "Penulis kedua (bukan korespondensi) dst karya ilmiah di journal yg bereputasi dan diakui|External National|Team", IFERROR((INDEX(rubric[Score], MATCH(W825, rubric[Criteria], 0)))/N825, 0), IFERROR(INDEX(rubric[Score], MATCH(W825, rubric[Criteria], 0)), 0))</f>
        <v>0</v>
      </c>
    </row>
    <row r="826" spans="1:24" ht="14.25" customHeight="1" x14ac:dyDescent="0.35">
      <c r="A826" s="1" t="s">
        <v>3129</v>
      </c>
      <c r="B826" s="1" t="s">
        <v>3130</v>
      </c>
      <c r="C826" s="1" t="s">
        <v>2860</v>
      </c>
      <c r="D826" s="1">
        <v>2022</v>
      </c>
      <c r="E826" s="1" t="s">
        <v>694</v>
      </c>
      <c r="F826" s="1" t="s">
        <v>695</v>
      </c>
      <c r="G826" s="1" t="s">
        <v>67</v>
      </c>
      <c r="H826" s="1">
        <v>20221</v>
      </c>
      <c r="I826" s="1" t="s">
        <v>3057</v>
      </c>
      <c r="J826" s="1" t="s">
        <v>28</v>
      </c>
      <c r="K826" s="1" t="s">
        <v>124</v>
      </c>
      <c r="L826" s="1" t="s">
        <v>46</v>
      </c>
      <c r="M826" s="1" t="s">
        <v>31</v>
      </c>
      <c r="N826" s="1">
        <v>1000</v>
      </c>
      <c r="O826" s="1">
        <v>8</v>
      </c>
      <c r="P826" s="3"/>
      <c r="Q826" s="4" t="s">
        <v>3058</v>
      </c>
      <c r="R826" s="3"/>
      <c r="S826" s="3"/>
      <c r="T826" s="3"/>
      <c r="U826" s="1" t="s">
        <v>698</v>
      </c>
      <c r="V826" s="1" t="str">
        <f>IFERROR(VLOOKUP(K826, rubric[], 2, FALSE), "NA")</f>
        <v>Kompetisi</v>
      </c>
      <c r="W826" s="3" t="str">
        <f t="shared" si="12"/>
        <v>Juara I Lomba/Kompetisi|Internal Sekolah / Universitas|Individual</v>
      </c>
      <c r="X826" s="6">
        <f>IF(K826 = "Penulis kedua (bukan korespondensi) dst karya ilmiah di journal yg bereputasi dan diakui|External National|Team", IFERROR((INDEX(rubric[Score], MATCH(W826, rubric[Criteria], 0)))/N826, 0), IFERROR(INDEX(rubric[Score], MATCH(W826, rubric[Criteria], 0)), 0))</f>
        <v>0</v>
      </c>
    </row>
    <row r="827" spans="1:24" ht="14.25" customHeight="1" x14ac:dyDescent="0.35">
      <c r="A827" s="1" t="s">
        <v>3131</v>
      </c>
      <c r="B827" s="1" t="s">
        <v>3132</v>
      </c>
      <c r="C827" s="1" t="s">
        <v>2860</v>
      </c>
      <c r="D827" s="1">
        <v>2022</v>
      </c>
      <c r="E827" s="1" t="s">
        <v>2861</v>
      </c>
      <c r="F827" s="1" t="s">
        <v>2545</v>
      </c>
      <c r="G827" s="1" t="s">
        <v>2862</v>
      </c>
      <c r="H827" s="1">
        <v>20221</v>
      </c>
      <c r="I827" s="1" t="s">
        <v>2863</v>
      </c>
      <c r="J827" s="1" t="s">
        <v>28</v>
      </c>
      <c r="K827" s="1" t="s">
        <v>29</v>
      </c>
      <c r="L827" s="1" t="s">
        <v>46</v>
      </c>
      <c r="M827" s="1" t="s">
        <v>31</v>
      </c>
      <c r="N827" s="1">
        <v>35</v>
      </c>
      <c r="O827" s="1">
        <v>4</v>
      </c>
      <c r="P827" s="3"/>
      <c r="Q827" s="3"/>
      <c r="R827" s="4" t="s">
        <v>2864</v>
      </c>
      <c r="S827" s="4" t="s">
        <v>2865</v>
      </c>
      <c r="T827" s="3"/>
      <c r="U827" s="1" t="s">
        <v>2866</v>
      </c>
      <c r="V827" s="1" t="str">
        <f>IFERROR(VLOOKUP(K827, rubric[], 2, FALSE), "NA")</f>
        <v>Pemberdayaan atau Aksi Kemanusiaan</v>
      </c>
      <c r="W827" s="3" t="str">
        <f t="shared" si="12"/>
        <v>Pengabdian kepada Masyarakat|Internal Sekolah / Universitas|Individual</v>
      </c>
      <c r="X827" s="6">
        <f>IF(K827 = "Penulis kedua (bukan korespondensi) dst karya ilmiah di journal yg bereputasi dan diakui|External National|Team", IFERROR((INDEX(rubric[Score], MATCH(W827, rubric[Criteria], 0)))/N827, 0), IFERROR(INDEX(rubric[Score], MATCH(W827, rubric[Criteria], 0)), 0))</f>
        <v>0</v>
      </c>
    </row>
    <row r="828" spans="1:24" ht="14.25" customHeight="1" x14ac:dyDescent="0.35">
      <c r="A828" s="1" t="s">
        <v>3131</v>
      </c>
      <c r="B828" s="1" t="s">
        <v>3132</v>
      </c>
      <c r="C828" s="1" t="s">
        <v>2860</v>
      </c>
      <c r="D828" s="1">
        <v>2022</v>
      </c>
      <c r="E828" s="1" t="s">
        <v>2867</v>
      </c>
      <c r="F828" s="1" t="s">
        <v>2868</v>
      </c>
      <c r="G828" s="1" t="s">
        <v>2862</v>
      </c>
      <c r="H828" s="1">
        <v>20222</v>
      </c>
      <c r="I828" s="1" t="s">
        <v>2869</v>
      </c>
      <c r="J828" s="1" t="s">
        <v>28</v>
      </c>
      <c r="K828" s="1" t="s">
        <v>29</v>
      </c>
      <c r="L828" s="1" t="s">
        <v>46</v>
      </c>
      <c r="M828" s="1" t="s">
        <v>31</v>
      </c>
      <c r="N828" s="1">
        <v>35</v>
      </c>
      <c r="O828" s="1">
        <v>4</v>
      </c>
      <c r="P828" s="3"/>
      <c r="Q828" s="3"/>
      <c r="R828" s="4" t="s">
        <v>2870</v>
      </c>
      <c r="S828" s="4" t="s">
        <v>2871</v>
      </c>
      <c r="T828" s="3"/>
      <c r="U828" s="1" t="s">
        <v>2866</v>
      </c>
      <c r="V828" s="1" t="str">
        <f>IFERROR(VLOOKUP(K828, rubric[], 2, FALSE), "NA")</f>
        <v>Pemberdayaan atau Aksi Kemanusiaan</v>
      </c>
      <c r="W828" s="3" t="str">
        <f t="shared" si="12"/>
        <v>Pengabdian kepada Masyarakat|Internal Sekolah / Universitas|Individual</v>
      </c>
      <c r="X828" s="6">
        <f>IF(K828 = "Penulis kedua (bukan korespondensi) dst karya ilmiah di journal yg bereputasi dan diakui|External National|Team", IFERROR((INDEX(rubric[Score], MATCH(W828, rubric[Criteria], 0)))/N828, 0), IFERROR(INDEX(rubric[Score], MATCH(W828, rubric[Criteria], 0)), 0))</f>
        <v>0</v>
      </c>
    </row>
    <row r="829" spans="1:24" ht="14.25" customHeight="1" x14ac:dyDescent="0.35">
      <c r="A829" s="1" t="s">
        <v>3131</v>
      </c>
      <c r="B829" s="1" t="s">
        <v>3132</v>
      </c>
      <c r="C829" s="1" t="s">
        <v>2860</v>
      </c>
      <c r="D829" s="1">
        <v>2022</v>
      </c>
      <c r="E829" s="1" t="s">
        <v>3133</v>
      </c>
      <c r="F829" s="1" t="s">
        <v>2965</v>
      </c>
      <c r="G829" s="1" t="s">
        <v>3134</v>
      </c>
      <c r="H829" s="1">
        <v>20231</v>
      </c>
      <c r="I829" s="3"/>
      <c r="J829" s="1" t="s">
        <v>28</v>
      </c>
      <c r="K829" s="1" t="s">
        <v>95</v>
      </c>
      <c r="L829" s="1" t="s">
        <v>88</v>
      </c>
      <c r="M829" s="1" t="s">
        <v>39</v>
      </c>
      <c r="N829" s="1">
        <v>6</v>
      </c>
      <c r="O829" s="1">
        <v>2</v>
      </c>
      <c r="P829" s="3"/>
      <c r="Q829" s="3"/>
      <c r="R829" s="4" t="s">
        <v>3135</v>
      </c>
      <c r="S829" s="4" t="s">
        <v>3136</v>
      </c>
      <c r="T829" s="3"/>
      <c r="U829" s="1" t="s">
        <v>204</v>
      </c>
      <c r="V829" s="1" t="str">
        <f>IFERROR(VLOOKUP(K829, rubric[], 2, FALSE), "NA")</f>
        <v>Hasil Karya</v>
      </c>
      <c r="W829" s="3" t="str">
        <f t="shared" si="12"/>
        <v>Hak Kekayaan Intelektual (HKI) non paten (Hak Cipta)|External National|Team</v>
      </c>
      <c r="X829" s="6">
        <f>IF(K829 = "Penulis kedua (bukan korespondensi) dst karya ilmiah di journal yg bereputasi dan diakui|External National|Team", IFERROR((INDEX(rubric[Score], MATCH(W829, rubric[Criteria], 0)))/N829, 0), IFERROR(INDEX(rubric[Score], MATCH(W829, rubric[Criteria], 0)), 0))</f>
        <v>20</v>
      </c>
    </row>
    <row r="830" spans="1:24" ht="14.25" customHeight="1" x14ac:dyDescent="0.35">
      <c r="A830" s="1" t="s">
        <v>3131</v>
      </c>
      <c r="B830" s="1" t="s">
        <v>3132</v>
      </c>
      <c r="C830" s="1" t="s">
        <v>2860</v>
      </c>
      <c r="D830" s="1">
        <v>2022</v>
      </c>
      <c r="E830" s="1" t="s">
        <v>3137</v>
      </c>
      <c r="F830" s="1" t="s">
        <v>3138</v>
      </c>
      <c r="G830" s="1" t="s">
        <v>3139</v>
      </c>
      <c r="H830" s="1">
        <v>20241</v>
      </c>
      <c r="I830" s="3"/>
      <c r="J830" s="1" t="s">
        <v>28</v>
      </c>
      <c r="K830" s="1" t="s">
        <v>153</v>
      </c>
      <c r="L830" s="1" t="s">
        <v>38</v>
      </c>
      <c r="M830" s="1" t="s">
        <v>39</v>
      </c>
      <c r="N830" s="1">
        <v>3</v>
      </c>
      <c r="O830" s="1">
        <v>10</v>
      </c>
      <c r="P830" s="3"/>
      <c r="Q830" s="4" t="s">
        <v>3140</v>
      </c>
      <c r="R830" s="3"/>
      <c r="S830" s="3"/>
      <c r="T830" s="3"/>
      <c r="U830" s="1" t="s">
        <v>1725</v>
      </c>
      <c r="V830" s="1" t="str">
        <f>IFERROR(VLOOKUP(K830, rubric[], 2, FALSE), "NA")</f>
        <v>Pengakuan</v>
      </c>
      <c r="W830" s="3" t="str">
        <f t="shared" si="12"/>
        <v>Narasumber / Pemateri Acara Seminar / Workshop / Pemakalah|External Regional|Team</v>
      </c>
      <c r="X830" s="6">
        <f>IF(K830 = "Penulis kedua (bukan korespondensi) dst karya ilmiah di journal yg bereputasi dan diakui|External National|Team", IFERROR((INDEX(rubric[Score], MATCH(W830, rubric[Criteria], 0)))/N830, 0), IFERROR(INDEX(rubric[Score], MATCH(W830, rubric[Criteria], 0)), 0))</f>
        <v>20</v>
      </c>
    </row>
    <row r="831" spans="1:24" ht="14.25" customHeight="1" x14ac:dyDescent="0.35">
      <c r="A831" s="1" t="s">
        <v>3141</v>
      </c>
      <c r="B831" s="1" t="s">
        <v>3142</v>
      </c>
      <c r="C831" s="1" t="s">
        <v>2860</v>
      </c>
      <c r="D831" s="1">
        <v>2022</v>
      </c>
      <c r="E831" s="1" t="s">
        <v>2861</v>
      </c>
      <c r="F831" s="1" t="s">
        <v>2545</v>
      </c>
      <c r="G831" s="1" t="s">
        <v>2862</v>
      </c>
      <c r="H831" s="1">
        <v>20221</v>
      </c>
      <c r="I831" s="1" t="s">
        <v>2863</v>
      </c>
      <c r="J831" s="1" t="s">
        <v>28</v>
      </c>
      <c r="K831" s="1" t="s">
        <v>29</v>
      </c>
      <c r="L831" s="1" t="s">
        <v>46</v>
      </c>
      <c r="M831" s="1" t="s">
        <v>31</v>
      </c>
      <c r="N831" s="1">
        <v>35</v>
      </c>
      <c r="O831" s="1">
        <v>4</v>
      </c>
      <c r="P831" s="3"/>
      <c r="Q831" s="3"/>
      <c r="R831" s="4" t="s">
        <v>2864</v>
      </c>
      <c r="S831" s="4" t="s">
        <v>2865</v>
      </c>
      <c r="T831" s="3"/>
      <c r="U831" s="1" t="s">
        <v>2866</v>
      </c>
      <c r="V831" s="1" t="str">
        <f>IFERROR(VLOOKUP(K831, rubric[], 2, FALSE), "NA")</f>
        <v>Pemberdayaan atau Aksi Kemanusiaan</v>
      </c>
      <c r="W831" s="3" t="str">
        <f t="shared" si="12"/>
        <v>Pengabdian kepada Masyarakat|Internal Sekolah / Universitas|Individual</v>
      </c>
      <c r="X831" s="6">
        <f>IF(K831 = "Penulis kedua (bukan korespondensi) dst karya ilmiah di journal yg bereputasi dan diakui|External National|Team", IFERROR((INDEX(rubric[Score], MATCH(W831, rubric[Criteria], 0)))/N831, 0), IFERROR(INDEX(rubric[Score], MATCH(W831, rubric[Criteria], 0)), 0))</f>
        <v>0</v>
      </c>
    </row>
    <row r="832" spans="1:24" ht="14.25" customHeight="1" x14ac:dyDescent="0.35">
      <c r="A832" s="1" t="s">
        <v>3141</v>
      </c>
      <c r="B832" s="1" t="s">
        <v>3142</v>
      </c>
      <c r="C832" s="1" t="s">
        <v>2860</v>
      </c>
      <c r="D832" s="1">
        <v>2022</v>
      </c>
      <c r="E832" s="1" t="s">
        <v>2867</v>
      </c>
      <c r="F832" s="1" t="s">
        <v>2868</v>
      </c>
      <c r="G832" s="1" t="s">
        <v>2862</v>
      </c>
      <c r="H832" s="1">
        <v>20222</v>
      </c>
      <c r="I832" s="1" t="s">
        <v>2869</v>
      </c>
      <c r="J832" s="1" t="s">
        <v>28</v>
      </c>
      <c r="K832" s="1" t="s">
        <v>29</v>
      </c>
      <c r="L832" s="1" t="s">
        <v>46</v>
      </c>
      <c r="M832" s="1" t="s">
        <v>31</v>
      </c>
      <c r="N832" s="1">
        <v>35</v>
      </c>
      <c r="O832" s="1">
        <v>4</v>
      </c>
      <c r="P832" s="3"/>
      <c r="Q832" s="3"/>
      <c r="R832" s="4" t="s">
        <v>2870</v>
      </c>
      <c r="S832" s="4" t="s">
        <v>2871</v>
      </c>
      <c r="T832" s="3"/>
      <c r="U832" s="1" t="s">
        <v>2866</v>
      </c>
      <c r="V832" s="1" t="str">
        <f>IFERROR(VLOOKUP(K832, rubric[], 2, FALSE), "NA")</f>
        <v>Pemberdayaan atau Aksi Kemanusiaan</v>
      </c>
      <c r="W832" s="3" t="str">
        <f t="shared" si="12"/>
        <v>Pengabdian kepada Masyarakat|Internal Sekolah / Universitas|Individual</v>
      </c>
      <c r="X832" s="6">
        <f>IF(K832 = "Penulis kedua (bukan korespondensi) dst karya ilmiah di journal yg bereputasi dan diakui|External National|Team", IFERROR((INDEX(rubric[Score], MATCH(W832, rubric[Criteria], 0)))/N832, 0), IFERROR(INDEX(rubric[Score], MATCH(W832, rubric[Criteria], 0)), 0))</f>
        <v>0</v>
      </c>
    </row>
    <row r="833" spans="1:24" ht="14.25" customHeight="1" x14ac:dyDescent="0.35">
      <c r="A833" s="1" t="s">
        <v>3143</v>
      </c>
      <c r="B833" s="1" t="s">
        <v>3144</v>
      </c>
      <c r="C833" s="1" t="s">
        <v>2860</v>
      </c>
      <c r="D833" s="1">
        <v>2022</v>
      </c>
      <c r="E833" s="1" t="s">
        <v>3025</v>
      </c>
      <c r="F833" s="1" t="s">
        <v>2972</v>
      </c>
      <c r="G833" s="1" t="s">
        <v>3026</v>
      </c>
      <c r="H833" s="1">
        <v>20231</v>
      </c>
      <c r="I833" s="1" t="s">
        <v>3027</v>
      </c>
      <c r="J833" s="1" t="s">
        <v>28</v>
      </c>
      <c r="K833" s="1" t="s">
        <v>95</v>
      </c>
      <c r="L833" s="1" t="s">
        <v>88</v>
      </c>
      <c r="M833" s="1" t="s">
        <v>39</v>
      </c>
      <c r="N833" s="1">
        <v>227</v>
      </c>
      <c r="O833" s="1">
        <v>3</v>
      </c>
      <c r="P833" s="4" t="s">
        <v>3028</v>
      </c>
      <c r="Q833" s="3"/>
      <c r="R833" s="3"/>
      <c r="S833" s="4" t="s">
        <v>3145</v>
      </c>
      <c r="T833" s="3"/>
      <c r="U833" s="1" t="s">
        <v>204</v>
      </c>
      <c r="V833" s="1" t="str">
        <f>IFERROR(VLOOKUP(K833, rubric[], 2, FALSE), "NA")</f>
        <v>Hasil Karya</v>
      </c>
      <c r="W833" s="3" t="str">
        <f t="shared" si="12"/>
        <v>Hak Kekayaan Intelektual (HKI) non paten (Hak Cipta)|External National|Team</v>
      </c>
      <c r="X833" s="6">
        <f>IF(K833 = "Penulis kedua (bukan korespondensi) dst karya ilmiah di journal yg bereputasi dan diakui|External National|Team", IFERROR((INDEX(rubric[Score], MATCH(W833, rubric[Criteria], 0)))/N833, 0), IFERROR(INDEX(rubric[Score], MATCH(W833, rubric[Criteria], 0)), 0))</f>
        <v>20</v>
      </c>
    </row>
    <row r="834" spans="1:24" ht="14.25" customHeight="1" x14ac:dyDescent="0.35">
      <c r="A834" s="1" t="s">
        <v>3146</v>
      </c>
      <c r="B834" s="1" t="s">
        <v>3147</v>
      </c>
      <c r="C834" s="1" t="s">
        <v>2860</v>
      </c>
      <c r="D834" s="1">
        <v>2022</v>
      </c>
      <c r="E834" s="1" t="s">
        <v>2964</v>
      </c>
      <c r="F834" s="1" t="s">
        <v>2965</v>
      </c>
      <c r="G834" s="1" t="s">
        <v>2965</v>
      </c>
      <c r="H834" s="1">
        <v>20231</v>
      </c>
      <c r="I834" s="1" t="s">
        <v>2964</v>
      </c>
      <c r="J834" s="1" t="s">
        <v>28</v>
      </c>
      <c r="K834" s="1" t="s">
        <v>70</v>
      </c>
      <c r="L834" s="1" t="s">
        <v>88</v>
      </c>
      <c r="M834" s="1" t="s">
        <v>39</v>
      </c>
      <c r="N834" s="3"/>
      <c r="O834" s="1">
        <v>20</v>
      </c>
      <c r="P834" s="4" t="s">
        <v>2966</v>
      </c>
      <c r="Q834" s="4" t="s">
        <v>3090</v>
      </c>
      <c r="R834" s="4" t="s">
        <v>3091</v>
      </c>
      <c r="S834" s="3"/>
      <c r="T834" s="4" t="s">
        <v>3092</v>
      </c>
      <c r="U834" s="1" t="s">
        <v>2970</v>
      </c>
      <c r="V834" s="1" t="str">
        <f>IFERROR(VLOOKUP(K834, rubric[], 2, FALSE), "NA")</f>
        <v>Kompetisi</v>
      </c>
      <c r="W834" s="3" t="str">
        <f t="shared" si="12"/>
        <v>Juara 2 Lomba/Kompetisi|External National|Team</v>
      </c>
      <c r="X834" s="6">
        <f>IF(K834 = "Penulis kedua (bukan korespondensi) dst karya ilmiah di journal yg bereputasi dan diakui|External National|Team", IFERROR((INDEX(rubric[Score], MATCH(W834, rubric[Criteria], 0)))/N834, 0), IFERROR(INDEX(rubric[Score], MATCH(W834, rubric[Criteria], 0)), 0))</f>
        <v>11</v>
      </c>
    </row>
    <row r="835" spans="1:24" ht="14.25" customHeight="1" x14ac:dyDescent="0.35">
      <c r="A835" s="1" t="s">
        <v>3148</v>
      </c>
      <c r="B835" s="1" t="s">
        <v>3149</v>
      </c>
      <c r="C835" s="1" t="s">
        <v>2860</v>
      </c>
      <c r="D835" s="1">
        <v>2022</v>
      </c>
      <c r="E835" s="1" t="s">
        <v>3150</v>
      </c>
      <c r="F835" s="1" t="s">
        <v>3151</v>
      </c>
      <c r="G835" s="1" t="s">
        <v>661</v>
      </c>
      <c r="H835" s="1">
        <v>20212</v>
      </c>
      <c r="I835" s="1" t="s">
        <v>3152</v>
      </c>
      <c r="J835" s="1" t="s">
        <v>28</v>
      </c>
      <c r="K835" s="1" t="s">
        <v>29</v>
      </c>
      <c r="L835" s="1" t="s">
        <v>38</v>
      </c>
      <c r="M835" s="1" t="s">
        <v>31</v>
      </c>
      <c r="N835" s="1">
        <v>100</v>
      </c>
      <c r="O835" s="1">
        <v>3</v>
      </c>
      <c r="P835" s="3"/>
      <c r="Q835" s="3"/>
      <c r="R835" s="4" t="s">
        <v>3153</v>
      </c>
      <c r="S835" s="4" t="s">
        <v>3154</v>
      </c>
      <c r="T835" s="3"/>
      <c r="U835" s="1" t="s">
        <v>3101</v>
      </c>
      <c r="V835" s="1" t="str">
        <f>IFERROR(VLOOKUP(K835, rubric[], 2, FALSE), "NA")</f>
        <v>Pemberdayaan atau Aksi Kemanusiaan</v>
      </c>
      <c r="W835" s="3" t="str">
        <f t="shared" ref="W835:W898" si="13">CLEAN(TRIM(K835 &amp;  "|" &amp; L835 &amp; "|" &amp; M835))</f>
        <v>Pengabdian kepada Masyarakat|External Regional|Individual</v>
      </c>
      <c r="X835" s="6">
        <f>IF(K835 = "Penulis kedua (bukan korespondensi) dst karya ilmiah di journal yg bereputasi dan diakui|External National|Team", IFERROR((INDEX(rubric[Score], MATCH(W835, rubric[Criteria], 0)))/N835, 0), IFERROR(INDEX(rubric[Score], MATCH(W835, rubric[Criteria], 0)), 0))</f>
        <v>15</v>
      </c>
    </row>
    <row r="836" spans="1:24" ht="14.25" customHeight="1" x14ac:dyDescent="0.35">
      <c r="A836" s="1" t="s">
        <v>3155</v>
      </c>
      <c r="B836" s="1" t="s">
        <v>3156</v>
      </c>
      <c r="C836" s="1" t="s">
        <v>2860</v>
      </c>
      <c r="D836" s="1">
        <v>2022</v>
      </c>
      <c r="E836" s="1" t="s">
        <v>2924</v>
      </c>
      <c r="F836" s="1" t="s">
        <v>2896</v>
      </c>
      <c r="G836" s="1" t="s">
        <v>2925</v>
      </c>
      <c r="H836" s="1">
        <v>20221</v>
      </c>
      <c r="I836" s="1" t="s">
        <v>2926</v>
      </c>
      <c r="J836" s="1" t="s">
        <v>28</v>
      </c>
      <c r="K836" s="1" t="s">
        <v>29</v>
      </c>
      <c r="L836" s="1" t="s">
        <v>38</v>
      </c>
      <c r="M836" s="1" t="s">
        <v>39</v>
      </c>
      <c r="N836" s="1">
        <v>3</v>
      </c>
      <c r="O836" s="1">
        <v>20</v>
      </c>
      <c r="P836" s="3"/>
      <c r="Q836" s="3"/>
      <c r="R836" s="4" t="s">
        <v>2927</v>
      </c>
      <c r="S836" s="4" t="s">
        <v>2928</v>
      </c>
      <c r="T836" s="3"/>
      <c r="U836" s="1" t="s">
        <v>2888</v>
      </c>
      <c r="V836" s="1" t="str">
        <f>IFERROR(VLOOKUP(K836, rubric[], 2, FALSE), "NA")</f>
        <v>Pemberdayaan atau Aksi Kemanusiaan</v>
      </c>
      <c r="W836" s="3" t="str">
        <f t="shared" si="13"/>
        <v>Pengabdian kepada Masyarakat|External Regional|Team</v>
      </c>
      <c r="X836" s="6">
        <f>IF(K836 = "Penulis kedua (bukan korespondensi) dst karya ilmiah di journal yg bereputasi dan diakui|External National|Team", IFERROR((INDEX(rubric[Score], MATCH(W836, rubric[Criteria], 0)))/N836, 0), IFERROR(INDEX(rubric[Score], MATCH(W836, rubric[Criteria], 0)), 0))</f>
        <v>15</v>
      </c>
    </row>
    <row r="837" spans="1:24" ht="14.25" customHeight="1" x14ac:dyDescent="0.35">
      <c r="A837" s="1" t="s">
        <v>3155</v>
      </c>
      <c r="B837" s="1" t="s">
        <v>3156</v>
      </c>
      <c r="C837" s="1" t="s">
        <v>2860</v>
      </c>
      <c r="D837" s="1">
        <v>2022</v>
      </c>
      <c r="E837" s="1" t="s">
        <v>2884</v>
      </c>
      <c r="F837" s="1" t="s">
        <v>200</v>
      </c>
      <c r="G837" s="1" t="s">
        <v>1933</v>
      </c>
      <c r="H837" s="1">
        <v>20222</v>
      </c>
      <c r="I837" s="1" t="s">
        <v>2885</v>
      </c>
      <c r="J837" s="1" t="s">
        <v>28</v>
      </c>
      <c r="K837" s="1" t="s">
        <v>29</v>
      </c>
      <c r="L837" s="1" t="s">
        <v>38</v>
      </c>
      <c r="M837" s="1" t="s">
        <v>39</v>
      </c>
      <c r="N837" s="1">
        <v>7</v>
      </c>
      <c r="O837" s="1">
        <v>8</v>
      </c>
      <c r="P837" s="3"/>
      <c r="Q837" s="3"/>
      <c r="R837" s="4" t="s">
        <v>2886</v>
      </c>
      <c r="S837" s="4" t="s">
        <v>2887</v>
      </c>
      <c r="T837" s="3"/>
      <c r="U837" s="1" t="s">
        <v>2888</v>
      </c>
      <c r="V837" s="1" t="str">
        <f>IFERROR(VLOOKUP(K837, rubric[], 2, FALSE), "NA")</f>
        <v>Pemberdayaan atau Aksi Kemanusiaan</v>
      </c>
      <c r="W837" s="3" t="str">
        <f t="shared" si="13"/>
        <v>Pengabdian kepada Masyarakat|External Regional|Team</v>
      </c>
      <c r="X837" s="6">
        <f>IF(K837 = "Penulis kedua (bukan korespondensi) dst karya ilmiah di journal yg bereputasi dan diakui|External National|Team", IFERROR((INDEX(rubric[Score], MATCH(W837, rubric[Criteria], 0)))/N837, 0), IFERROR(INDEX(rubric[Score], MATCH(W837, rubric[Criteria], 0)), 0))</f>
        <v>15</v>
      </c>
    </row>
    <row r="838" spans="1:24" ht="14.25" customHeight="1" x14ac:dyDescent="0.35">
      <c r="A838" s="1" t="s">
        <v>3157</v>
      </c>
      <c r="B838" s="1" t="s">
        <v>3158</v>
      </c>
      <c r="C838" s="1" t="s">
        <v>2860</v>
      </c>
      <c r="D838" s="1">
        <v>2022</v>
      </c>
      <c r="E838" s="1" t="s">
        <v>3159</v>
      </c>
      <c r="F838" s="1" t="s">
        <v>2903</v>
      </c>
      <c r="G838" s="1" t="s">
        <v>2904</v>
      </c>
      <c r="H838" s="1">
        <v>20221</v>
      </c>
      <c r="I838" s="1" t="s">
        <v>3160</v>
      </c>
      <c r="J838" s="1" t="s">
        <v>28</v>
      </c>
      <c r="K838" s="1" t="s">
        <v>124</v>
      </c>
      <c r="L838" s="1" t="s">
        <v>30</v>
      </c>
      <c r="M838" s="1" t="s">
        <v>31</v>
      </c>
      <c r="N838" s="1">
        <v>1</v>
      </c>
      <c r="O838" s="1">
        <v>8</v>
      </c>
      <c r="P838" s="4" t="s">
        <v>3161</v>
      </c>
      <c r="Q838" s="4" t="s">
        <v>3162</v>
      </c>
      <c r="R838" s="3"/>
      <c r="S838" s="3"/>
      <c r="T838" s="3"/>
      <c r="U838" s="1" t="s">
        <v>3163</v>
      </c>
      <c r="V838" s="1" t="str">
        <f>IFERROR(VLOOKUP(K838, rubric[], 2, FALSE), "NA")</f>
        <v>Kompetisi</v>
      </c>
      <c r="W838" s="3" t="str">
        <f t="shared" si="13"/>
        <v>Juara I Lomba/Kompetisi|Internal Jurusan|Individual</v>
      </c>
      <c r="X838" s="6">
        <f>IF(K838 = "Penulis kedua (bukan korespondensi) dst karya ilmiah di journal yg bereputasi dan diakui|External National|Team", IFERROR((INDEX(rubric[Score], MATCH(W838, rubric[Criteria], 0)))/N838, 0), IFERROR(INDEX(rubric[Score], MATCH(W838, rubric[Criteria], 0)), 0))</f>
        <v>0</v>
      </c>
    </row>
    <row r="839" spans="1:24" ht="14.25" customHeight="1" x14ac:dyDescent="0.35">
      <c r="A839" s="1" t="s">
        <v>3164</v>
      </c>
      <c r="B839" s="1" t="s">
        <v>3165</v>
      </c>
      <c r="C839" s="1" t="s">
        <v>2860</v>
      </c>
      <c r="D839" s="1">
        <v>2022</v>
      </c>
      <c r="E839" s="1" t="s">
        <v>3166</v>
      </c>
      <c r="F839" s="1" t="s">
        <v>140</v>
      </c>
      <c r="G839" s="1" t="s">
        <v>141</v>
      </c>
      <c r="H839" s="1">
        <v>20231</v>
      </c>
      <c r="I839" s="3"/>
      <c r="J839" s="1" t="s">
        <v>81</v>
      </c>
      <c r="K839" s="1" t="s">
        <v>752</v>
      </c>
      <c r="L839" s="1" t="s">
        <v>46</v>
      </c>
      <c r="M839" s="1" t="s">
        <v>31</v>
      </c>
      <c r="N839" s="3"/>
      <c r="O839" s="1">
        <v>22</v>
      </c>
      <c r="P839" s="3"/>
      <c r="Q839" s="3"/>
      <c r="R839" s="3"/>
      <c r="S839" s="3"/>
      <c r="T839" s="3"/>
      <c r="U839" s="1" t="s">
        <v>1258</v>
      </c>
      <c r="V839" s="1" t="str">
        <f>IFERROR(VLOOKUP(K839, rubric[], 2, FALSE), "NA")</f>
        <v>NA</v>
      </c>
      <c r="W839" s="3" t="str">
        <f t="shared" si="13"/>
        <v>Ketua UKM|Internal Sekolah / Universitas|Individual</v>
      </c>
      <c r="X839" s="6">
        <f>IF(K839 = "Penulis kedua (bukan korespondensi) dst karya ilmiah di journal yg bereputasi dan diakui|External National|Team", IFERROR((INDEX(rubric[Score], MATCH(W839, rubric[Criteria], 0)))/N839, 0), IFERROR(INDEX(rubric[Score], MATCH(W839, rubric[Criteria], 0)), 0))</f>
        <v>0</v>
      </c>
    </row>
    <row r="840" spans="1:24" ht="14.25" customHeight="1" x14ac:dyDescent="0.35">
      <c r="A840" s="1" t="s">
        <v>3164</v>
      </c>
      <c r="B840" s="1" t="s">
        <v>3165</v>
      </c>
      <c r="C840" s="1" t="s">
        <v>2860</v>
      </c>
      <c r="D840" s="1">
        <v>2022</v>
      </c>
      <c r="E840" s="1" t="s">
        <v>3167</v>
      </c>
      <c r="F840" s="1" t="s">
        <v>145</v>
      </c>
      <c r="G840" s="1" t="s">
        <v>146</v>
      </c>
      <c r="H840" s="1">
        <v>20232</v>
      </c>
      <c r="I840" s="3"/>
      <c r="J840" s="1" t="s">
        <v>81</v>
      </c>
      <c r="K840" s="1" t="s">
        <v>752</v>
      </c>
      <c r="L840" s="1" t="s">
        <v>46</v>
      </c>
      <c r="M840" s="1" t="s">
        <v>31</v>
      </c>
      <c r="N840" s="3"/>
      <c r="O840" s="1">
        <v>23</v>
      </c>
      <c r="P840" s="3"/>
      <c r="Q840" s="3"/>
      <c r="R840" s="3"/>
      <c r="S840" s="3"/>
      <c r="T840" s="3"/>
      <c r="U840" s="1" t="s">
        <v>1258</v>
      </c>
      <c r="V840" s="1" t="str">
        <f>IFERROR(VLOOKUP(K840, rubric[], 2, FALSE), "NA")</f>
        <v>NA</v>
      </c>
      <c r="W840" s="3" t="str">
        <f t="shared" si="13"/>
        <v>Ketua UKM|Internal Sekolah / Universitas|Individual</v>
      </c>
      <c r="X840" s="6">
        <f>IF(K840 = "Penulis kedua (bukan korespondensi) dst karya ilmiah di journal yg bereputasi dan diakui|External National|Team", IFERROR((INDEX(rubric[Score], MATCH(W840, rubric[Criteria], 0)))/N840, 0), IFERROR(INDEX(rubric[Score], MATCH(W840, rubric[Criteria], 0)), 0))</f>
        <v>0</v>
      </c>
    </row>
    <row r="841" spans="1:24" ht="14.25" customHeight="1" x14ac:dyDescent="0.35">
      <c r="A841" s="1" t="s">
        <v>3168</v>
      </c>
      <c r="B841" s="1" t="s">
        <v>3169</v>
      </c>
      <c r="C841" s="1" t="s">
        <v>2860</v>
      </c>
      <c r="D841" s="1">
        <v>2022</v>
      </c>
      <c r="E841" s="1" t="s">
        <v>368</v>
      </c>
      <c r="F841" s="1" t="s">
        <v>369</v>
      </c>
      <c r="G841" s="1" t="s">
        <v>370</v>
      </c>
      <c r="H841" s="1">
        <v>20231</v>
      </c>
      <c r="I841" s="1" t="s">
        <v>371</v>
      </c>
      <c r="J841" s="1" t="s">
        <v>28</v>
      </c>
      <c r="K841" s="1" t="s">
        <v>372</v>
      </c>
      <c r="L841" s="1" t="s">
        <v>46</v>
      </c>
      <c r="M841" s="1" t="s">
        <v>31</v>
      </c>
      <c r="N841" s="1">
        <v>250</v>
      </c>
      <c r="O841" s="1">
        <v>15</v>
      </c>
      <c r="P841" s="3"/>
      <c r="Q841" s="4" t="s">
        <v>373</v>
      </c>
      <c r="R841" s="3"/>
      <c r="S841" s="3"/>
      <c r="T841" s="3"/>
      <c r="U841" s="1" t="s">
        <v>262</v>
      </c>
      <c r="V841" s="1" t="str">
        <f>IFERROR(VLOOKUP(K841, rubric[], 2, FALSE), "NA")</f>
        <v>NA</v>
      </c>
      <c r="W841" s="3" t="str">
        <f t="shared" si="13"/>
        <v>Ka Bidang / Sekretaris / Bendahara O-Week|Internal Sekolah / Universitas|Individual</v>
      </c>
      <c r="X841" s="6">
        <f>IF(K841 = "Penulis kedua (bukan korespondensi) dst karya ilmiah di journal yg bereputasi dan diakui|External National|Team", IFERROR((INDEX(rubric[Score], MATCH(W841, rubric[Criteria], 0)))/N841, 0), IFERROR(INDEX(rubric[Score], MATCH(W841, rubric[Criteria], 0)), 0))</f>
        <v>0</v>
      </c>
    </row>
    <row r="842" spans="1:24" ht="14.25" customHeight="1" x14ac:dyDescent="0.35">
      <c r="A842" s="1" t="s">
        <v>3168</v>
      </c>
      <c r="B842" s="1" t="s">
        <v>3169</v>
      </c>
      <c r="C842" s="1" t="s">
        <v>2860</v>
      </c>
      <c r="D842" s="1">
        <v>2022</v>
      </c>
      <c r="E842" s="1" t="s">
        <v>1288</v>
      </c>
      <c r="F842" s="1" t="s">
        <v>417</v>
      </c>
      <c r="G842" s="1" t="s">
        <v>418</v>
      </c>
      <c r="H842" s="1">
        <v>20241</v>
      </c>
      <c r="I842" s="1" t="s">
        <v>1288</v>
      </c>
      <c r="J842" s="1" t="s">
        <v>28</v>
      </c>
      <c r="K842" s="1" t="s">
        <v>118</v>
      </c>
      <c r="L842" s="1" t="s">
        <v>154</v>
      </c>
      <c r="M842" s="1" t="s">
        <v>39</v>
      </c>
      <c r="N842" s="3"/>
      <c r="O842" s="1">
        <v>20</v>
      </c>
      <c r="P842" s="4" t="s">
        <v>419</v>
      </c>
      <c r="Q842" s="4" t="s">
        <v>1289</v>
      </c>
      <c r="R842" s="4" t="s">
        <v>1290</v>
      </c>
      <c r="S842" s="3"/>
      <c r="T842" s="4" t="s">
        <v>1291</v>
      </c>
      <c r="U842" s="1" t="s">
        <v>423</v>
      </c>
      <c r="V842" s="1" t="str">
        <f>IFERROR(VLOOKUP(K842, rubric[], 2, FALSE), "NA")</f>
        <v>Kompetisi</v>
      </c>
      <c r="W842" s="3" t="str">
        <f t="shared" si="13"/>
        <v>Juara 3 Lomba/Kompetisi|External International|Team</v>
      </c>
      <c r="X842" s="6">
        <f>IF(K842 = "Penulis kedua (bukan korespondensi) dst karya ilmiah di journal yg bereputasi dan diakui|External National|Team", IFERROR((INDEX(rubric[Score], MATCH(W842, rubric[Criteria], 0)))/N842, 0), IFERROR(INDEX(rubric[Score], MATCH(W842, rubric[Criteria], 0)), 0))</f>
        <v>25</v>
      </c>
    </row>
    <row r="843" spans="1:24" ht="14.25" customHeight="1" x14ac:dyDescent="0.35">
      <c r="A843" s="1" t="s">
        <v>3170</v>
      </c>
      <c r="B843" s="1" t="s">
        <v>3171</v>
      </c>
      <c r="C843" s="1" t="s">
        <v>2860</v>
      </c>
      <c r="D843" s="1">
        <v>2022</v>
      </c>
      <c r="E843" s="1" t="s">
        <v>3172</v>
      </c>
      <c r="F843" s="1" t="s">
        <v>2965</v>
      </c>
      <c r="G843" s="1" t="s">
        <v>3173</v>
      </c>
      <c r="H843" s="1">
        <v>20231</v>
      </c>
      <c r="I843" s="1" t="s">
        <v>3174</v>
      </c>
      <c r="J843" s="1" t="s">
        <v>28</v>
      </c>
      <c r="K843" s="1" t="s">
        <v>118</v>
      </c>
      <c r="L843" s="1" t="s">
        <v>46</v>
      </c>
      <c r="M843" s="1" t="s">
        <v>31</v>
      </c>
      <c r="N843" s="1">
        <v>120</v>
      </c>
      <c r="O843" s="1">
        <v>6</v>
      </c>
      <c r="P843" s="3"/>
      <c r="Q843" s="4" t="s">
        <v>3175</v>
      </c>
      <c r="R843" s="3"/>
      <c r="S843" s="3"/>
      <c r="T843" s="3"/>
      <c r="U843" s="1" t="s">
        <v>665</v>
      </c>
      <c r="V843" s="1" t="str">
        <f>IFERROR(VLOOKUP(K843, rubric[], 2, FALSE), "NA")</f>
        <v>Kompetisi</v>
      </c>
      <c r="W843" s="3" t="str">
        <f t="shared" si="13"/>
        <v>Juara 3 Lomba/Kompetisi|Internal Sekolah / Universitas|Individual</v>
      </c>
      <c r="X843" s="6">
        <f>IF(K843 = "Penulis kedua (bukan korespondensi) dst karya ilmiah di journal yg bereputasi dan diakui|External National|Team", IFERROR((INDEX(rubric[Score], MATCH(W843, rubric[Criteria], 0)))/N843, 0), IFERROR(INDEX(rubric[Score], MATCH(W843, rubric[Criteria], 0)), 0))</f>
        <v>0</v>
      </c>
    </row>
    <row r="844" spans="1:24" ht="14.25" customHeight="1" x14ac:dyDescent="0.35">
      <c r="A844" s="1" t="s">
        <v>3176</v>
      </c>
      <c r="B844" s="1" t="s">
        <v>3177</v>
      </c>
      <c r="C844" s="1" t="s">
        <v>2860</v>
      </c>
      <c r="D844" s="1">
        <v>2022</v>
      </c>
      <c r="E844" s="1" t="s">
        <v>3159</v>
      </c>
      <c r="F844" s="1" t="s">
        <v>2903</v>
      </c>
      <c r="G844" s="1" t="s">
        <v>2904</v>
      </c>
      <c r="H844" s="1">
        <v>20221</v>
      </c>
      <c r="I844" s="1" t="s">
        <v>3178</v>
      </c>
      <c r="J844" s="1" t="s">
        <v>28</v>
      </c>
      <c r="K844" s="1" t="s">
        <v>70</v>
      </c>
      <c r="L844" s="1" t="s">
        <v>46</v>
      </c>
      <c r="M844" s="1" t="s">
        <v>31</v>
      </c>
      <c r="N844" s="1">
        <v>1</v>
      </c>
      <c r="O844" s="1">
        <v>9</v>
      </c>
      <c r="P844" s="4" t="s">
        <v>3179</v>
      </c>
      <c r="Q844" s="4" t="s">
        <v>3180</v>
      </c>
      <c r="R844" s="3"/>
      <c r="S844" s="3"/>
      <c r="T844" s="3"/>
      <c r="U844" s="1" t="s">
        <v>3181</v>
      </c>
      <c r="V844" s="1" t="str">
        <f>IFERROR(VLOOKUP(K844, rubric[], 2, FALSE), "NA")</f>
        <v>Kompetisi</v>
      </c>
      <c r="W844" s="3" t="str">
        <f t="shared" si="13"/>
        <v>Juara 2 Lomba/Kompetisi|Internal Sekolah / Universitas|Individual</v>
      </c>
      <c r="X844" s="6">
        <f>IF(K844 = "Penulis kedua (bukan korespondensi) dst karya ilmiah di journal yg bereputasi dan diakui|External National|Team", IFERROR((INDEX(rubric[Score], MATCH(W844, rubric[Criteria], 0)))/N844, 0), IFERROR(INDEX(rubric[Score], MATCH(W844, rubric[Criteria], 0)), 0))</f>
        <v>0</v>
      </c>
    </row>
    <row r="845" spans="1:24" ht="14.25" customHeight="1" x14ac:dyDescent="0.35">
      <c r="A845" s="1" t="s">
        <v>3176</v>
      </c>
      <c r="B845" s="1" t="s">
        <v>3177</v>
      </c>
      <c r="C845" s="1" t="s">
        <v>2860</v>
      </c>
      <c r="D845" s="1">
        <v>2022</v>
      </c>
      <c r="E845" s="1" t="s">
        <v>3182</v>
      </c>
      <c r="F845" s="1" t="s">
        <v>1530</v>
      </c>
      <c r="G845" s="1" t="s">
        <v>1530</v>
      </c>
      <c r="H845" s="1">
        <v>20222</v>
      </c>
      <c r="I845" s="1" t="s">
        <v>3183</v>
      </c>
      <c r="J845" s="1" t="s">
        <v>28</v>
      </c>
      <c r="K845" s="1" t="s">
        <v>29</v>
      </c>
      <c r="L845" s="1" t="s">
        <v>38</v>
      </c>
      <c r="M845" s="1" t="s">
        <v>31</v>
      </c>
      <c r="N845" s="1">
        <v>42</v>
      </c>
      <c r="O845" s="1">
        <v>1</v>
      </c>
      <c r="P845" s="3"/>
      <c r="Q845" s="4" t="s">
        <v>3184</v>
      </c>
      <c r="R845" s="3"/>
      <c r="S845" s="4" t="s">
        <v>3185</v>
      </c>
      <c r="T845" s="3"/>
      <c r="U845" s="1" t="s">
        <v>524</v>
      </c>
      <c r="V845" s="1" t="str">
        <f>IFERROR(VLOOKUP(K845, rubric[], 2, FALSE), "NA")</f>
        <v>Pemberdayaan atau Aksi Kemanusiaan</v>
      </c>
      <c r="W845" s="3" t="str">
        <f t="shared" si="13"/>
        <v>Pengabdian kepada Masyarakat|External Regional|Individual</v>
      </c>
      <c r="X845" s="6">
        <f>IF(K845 = "Penulis kedua (bukan korespondensi) dst karya ilmiah di journal yg bereputasi dan diakui|External National|Team", IFERROR((INDEX(rubric[Score], MATCH(W845, rubric[Criteria], 0)))/N845, 0), IFERROR(INDEX(rubric[Score], MATCH(W845, rubric[Criteria], 0)), 0))</f>
        <v>15</v>
      </c>
    </row>
    <row r="846" spans="1:24" ht="14.25" customHeight="1" x14ac:dyDescent="0.35">
      <c r="A846" s="1" t="s">
        <v>3186</v>
      </c>
      <c r="B846" s="1" t="s">
        <v>3187</v>
      </c>
      <c r="C846" s="1" t="s">
        <v>2860</v>
      </c>
      <c r="D846" s="1">
        <v>2022</v>
      </c>
      <c r="E846" s="1" t="s">
        <v>3188</v>
      </c>
      <c r="F846" s="1" t="s">
        <v>2545</v>
      </c>
      <c r="G846" s="1" t="s">
        <v>1530</v>
      </c>
      <c r="H846" s="1">
        <v>20221</v>
      </c>
      <c r="I846" s="1" t="s">
        <v>3189</v>
      </c>
      <c r="J846" s="1" t="s">
        <v>28</v>
      </c>
      <c r="K846" s="1" t="s">
        <v>29</v>
      </c>
      <c r="L846" s="1" t="s">
        <v>38</v>
      </c>
      <c r="M846" s="1" t="s">
        <v>39</v>
      </c>
      <c r="N846" s="1">
        <v>44</v>
      </c>
      <c r="O846" s="1">
        <v>1</v>
      </c>
      <c r="P846" s="3"/>
      <c r="Q846" s="3"/>
      <c r="R846" s="4" t="s">
        <v>3190</v>
      </c>
      <c r="S846" s="4" t="s">
        <v>3191</v>
      </c>
      <c r="T846" s="3"/>
      <c r="U846" s="1" t="s">
        <v>3192</v>
      </c>
      <c r="V846" s="1" t="str">
        <f>IFERROR(VLOOKUP(K846, rubric[], 2, FALSE), "NA")</f>
        <v>Pemberdayaan atau Aksi Kemanusiaan</v>
      </c>
      <c r="W846" s="3" t="str">
        <f t="shared" si="13"/>
        <v>Pengabdian kepada Masyarakat|External Regional|Team</v>
      </c>
      <c r="X846" s="6">
        <f>IF(K846 = "Penulis kedua (bukan korespondensi) dst karya ilmiah di journal yg bereputasi dan diakui|External National|Team", IFERROR((INDEX(rubric[Score], MATCH(W846, rubric[Criteria], 0)))/N846, 0), IFERROR(INDEX(rubric[Score], MATCH(W846, rubric[Criteria], 0)), 0))</f>
        <v>15</v>
      </c>
    </row>
    <row r="847" spans="1:24" ht="14.25" customHeight="1" x14ac:dyDescent="0.35">
      <c r="A847" s="1" t="s">
        <v>3193</v>
      </c>
      <c r="B847" s="1" t="s">
        <v>3194</v>
      </c>
      <c r="C847" s="1" t="s">
        <v>2860</v>
      </c>
      <c r="D847" s="1">
        <v>2022</v>
      </c>
      <c r="E847" s="1" t="s">
        <v>3150</v>
      </c>
      <c r="F847" s="1" t="s">
        <v>3151</v>
      </c>
      <c r="G847" s="1" t="s">
        <v>661</v>
      </c>
      <c r="H847" s="1">
        <v>20212</v>
      </c>
      <c r="I847" s="1" t="s">
        <v>3152</v>
      </c>
      <c r="J847" s="1" t="s">
        <v>28</v>
      </c>
      <c r="K847" s="1" t="s">
        <v>29</v>
      </c>
      <c r="L847" s="1" t="s">
        <v>38</v>
      </c>
      <c r="M847" s="1" t="s">
        <v>31</v>
      </c>
      <c r="N847" s="1">
        <v>100</v>
      </c>
      <c r="O847" s="1">
        <v>3</v>
      </c>
      <c r="P847" s="3"/>
      <c r="Q847" s="3"/>
      <c r="R847" s="4" t="s">
        <v>3153</v>
      </c>
      <c r="S847" s="4" t="s">
        <v>3154</v>
      </c>
      <c r="T847" s="3"/>
      <c r="U847" s="1" t="s">
        <v>3101</v>
      </c>
      <c r="V847" s="1" t="str">
        <f>IFERROR(VLOOKUP(K847, rubric[], 2, FALSE), "NA")</f>
        <v>Pemberdayaan atau Aksi Kemanusiaan</v>
      </c>
      <c r="W847" s="3" t="str">
        <f t="shared" si="13"/>
        <v>Pengabdian kepada Masyarakat|External Regional|Individual</v>
      </c>
      <c r="X847" s="6">
        <f>IF(K847 = "Penulis kedua (bukan korespondensi) dst karya ilmiah di journal yg bereputasi dan diakui|External National|Team", IFERROR((INDEX(rubric[Score], MATCH(W847, rubric[Criteria], 0)))/N847, 0), IFERROR(INDEX(rubric[Score], MATCH(W847, rubric[Criteria], 0)), 0))</f>
        <v>15</v>
      </c>
    </row>
    <row r="848" spans="1:24" ht="14.25" customHeight="1" x14ac:dyDescent="0.35">
      <c r="A848" s="1" t="s">
        <v>3195</v>
      </c>
      <c r="B848" s="1" t="s">
        <v>3196</v>
      </c>
      <c r="C848" s="1" t="s">
        <v>2860</v>
      </c>
      <c r="D848" s="1">
        <v>2022</v>
      </c>
      <c r="E848" s="1" t="s">
        <v>3197</v>
      </c>
      <c r="F848" s="1" t="s">
        <v>67</v>
      </c>
      <c r="G848" s="1" t="s">
        <v>3083</v>
      </c>
      <c r="H848" s="1">
        <v>20221</v>
      </c>
      <c r="I848" s="1" t="s">
        <v>3198</v>
      </c>
      <c r="J848" s="1" t="s">
        <v>28</v>
      </c>
      <c r="K848" s="1" t="s">
        <v>124</v>
      </c>
      <c r="L848" s="1" t="s">
        <v>30</v>
      </c>
      <c r="M848" s="1" t="s">
        <v>31</v>
      </c>
      <c r="N848" s="1">
        <v>108</v>
      </c>
      <c r="O848" s="1">
        <v>8</v>
      </c>
      <c r="P848" s="3"/>
      <c r="Q848" s="4" t="s">
        <v>3199</v>
      </c>
      <c r="R848" s="3"/>
      <c r="S848" s="3"/>
      <c r="T848" s="3"/>
      <c r="U848" s="1" t="s">
        <v>3200</v>
      </c>
      <c r="V848" s="1" t="str">
        <f>IFERROR(VLOOKUP(K848, rubric[], 2, FALSE), "NA")</f>
        <v>Kompetisi</v>
      </c>
      <c r="W848" s="3" t="str">
        <f t="shared" si="13"/>
        <v>Juara I Lomba/Kompetisi|Internal Jurusan|Individual</v>
      </c>
      <c r="X848" s="6">
        <f>IF(K848 = "Penulis kedua (bukan korespondensi) dst karya ilmiah di journal yg bereputasi dan diakui|External National|Team", IFERROR((INDEX(rubric[Score], MATCH(W848, rubric[Criteria], 0)))/N848, 0), IFERROR(INDEX(rubric[Score], MATCH(W848, rubric[Criteria], 0)), 0))</f>
        <v>0</v>
      </c>
    </row>
    <row r="849" spans="1:24" ht="14.25" customHeight="1" x14ac:dyDescent="0.35">
      <c r="A849" s="1" t="s">
        <v>3195</v>
      </c>
      <c r="B849" s="1" t="s">
        <v>3196</v>
      </c>
      <c r="C849" s="1" t="s">
        <v>2860</v>
      </c>
      <c r="D849" s="1">
        <v>2022</v>
      </c>
      <c r="E849" s="1" t="s">
        <v>3065</v>
      </c>
      <c r="F849" s="1" t="s">
        <v>36</v>
      </c>
      <c r="G849" s="1" t="s">
        <v>2862</v>
      </c>
      <c r="H849" s="1">
        <v>20222</v>
      </c>
      <c r="I849" s="1" t="s">
        <v>3072</v>
      </c>
      <c r="J849" s="1" t="s">
        <v>28</v>
      </c>
      <c r="K849" s="1" t="s">
        <v>118</v>
      </c>
      <c r="L849" s="1" t="s">
        <v>30</v>
      </c>
      <c r="M849" s="1" t="s">
        <v>31</v>
      </c>
      <c r="N849" s="1">
        <v>21</v>
      </c>
      <c r="O849" s="1">
        <v>4</v>
      </c>
      <c r="P849" s="3"/>
      <c r="Q849" s="4" t="s">
        <v>3073</v>
      </c>
      <c r="R849" s="3"/>
      <c r="S849" s="3"/>
      <c r="T849" s="3"/>
      <c r="U849" s="1" t="s">
        <v>2866</v>
      </c>
      <c r="V849" s="1" t="str">
        <f>IFERROR(VLOOKUP(K849, rubric[], 2, FALSE), "NA")</f>
        <v>Kompetisi</v>
      </c>
      <c r="W849" s="3" t="str">
        <f t="shared" si="13"/>
        <v>Juara 3 Lomba/Kompetisi|Internal Jurusan|Individual</v>
      </c>
      <c r="X849" s="6">
        <f>IF(K849 = "Penulis kedua (bukan korespondensi) dst karya ilmiah di journal yg bereputasi dan diakui|External National|Team", IFERROR((INDEX(rubric[Score], MATCH(W849, rubric[Criteria], 0)))/N849, 0), IFERROR(INDEX(rubric[Score], MATCH(W849, rubric[Criteria], 0)), 0))</f>
        <v>0</v>
      </c>
    </row>
    <row r="850" spans="1:24" ht="14.25" customHeight="1" x14ac:dyDescent="0.35">
      <c r="A850" s="1" t="s">
        <v>3201</v>
      </c>
      <c r="B850" s="1" t="s">
        <v>3202</v>
      </c>
      <c r="C850" s="1" t="s">
        <v>2860</v>
      </c>
      <c r="D850" s="1">
        <v>2022</v>
      </c>
      <c r="E850" s="1" t="s">
        <v>3203</v>
      </c>
      <c r="F850" s="1" t="s">
        <v>3204</v>
      </c>
      <c r="G850" s="1" t="s">
        <v>3204</v>
      </c>
      <c r="H850" s="1">
        <v>20221</v>
      </c>
      <c r="I850" s="1" t="s">
        <v>3205</v>
      </c>
      <c r="J850" s="1" t="s">
        <v>28</v>
      </c>
      <c r="K850" s="1" t="s">
        <v>153</v>
      </c>
      <c r="L850" s="1" t="s">
        <v>38</v>
      </c>
      <c r="M850" s="1" t="s">
        <v>31</v>
      </c>
      <c r="N850" s="1">
        <v>0</v>
      </c>
      <c r="O850" s="1">
        <v>10</v>
      </c>
      <c r="P850" s="1" t="s">
        <v>3206</v>
      </c>
      <c r="Q850" s="4" t="s">
        <v>3207</v>
      </c>
      <c r="R850" s="3"/>
      <c r="S850" s="3"/>
      <c r="T850" s="3"/>
      <c r="U850" s="1" t="s">
        <v>1013</v>
      </c>
      <c r="V850" s="1" t="str">
        <f>IFERROR(VLOOKUP(K850, rubric[], 2, FALSE), "NA")</f>
        <v>Pengakuan</v>
      </c>
      <c r="W850" s="3" t="str">
        <f t="shared" si="13"/>
        <v>Narasumber / Pemateri Acara Seminar / Workshop / Pemakalah|External Regional|Individual</v>
      </c>
      <c r="X850" s="6">
        <f>IF(K850 = "Penulis kedua (bukan korespondensi) dst karya ilmiah di journal yg bereputasi dan diakui|External National|Team", IFERROR((INDEX(rubric[Score], MATCH(W850, rubric[Criteria], 0)))/N850, 0), IFERROR(INDEX(rubric[Score], MATCH(W850, rubric[Criteria], 0)), 0))</f>
        <v>20</v>
      </c>
    </row>
    <row r="851" spans="1:24" ht="14.25" customHeight="1" x14ac:dyDescent="0.35">
      <c r="A851" s="1" t="s">
        <v>3208</v>
      </c>
      <c r="B851" s="1" t="s">
        <v>3209</v>
      </c>
      <c r="C851" s="1" t="s">
        <v>3210</v>
      </c>
      <c r="D851" s="1">
        <v>2022</v>
      </c>
      <c r="E851" s="1" t="s">
        <v>3211</v>
      </c>
      <c r="F851" s="1" t="s">
        <v>661</v>
      </c>
      <c r="G851" s="1" t="s">
        <v>1821</v>
      </c>
      <c r="H851" s="1">
        <v>20222</v>
      </c>
      <c r="I851" s="3"/>
      <c r="J851" s="1" t="s">
        <v>81</v>
      </c>
      <c r="K851" s="1" t="s">
        <v>230</v>
      </c>
      <c r="L851" s="1" t="s">
        <v>30</v>
      </c>
      <c r="M851" s="1" t="s">
        <v>31</v>
      </c>
      <c r="N851" s="1">
        <v>21</v>
      </c>
      <c r="O851" s="1">
        <v>4</v>
      </c>
      <c r="P851" s="3"/>
      <c r="Q851" s="4" t="s">
        <v>3212</v>
      </c>
      <c r="R851" s="3"/>
      <c r="S851" s="3"/>
      <c r="T851" s="3"/>
      <c r="U851" s="1" t="s">
        <v>3213</v>
      </c>
      <c r="V851" s="1" t="str">
        <f>IFERROR(VLOOKUP(K851, rubric[], 2, FALSE), "NA")</f>
        <v>NA</v>
      </c>
      <c r="W851" s="3" t="str">
        <f t="shared" si="13"/>
        <v>Sekretaris/Bendahara Panitia Ad Hoc|Internal Jurusan|Individual</v>
      </c>
      <c r="X851" s="6">
        <f>IF(K851 = "Penulis kedua (bukan korespondensi) dst karya ilmiah di journal yg bereputasi dan diakui|External National|Team", IFERROR((INDEX(rubric[Score], MATCH(W851, rubric[Criteria], 0)))/N851, 0), IFERROR(INDEX(rubric[Score], MATCH(W851, rubric[Criteria], 0)), 0))</f>
        <v>0</v>
      </c>
    </row>
    <row r="852" spans="1:24" ht="14.25" customHeight="1" x14ac:dyDescent="0.35">
      <c r="A852" s="1" t="s">
        <v>3214</v>
      </c>
      <c r="B852" s="1" t="s">
        <v>3215</v>
      </c>
      <c r="C852" s="1" t="s">
        <v>3210</v>
      </c>
      <c r="D852" s="1">
        <v>2022</v>
      </c>
      <c r="E852" s="1" t="s">
        <v>115</v>
      </c>
      <c r="F852" s="1" t="s">
        <v>116</v>
      </c>
      <c r="G852" s="1" t="s">
        <v>117</v>
      </c>
      <c r="H852" s="1">
        <v>20241</v>
      </c>
      <c r="I852" s="3"/>
      <c r="J852" s="1" t="s">
        <v>28</v>
      </c>
      <c r="K852" s="1" t="s">
        <v>118</v>
      </c>
      <c r="L852" s="1" t="s">
        <v>88</v>
      </c>
      <c r="M852" s="1" t="s">
        <v>39</v>
      </c>
      <c r="N852" s="1">
        <v>1000</v>
      </c>
      <c r="O852" s="1">
        <v>15</v>
      </c>
      <c r="P852" s="3"/>
      <c r="Q852" s="4" t="s">
        <v>119</v>
      </c>
      <c r="R852" s="4" t="s">
        <v>120</v>
      </c>
      <c r="S852" s="3"/>
      <c r="T852" s="4" t="s">
        <v>121</v>
      </c>
      <c r="U852" s="1" t="s">
        <v>122</v>
      </c>
      <c r="V852" s="1" t="str">
        <f>IFERROR(VLOOKUP(K852, rubric[], 2, FALSE), "NA")</f>
        <v>Kompetisi</v>
      </c>
      <c r="W852" s="3" t="str">
        <f t="shared" si="13"/>
        <v>Juara 3 Lomba/Kompetisi|External National|Team</v>
      </c>
      <c r="X852" s="6">
        <f>IF(K852 = "Penulis kedua (bukan korespondensi) dst karya ilmiah di journal yg bereputasi dan diakui|External National|Team", IFERROR((INDEX(rubric[Score], MATCH(W852, rubric[Criteria], 0)))/N852, 0), IFERROR(INDEX(rubric[Score], MATCH(W852, rubric[Criteria], 0)), 0))</f>
        <v>8</v>
      </c>
    </row>
    <row r="853" spans="1:24" ht="14.25" customHeight="1" x14ac:dyDescent="0.35">
      <c r="A853" s="1" t="s">
        <v>3214</v>
      </c>
      <c r="B853" s="1" t="s">
        <v>3215</v>
      </c>
      <c r="C853" s="1" t="s">
        <v>3210</v>
      </c>
      <c r="D853" s="1">
        <v>2022</v>
      </c>
      <c r="E853" s="1" t="s">
        <v>123</v>
      </c>
      <c r="F853" s="1" t="s">
        <v>116</v>
      </c>
      <c r="G853" s="1" t="s">
        <v>117</v>
      </c>
      <c r="H853" s="1">
        <v>20241</v>
      </c>
      <c r="I853" s="3"/>
      <c r="J853" s="1" t="s">
        <v>28</v>
      </c>
      <c r="K853" s="1" t="s">
        <v>124</v>
      </c>
      <c r="L853" s="1" t="s">
        <v>88</v>
      </c>
      <c r="M853" s="1" t="s">
        <v>39</v>
      </c>
      <c r="N853" s="1">
        <v>1000</v>
      </c>
      <c r="O853" s="1">
        <v>25</v>
      </c>
      <c r="P853" s="3"/>
      <c r="Q853" s="4" t="s">
        <v>125</v>
      </c>
      <c r="R853" s="4" t="s">
        <v>126</v>
      </c>
      <c r="S853" s="3"/>
      <c r="T853" s="4" t="s">
        <v>127</v>
      </c>
      <c r="U853" s="1" t="s">
        <v>122</v>
      </c>
      <c r="V853" s="1" t="str">
        <f>IFERROR(VLOOKUP(K853, rubric[], 2, FALSE), "NA")</f>
        <v>Kompetisi</v>
      </c>
      <c r="W853" s="3" t="str">
        <f t="shared" si="13"/>
        <v>Juara I Lomba/Kompetisi|External National|Team</v>
      </c>
      <c r="X853" s="6">
        <f>IF(K853 = "Penulis kedua (bukan korespondensi) dst karya ilmiah di journal yg bereputasi dan diakui|External National|Team", IFERROR((INDEX(rubric[Score], MATCH(W853, rubric[Criteria], 0)))/N853, 0), IFERROR(INDEX(rubric[Score], MATCH(W853, rubric[Criteria], 0)), 0))</f>
        <v>15</v>
      </c>
    </row>
    <row r="854" spans="1:24" ht="14.25" customHeight="1" x14ac:dyDescent="0.35">
      <c r="A854" s="1" t="s">
        <v>3216</v>
      </c>
      <c r="B854" s="1" t="s">
        <v>3217</v>
      </c>
      <c r="C854" s="1" t="s">
        <v>3210</v>
      </c>
      <c r="D854" s="1">
        <v>2022</v>
      </c>
      <c r="E854" s="1" t="s">
        <v>3218</v>
      </c>
      <c r="F854" s="1" t="s">
        <v>1412</v>
      </c>
      <c r="G854" s="1" t="s">
        <v>116</v>
      </c>
      <c r="H854" s="1">
        <v>20241</v>
      </c>
      <c r="I854" s="1" t="s">
        <v>3218</v>
      </c>
      <c r="J854" s="1" t="s">
        <v>28</v>
      </c>
      <c r="K854" s="1" t="s">
        <v>124</v>
      </c>
      <c r="L854" s="1" t="s">
        <v>88</v>
      </c>
      <c r="M854" s="1" t="s">
        <v>31</v>
      </c>
      <c r="N854" s="3"/>
      <c r="O854" s="1">
        <v>25</v>
      </c>
      <c r="P854" s="4" t="s">
        <v>3219</v>
      </c>
      <c r="Q854" s="4" t="s">
        <v>3220</v>
      </c>
      <c r="R854" s="4" t="s">
        <v>3221</v>
      </c>
      <c r="S854" s="3"/>
      <c r="T854" s="4" t="s">
        <v>3222</v>
      </c>
      <c r="U854" s="1" t="s">
        <v>3223</v>
      </c>
      <c r="V854" s="1" t="str">
        <f>IFERROR(VLOOKUP(K854, rubric[], 2, FALSE), "NA")</f>
        <v>Kompetisi</v>
      </c>
      <c r="W854" s="3" t="str">
        <f t="shared" si="13"/>
        <v>Juara I Lomba/Kompetisi|External National|Individual</v>
      </c>
      <c r="X854" s="6">
        <f>IF(K854 = "Penulis kedua (bukan korespondensi) dst karya ilmiah di journal yg bereputasi dan diakui|External National|Team", IFERROR((INDEX(rubric[Score], MATCH(W854, rubric[Criteria], 0)))/N854, 0), IFERROR(INDEX(rubric[Score], MATCH(W854, rubric[Criteria], 0)), 0))</f>
        <v>25</v>
      </c>
    </row>
    <row r="855" spans="1:24" ht="14.25" customHeight="1" x14ac:dyDescent="0.35">
      <c r="A855" s="1" t="s">
        <v>3224</v>
      </c>
      <c r="B855" s="1" t="s">
        <v>3225</v>
      </c>
      <c r="C855" s="1" t="s">
        <v>3210</v>
      </c>
      <c r="D855" s="1">
        <v>2022</v>
      </c>
      <c r="E855" s="1" t="s">
        <v>3226</v>
      </c>
      <c r="F855" s="1" t="s">
        <v>637</v>
      </c>
      <c r="G855" s="1" t="s">
        <v>637</v>
      </c>
      <c r="H855" s="1">
        <v>20232</v>
      </c>
      <c r="I855" s="1" t="s">
        <v>3227</v>
      </c>
      <c r="J855" s="1" t="s">
        <v>28</v>
      </c>
      <c r="K855" s="1" t="s">
        <v>29</v>
      </c>
      <c r="L855" s="1" t="s">
        <v>38</v>
      </c>
      <c r="M855" s="1" t="s">
        <v>31</v>
      </c>
      <c r="N855" s="1">
        <v>1</v>
      </c>
      <c r="O855" s="1">
        <v>9</v>
      </c>
      <c r="P855" s="1" t="s">
        <v>240</v>
      </c>
      <c r="Q855" s="3"/>
      <c r="R855" s="4" t="s">
        <v>3228</v>
      </c>
      <c r="S855" s="4" t="s">
        <v>3229</v>
      </c>
      <c r="T855" s="3"/>
      <c r="U855" s="1" t="s">
        <v>3230</v>
      </c>
      <c r="V855" s="1" t="str">
        <f>IFERROR(VLOOKUP(K855, rubric[], 2, FALSE), "NA")</f>
        <v>Pemberdayaan atau Aksi Kemanusiaan</v>
      </c>
      <c r="W855" s="3" t="str">
        <f t="shared" si="13"/>
        <v>Pengabdian kepada Masyarakat|External Regional|Individual</v>
      </c>
      <c r="X855" s="6">
        <f>IF(K855 = "Penulis kedua (bukan korespondensi) dst karya ilmiah di journal yg bereputasi dan diakui|External National|Team", IFERROR((INDEX(rubric[Score], MATCH(W855, rubric[Criteria], 0)))/N855, 0), IFERROR(INDEX(rubric[Score], MATCH(W855, rubric[Criteria], 0)), 0))</f>
        <v>15</v>
      </c>
    </row>
    <row r="856" spans="1:24" ht="14.25" customHeight="1" x14ac:dyDescent="0.35">
      <c r="A856" s="1" t="s">
        <v>3231</v>
      </c>
      <c r="B856" s="1" t="s">
        <v>3232</v>
      </c>
      <c r="C856" s="1" t="s">
        <v>3210</v>
      </c>
      <c r="D856" s="1">
        <v>2022</v>
      </c>
      <c r="E856" s="1" t="s">
        <v>659</v>
      </c>
      <c r="F856" s="1" t="s">
        <v>660</v>
      </c>
      <c r="G856" s="1" t="s">
        <v>661</v>
      </c>
      <c r="H856" s="1">
        <v>20221</v>
      </c>
      <c r="I856" s="1" t="s">
        <v>662</v>
      </c>
      <c r="J856" s="1" t="s">
        <v>81</v>
      </c>
      <c r="K856" s="1" t="s">
        <v>29</v>
      </c>
      <c r="L856" s="1" t="s">
        <v>46</v>
      </c>
      <c r="M856" s="1" t="s">
        <v>31</v>
      </c>
      <c r="N856" s="1">
        <v>90</v>
      </c>
      <c r="O856" s="1">
        <v>9</v>
      </c>
      <c r="P856" s="3"/>
      <c r="Q856" s="3"/>
      <c r="R856" s="4" t="s">
        <v>663</v>
      </c>
      <c r="S856" s="4" t="s">
        <v>664</v>
      </c>
      <c r="T856" s="3"/>
      <c r="U856" s="1" t="s">
        <v>665</v>
      </c>
      <c r="V856" s="1" t="str">
        <f>IFERROR(VLOOKUP(K856, rubric[], 2, FALSE), "NA")</f>
        <v>Pemberdayaan atau Aksi Kemanusiaan</v>
      </c>
      <c r="W856" s="3" t="str">
        <f t="shared" si="13"/>
        <v>Pengabdian kepada Masyarakat|Internal Sekolah / Universitas|Individual</v>
      </c>
      <c r="X856" s="6">
        <f>IF(K856 = "Penulis kedua (bukan korespondensi) dst karya ilmiah di journal yg bereputasi dan diakui|External National|Team", IFERROR((INDEX(rubric[Score], MATCH(W856, rubric[Criteria], 0)))/N856, 0), IFERROR(INDEX(rubric[Score], MATCH(W856, rubric[Criteria], 0)), 0))</f>
        <v>0</v>
      </c>
    </row>
    <row r="857" spans="1:24" ht="14.25" customHeight="1" x14ac:dyDescent="0.35">
      <c r="A857" s="1" t="s">
        <v>3233</v>
      </c>
      <c r="B857" s="1" t="s">
        <v>3234</v>
      </c>
      <c r="C857" s="1" t="s">
        <v>3210</v>
      </c>
      <c r="D857" s="1">
        <v>2022</v>
      </c>
      <c r="E857" s="1" t="s">
        <v>3235</v>
      </c>
      <c r="F857" s="1" t="s">
        <v>36</v>
      </c>
      <c r="G857" s="1" t="s">
        <v>3236</v>
      </c>
      <c r="H857" s="1">
        <v>20222</v>
      </c>
      <c r="I857" s="1" t="s">
        <v>3237</v>
      </c>
      <c r="J857" s="1" t="s">
        <v>28</v>
      </c>
      <c r="K857" s="1" t="s">
        <v>29</v>
      </c>
      <c r="L857" s="1" t="s">
        <v>88</v>
      </c>
      <c r="M857" s="1" t="s">
        <v>39</v>
      </c>
      <c r="N857" s="1">
        <v>100</v>
      </c>
      <c r="O857" s="1">
        <v>6</v>
      </c>
      <c r="P857" s="3"/>
      <c r="Q857" s="3"/>
      <c r="R857" s="4" t="s">
        <v>3238</v>
      </c>
      <c r="S857" s="4" t="s">
        <v>3239</v>
      </c>
      <c r="T857" s="3"/>
      <c r="U857" s="1" t="s">
        <v>3240</v>
      </c>
      <c r="V857" s="1" t="str">
        <f>IFERROR(VLOOKUP(K857, rubric[], 2, FALSE), "NA")</f>
        <v>Pemberdayaan atau Aksi Kemanusiaan</v>
      </c>
      <c r="W857" s="3" t="str">
        <f t="shared" si="13"/>
        <v>Pengabdian kepada Masyarakat|External National|Team</v>
      </c>
      <c r="X857" s="6">
        <f>IF(K857 = "Penulis kedua (bukan korespondensi) dst karya ilmiah di journal yg bereputasi dan diakui|External National|Team", IFERROR((INDEX(rubric[Score], MATCH(W857, rubric[Criteria], 0)))/N857, 0), IFERROR(INDEX(rubric[Score], MATCH(W857, rubric[Criteria], 0)), 0))</f>
        <v>10</v>
      </c>
    </row>
    <row r="858" spans="1:24" ht="14.25" customHeight="1" x14ac:dyDescent="0.35">
      <c r="A858" s="1" t="s">
        <v>3233</v>
      </c>
      <c r="B858" s="1" t="s">
        <v>3234</v>
      </c>
      <c r="C858" s="1" t="s">
        <v>3210</v>
      </c>
      <c r="D858" s="1">
        <v>2022</v>
      </c>
      <c r="E858" s="1" t="s">
        <v>1857</v>
      </c>
      <c r="F858" s="1" t="s">
        <v>3241</v>
      </c>
      <c r="G858" s="1" t="s">
        <v>810</v>
      </c>
      <c r="H858" s="1">
        <v>20231</v>
      </c>
      <c r="I858" s="3"/>
      <c r="J858" s="1" t="s">
        <v>81</v>
      </c>
      <c r="K858" s="1" t="s">
        <v>230</v>
      </c>
      <c r="L858" s="1" t="s">
        <v>46</v>
      </c>
      <c r="M858" s="1" t="s">
        <v>31</v>
      </c>
      <c r="N858" s="1">
        <v>39</v>
      </c>
      <c r="O858" s="1">
        <v>21</v>
      </c>
      <c r="P858" s="3"/>
      <c r="Q858" s="4" t="s">
        <v>3242</v>
      </c>
      <c r="R858" s="3"/>
      <c r="S858" s="3"/>
      <c r="T858" s="3"/>
      <c r="U858" s="1" t="s">
        <v>1859</v>
      </c>
      <c r="V858" s="1" t="str">
        <f>IFERROR(VLOOKUP(K858, rubric[], 2, FALSE), "NA")</f>
        <v>NA</v>
      </c>
      <c r="W858" s="3" t="str">
        <f t="shared" si="13"/>
        <v>Sekretaris/Bendahara Panitia Ad Hoc|Internal Sekolah / Universitas|Individual</v>
      </c>
      <c r="X858" s="6">
        <f>IF(K858 = "Penulis kedua (bukan korespondensi) dst karya ilmiah di journal yg bereputasi dan diakui|External National|Team", IFERROR((INDEX(rubric[Score], MATCH(W858, rubric[Criteria], 0)))/N858, 0), IFERROR(INDEX(rubric[Score], MATCH(W858, rubric[Criteria], 0)), 0))</f>
        <v>0</v>
      </c>
    </row>
    <row r="859" spans="1:24" ht="14.25" customHeight="1" x14ac:dyDescent="0.35">
      <c r="A859" s="1" t="s">
        <v>3243</v>
      </c>
      <c r="B859" s="1" t="s">
        <v>3244</v>
      </c>
      <c r="C859" s="1" t="s">
        <v>3210</v>
      </c>
      <c r="D859" s="1">
        <v>2022</v>
      </c>
      <c r="E859" s="1" t="s">
        <v>173</v>
      </c>
      <c r="F859" s="1" t="s">
        <v>174</v>
      </c>
      <c r="G859" s="1" t="s">
        <v>174</v>
      </c>
      <c r="H859" s="1">
        <v>20232</v>
      </c>
      <c r="I859" s="1" t="s">
        <v>175</v>
      </c>
      <c r="J859" s="1" t="s">
        <v>28</v>
      </c>
      <c r="K859" s="1" t="s">
        <v>29</v>
      </c>
      <c r="L859" s="1" t="s">
        <v>38</v>
      </c>
      <c r="M859" s="1" t="s">
        <v>31</v>
      </c>
      <c r="N859" s="1">
        <v>12</v>
      </c>
      <c r="O859" s="1">
        <v>5</v>
      </c>
      <c r="P859" s="3"/>
      <c r="Q859" s="3"/>
      <c r="R859" s="4" t="s">
        <v>176</v>
      </c>
      <c r="S859" s="4" t="s">
        <v>177</v>
      </c>
      <c r="T859" s="3"/>
      <c r="U859" s="1" t="s">
        <v>178</v>
      </c>
      <c r="V859" s="1" t="str">
        <f>IFERROR(VLOOKUP(K859, rubric[], 2, FALSE), "NA")</f>
        <v>Pemberdayaan atau Aksi Kemanusiaan</v>
      </c>
      <c r="W859" s="3" t="str">
        <f t="shared" si="13"/>
        <v>Pengabdian kepada Masyarakat|External Regional|Individual</v>
      </c>
      <c r="X859" s="6">
        <f>IF(K859 = "Penulis kedua (bukan korespondensi) dst karya ilmiah di journal yg bereputasi dan diakui|External National|Team", IFERROR((INDEX(rubric[Score], MATCH(W859, rubric[Criteria], 0)))/N859, 0), IFERROR(INDEX(rubric[Score], MATCH(W859, rubric[Criteria], 0)), 0))</f>
        <v>15</v>
      </c>
    </row>
    <row r="860" spans="1:24" ht="14.25" customHeight="1" x14ac:dyDescent="0.35">
      <c r="A860" s="1" t="s">
        <v>3245</v>
      </c>
      <c r="B860" s="1" t="s">
        <v>3246</v>
      </c>
      <c r="C860" s="1" t="s">
        <v>3210</v>
      </c>
      <c r="D860" s="1">
        <v>2022</v>
      </c>
      <c r="E860" s="1" t="s">
        <v>3247</v>
      </c>
      <c r="F860" s="1" t="s">
        <v>3248</v>
      </c>
      <c r="G860" s="1" t="s">
        <v>388</v>
      </c>
      <c r="H860" s="1">
        <v>20222</v>
      </c>
      <c r="I860" s="1" t="s">
        <v>3249</v>
      </c>
      <c r="J860" s="1" t="s">
        <v>28</v>
      </c>
      <c r="K860" s="1" t="s">
        <v>124</v>
      </c>
      <c r="L860" s="1" t="s">
        <v>46</v>
      </c>
      <c r="M860" s="1" t="s">
        <v>31</v>
      </c>
      <c r="N860" s="1">
        <v>19</v>
      </c>
      <c r="O860" s="1">
        <v>8</v>
      </c>
      <c r="P860" s="3"/>
      <c r="Q860" s="4" t="s">
        <v>3250</v>
      </c>
      <c r="R860" s="3"/>
      <c r="S860" s="3"/>
      <c r="T860" s="3"/>
      <c r="U860" s="1" t="s">
        <v>1687</v>
      </c>
      <c r="V860" s="1" t="str">
        <f>IFERROR(VLOOKUP(K860, rubric[], 2, FALSE), "NA")</f>
        <v>Kompetisi</v>
      </c>
      <c r="W860" s="3" t="str">
        <f t="shared" si="13"/>
        <v>Juara I Lomba/Kompetisi|Internal Sekolah / Universitas|Individual</v>
      </c>
      <c r="X860" s="6">
        <f>IF(K860 = "Penulis kedua (bukan korespondensi) dst karya ilmiah di journal yg bereputasi dan diakui|External National|Team", IFERROR((INDEX(rubric[Score], MATCH(W860, rubric[Criteria], 0)))/N860, 0), IFERROR(INDEX(rubric[Score], MATCH(W860, rubric[Criteria], 0)), 0))</f>
        <v>0</v>
      </c>
    </row>
    <row r="861" spans="1:24" ht="14.25" customHeight="1" x14ac:dyDescent="0.35">
      <c r="A861" s="1" t="s">
        <v>3251</v>
      </c>
      <c r="B861" s="1" t="s">
        <v>3252</v>
      </c>
      <c r="C861" s="1" t="s">
        <v>3210</v>
      </c>
      <c r="D861" s="1">
        <v>2022</v>
      </c>
      <c r="E861" s="1" t="s">
        <v>3247</v>
      </c>
      <c r="F861" s="1" t="s">
        <v>3248</v>
      </c>
      <c r="G861" s="1" t="s">
        <v>388</v>
      </c>
      <c r="H861" s="1">
        <v>20222</v>
      </c>
      <c r="I861" s="1" t="s">
        <v>3249</v>
      </c>
      <c r="J861" s="1" t="s">
        <v>28</v>
      </c>
      <c r="K861" s="1" t="s">
        <v>124</v>
      </c>
      <c r="L861" s="1" t="s">
        <v>46</v>
      </c>
      <c r="M861" s="1" t="s">
        <v>31</v>
      </c>
      <c r="N861" s="1">
        <v>19</v>
      </c>
      <c r="O861" s="1">
        <v>8</v>
      </c>
      <c r="P861" s="3"/>
      <c r="Q861" s="4" t="s">
        <v>3250</v>
      </c>
      <c r="R861" s="3"/>
      <c r="S861" s="3"/>
      <c r="T861" s="3"/>
      <c r="U861" s="1" t="s">
        <v>1687</v>
      </c>
      <c r="V861" s="1" t="str">
        <f>IFERROR(VLOOKUP(K861, rubric[], 2, FALSE), "NA")</f>
        <v>Kompetisi</v>
      </c>
      <c r="W861" s="3" t="str">
        <f t="shared" si="13"/>
        <v>Juara I Lomba/Kompetisi|Internal Sekolah / Universitas|Individual</v>
      </c>
      <c r="X861" s="6">
        <f>IF(K861 = "Penulis kedua (bukan korespondensi) dst karya ilmiah di journal yg bereputasi dan diakui|External National|Team", IFERROR((INDEX(rubric[Score], MATCH(W861, rubric[Criteria], 0)))/N861, 0), IFERROR(INDEX(rubric[Score], MATCH(W861, rubric[Criteria], 0)), 0))</f>
        <v>0</v>
      </c>
    </row>
    <row r="862" spans="1:24" ht="14.25" customHeight="1" x14ac:dyDescent="0.35">
      <c r="A862" s="1" t="s">
        <v>3253</v>
      </c>
      <c r="B862" s="1" t="s">
        <v>3254</v>
      </c>
      <c r="C862" s="1" t="s">
        <v>3210</v>
      </c>
      <c r="D862" s="1">
        <v>2022</v>
      </c>
      <c r="E862" s="1" t="s">
        <v>3247</v>
      </c>
      <c r="F862" s="1" t="s">
        <v>3248</v>
      </c>
      <c r="G862" s="1" t="s">
        <v>388</v>
      </c>
      <c r="H862" s="1">
        <v>20222</v>
      </c>
      <c r="I862" s="1" t="s">
        <v>3249</v>
      </c>
      <c r="J862" s="1" t="s">
        <v>28</v>
      </c>
      <c r="K862" s="1" t="s">
        <v>124</v>
      </c>
      <c r="L862" s="1" t="s">
        <v>46</v>
      </c>
      <c r="M862" s="1" t="s">
        <v>31</v>
      </c>
      <c r="N862" s="1">
        <v>19</v>
      </c>
      <c r="O862" s="1">
        <v>8</v>
      </c>
      <c r="P862" s="3"/>
      <c r="Q862" s="4" t="s">
        <v>3250</v>
      </c>
      <c r="R862" s="3"/>
      <c r="S862" s="3"/>
      <c r="T862" s="3"/>
      <c r="U862" s="1" t="s">
        <v>1687</v>
      </c>
      <c r="V862" s="1" t="str">
        <f>IFERROR(VLOOKUP(K862, rubric[], 2, FALSE), "NA")</f>
        <v>Kompetisi</v>
      </c>
      <c r="W862" s="3" t="str">
        <f t="shared" si="13"/>
        <v>Juara I Lomba/Kompetisi|Internal Sekolah / Universitas|Individual</v>
      </c>
      <c r="X862" s="6">
        <f>IF(K862 = "Penulis kedua (bukan korespondensi) dst karya ilmiah di journal yg bereputasi dan diakui|External National|Team", IFERROR((INDEX(rubric[Score], MATCH(W862, rubric[Criteria], 0)))/N862, 0), IFERROR(INDEX(rubric[Score], MATCH(W862, rubric[Criteria], 0)), 0))</f>
        <v>0</v>
      </c>
    </row>
    <row r="863" spans="1:24" ht="14.25" customHeight="1" x14ac:dyDescent="0.35">
      <c r="A863" s="1" t="s">
        <v>3255</v>
      </c>
      <c r="B863" s="1" t="s">
        <v>3256</v>
      </c>
      <c r="C863" s="1" t="s">
        <v>3210</v>
      </c>
      <c r="D863" s="1">
        <v>2022</v>
      </c>
      <c r="E863" s="1" t="s">
        <v>3247</v>
      </c>
      <c r="F863" s="1" t="s">
        <v>3248</v>
      </c>
      <c r="G863" s="1" t="s">
        <v>388</v>
      </c>
      <c r="H863" s="1">
        <v>20222</v>
      </c>
      <c r="I863" s="1" t="s">
        <v>3249</v>
      </c>
      <c r="J863" s="1" t="s">
        <v>28</v>
      </c>
      <c r="K863" s="1" t="s">
        <v>124</v>
      </c>
      <c r="L863" s="1" t="s">
        <v>46</v>
      </c>
      <c r="M863" s="1" t="s">
        <v>31</v>
      </c>
      <c r="N863" s="1">
        <v>19</v>
      </c>
      <c r="O863" s="1">
        <v>8</v>
      </c>
      <c r="P863" s="3"/>
      <c r="Q863" s="4" t="s">
        <v>3250</v>
      </c>
      <c r="R863" s="3"/>
      <c r="S863" s="3"/>
      <c r="T863" s="3"/>
      <c r="U863" s="1" t="s">
        <v>1687</v>
      </c>
      <c r="V863" s="1" t="str">
        <f>IFERROR(VLOOKUP(K863, rubric[], 2, FALSE), "NA")</f>
        <v>Kompetisi</v>
      </c>
      <c r="W863" s="3" t="str">
        <f t="shared" si="13"/>
        <v>Juara I Lomba/Kompetisi|Internal Sekolah / Universitas|Individual</v>
      </c>
      <c r="X863" s="6">
        <f>IF(K863 = "Penulis kedua (bukan korespondensi) dst karya ilmiah di journal yg bereputasi dan diakui|External National|Team", IFERROR((INDEX(rubric[Score], MATCH(W863, rubric[Criteria], 0)))/N863, 0), IFERROR(INDEX(rubric[Score], MATCH(W863, rubric[Criteria], 0)), 0))</f>
        <v>0</v>
      </c>
    </row>
    <row r="864" spans="1:24" ht="14.25" customHeight="1" x14ac:dyDescent="0.35">
      <c r="A864" s="1" t="s">
        <v>3257</v>
      </c>
      <c r="B864" s="1" t="s">
        <v>3258</v>
      </c>
      <c r="C864" s="1" t="s">
        <v>3210</v>
      </c>
      <c r="D864" s="1">
        <v>2022</v>
      </c>
      <c r="E864" s="1" t="s">
        <v>3247</v>
      </c>
      <c r="F864" s="1" t="s">
        <v>3248</v>
      </c>
      <c r="G864" s="1" t="s">
        <v>388</v>
      </c>
      <c r="H864" s="1">
        <v>20222</v>
      </c>
      <c r="I864" s="1" t="s">
        <v>3249</v>
      </c>
      <c r="J864" s="1" t="s">
        <v>28</v>
      </c>
      <c r="K864" s="1" t="s">
        <v>124</v>
      </c>
      <c r="L864" s="1" t="s">
        <v>46</v>
      </c>
      <c r="M864" s="1" t="s">
        <v>31</v>
      </c>
      <c r="N864" s="1">
        <v>19</v>
      </c>
      <c r="O864" s="1">
        <v>8</v>
      </c>
      <c r="P864" s="3"/>
      <c r="Q864" s="4" t="s">
        <v>3250</v>
      </c>
      <c r="R864" s="3"/>
      <c r="S864" s="3"/>
      <c r="T864" s="3"/>
      <c r="U864" s="1" t="s">
        <v>1687</v>
      </c>
      <c r="V864" s="1" t="str">
        <f>IFERROR(VLOOKUP(K864, rubric[], 2, FALSE), "NA")</f>
        <v>Kompetisi</v>
      </c>
      <c r="W864" s="3" t="str">
        <f t="shared" si="13"/>
        <v>Juara I Lomba/Kompetisi|Internal Sekolah / Universitas|Individual</v>
      </c>
      <c r="X864" s="6">
        <f>IF(K864 = "Penulis kedua (bukan korespondensi) dst karya ilmiah di journal yg bereputasi dan diakui|External National|Team", IFERROR((INDEX(rubric[Score], MATCH(W864, rubric[Criteria], 0)))/N864, 0), IFERROR(INDEX(rubric[Score], MATCH(W864, rubric[Criteria], 0)), 0))</f>
        <v>0</v>
      </c>
    </row>
    <row r="865" spans="1:24" ht="14.25" customHeight="1" x14ac:dyDescent="0.35">
      <c r="A865" s="1" t="s">
        <v>3257</v>
      </c>
      <c r="B865" s="1" t="s">
        <v>3258</v>
      </c>
      <c r="C865" s="1" t="s">
        <v>3210</v>
      </c>
      <c r="D865" s="1">
        <v>2022</v>
      </c>
      <c r="E865" s="1" t="s">
        <v>3259</v>
      </c>
      <c r="F865" s="1" t="s">
        <v>140</v>
      </c>
      <c r="G865" s="1" t="s">
        <v>141</v>
      </c>
      <c r="H865" s="1">
        <v>20231</v>
      </c>
      <c r="I865" s="3"/>
      <c r="J865" s="1" t="s">
        <v>81</v>
      </c>
      <c r="K865" s="1" t="s">
        <v>528</v>
      </c>
      <c r="L865" s="1" t="s">
        <v>46</v>
      </c>
      <c r="M865" s="1" t="s">
        <v>31</v>
      </c>
      <c r="N865" s="3"/>
      <c r="O865" s="1">
        <v>17</v>
      </c>
      <c r="P865" s="3"/>
      <c r="Q865" s="3"/>
      <c r="R865" s="3"/>
      <c r="S865" s="3"/>
      <c r="T865" s="3"/>
      <c r="U865" s="1" t="s">
        <v>3260</v>
      </c>
      <c r="V865" s="1" t="str">
        <f>IFERROR(VLOOKUP(K865, rubric[], 2, FALSE), "NA")</f>
        <v>NA</v>
      </c>
      <c r="W865" s="3" t="str">
        <f t="shared" si="13"/>
        <v>Sekretaris/Bendahara UKM|Internal Sekolah / Universitas|Individual</v>
      </c>
      <c r="X865" s="6">
        <f>IF(K865 = "Penulis kedua (bukan korespondensi) dst karya ilmiah di journal yg bereputasi dan diakui|External National|Team", IFERROR((INDEX(rubric[Score], MATCH(W865, rubric[Criteria], 0)))/N865, 0), IFERROR(INDEX(rubric[Score], MATCH(W865, rubric[Criteria], 0)), 0))</f>
        <v>0</v>
      </c>
    </row>
    <row r="866" spans="1:24" ht="14.25" customHeight="1" x14ac:dyDescent="0.35">
      <c r="A866" s="1" t="s">
        <v>3257</v>
      </c>
      <c r="B866" s="1" t="s">
        <v>3258</v>
      </c>
      <c r="C866" s="1" t="s">
        <v>3210</v>
      </c>
      <c r="D866" s="1">
        <v>2022</v>
      </c>
      <c r="E866" s="1" t="s">
        <v>3261</v>
      </c>
      <c r="F866" s="1" t="s">
        <v>145</v>
      </c>
      <c r="G866" s="1" t="s">
        <v>146</v>
      </c>
      <c r="H866" s="1">
        <v>20232</v>
      </c>
      <c r="I866" s="3"/>
      <c r="J866" s="1" t="s">
        <v>81</v>
      </c>
      <c r="K866" s="1" t="s">
        <v>528</v>
      </c>
      <c r="L866" s="1" t="s">
        <v>46</v>
      </c>
      <c r="M866" s="1" t="s">
        <v>31</v>
      </c>
      <c r="N866" s="3"/>
      <c r="O866" s="1">
        <v>18</v>
      </c>
      <c r="P866" s="3"/>
      <c r="Q866" s="3"/>
      <c r="R866" s="3"/>
      <c r="S866" s="3"/>
      <c r="T866" s="3"/>
      <c r="U866" s="1" t="s">
        <v>3260</v>
      </c>
      <c r="V866" s="1" t="str">
        <f>IFERROR(VLOOKUP(K866, rubric[], 2, FALSE), "NA")</f>
        <v>NA</v>
      </c>
      <c r="W866" s="3" t="str">
        <f t="shared" si="13"/>
        <v>Sekretaris/Bendahara UKM|Internal Sekolah / Universitas|Individual</v>
      </c>
      <c r="X866" s="6">
        <f>IF(K866 = "Penulis kedua (bukan korespondensi) dst karya ilmiah di journal yg bereputasi dan diakui|External National|Team", IFERROR((INDEX(rubric[Score], MATCH(W866, rubric[Criteria], 0)))/N866, 0), IFERROR(INDEX(rubric[Score], MATCH(W866, rubric[Criteria], 0)), 0))</f>
        <v>0</v>
      </c>
    </row>
    <row r="867" spans="1:24" ht="14.25" customHeight="1" x14ac:dyDescent="0.35">
      <c r="A867" s="1" t="s">
        <v>3262</v>
      </c>
      <c r="B867" s="1" t="s">
        <v>3263</v>
      </c>
      <c r="C867" s="1" t="s">
        <v>3210</v>
      </c>
      <c r="D867" s="1">
        <v>2022</v>
      </c>
      <c r="E867" s="1" t="s">
        <v>3247</v>
      </c>
      <c r="F867" s="1" t="s">
        <v>3248</v>
      </c>
      <c r="G867" s="1" t="s">
        <v>388</v>
      </c>
      <c r="H867" s="1">
        <v>20222</v>
      </c>
      <c r="I867" s="1" t="s">
        <v>3249</v>
      </c>
      <c r="J867" s="1" t="s">
        <v>28</v>
      </c>
      <c r="K867" s="1" t="s">
        <v>124</v>
      </c>
      <c r="L867" s="1" t="s">
        <v>46</v>
      </c>
      <c r="M867" s="1" t="s">
        <v>31</v>
      </c>
      <c r="N867" s="1">
        <v>19</v>
      </c>
      <c r="O867" s="1">
        <v>8</v>
      </c>
      <c r="P867" s="3"/>
      <c r="Q867" s="4" t="s">
        <v>3250</v>
      </c>
      <c r="R867" s="3"/>
      <c r="S867" s="3"/>
      <c r="T867" s="3"/>
      <c r="U867" s="1" t="s">
        <v>1687</v>
      </c>
      <c r="V867" s="1" t="str">
        <f>IFERROR(VLOOKUP(K867, rubric[], 2, FALSE), "NA")</f>
        <v>Kompetisi</v>
      </c>
      <c r="W867" s="3" t="str">
        <f t="shared" si="13"/>
        <v>Juara I Lomba/Kompetisi|Internal Sekolah / Universitas|Individual</v>
      </c>
      <c r="X867" s="6">
        <f>IF(K867 = "Penulis kedua (bukan korespondensi) dst karya ilmiah di journal yg bereputasi dan diakui|External National|Team", IFERROR((INDEX(rubric[Score], MATCH(W867, rubric[Criteria], 0)))/N867, 0), IFERROR(INDEX(rubric[Score], MATCH(W867, rubric[Criteria], 0)), 0))</f>
        <v>0</v>
      </c>
    </row>
    <row r="868" spans="1:24" ht="14.25" customHeight="1" x14ac:dyDescent="0.35">
      <c r="A868" s="1" t="s">
        <v>3264</v>
      </c>
      <c r="B868" s="1" t="s">
        <v>3265</v>
      </c>
      <c r="C868" s="1" t="s">
        <v>3210</v>
      </c>
      <c r="D868" s="1">
        <v>2022</v>
      </c>
      <c r="E868" s="1" t="s">
        <v>3247</v>
      </c>
      <c r="F868" s="1" t="s">
        <v>3248</v>
      </c>
      <c r="G868" s="1" t="s">
        <v>388</v>
      </c>
      <c r="H868" s="1">
        <v>20222</v>
      </c>
      <c r="I868" s="1" t="s">
        <v>3249</v>
      </c>
      <c r="J868" s="1" t="s">
        <v>28</v>
      </c>
      <c r="K868" s="1" t="s">
        <v>124</v>
      </c>
      <c r="L868" s="1" t="s">
        <v>46</v>
      </c>
      <c r="M868" s="1" t="s">
        <v>31</v>
      </c>
      <c r="N868" s="1">
        <v>19</v>
      </c>
      <c r="O868" s="1">
        <v>8</v>
      </c>
      <c r="P868" s="3"/>
      <c r="Q868" s="4" t="s">
        <v>3250</v>
      </c>
      <c r="R868" s="3"/>
      <c r="S868" s="3"/>
      <c r="T868" s="3"/>
      <c r="U868" s="1" t="s">
        <v>1687</v>
      </c>
      <c r="V868" s="1" t="str">
        <f>IFERROR(VLOOKUP(K868, rubric[], 2, FALSE), "NA")</f>
        <v>Kompetisi</v>
      </c>
      <c r="W868" s="3" t="str">
        <f t="shared" si="13"/>
        <v>Juara I Lomba/Kompetisi|Internal Sekolah / Universitas|Individual</v>
      </c>
      <c r="X868" s="6">
        <f>IF(K868 = "Penulis kedua (bukan korespondensi) dst karya ilmiah di journal yg bereputasi dan diakui|External National|Team", IFERROR((INDEX(rubric[Score], MATCH(W868, rubric[Criteria], 0)))/N868, 0), IFERROR(INDEX(rubric[Score], MATCH(W868, rubric[Criteria], 0)), 0))</f>
        <v>0</v>
      </c>
    </row>
    <row r="869" spans="1:24" ht="14.25" customHeight="1" x14ac:dyDescent="0.35">
      <c r="A869" s="1" t="s">
        <v>3266</v>
      </c>
      <c r="B869" s="1" t="s">
        <v>3267</v>
      </c>
      <c r="C869" s="1" t="s">
        <v>3210</v>
      </c>
      <c r="D869" s="1">
        <v>2022</v>
      </c>
      <c r="E869" s="1" t="s">
        <v>3247</v>
      </c>
      <c r="F869" s="1" t="s">
        <v>3248</v>
      </c>
      <c r="G869" s="1" t="s">
        <v>388</v>
      </c>
      <c r="H869" s="1">
        <v>20222</v>
      </c>
      <c r="I869" s="1" t="s">
        <v>3249</v>
      </c>
      <c r="J869" s="1" t="s">
        <v>28</v>
      </c>
      <c r="K869" s="1" t="s">
        <v>124</v>
      </c>
      <c r="L869" s="1" t="s">
        <v>46</v>
      </c>
      <c r="M869" s="1" t="s">
        <v>31</v>
      </c>
      <c r="N869" s="1">
        <v>19</v>
      </c>
      <c r="O869" s="1">
        <v>8</v>
      </c>
      <c r="P869" s="3"/>
      <c r="Q869" s="4" t="s">
        <v>3250</v>
      </c>
      <c r="R869" s="3"/>
      <c r="S869" s="3"/>
      <c r="T869" s="3"/>
      <c r="U869" s="1" t="s">
        <v>1687</v>
      </c>
      <c r="V869" s="1" t="str">
        <f>IFERROR(VLOOKUP(K869, rubric[], 2, FALSE), "NA")</f>
        <v>Kompetisi</v>
      </c>
      <c r="W869" s="3" t="str">
        <f t="shared" si="13"/>
        <v>Juara I Lomba/Kompetisi|Internal Sekolah / Universitas|Individual</v>
      </c>
      <c r="X869" s="6">
        <f>IF(K869 = "Penulis kedua (bukan korespondensi) dst karya ilmiah di journal yg bereputasi dan diakui|External National|Team", IFERROR((INDEX(rubric[Score], MATCH(W869, rubric[Criteria], 0)))/N869, 0), IFERROR(INDEX(rubric[Score], MATCH(W869, rubric[Criteria], 0)), 0))</f>
        <v>0</v>
      </c>
    </row>
    <row r="870" spans="1:24" ht="14.25" customHeight="1" x14ac:dyDescent="0.35">
      <c r="A870" s="1" t="s">
        <v>3268</v>
      </c>
      <c r="B870" s="1" t="s">
        <v>3269</v>
      </c>
      <c r="C870" s="1" t="s">
        <v>3210</v>
      </c>
      <c r="D870" s="1">
        <v>2022</v>
      </c>
      <c r="E870" s="1" t="s">
        <v>659</v>
      </c>
      <c r="F870" s="1" t="s">
        <v>660</v>
      </c>
      <c r="G870" s="1" t="s">
        <v>661</v>
      </c>
      <c r="H870" s="1">
        <v>20221</v>
      </c>
      <c r="I870" s="1" t="s">
        <v>662</v>
      </c>
      <c r="J870" s="1" t="s">
        <v>81</v>
      </c>
      <c r="K870" s="1" t="s">
        <v>29</v>
      </c>
      <c r="L870" s="1" t="s">
        <v>46</v>
      </c>
      <c r="M870" s="1" t="s">
        <v>31</v>
      </c>
      <c r="N870" s="1">
        <v>90</v>
      </c>
      <c r="O870" s="1">
        <v>9</v>
      </c>
      <c r="P870" s="3"/>
      <c r="Q870" s="3"/>
      <c r="R870" s="4" t="s">
        <v>663</v>
      </c>
      <c r="S870" s="4" t="s">
        <v>664</v>
      </c>
      <c r="T870" s="3"/>
      <c r="U870" s="1" t="s">
        <v>665</v>
      </c>
      <c r="V870" s="1" t="str">
        <f>IFERROR(VLOOKUP(K870, rubric[], 2, FALSE), "NA")</f>
        <v>Pemberdayaan atau Aksi Kemanusiaan</v>
      </c>
      <c r="W870" s="3" t="str">
        <f t="shared" si="13"/>
        <v>Pengabdian kepada Masyarakat|Internal Sekolah / Universitas|Individual</v>
      </c>
      <c r="X870" s="6">
        <f>IF(K870 = "Penulis kedua (bukan korespondensi) dst karya ilmiah di journal yg bereputasi dan diakui|External National|Team", IFERROR((INDEX(rubric[Score], MATCH(W870, rubric[Criteria], 0)))/N870, 0), IFERROR(INDEX(rubric[Score], MATCH(W870, rubric[Criteria], 0)), 0))</f>
        <v>0</v>
      </c>
    </row>
    <row r="871" spans="1:24" ht="14.25" customHeight="1" x14ac:dyDescent="0.35">
      <c r="A871" s="1" t="s">
        <v>3268</v>
      </c>
      <c r="B871" s="1" t="s">
        <v>3269</v>
      </c>
      <c r="C871" s="1" t="s">
        <v>3210</v>
      </c>
      <c r="D871" s="1">
        <v>2022</v>
      </c>
      <c r="E871" s="1" t="s">
        <v>3270</v>
      </c>
      <c r="F871" s="1" t="s">
        <v>3271</v>
      </c>
      <c r="G871" s="1" t="s">
        <v>3272</v>
      </c>
      <c r="H871" s="1">
        <v>20222</v>
      </c>
      <c r="I871" s="1" t="s">
        <v>3273</v>
      </c>
      <c r="J871" s="1" t="s">
        <v>28</v>
      </c>
      <c r="K871" s="1" t="s">
        <v>70</v>
      </c>
      <c r="L871" s="1" t="s">
        <v>88</v>
      </c>
      <c r="M871" s="1" t="s">
        <v>31</v>
      </c>
      <c r="N871" s="1">
        <v>50</v>
      </c>
      <c r="O871" s="1">
        <v>20</v>
      </c>
      <c r="P871" s="3"/>
      <c r="Q871" s="4" t="s">
        <v>3274</v>
      </c>
      <c r="R871" s="4" t="s">
        <v>3275</v>
      </c>
      <c r="S871" s="3"/>
      <c r="T871" s="4" t="s">
        <v>3276</v>
      </c>
      <c r="U871" s="1" t="s">
        <v>3277</v>
      </c>
      <c r="V871" s="1" t="str">
        <f>IFERROR(VLOOKUP(K871, rubric[], 2, FALSE), "NA")</f>
        <v>Kompetisi</v>
      </c>
      <c r="W871" s="3" t="str">
        <f t="shared" si="13"/>
        <v>Juara 2 Lomba/Kompetisi|External National|Individual</v>
      </c>
      <c r="X871" s="6">
        <f>IF(K871 = "Penulis kedua (bukan korespondensi) dst karya ilmiah di journal yg bereputasi dan diakui|External National|Team", IFERROR((INDEX(rubric[Score], MATCH(W871, rubric[Criteria], 0)))/N871, 0), IFERROR(INDEX(rubric[Score], MATCH(W871, rubric[Criteria], 0)), 0))</f>
        <v>20</v>
      </c>
    </row>
    <row r="872" spans="1:24" ht="14.25" customHeight="1" x14ac:dyDescent="0.35">
      <c r="A872" s="1" t="s">
        <v>3278</v>
      </c>
      <c r="B872" s="1" t="s">
        <v>3279</v>
      </c>
      <c r="C872" s="1" t="s">
        <v>3210</v>
      </c>
      <c r="D872" s="1">
        <v>2022</v>
      </c>
      <c r="E872" s="1" t="s">
        <v>3235</v>
      </c>
      <c r="F872" s="1" t="s">
        <v>36</v>
      </c>
      <c r="G872" s="1" t="s">
        <v>3236</v>
      </c>
      <c r="H872" s="1">
        <v>20222</v>
      </c>
      <c r="I872" s="1" t="s">
        <v>3237</v>
      </c>
      <c r="J872" s="1" t="s">
        <v>28</v>
      </c>
      <c r="K872" s="1" t="s">
        <v>29</v>
      </c>
      <c r="L872" s="1" t="s">
        <v>88</v>
      </c>
      <c r="M872" s="1" t="s">
        <v>39</v>
      </c>
      <c r="N872" s="1">
        <v>100</v>
      </c>
      <c r="O872" s="1">
        <v>6</v>
      </c>
      <c r="P872" s="3"/>
      <c r="Q872" s="3"/>
      <c r="R872" s="4" t="s">
        <v>3238</v>
      </c>
      <c r="S872" s="4" t="s">
        <v>3239</v>
      </c>
      <c r="T872" s="3"/>
      <c r="U872" s="1" t="s">
        <v>3240</v>
      </c>
      <c r="V872" s="1" t="str">
        <f>IFERROR(VLOOKUP(K872, rubric[], 2, FALSE), "NA")</f>
        <v>Pemberdayaan atau Aksi Kemanusiaan</v>
      </c>
      <c r="W872" s="3" t="str">
        <f t="shared" si="13"/>
        <v>Pengabdian kepada Masyarakat|External National|Team</v>
      </c>
      <c r="X872" s="6">
        <f>IF(K872 = "Penulis kedua (bukan korespondensi) dst karya ilmiah di journal yg bereputasi dan diakui|External National|Team", IFERROR((INDEX(rubric[Score], MATCH(W872, rubric[Criteria], 0)))/N872, 0), IFERROR(INDEX(rubric[Score], MATCH(W872, rubric[Criteria], 0)), 0))</f>
        <v>10</v>
      </c>
    </row>
    <row r="873" spans="1:24" ht="14.25" customHeight="1" x14ac:dyDescent="0.35">
      <c r="A873" s="1" t="s">
        <v>3280</v>
      </c>
      <c r="B873" s="1" t="s">
        <v>3281</v>
      </c>
      <c r="C873" s="1" t="s">
        <v>3210</v>
      </c>
      <c r="D873" s="1">
        <v>2022</v>
      </c>
      <c r="E873" s="1" t="s">
        <v>3235</v>
      </c>
      <c r="F873" s="1" t="s">
        <v>36</v>
      </c>
      <c r="G873" s="1" t="s">
        <v>3236</v>
      </c>
      <c r="H873" s="1">
        <v>20222</v>
      </c>
      <c r="I873" s="1" t="s">
        <v>3237</v>
      </c>
      <c r="J873" s="1" t="s">
        <v>28</v>
      </c>
      <c r="K873" s="1" t="s">
        <v>29</v>
      </c>
      <c r="L873" s="1" t="s">
        <v>88</v>
      </c>
      <c r="M873" s="1" t="s">
        <v>39</v>
      </c>
      <c r="N873" s="1">
        <v>100</v>
      </c>
      <c r="O873" s="1">
        <v>6</v>
      </c>
      <c r="P873" s="3"/>
      <c r="Q873" s="3"/>
      <c r="R873" s="4" t="s">
        <v>3238</v>
      </c>
      <c r="S873" s="4" t="s">
        <v>3239</v>
      </c>
      <c r="T873" s="3"/>
      <c r="U873" s="1" t="s">
        <v>3240</v>
      </c>
      <c r="V873" s="1" t="str">
        <f>IFERROR(VLOOKUP(K873, rubric[], 2, FALSE), "NA")</f>
        <v>Pemberdayaan atau Aksi Kemanusiaan</v>
      </c>
      <c r="W873" s="3" t="str">
        <f t="shared" si="13"/>
        <v>Pengabdian kepada Masyarakat|External National|Team</v>
      </c>
      <c r="X873" s="6">
        <f>IF(K873 = "Penulis kedua (bukan korespondensi) dst karya ilmiah di journal yg bereputasi dan diakui|External National|Team", IFERROR((INDEX(rubric[Score], MATCH(W873, rubric[Criteria], 0)))/N873, 0), IFERROR(INDEX(rubric[Score], MATCH(W873, rubric[Criteria], 0)), 0))</f>
        <v>10</v>
      </c>
    </row>
    <row r="874" spans="1:24" ht="14.25" customHeight="1" x14ac:dyDescent="0.35">
      <c r="A874" s="1" t="s">
        <v>3282</v>
      </c>
      <c r="B874" s="1" t="s">
        <v>3283</v>
      </c>
      <c r="C874" s="1" t="s">
        <v>3210</v>
      </c>
      <c r="D874" s="1">
        <v>2022</v>
      </c>
      <c r="E874" s="1" t="s">
        <v>3235</v>
      </c>
      <c r="F874" s="1" t="s">
        <v>36</v>
      </c>
      <c r="G874" s="1" t="s">
        <v>3236</v>
      </c>
      <c r="H874" s="1">
        <v>20222</v>
      </c>
      <c r="I874" s="1" t="s">
        <v>3237</v>
      </c>
      <c r="J874" s="1" t="s">
        <v>28</v>
      </c>
      <c r="K874" s="1" t="s">
        <v>29</v>
      </c>
      <c r="L874" s="1" t="s">
        <v>88</v>
      </c>
      <c r="M874" s="1" t="s">
        <v>39</v>
      </c>
      <c r="N874" s="1">
        <v>100</v>
      </c>
      <c r="O874" s="1">
        <v>6</v>
      </c>
      <c r="P874" s="3"/>
      <c r="Q874" s="3"/>
      <c r="R874" s="4" t="s">
        <v>3238</v>
      </c>
      <c r="S874" s="4" t="s">
        <v>3239</v>
      </c>
      <c r="T874" s="3"/>
      <c r="U874" s="1" t="s">
        <v>3240</v>
      </c>
      <c r="V874" s="1" t="str">
        <f>IFERROR(VLOOKUP(K874, rubric[], 2, FALSE), "NA")</f>
        <v>Pemberdayaan atau Aksi Kemanusiaan</v>
      </c>
      <c r="W874" s="3" t="str">
        <f t="shared" si="13"/>
        <v>Pengabdian kepada Masyarakat|External National|Team</v>
      </c>
      <c r="X874" s="6">
        <f>IF(K874 = "Penulis kedua (bukan korespondensi) dst karya ilmiah di journal yg bereputasi dan diakui|External National|Team", IFERROR((INDEX(rubric[Score], MATCH(W874, rubric[Criteria], 0)))/N874, 0), IFERROR(INDEX(rubric[Score], MATCH(W874, rubric[Criteria], 0)), 0))</f>
        <v>10</v>
      </c>
    </row>
    <row r="875" spans="1:24" ht="14.25" customHeight="1" x14ac:dyDescent="0.35">
      <c r="A875" s="1" t="s">
        <v>3282</v>
      </c>
      <c r="B875" s="1" t="s">
        <v>3283</v>
      </c>
      <c r="C875" s="1" t="s">
        <v>3210</v>
      </c>
      <c r="D875" s="1">
        <v>2022</v>
      </c>
      <c r="E875" s="1" t="s">
        <v>3211</v>
      </c>
      <c r="F875" s="1" t="s">
        <v>661</v>
      </c>
      <c r="G875" s="1" t="s">
        <v>1821</v>
      </c>
      <c r="H875" s="1">
        <v>20222</v>
      </c>
      <c r="I875" s="3"/>
      <c r="J875" s="1" t="s">
        <v>81</v>
      </c>
      <c r="K875" s="1" t="s">
        <v>230</v>
      </c>
      <c r="L875" s="1" t="s">
        <v>30</v>
      </c>
      <c r="M875" s="1" t="s">
        <v>31</v>
      </c>
      <c r="N875" s="1">
        <v>21</v>
      </c>
      <c r="O875" s="1">
        <v>4</v>
      </c>
      <c r="P875" s="3"/>
      <c r="Q875" s="4" t="s">
        <v>3212</v>
      </c>
      <c r="R875" s="3"/>
      <c r="S875" s="3"/>
      <c r="T875" s="3"/>
      <c r="U875" s="1" t="s">
        <v>3213</v>
      </c>
      <c r="V875" s="1" t="str">
        <f>IFERROR(VLOOKUP(K875, rubric[], 2, FALSE), "NA")</f>
        <v>NA</v>
      </c>
      <c r="W875" s="3" t="str">
        <f t="shared" si="13"/>
        <v>Sekretaris/Bendahara Panitia Ad Hoc|Internal Jurusan|Individual</v>
      </c>
      <c r="X875" s="6">
        <f>IF(K875 = "Penulis kedua (bukan korespondensi) dst karya ilmiah di journal yg bereputasi dan diakui|External National|Team", IFERROR((INDEX(rubric[Score], MATCH(W875, rubric[Criteria], 0)))/N875, 0), IFERROR(INDEX(rubric[Score], MATCH(W875, rubric[Criteria], 0)), 0))</f>
        <v>0</v>
      </c>
    </row>
    <row r="876" spans="1:24" ht="14.25" customHeight="1" x14ac:dyDescent="0.35">
      <c r="A876" s="1" t="s">
        <v>3282</v>
      </c>
      <c r="B876" s="1" t="s">
        <v>3283</v>
      </c>
      <c r="C876" s="1" t="s">
        <v>3210</v>
      </c>
      <c r="D876" s="1">
        <v>2022</v>
      </c>
      <c r="E876" s="1" t="s">
        <v>3284</v>
      </c>
      <c r="F876" s="1" t="s">
        <v>132</v>
      </c>
      <c r="G876" s="1" t="s">
        <v>3098</v>
      </c>
      <c r="H876" s="1">
        <v>20222</v>
      </c>
      <c r="I876" s="1" t="s">
        <v>3285</v>
      </c>
      <c r="J876" s="1" t="s">
        <v>81</v>
      </c>
      <c r="K876" s="1" t="s">
        <v>1620</v>
      </c>
      <c r="L876" s="1" t="s">
        <v>30</v>
      </c>
      <c r="M876" s="1" t="s">
        <v>39</v>
      </c>
      <c r="N876" s="1">
        <v>22</v>
      </c>
      <c r="O876" s="1">
        <v>30</v>
      </c>
      <c r="P876" s="3"/>
      <c r="Q876" s="4" t="s">
        <v>3286</v>
      </c>
      <c r="R876" s="3"/>
      <c r="S876" s="3"/>
      <c r="T876" s="3"/>
      <c r="U876" s="1" t="s">
        <v>3287</v>
      </c>
      <c r="V876" s="1" t="str">
        <f>IFERROR(VLOOKUP(K876, rubric[], 2, FALSE), "NA")</f>
        <v>NA</v>
      </c>
      <c r="W876" s="3" t="str">
        <f t="shared" si="13"/>
        <v>Sekretaris/Bendahara Organisasi Kemahasiswaan|Internal Jurusan|Team</v>
      </c>
      <c r="X876" s="6">
        <f>IF(K876 = "Penulis kedua (bukan korespondensi) dst karya ilmiah di journal yg bereputasi dan diakui|External National|Team", IFERROR((INDEX(rubric[Score], MATCH(W876, rubric[Criteria], 0)))/N876, 0), IFERROR(INDEX(rubric[Score], MATCH(W876, rubric[Criteria], 0)), 0))</f>
        <v>0</v>
      </c>
    </row>
    <row r="877" spans="1:24" ht="14.25" customHeight="1" x14ac:dyDescent="0.35">
      <c r="A877" s="1" t="s">
        <v>3288</v>
      </c>
      <c r="B877" s="1" t="s">
        <v>3289</v>
      </c>
      <c r="C877" s="1" t="s">
        <v>3210</v>
      </c>
      <c r="D877" s="1">
        <v>2022</v>
      </c>
      <c r="E877" s="1" t="s">
        <v>3290</v>
      </c>
      <c r="F877" s="1" t="s">
        <v>809</v>
      </c>
      <c r="G877" s="1" t="s">
        <v>3291</v>
      </c>
      <c r="H877" s="1">
        <v>20232</v>
      </c>
      <c r="I877" s="1" t="s">
        <v>3290</v>
      </c>
      <c r="J877" s="1" t="s">
        <v>28</v>
      </c>
      <c r="K877" s="1" t="s">
        <v>70</v>
      </c>
      <c r="L877" s="1" t="s">
        <v>154</v>
      </c>
      <c r="M877" s="1" t="s">
        <v>39</v>
      </c>
      <c r="N877" s="3"/>
      <c r="O877" s="1">
        <v>25</v>
      </c>
      <c r="P877" s="4" t="s">
        <v>3292</v>
      </c>
      <c r="Q877" s="4" t="s">
        <v>3293</v>
      </c>
      <c r="R877" s="4" t="s">
        <v>3294</v>
      </c>
      <c r="S877" s="3"/>
      <c r="T877" s="4" t="s">
        <v>3295</v>
      </c>
      <c r="U877" s="3"/>
      <c r="V877" s="1" t="str">
        <f>IFERROR(VLOOKUP(K877, rubric[], 2, FALSE), "NA")</f>
        <v>Kompetisi</v>
      </c>
      <c r="W877" s="3" t="str">
        <f t="shared" si="13"/>
        <v>Juara 2 Lomba/Kompetisi|External International|Team</v>
      </c>
      <c r="X877" s="6">
        <f>IF(K877 = "Penulis kedua (bukan korespondensi) dst karya ilmiah di journal yg bereputasi dan diakui|External National|Team", IFERROR((INDEX(rubric[Score], MATCH(W877, rubric[Criteria], 0)))/N877, 0), IFERROR(INDEX(rubric[Score], MATCH(W877, rubric[Criteria], 0)), 0))</f>
        <v>30</v>
      </c>
    </row>
    <row r="878" spans="1:24" ht="14.25" customHeight="1" x14ac:dyDescent="0.35">
      <c r="A878" s="1" t="s">
        <v>3296</v>
      </c>
      <c r="B878" s="1" t="s">
        <v>3297</v>
      </c>
      <c r="C878" s="1" t="s">
        <v>3210</v>
      </c>
      <c r="D878" s="1">
        <v>2022</v>
      </c>
      <c r="E878" s="1" t="s">
        <v>3247</v>
      </c>
      <c r="F878" s="1" t="s">
        <v>3248</v>
      </c>
      <c r="G878" s="1" t="s">
        <v>388</v>
      </c>
      <c r="H878" s="1">
        <v>20222</v>
      </c>
      <c r="I878" s="1" t="s">
        <v>3249</v>
      </c>
      <c r="J878" s="1" t="s">
        <v>28</v>
      </c>
      <c r="K878" s="1" t="s">
        <v>124</v>
      </c>
      <c r="L878" s="1" t="s">
        <v>46</v>
      </c>
      <c r="M878" s="1" t="s">
        <v>31</v>
      </c>
      <c r="N878" s="1">
        <v>19</v>
      </c>
      <c r="O878" s="1">
        <v>8</v>
      </c>
      <c r="P878" s="3"/>
      <c r="Q878" s="4" t="s">
        <v>3250</v>
      </c>
      <c r="R878" s="3"/>
      <c r="S878" s="3"/>
      <c r="T878" s="3"/>
      <c r="U878" s="1" t="s">
        <v>1687</v>
      </c>
      <c r="V878" s="1" t="str">
        <f>IFERROR(VLOOKUP(K878, rubric[], 2, FALSE), "NA")</f>
        <v>Kompetisi</v>
      </c>
      <c r="W878" s="3" t="str">
        <f t="shared" si="13"/>
        <v>Juara I Lomba/Kompetisi|Internal Sekolah / Universitas|Individual</v>
      </c>
      <c r="X878" s="6">
        <f>IF(K878 = "Penulis kedua (bukan korespondensi) dst karya ilmiah di journal yg bereputasi dan diakui|External National|Team", IFERROR((INDEX(rubric[Score], MATCH(W878, rubric[Criteria], 0)))/N878, 0), IFERROR(INDEX(rubric[Score], MATCH(W878, rubric[Criteria], 0)), 0))</f>
        <v>0</v>
      </c>
    </row>
    <row r="879" spans="1:24" ht="14.25" customHeight="1" x14ac:dyDescent="0.35">
      <c r="A879" s="1" t="s">
        <v>3298</v>
      </c>
      <c r="B879" s="1" t="s">
        <v>3299</v>
      </c>
      <c r="C879" s="1" t="s">
        <v>3210</v>
      </c>
      <c r="D879" s="1">
        <v>2022</v>
      </c>
      <c r="E879" s="1" t="s">
        <v>3235</v>
      </c>
      <c r="F879" s="1" t="s">
        <v>36</v>
      </c>
      <c r="G879" s="1" t="s">
        <v>3236</v>
      </c>
      <c r="H879" s="1">
        <v>20222</v>
      </c>
      <c r="I879" s="1" t="s">
        <v>3237</v>
      </c>
      <c r="J879" s="1" t="s">
        <v>28</v>
      </c>
      <c r="K879" s="1" t="s">
        <v>29</v>
      </c>
      <c r="L879" s="1" t="s">
        <v>88</v>
      </c>
      <c r="M879" s="1" t="s">
        <v>39</v>
      </c>
      <c r="N879" s="1">
        <v>100</v>
      </c>
      <c r="O879" s="1">
        <v>6</v>
      </c>
      <c r="P879" s="3"/>
      <c r="Q879" s="3"/>
      <c r="R879" s="4" t="s">
        <v>3238</v>
      </c>
      <c r="S879" s="4" t="s">
        <v>3239</v>
      </c>
      <c r="T879" s="3"/>
      <c r="U879" s="1" t="s">
        <v>3240</v>
      </c>
      <c r="V879" s="1" t="str">
        <f>IFERROR(VLOOKUP(K879, rubric[], 2, FALSE), "NA")</f>
        <v>Pemberdayaan atau Aksi Kemanusiaan</v>
      </c>
      <c r="W879" s="3" t="str">
        <f t="shared" si="13"/>
        <v>Pengabdian kepada Masyarakat|External National|Team</v>
      </c>
      <c r="X879" s="6">
        <f>IF(K879 = "Penulis kedua (bukan korespondensi) dst karya ilmiah di journal yg bereputasi dan diakui|External National|Team", IFERROR((INDEX(rubric[Score], MATCH(W879, rubric[Criteria], 0)))/N879, 0), IFERROR(INDEX(rubric[Score], MATCH(W879, rubric[Criteria], 0)), 0))</f>
        <v>10</v>
      </c>
    </row>
    <row r="880" spans="1:24" ht="14.25" customHeight="1" x14ac:dyDescent="0.35">
      <c r="A880" s="1" t="s">
        <v>3298</v>
      </c>
      <c r="B880" s="1" t="s">
        <v>3299</v>
      </c>
      <c r="C880" s="1" t="s">
        <v>3210</v>
      </c>
      <c r="D880" s="1">
        <v>2022</v>
      </c>
      <c r="E880" s="1" t="s">
        <v>3247</v>
      </c>
      <c r="F880" s="1" t="s">
        <v>3248</v>
      </c>
      <c r="G880" s="1" t="s">
        <v>388</v>
      </c>
      <c r="H880" s="1">
        <v>20222</v>
      </c>
      <c r="I880" s="1" t="s">
        <v>3249</v>
      </c>
      <c r="J880" s="1" t="s">
        <v>28</v>
      </c>
      <c r="K880" s="1" t="s">
        <v>124</v>
      </c>
      <c r="L880" s="1" t="s">
        <v>46</v>
      </c>
      <c r="M880" s="1" t="s">
        <v>31</v>
      </c>
      <c r="N880" s="1">
        <v>19</v>
      </c>
      <c r="O880" s="1">
        <v>8</v>
      </c>
      <c r="P880" s="3"/>
      <c r="Q880" s="4" t="s">
        <v>3250</v>
      </c>
      <c r="R880" s="3"/>
      <c r="S880" s="3"/>
      <c r="T880" s="3"/>
      <c r="U880" s="1" t="s">
        <v>1687</v>
      </c>
      <c r="V880" s="1" t="str">
        <f>IFERROR(VLOOKUP(K880, rubric[], 2, FALSE), "NA")</f>
        <v>Kompetisi</v>
      </c>
      <c r="W880" s="3" t="str">
        <f t="shared" si="13"/>
        <v>Juara I Lomba/Kompetisi|Internal Sekolah / Universitas|Individual</v>
      </c>
      <c r="X880" s="6">
        <f>IF(K880 = "Penulis kedua (bukan korespondensi) dst karya ilmiah di journal yg bereputasi dan diakui|External National|Team", IFERROR((INDEX(rubric[Score], MATCH(W880, rubric[Criteria], 0)))/N880, 0), IFERROR(INDEX(rubric[Score], MATCH(W880, rubric[Criteria], 0)), 0))</f>
        <v>0</v>
      </c>
    </row>
    <row r="881" spans="1:24" ht="14.25" customHeight="1" x14ac:dyDescent="0.35">
      <c r="A881" s="1" t="s">
        <v>3300</v>
      </c>
      <c r="B881" s="1" t="s">
        <v>3301</v>
      </c>
      <c r="C881" s="1" t="s">
        <v>3210</v>
      </c>
      <c r="D881" s="1">
        <v>2022</v>
      </c>
      <c r="E881" s="1" t="s">
        <v>3247</v>
      </c>
      <c r="F881" s="1" t="s">
        <v>3248</v>
      </c>
      <c r="G881" s="1" t="s">
        <v>388</v>
      </c>
      <c r="H881" s="1">
        <v>20222</v>
      </c>
      <c r="I881" s="1" t="s">
        <v>3249</v>
      </c>
      <c r="J881" s="1" t="s">
        <v>28</v>
      </c>
      <c r="K881" s="1" t="s">
        <v>124</v>
      </c>
      <c r="L881" s="1" t="s">
        <v>46</v>
      </c>
      <c r="M881" s="1" t="s">
        <v>31</v>
      </c>
      <c r="N881" s="1">
        <v>19</v>
      </c>
      <c r="O881" s="1">
        <v>8</v>
      </c>
      <c r="P881" s="3"/>
      <c r="Q881" s="4" t="s">
        <v>3250</v>
      </c>
      <c r="R881" s="3"/>
      <c r="S881" s="3"/>
      <c r="T881" s="3"/>
      <c r="U881" s="1" t="s">
        <v>1687</v>
      </c>
      <c r="V881" s="1" t="str">
        <f>IFERROR(VLOOKUP(K881, rubric[], 2, FALSE), "NA")</f>
        <v>Kompetisi</v>
      </c>
      <c r="W881" s="3" t="str">
        <f t="shared" si="13"/>
        <v>Juara I Lomba/Kompetisi|Internal Sekolah / Universitas|Individual</v>
      </c>
      <c r="X881" s="6">
        <f>IF(K881 = "Penulis kedua (bukan korespondensi) dst karya ilmiah di journal yg bereputasi dan diakui|External National|Team", IFERROR((INDEX(rubric[Score], MATCH(W881, rubric[Criteria], 0)))/N881, 0), IFERROR(INDEX(rubric[Score], MATCH(W881, rubric[Criteria], 0)), 0))</f>
        <v>0</v>
      </c>
    </row>
    <row r="882" spans="1:24" ht="14.25" customHeight="1" x14ac:dyDescent="0.35">
      <c r="A882" s="1" t="s">
        <v>3302</v>
      </c>
      <c r="B882" s="1" t="s">
        <v>3303</v>
      </c>
      <c r="C882" s="1" t="s">
        <v>3210</v>
      </c>
      <c r="D882" s="1">
        <v>2022</v>
      </c>
      <c r="E882" s="1" t="s">
        <v>2924</v>
      </c>
      <c r="F882" s="1" t="s">
        <v>2896</v>
      </c>
      <c r="G882" s="1" t="s">
        <v>2925</v>
      </c>
      <c r="H882" s="1">
        <v>20221</v>
      </c>
      <c r="I882" s="1" t="s">
        <v>2926</v>
      </c>
      <c r="J882" s="1" t="s">
        <v>28</v>
      </c>
      <c r="K882" s="1" t="s">
        <v>29</v>
      </c>
      <c r="L882" s="1" t="s">
        <v>38</v>
      </c>
      <c r="M882" s="1" t="s">
        <v>39</v>
      </c>
      <c r="N882" s="1">
        <v>3</v>
      </c>
      <c r="O882" s="1">
        <v>20</v>
      </c>
      <c r="P882" s="3"/>
      <c r="Q882" s="3"/>
      <c r="R882" s="4" t="s">
        <v>2927</v>
      </c>
      <c r="S882" s="4" t="s">
        <v>2928</v>
      </c>
      <c r="T882" s="3"/>
      <c r="U882" s="1" t="s">
        <v>2888</v>
      </c>
      <c r="V882" s="1" t="str">
        <f>IFERROR(VLOOKUP(K882, rubric[], 2, FALSE), "NA")</f>
        <v>Pemberdayaan atau Aksi Kemanusiaan</v>
      </c>
      <c r="W882" s="3" t="str">
        <f t="shared" si="13"/>
        <v>Pengabdian kepada Masyarakat|External Regional|Team</v>
      </c>
      <c r="X882" s="6">
        <f>IF(K882 = "Penulis kedua (bukan korespondensi) dst karya ilmiah di journal yg bereputasi dan diakui|External National|Team", IFERROR((INDEX(rubric[Score], MATCH(W882, rubric[Criteria], 0)))/N882, 0), IFERROR(INDEX(rubric[Score], MATCH(W882, rubric[Criteria], 0)), 0))</f>
        <v>15</v>
      </c>
    </row>
    <row r="883" spans="1:24" ht="14.25" customHeight="1" x14ac:dyDescent="0.35">
      <c r="A883" s="1" t="s">
        <v>3302</v>
      </c>
      <c r="B883" s="1" t="s">
        <v>3303</v>
      </c>
      <c r="C883" s="1" t="s">
        <v>3210</v>
      </c>
      <c r="D883" s="1">
        <v>2022</v>
      </c>
      <c r="E883" s="1" t="s">
        <v>3304</v>
      </c>
      <c r="F883" s="1" t="s">
        <v>3305</v>
      </c>
      <c r="G883" s="1" t="s">
        <v>3305</v>
      </c>
      <c r="H883" s="1">
        <v>20221</v>
      </c>
      <c r="I883" s="1" t="s">
        <v>3306</v>
      </c>
      <c r="J883" s="1" t="s">
        <v>28</v>
      </c>
      <c r="K883" s="1" t="s">
        <v>124</v>
      </c>
      <c r="L883" s="1" t="s">
        <v>46</v>
      </c>
      <c r="M883" s="1" t="s">
        <v>31</v>
      </c>
      <c r="N883" s="1">
        <v>16</v>
      </c>
      <c r="O883" s="1">
        <v>10</v>
      </c>
      <c r="P883" s="4" t="s">
        <v>3307</v>
      </c>
      <c r="Q883" s="4" t="s">
        <v>3308</v>
      </c>
      <c r="R883" s="3"/>
      <c r="S883" s="3"/>
      <c r="T883" s="3"/>
      <c r="U883" s="1" t="s">
        <v>3309</v>
      </c>
      <c r="V883" s="1" t="str">
        <f>IFERROR(VLOOKUP(K883, rubric[], 2, FALSE), "NA")</f>
        <v>Kompetisi</v>
      </c>
      <c r="W883" s="3" t="str">
        <f t="shared" si="13"/>
        <v>Juara I Lomba/Kompetisi|Internal Sekolah / Universitas|Individual</v>
      </c>
      <c r="X883" s="6">
        <f>IF(K883 = "Penulis kedua (bukan korespondensi) dst karya ilmiah di journal yg bereputasi dan diakui|External National|Team", IFERROR((INDEX(rubric[Score], MATCH(W883, rubric[Criteria], 0)))/N883, 0), IFERROR(INDEX(rubric[Score], MATCH(W883, rubric[Criteria], 0)), 0))</f>
        <v>0</v>
      </c>
    </row>
    <row r="884" spans="1:24" ht="14.25" customHeight="1" x14ac:dyDescent="0.35">
      <c r="A884" s="1" t="s">
        <v>3302</v>
      </c>
      <c r="B884" s="1" t="s">
        <v>3303</v>
      </c>
      <c r="C884" s="1" t="s">
        <v>3210</v>
      </c>
      <c r="D884" s="1">
        <v>2022</v>
      </c>
      <c r="E884" s="1" t="s">
        <v>3235</v>
      </c>
      <c r="F884" s="1" t="s">
        <v>36</v>
      </c>
      <c r="G884" s="1" t="s">
        <v>3236</v>
      </c>
      <c r="H884" s="1">
        <v>20222</v>
      </c>
      <c r="I884" s="1" t="s">
        <v>3237</v>
      </c>
      <c r="J884" s="1" t="s">
        <v>28</v>
      </c>
      <c r="K884" s="1" t="s">
        <v>29</v>
      </c>
      <c r="L884" s="1" t="s">
        <v>88</v>
      </c>
      <c r="M884" s="1" t="s">
        <v>39</v>
      </c>
      <c r="N884" s="1">
        <v>100</v>
      </c>
      <c r="O884" s="1">
        <v>6</v>
      </c>
      <c r="P884" s="3"/>
      <c r="Q884" s="3"/>
      <c r="R884" s="4" t="s">
        <v>3238</v>
      </c>
      <c r="S884" s="4" t="s">
        <v>3239</v>
      </c>
      <c r="T884" s="3"/>
      <c r="U884" s="1" t="s">
        <v>3240</v>
      </c>
      <c r="V884" s="1" t="str">
        <f>IFERROR(VLOOKUP(K884, rubric[], 2, FALSE), "NA")</f>
        <v>Pemberdayaan atau Aksi Kemanusiaan</v>
      </c>
      <c r="W884" s="3" t="str">
        <f t="shared" si="13"/>
        <v>Pengabdian kepada Masyarakat|External National|Team</v>
      </c>
      <c r="X884" s="6">
        <f>IF(K884 = "Penulis kedua (bukan korespondensi) dst karya ilmiah di journal yg bereputasi dan diakui|External National|Team", IFERROR((INDEX(rubric[Score], MATCH(W884, rubric[Criteria], 0)))/N884, 0), IFERROR(INDEX(rubric[Score], MATCH(W884, rubric[Criteria], 0)), 0))</f>
        <v>10</v>
      </c>
    </row>
    <row r="885" spans="1:24" ht="14.25" customHeight="1" x14ac:dyDescent="0.35">
      <c r="A885" s="1" t="s">
        <v>3302</v>
      </c>
      <c r="B885" s="1" t="s">
        <v>3303</v>
      </c>
      <c r="C885" s="1" t="s">
        <v>3210</v>
      </c>
      <c r="D885" s="1">
        <v>2022</v>
      </c>
      <c r="E885" s="1" t="s">
        <v>3310</v>
      </c>
      <c r="F885" s="1" t="s">
        <v>2584</v>
      </c>
      <c r="G885" s="1" t="s">
        <v>2584</v>
      </c>
      <c r="H885" s="1">
        <v>20222</v>
      </c>
      <c r="I885" s="1" t="s">
        <v>3311</v>
      </c>
      <c r="J885" s="1" t="s">
        <v>28</v>
      </c>
      <c r="K885" s="1" t="s">
        <v>118</v>
      </c>
      <c r="L885" s="1" t="s">
        <v>88</v>
      </c>
      <c r="M885" s="1" t="s">
        <v>31</v>
      </c>
      <c r="N885" s="1">
        <v>50</v>
      </c>
      <c r="O885" s="1">
        <v>15</v>
      </c>
      <c r="P885" s="4" t="s">
        <v>3312</v>
      </c>
      <c r="Q885" s="4" t="s">
        <v>3313</v>
      </c>
      <c r="R885" s="4" t="s">
        <v>3314</v>
      </c>
      <c r="S885" s="3"/>
      <c r="T885" s="3"/>
      <c r="U885" s="1" t="s">
        <v>3315</v>
      </c>
      <c r="V885" s="1" t="str">
        <f>IFERROR(VLOOKUP(K885, rubric[], 2, FALSE), "NA")</f>
        <v>Kompetisi</v>
      </c>
      <c r="W885" s="3" t="str">
        <f t="shared" si="13"/>
        <v>Juara 3 Lomba/Kompetisi|External National|Individual</v>
      </c>
      <c r="X885" s="6">
        <f>IF(K885 = "Penulis kedua (bukan korespondensi) dst karya ilmiah di journal yg bereputasi dan diakui|External National|Team", IFERROR((INDEX(rubric[Score], MATCH(W885, rubric[Criteria], 0)))/N885, 0), IFERROR(INDEX(rubric[Score], MATCH(W885, rubric[Criteria], 0)), 0))</f>
        <v>15</v>
      </c>
    </row>
    <row r="886" spans="1:24" ht="14.25" customHeight="1" x14ac:dyDescent="0.35">
      <c r="A886" s="1" t="s">
        <v>3302</v>
      </c>
      <c r="B886" s="1" t="s">
        <v>3303</v>
      </c>
      <c r="C886" s="1" t="s">
        <v>3210</v>
      </c>
      <c r="D886" s="1">
        <v>2022</v>
      </c>
      <c r="E886" s="1" t="s">
        <v>3247</v>
      </c>
      <c r="F886" s="1" t="s">
        <v>3248</v>
      </c>
      <c r="G886" s="1" t="s">
        <v>388</v>
      </c>
      <c r="H886" s="1">
        <v>20222</v>
      </c>
      <c r="I886" s="1" t="s">
        <v>3249</v>
      </c>
      <c r="J886" s="1" t="s">
        <v>28</v>
      </c>
      <c r="K886" s="1" t="s">
        <v>124</v>
      </c>
      <c r="L886" s="1" t="s">
        <v>46</v>
      </c>
      <c r="M886" s="1" t="s">
        <v>31</v>
      </c>
      <c r="N886" s="1">
        <v>19</v>
      </c>
      <c r="O886" s="1">
        <v>8</v>
      </c>
      <c r="P886" s="3"/>
      <c r="Q886" s="4" t="s">
        <v>3250</v>
      </c>
      <c r="R886" s="3"/>
      <c r="S886" s="3"/>
      <c r="T886" s="3"/>
      <c r="U886" s="1" t="s">
        <v>1687</v>
      </c>
      <c r="V886" s="1" t="str">
        <f>IFERROR(VLOOKUP(K886, rubric[], 2, FALSE), "NA")</f>
        <v>Kompetisi</v>
      </c>
      <c r="W886" s="3" t="str">
        <f t="shared" si="13"/>
        <v>Juara I Lomba/Kompetisi|Internal Sekolah / Universitas|Individual</v>
      </c>
      <c r="X886" s="6">
        <f>IF(K886 = "Penulis kedua (bukan korespondensi) dst karya ilmiah di journal yg bereputasi dan diakui|External National|Team", IFERROR((INDEX(rubric[Score], MATCH(W886, rubric[Criteria], 0)))/N886, 0), IFERROR(INDEX(rubric[Score], MATCH(W886, rubric[Criteria], 0)), 0))</f>
        <v>0</v>
      </c>
    </row>
    <row r="887" spans="1:24" ht="14.25" customHeight="1" x14ac:dyDescent="0.35">
      <c r="A887" s="1" t="s">
        <v>3302</v>
      </c>
      <c r="B887" s="1" t="s">
        <v>3303</v>
      </c>
      <c r="C887" s="1" t="s">
        <v>3210</v>
      </c>
      <c r="D887" s="1">
        <v>2022</v>
      </c>
      <c r="E887" s="1" t="s">
        <v>2639</v>
      </c>
      <c r="F887" s="1" t="s">
        <v>1838</v>
      </c>
      <c r="G887" s="1" t="s">
        <v>1838</v>
      </c>
      <c r="H887" s="1">
        <v>20232</v>
      </c>
      <c r="I887" s="1" t="s">
        <v>2640</v>
      </c>
      <c r="J887" s="1" t="s">
        <v>28</v>
      </c>
      <c r="K887" s="1" t="s">
        <v>153</v>
      </c>
      <c r="L887" s="1" t="s">
        <v>38</v>
      </c>
      <c r="M887" s="1" t="s">
        <v>31</v>
      </c>
      <c r="N887" s="1">
        <v>16</v>
      </c>
      <c r="O887" s="1">
        <v>5</v>
      </c>
      <c r="P887" s="3"/>
      <c r="Q887" s="4" t="s">
        <v>2641</v>
      </c>
      <c r="R887" s="3"/>
      <c r="S887" s="3"/>
      <c r="T887" s="3"/>
      <c r="U887" s="1" t="s">
        <v>168</v>
      </c>
      <c r="V887" s="1" t="str">
        <f>IFERROR(VLOOKUP(K887, rubric[], 2, FALSE), "NA")</f>
        <v>Pengakuan</v>
      </c>
      <c r="W887" s="3" t="str">
        <f t="shared" si="13"/>
        <v>Narasumber / Pemateri Acara Seminar / Workshop / Pemakalah|External Regional|Individual</v>
      </c>
      <c r="X887" s="6">
        <f>IF(K887 = "Penulis kedua (bukan korespondensi) dst karya ilmiah di journal yg bereputasi dan diakui|External National|Team", IFERROR((INDEX(rubric[Score], MATCH(W887, rubric[Criteria], 0)))/N887, 0), IFERROR(INDEX(rubric[Score], MATCH(W887, rubric[Criteria], 0)), 0))</f>
        <v>20</v>
      </c>
    </row>
    <row r="888" spans="1:24" ht="14.25" customHeight="1" x14ac:dyDescent="0.35">
      <c r="A888" s="1" t="s">
        <v>3316</v>
      </c>
      <c r="B888" s="1" t="s">
        <v>3317</v>
      </c>
      <c r="C888" s="1" t="s">
        <v>3210</v>
      </c>
      <c r="D888" s="1">
        <v>2022</v>
      </c>
      <c r="E888" s="1" t="s">
        <v>3247</v>
      </c>
      <c r="F888" s="1" t="s">
        <v>3248</v>
      </c>
      <c r="G888" s="1" t="s">
        <v>388</v>
      </c>
      <c r="H888" s="1">
        <v>20222</v>
      </c>
      <c r="I888" s="1" t="s">
        <v>3249</v>
      </c>
      <c r="J888" s="1" t="s">
        <v>28</v>
      </c>
      <c r="K888" s="1" t="s">
        <v>124</v>
      </c>
      <c r="L888" s="1" t="s">
        <v>46</v>
      </c>
      <c r="M888" s="1" t="s">
        <v>31</v>
      </c>
      <c r="N888" s="1">
        <v>19</v>
      </c>
      <c r="O888" s="1">
        <v>8</v>
      </c>
      <c r="P888" s="3"/>
      <c r="Q888" s="4" t="s">
        <v>3250</v>
      </c>
      <c r="R888" s="3"/>
      <c r="S888" s="3"/>
      <c r="T888" s="3"/>
      <c r="U888" s="1" t="s">
        <v>1687</v>
      </c>
      <c r="V888" s="1" t="str">
        <f>IFERROR(VLOOKUP(K888, rubric[], 2, FALSE), "NA")</f>
        <v>Kompetisi</v>
      </c>
      <c r="W888" s="3" t="str">
        <f t="shared" si="13"/>
        <v>Juara I Lomba/Kompetisi|Internal Sekolah / Universitas|Individual</v>
      </c>
      <c r="X888" s="6">
        <f>IF(K888 = "Penulis kedua (bukan korespondensi) dst karya ilmiah di journal yg bereputasi dan diakui|External National|Team", IFERROR((INDEX(rubric[Score], MATCH(W888, rubric[Criteria], 0)))/N888, 0), IFERROR(INDEX(rubric[Score], MATCH(W888, rubric[Criteria], 0)), 0))</f>
        <v>0</v>
      </c>
    </row>
    <row r="889" spans="1:24" ht="14.25" customHeight="1" x14ac:dyDescent="0.35">
      <c r="A889" s="1" t="s">
        <v>3316</v>
      </c>
      <c r="B889" s="1" t="s">
        <v>3317</v>
      </c>
      <c r="C889" s="1" t="s">
        <v>3210</v>
      </c>
      <c r="D889" s="1">
        <v>2022</v>
      </c>
      <c r="E889" s="1" t="s">
        <v>368</v>
      </c>
      <c r="F889" s="1" t="s">
        <v>369</v>
      </c>
      <c r="G889" s="1" t="s">
        <v>370</v>
      </c>
      <c r="H889" s="1">
        <v>20231</v>
      </c>
      <c r="I889" s="1" t="s">
        <v>371</v>
      </c>
      <c r="J889" s="1" t="s">
        <v>28</v>
      </c>
      <c r="K889" s="1" t="s">
        <v>372</v>
      </c>
      <c r="L889" s="1" t="s">
        <v>46</v>
      </c>
      <c r="M889" s="1" t="s">
        <v>31</v>
      </c>
      <c r="N889" s="1">
        <v>250</v>
      </c>
      <c r="O889" s="1">
        <v>15</v>
      </c>
      <c r="P889" s="3"/>
      <c r="Q889" s="4" t="s">
        <v>373</v>
      </c>
      <c r="R889" s="3"/>
      <c r="S889" s="3"/>
      <c r="T889" s="3"/>
      <c r="U889" s="1" t="s">
        <v>262</v>
      </c>
      <c r="V889" s="1" t="str">
        <f>IFERROR(VLOOKUP(K889, rubric[], 2, FALSE), "NA")</f>
        <v>NA</v>
      </c>
      <c r="W889" s="3" t="str">
        <f t="shared" si="13"/>
        <v>Ka Bidang / Sekretaris / Bendahara O-Week|Internal Sekolah / Universitas|Individual</v>
      </c>
      <c r="X889" s="6">
        <f>IF(K889 = "Penulis kedua (bukan korespondensi) dst karya ilmiah di journal yg bereputasi dan diakui|External National|Team", IFERROR((INDEX(rubric[Score], MATCH(W889, rubric[Criteria], 0)))/N889, 0), IFERROR(INDEX(rubric[Score], MATCH(W889, rubric[Criteria], 0)), 0))</f>
        <v>0</v>
      </c>
    </row>
    <row r="890" spans="1:24" ht="14.25" customHeight="1" x14ac:dyDescent="0.35">
      <c r="A890" s="1" t="s">
        <v>3318</v>
      </c>
      <c r="B890" s="1" t="s">
        <v>3319</v>
      </c>
      <c r="C890" s="1" t="s">
        <v>3210</v>
      </c>
      <c r="D890" s="1">
        <v>2022</v>
      </c>
      <c r="E890" s="1" t="s">
        <v>3247</v>
      </c>
      <c r="F890" s="1" t="s">
        <v>3248</v>
      </c>
      <c r="G890" s="1" t="s">
        <v>388</v>
      </c>
      <c r="H890" s="1">
        <v>20222</v>
      </c>
      <c r="I890" s="1" t="s">
        <v>3249</v>
      </c>
      <c r="J890" s="1" t="s">
        <v>28</v>
      </c>
      <c r="K890" s="1" t="s">
        <v>124</v>
      </c>
      <c r="L890" s="1" t="s">
        <v>46</v>
      </c>
      <c r="M890" s="1" t="s">
        <v>31</v>
      </c>
      <c r="N890" s="1">
        <v>19</v>
      </c>
      <c r="O890" s="1">
        <v>8</v>
      </c>
      <c r="P890" s="3"/>
      <c r="Q890" s="4" t="s">
        <v>3250</v>
      </c>
      <c r="R890" s="3"/>
      <c r="S890" s="3"/>
      <c r="T890" s="3"/>
      <c r="U890" s="1" t="s">
        <v>1687</v>
      </c>
      <c r="V890" s="1" t="str">
        <f>IFERROR(VLOOKUP(K890, rubric[], 2, FALSE), "NA")</f>
        <v>Kompetisi</v>
      </c>
      <c r="W890" s="3" t="str">
        <f t="shared" si="13"/>
        <v>Juara I Lomba/Kompetisi|Internal Sekolah / Universitas|Individual</v>
      </c>
      <c r="X890" s="6">
        <f>IF(K890 = "Penulis kedua (bukan korespondensi) dst karya ilmiah di journal yg bereputasi dan diakui|External National|Team", IFERROR((INDEX(rubric[Score], MATCH(W890, rubric[Criteria], 0)))/N890, 0), IFERROR(INDEX(rubric[Score], MATCH(W890, rubric[Criteria], 0)), 0))</f>
        <v>0</v>
      </c>
    </row>
    <row r="891" spans="1:24" ht="14.25" customHeight="1" x14ac:dyDescent="0.35">
      <c r="A891" s="1" t="s">
        <v>3320</v>
      </c>
      <c r="B891" s="1" t="s">
        <v>3321</v>
      </c>
      <c r="C891" s="1" t="s">
        <v>3210</v>
      </c>
      <c r="D891" s="1">
        <v>2022</v>
      </c>
      <c r="E891" s="1" t="s">
        <v>3247</v>
      </c>
      <c r="F891" s="1" t="s">
        <v>3248</v>
      </c>
      <c r="G891" s="1" t="s">
        <v>388</v>
      </c>
      <c r="H891" s="1">
        <v>20222</v>
      </c>
      <c r="I891" s="1" t="s">
        <v>3249</v>
      </c>
      <c r="J891" s="1" t="s">
        <v>28</v>
      </c>
      <c r="K891" s="1" t="s">
        <v>124</v>
      </c>
      <c r="L891" s="1" t="s">
        <v>46</v>
      </c>
      <c r="M891" s="1" t="s">
        <v>31</v>
      </c>
      <c r="N891" s="1">
        <v>19</v>
      </c>
      <c r="O891" s="1">
        <v>8</v>
      </c>
      <c r="P891" s="3"/>
      <c r="Q891" s="4" t="s">
        <v>3250</v>
      </c>
      <c r="R891" s="3"/>
      <c r="S891" s="3"/>
      <c r="T891" s="3"/>
      <c r="U891" s="1" t="s">
        <v>1687</v>
      </c>
      <c r="V891" s="1" t="str">
        <f>IFERROR(VLOOKUP(K891, rubric[], 2, FALSE), "NA")</f>
        <v>Kompetisi</v>
      </c>
      <c r="W891" s="3" t="str">
        <f t="shared" si="13"/>
        <v>Juara I Lomba/Kompetisi|Internal Sekolah / Universitas|Individual</v>
      </c>
      <c r="X891" s="6">
        <f>IF(K891 = "Penulis kedua (bukan korespondensi) dst karya ilmiah di journal yg bereputasi dan diakui|External National|Team", IFERROR((INDEX(rubric[Score], MATCH(W891, rubric[Criteria], 0)))/N891, 0), IFERROR(INDEX(rubric[Score], MATCH(W891, rubric[Criteria], 0)), 0))</f>
        <v>0</v>
      </c>
    </row>
    <row r="892" spans="1:24" ht="14.25" customHeight="1" x14ac:dyDescent="0.35">
      <c r="A892" s="1" t="s">
        <v>3320</v>
      </c>
      <c r="B892" s="1" t="s">
        <v>3321</v>
      </c>
      <c r="C892" s="1" t="s">
        <v>3210</v>
      </c>
      <c r="D892" s="1">
        <v>2022</v>
      </c>
      <c r="E892" s="1" t="s">
        <v>3322</v>
      </c>
      <c r="F892" s="1" t="s">
        <v>3323</v>
      </c>
      <c r="G892" s="1" t="s">
        <v>3323</v>
      </c>
      <c r="H892" s="1">
        <v>20231</v>
      </c>
      <c r="I892" s="1" t="s">
        <v>3324</v>
      </c>
      <c r="J892" s="1" t="s">
        <v>28</v>
      </c>
      <c r="K892" s="1" t="s">
        <v>153</v>
      </c>
      <c r="L892" s="1" t="s">
        <v>46</v>
      </c>
      <c r="M892" s="1" t="s">
        <v>31</v>
      </c>
      <c r="N892" s="1">
        <v>14</v>
      </c>
      <c r="O892" s="1">
        <v>5</v>
      </c>
      <c r="P892" s="3"/>
      <c r="Q892" s="4" t="s">
        <v>3325</v>
      </c>
      <c r="R892" s="3"/>
      <c r="S892" s="3"/>
      <c r="T892" s="3"/>
      <c r="U892" s="1" t="s">
        <v>34</v>
      </c>
      <c r="V892" s="1" t="str">
        <f>IFERROR(VLOOKUP(K892, rubric[], 2, FALSE), "NA")</f>
        <v>Pengakuan</v>
      </c>
      <c r="W892" s="3" t="str">
        <f t="shared" si="13"/>
        <v>Narasumber / Pemateri Acara Seminar / Workshop / Pemakalah|Internal Sekolah / Universitas|Individual</v>
      </c>
      <c r="X892" s="6">
        <f>IF(K892 = "Penulis kedua (bukan korespondensi) dst karya ilmiah di journal yg bereputasi dan diakui|External National|Team", IFERROR((INDEX(rubric[Score], MATCH(W892, rubric[Criteria], 0)))/N892, 0), IFERROR(INDEX(rubric[Score], MATCH(W892, rubric[Criteria], 0)), 0))</f>
        <v>0</v>
      </c>
    </row>
    <row r="893" spans="1:24" ht="14.25" customHeight="1" x14ac:dyDescent="0.35">
      <c r="A893" s="1" t="s">
        <v>3320</v>
      </c>
      <c r="B893" s="1" t="s">
        <v>3321</v>
      </c>
      <c r="C893" s="1" t="s">
        <v>3210</v>
      </c>
      <c r="D893" s="1">
        <v>2022</v>
      </c>
      <c r="E893" s="1" t="s">
        <v>60</v>
      </c>
      <c r="F893" s="1" t="s">
        <v>54</v>
      </c>
      <c r="G893" s="1" t="s">
        <v>55</v>
      </c>
      <c r="H893" s="1">
        <v>20231</v>
      </c>
      <c r="I893" s="1" t="s">
        <v>61</v>
      </c>
      <c r="J893" s="1" t="s">
        <v>28</v>
      </c>
      <c r="K893" s="1" t="s">
        <v>29</v>
      </c>
      <c r="L893" s="1" t="s">
        <v>38</v>
      </c>
      <c r="M893" s="1" t="s">
        <v>31</v>
      </c>
      <c r="N893" s="1">
        <v>12</v>
      </c>
      <c r="O893" s="1">
        <v>5</v>
      </c>
      <c r="P893" s="3"/>
      <c r="Q893" s="3"/>
      <c r="R893" s="4" t="s">
        <v>62</v>
      </c>
      <c r="S893" s="4" t="s">
        <v>63</v>
      </c>
      <c r="T893" s="3"/>
      <c r="U893" s="1" t="s">
        <v>59</v>
      </c>
      <c r="V893" s="1" t="str">
        <f>IFERROR(VLOOKUP(K893, rubric[], 2, FALSE), "NA")</f>
        <v>Pemberdayaan atau Aksi Kemanusiaan</v>
      </c>
      <c r="W893" s="3" t="str">
        <f t="shared" si="13"/>
        <v>Pengabdian kepada Masyarakat|External Regional|Individual</v>
      </c>
      <c r="X893" s="6">
        <f>IF(K893 = "Penulis kedua (bukan korespondensi) dst karya ilmiah di journal yg bereputasi dan diakui|External National|Team", IFERROR((INDEX(rubric[Score], MATCH(W893, rubric[Criteria], 0)))/N893, 0), IFERROR(INDEX(rubric[Score], MATCH(W893, rubric[Criteria], 0)), 0))</f>
        <v>15</v>
      </c>
    </row>
    <row r="894" spans="1:24" ht="14.25" customHeight="1" x14ac:dyDescent="0.35">
      <c r="A894" s="1" t="s">
        <v>3326</v>
      </c>
      <c r="B894" s="1" t="s">
        <v>3327</v>
      </c>
      <c r="C894" s="1" t="s">
        <v>3210</v>
      </c>
      <c r="D894" s="1">
        <v>2022</v>
      </c>
      <c r="E894" s="1" t="s">
        <v>3235</v>
      </c>
      <c r="F894" s="1" t="s">
        <v>36</v>
      </c>
      <c r="G894" s="1" t="s">
        <v>3236</v>
      </c>
      <c r="H894" s="1">
        <v>20222</v>
      </c>
      <c r="I894" s="1" t="s">
        <v>3237</v>
      </c>
      <c r="J894" s="1" t="s">
        <v>28</v>
      </c>
      <c r="K894" s="1" t="s">
        <v>29</v>
      </c>
      <c r="L894" s="1" t="s">
        <v>88</v>
      </c>
      <c r="M894" s="1" t="s">
        <v>39</v>
      </c>
      <c r="N894" s="1">
        <v>100</v>
      </c>
      <c r="O894" s="1">
        <v>6</v>
      </c>
      <c r="P894" s="3"/>
      <c r="Q894" s="3"/>
      <c r="R894" s="4" t="s">
        <v>3238</v>
      </c>
      <c r="S894" s="4" t="s">
        <v>3239</v>
      </c>
      <c r="T894" s="3"/>
      <c r="U894" s="1" t="s">
        <v>3240</v>
      </c>
      <c r="V894" s="1" t="str">
        <f>IFERROR(VLOOKUP(K894, rubric[], 2, FALSE), "NA")</f>
        <v>Pemberdayaan atau Aksi Kemanusiaan</v>
      </c>
      <c r="W894" s="3" t="str">
        <f t="shared" si="13"/>
        <v>Pengabdian kepada Masyarakat|External National|Team</v>
      </c>
      <c r="X894" s="6">
        <f>IF(K894 = "Penulis kedua (bukan korespondensi) dst karya ilmiah di journal yg bereputasi dan diakui|External National|Team", IFERROR((INDEX(rubric[Score], MATCH(W894, rubric[Criteria], 0)))/N894, 0), IFERROR(INDEX(rubric[Score], MATCH(W894, rubric[Criteria], 0)), 0))</f>
        <v>10</v>
      </c>
    </row>
    <row r="895" spans="1:24" ht="14.25" customHeight="1" x14ac:dyDescent="0.35">
      <c r="A895" s="1" t="s">
        <v>3326</v>
      </c>
      <c r="B895" s="1" t="s">
        <v>3327</v>
      </c>
      <c r="C895" s="1" t="s">
        <v>3210</v>
      </c>
      <c r="D895" s="1">
        <v>2022</v>
      </c>
      <c r="E895" s="1" t="s">
        <v>3247</v>
      </c>
      <c r="F895" s="1" t="s">
        <v>3248</v>
      </c>
      <c r="G895" s="1" t="s">
        <v>388</v>
      </c>
      <c r="H895" s="1">
        <v>20222</v>
      </c>
      <c r="I895" s="1" t="s">
        <v>3249</v>
      </c>
      <c r="J895" s="1" t="s">
        <v>28</v>
      </c>
      <c r="K895" s="1" t="s">
        <v>124</v>
      </c>
      <c r="L895" s="1" t="s">
        <v>46</v>
      </c>
      <c r="M895" s="1" t="s">
        <v>31</v>
      </c>
      <c r="N895" s="1">
        <v>19</v>
      </c>
      <c r="O895" s="1">
        <v>8</v>
      </c>
      <c r="P895" s="3"/>
      <c r="Q895" s="4" t="s">
        <v>3250</v>
      </c>
      <c r="R895" s="3"/>
      <c r="S895" s="3"/>
      <c r="T895" s="3"/>
      <c r="U895" s="1" t="s">
        <v>1687</v>
      </c>
      <c r="V895" s="1" t="str">
        <f>IFERROR(VLOOKUP(K895, rubric[], 2, FALSE), "NA")</f>
        <v>Kompetisi</v>
      </c>
      <c r="W895" s="3" t="str">
        <f t="shared" si="13"/>
        <v>Juara I Lomba/Kompetisi|Internal Sekolah / Universitas|Individual</v>
      </c>
      <c r="X895" s="6">
        <f>IF(K895 = "Penulis kedua (bukan korespondensi) dst karya ilmiah di journal yg bereputasi dan diakui|External National|Team", IFERROR((INDEX(rubric[Score], MATCH(W895, rubric[Criteria], 0)))/N895, 0), IFERROR(INDEX(rubric[Score], MATCH(W895, rubric[Criteria], 0)), 0))</f>
        <v>0</v>
      </c>
    </row>
    <row r="896" spans="1:24" ht="14.25" customHeight="1" x14ac:dyDescent="0.35">
      <c r="A896" s="1" t="s">
        <v>3328</v>
      </c>
      <c r="B896" s="1" t="s">
        <v>3329</v>
      </c>
      <c r="C896" s="1" t="s">
        <v>3210</v>
      </c>
      <c r="D896" s="1">
        <v>2022</v>
      </c>
      <c r="E896" s="1" t="s">
        <v>3247</v>
      </c>
      <c r="F896" s="1" t="s">
        <v>3248</v>
      </c>
      <c r="G896" s="1" t="s">
        <v>388</v>
      </c>
      <c r="H896" s="1">
        <v>20222</v>
      </c>
      <c r="I896" s="1" t="s">
        <v>3249</v>
      </c>
      <c r="J896" s="1" t="s">
        <v>28</v>
      </c>
      <c r="K896" s="1" t="s">
        <v>124</v>
      </c>
      <c r="L896" s="1" t="s">
        <v>46</v>
      </c>
      <c r="M896" s="1" t="s">
        <v>31</v>
      </c>
      <c r="N896" s="1">
        <v>19</v>
      </c>
      <c r="O896" s="1">
        <v>8</v>
      </c>
      <c r="P896" s="3"/>
      <c r="Q896" s="4" t="s">
        <v>3250</v>
      </c>
      <c r="R896" s="3"/>
      <c r="S896" s="3"/>
      <c r="T896" s="3"/>
      <c r="U896" s="1" t="s">
        <v>1687</v>
      </c>
      <c r="V896" s="1" t="str">
        <f>IFERROR(VLOOKUP(K896, rubric[], 2, FALSE), "NA")</f>
        <v>Kompetisi</v>
      </c>
      <c r="W896" s="3" t="str">
        <f t="shared" si="13"/>
        <v>Juara I Lomba/Kompetisi|Internal Sekolah / Universitas|Individual</v>
      </c>
      <c r="X896" s="6">
        <f>IF(K896 = "Penulis kedua (bukan korespondensi) dst karya ilmiah di journal yg bereputasi dan diakui|External National|Team", IFERROR((INDEX(rubric[Score], MATCH(W896, rubric[Criteria], 0)))/N896, 0), IFERROR(INDEX(rubric[Score], MATCH(W896, rubric[Criteria], 0)), 0))</f>
        <v>0</v>
      </c>
    </row>
    <row r="897" spans="1:24" ht="14.25" customHeight="1" x14ac:dyDescent="0.35">
      <c r="A897" s="1" t="s">
        <v>3330</v>
      </c>
      <c r="B897" s="1" t="s">
        <v>3331</v>
      </c>
      <c r="C897" s="1" t="s">
        <v>3210</v>
      </c>
      <c r="D897" s="1">
        <v>2022</v>
      </c>
      <c r="E897" s="1" t="s">
        <v>368</v>
      </c>
      <c r="F897" s="1" t="s">
        <v>327</v>
      </c>
      <c r="G897" s="1" t="s">
        <v>1324</v>
      </c>
      <c r="H897" s="1">
        <v>20222</v>
      </c>
      <c r="I897" s="1" t="s">
        <v>1325</v>
      </c>
      <c r="J897" s="1" t="s">
        <v>28</v>
      </c>
      <c r="K897" s="1" t="s">
        <v>153</v>
      </c>
      <c r="L897" s="1" t="s">
        <v>46</v>
      </c>
      <c r="M897" s="1" t="s">
        <v>31</v>
      </c>
      <c r="N897" s="1">
        <v>250</v>
      </c>
      <c r="O897" s="1">
        <v>5</v>
      </c>
      <c r="P897" s="3"/>
      <c r="Q897" s="4" t="s">
        <v>1326</v>
      </c>
      <c r="R897" s="4" t="s">
        <v>1327</v>
      </c>
      <c r="S897" s="3"/>
      <c r="T897" s="3"/>
      <c r="U897" s="1" t="s">
        <v>262</v>
      </c>
      <c r="V897" s="1" t="str">
        <f>IFERROR(VLOOKUP(K897, rubric[], 2, FALSE), "NA")</f>
        <v>Pengakuan</v>
      </c>
      <c r="W897" s="3" t="str">
        <f t="shared" si="13"/>
        <v>Narasumber / Pemateri Acara Seminar / Workshop / Pemakalah|Internal Sekolah / Universitas|Individual</v>
      </c>
      <c r="X897" s="6">
        <f>IF(K897 = "Penulis kedua (bukan korespondensi) dst karya ilmiah di journal yg bereputasi dan diakui|External National|Team", IFERROR((INDEX(rubric[Score], MATCH(W897, rubric[Criteria], 0)))/N897, 0), IFERROR(INDEX(rubric[Score], MATCH(W897, rubric[Criteria], 0)), 0))</f>
        <v>0</v>
      </c>
    </row>
    <row r="898" spans="1:24" ht="14.25" customHeight="1" x14ac:dyDescent="0.35">
      <c r="A898" s="1" t="s">
        <v>3332</v>
      </c>
      <c r="B898" s="1" t="s">
        <v>3333</v>
      </c>
      <c r="C898" s="1" t="s">
        <v>3210</v>
      </c>
      <c r="D898" s="1">
        <v>2022</v>
      </c>
      <c r="E898" s="1" t="s">
        <v>368</v>
      </c>
      <c r="F898" s="1" t="s">
        <v>327</v>
      </c>
      <c r="G898" s="1" t="s">
        <v>1324</v>
      </c>
      <c r="H898" s="1">
        <v>20222</v>
      </c>
      <c r="I898" s="1" t="s">
        <v>1325</v>
      </c>
      <c r="J898" s="1" t="s">
        <v>28</v>
      </c>
      <c r="K898" s="1" t="s">
        <v>153</v>
      </c>
      <c r="L898" s="1" t="s">
        <v>46</v>
      </c>
      <c r="M898" s="1" t="s">
        <v>31</v>
      </c>
      <c r="N898" s="1">
        <v>250</v>
      </c>
      <c r="O898" s="1">
        <v>5</v>
      </c>
      <c r="P898" s="3"/>
      <c r="Q898" s="4" t="s">
        <v>1326</v>
      </c>
      <c r="R898" s="4" t="s">
        <v>1327</v>
      </c>
      <c r="S898" s="3"/>
      <c r="T898" s="3"/>
      <c r="U898" s="1" t="s">
        <v>262</v>
      </c>
      <c r="V898" s="1" t="str">
        <f>IFERROR(VLOOKUP(K898, rubric[], 2, FALSE), "NA")</f>
        <v>Pengakuan</v>
      </c>
      <c r="W898" s="3" t="str">
        <f t="shared" si="13"/>
        <v>Narasumber / Pemateri Acara Seminar / Workshop / Pemakalah|Internal Sekolah / Universitas|Individual</v>
      </c>
      <c r="X898" s="6">
        <f>IF(K898 = "Penulis kedua (bukan korespondensi) dst karya ilmiah di journal yg bereputasi dan diakui|External National|Team", IFERROR((INDEX(rubric[Score], MATCH(W898, rubric[Criteria], 0)))/N898, 0), IFERROR(INDEX(rubric[Score], MATCH(W898, rubric[Criteria], 0)), 0))</f>
        <v>0</v>
      </c>
    </row>
    <row r="899" spans="1:24" ht="14.25" customHeight="1" x14ac:dyDescent="0.35">
      <c r="A899" s="1" t="s">
        <v>3334</v>
      </c>
      <c r="B899" s="1" t="s">
        <v>3335</v>
      </c>
      <c r="C899" s="1" t="s">
        <v>3336</v>
      </c>
      <c r="D899" s="1">
        <v>2022</v>
      </c>
      <c r="E899" s="1" t="s">
        <v>3337</v>
      </c>
      <c r="F899" s="1" t="s">
        <v>3338</v>
      </c>
      <c r="G899" s="1" t="s">
        <v>3339</v>
      </c>
      <c r="H899" s="1">
        <v>20221</v>
      </c>
      <c r="I899" s="1" t="s">
        <v>3337</v>
      </c>
      <c r="J899" s="1" t="s">
        <v>28</v>
      </c>
      <c r="K899" s="1" t="s">
        <v>29</v>
      </c>
      <c r="L899" s="1" t="s">
        <v>38</v>
      </c>
      <c r="M899" s="1" t="s">
        <v>31</v>
      </c>
      <c r="N899" s="1">
        <v>200</v>
      </c>
      <c r="O899" s="1">
        <v>4</v>
      </c>
      <c r="P899" s="3"/>
      <c r="Q899" s="3"/>
      <c r="R899" s="4" t="s">
        <v>3340</v>
      </c>
      <c r="S899" s="4" t="s">
        <v>3341</v>
      </c>
      <c r="T899" s="3"/>
      <c r="U899" s="1" t="s">
        <v>3342</v>
      </c>
      <c r="V899" s="1" t="str">
        <f>IFERROR(VLOOKUP(K899, rubric[], 2, FALSE), "NA")</f>
        <v>Pemberdayaan atau Aksi Kemanusiaan</v>
      </c>
      <c r="W899" s="3" t="str">
        <f t="shared" ref="W899:W962" si="14">CLEAN(TRIM(K899 &amp;  "|" &amp; L899 &amp; "|" &amp; M899))</f>
        <v>Pengabdian kepada Masyarakat|External Regional|Individual</v>
      </c>
      <c r="X899" s="6">
        <f>IF(K899 = "Penulis kedua (bukan korespondensi) dst karya ilmiah di journal yg bereputasi dan diakui|External National|Team", IFERROR((INDEX(rubric[Score], MATCH(W899, rubric[Criteria], 0)))/N899, 0), IFERROR(INDEX(rubric[Score], MATCH(W899, rubric[Criteria], 0)), 0))</f>
        <v>15</v>
      </c>
    </row>
    <row r="900" spans="1:24" ht="14.25" customHeight="1" x14ac:dyDescent="0.35">
      <c r="A900" s="1" t="s">
        <v>3334</v>
      </c>
      <c r="B900" s="1" t="s">
        <v>3335</v>
      </c>
      <c r="C900" s="1" t="s">
        <v>3336</v>
      </c>
      <c r="D900" s="1">
        <v>2022</v>
      </c>
      <c r="E900" s="1" t="s">
        <v>3343</v>
      </c>
      <c r="F900" s="1" t="s">
        <v>36</v>
      </c>
      <c r="G900" s="1" t="s">
        <v>132</v>
      </c>
      <c r="H900" s="1">
        <v>20222</v>
      </c>
      <c r="I900" s="1" t="s">
        <v>3344</v>
      </c>
      <c r="J900" s="1" t="s">
        <v>28</v>
      </c>
      <c r="K900" s="1" t="s">
        <v>29</v>
      </c>
      <c r="L900" s="1" t="s">
        <v>38</v>
      </c>
      <c r="M900" s="1" t="s">
        <v>39</v>
      </c>
      <c r="N900" s="1">
        <v>1000</v>
      </c>
      <c r="O900" s="1">
        <v>24</v>
      </c>
      <c r="P900" s="3"/>
      <c r="Q900" s="4" t="s">
        <v>3345</v>
      </c>
      <c r="R900" s="4" t="s">
        <v>3346</v>
      </c>
      <c r="S900" s="4" t="s">
        <v>3347</v>
      </c>
      <c r="T900" s="3"/>
      <c r="U900" s="1" t="s">
        <v>3348</v>
      </c>
      <c r="V900" s="1" t="str">
        <f>IFERROR(VLOOKUP(K900, rubric[], 2, FALSE), "NA")</f>
        <v>Pemberdayaan atau Aksi Kemanusiaan</v>
      </c>
      <c r="W900" s="3" t="str">
        <f t="shared" si="14"/>
        <v>Pengabdian kepada Masyarakat|External Regional|Team</v>
      </c>
      <c r="X900" s="6">
        <f>IF(K900 = "Penulis kedua (bukan korespondensi) dst karya ilmiah di journal yg bereputasi dan diakui|External National|Team", IFERROR((INDEX(rubric[Score], MATCH(W900, rubric[Criteria], 0)))/N900, 0), IFERROR(INDEX(rubric[Score], MATCH(W900, rubric[Criteria], 0)), 0))</f>
        <v>15</v>
      </c>
    </row>
    <row r="901" spans="1:24" ht="14.25" customHeight="1" x14ac:dyDescent="0.35">
      <c r="A901" s="1" t="s">
        <v>3334</v>
      </c>
      <c r="B901" s="1" t="s">
        <v>3335</v>
      </c>
      <c r="C901" s="1" t="s">
        <v>3336</v>
      </c>
      <c r="D901" s="1">
        <v>2022</v>
      </c>
      <c r="E901" s="1" t="s">
        <v>1345</v>
      </c>
      <c r="F901" s="1" t="s">
        <v>1346</v>
      </c>
      <c r="G901" s="1" t="s">
        <v>865</v>
      </c>
      <c r="H901" s="1">
        <v>20231</v>
      </c>
      <c r="I901" s="3"/>
      <c r="J901" s="1" t="s">
        <v>28</v>
      </c>
      <c r="K901" s="1" t="s">
        <v>277</v>
      </c>
      <c r="L901" s="1" t="s">
        <v>154</v>
      </c>
      <c r="M901" s="1" t="s">
        <v>31</v>
      </c>
      <c r="N901" s="1">
        <v>250</v>
      </c>
      <c r="O901" s="1">
        <v>35</v>
      </c>
      <c r="P901" s="3"/>
      <c r="Q901" s="4" t="s">
        <v>1373</v>
      </c>
      <c r="R901" s="3"/>
      <c r="S901" s="3"/>
      <c r="T901" s="3"/>
      <c r="U901" s="1" t="s">
        <v>1348</v>
      </c>
      <c r="V901" s="1" t="str">
        <f>IFERROR(VLOOKUP(K901, rubric[], 2, FALSE), "NA")</f>
        <v>Karir Organisasi</v>
      </c>
      <c r="W901" s="3" t="str">
        <f t="shared" si="14"/>
        <v>Sekretaris|External International|Individual</v>
      </c>
      <c r="X901" s="6">
        <f>IF(K901 = "Penulis kedua (bukan korespondensi) dst karya ilmiah di journal yg bereputasi dan diakui|External National|Team", IFERROR((INDEX(rubric[Score], MATCH(W901, rubric[Criteria], 0)))/N901, 0), IFERROR(INDEX(rubric[Score], MATCH(W901, rubric[Criteria], 0)), 0))</f>
        <v>40</v>
      </c>
    </row>
    <row r="902" spans="1:24" ht="14.25" customHeight="1" x14ac:dyDescent="0.35">
      <c r="A902" s="1" t="s">
        <v>3334</v>
      </c>
      <c r="B902" s="1" t="s">
        <v>3335</v>
      </c>
      <c r="C902" s="1" t="s">
        <v>3336</v>
      </c>
      <c r="D902" s="1">
        <v>2022</v>
      </c>
      <c r="E902" s="1" t="s">
        <v>77</v>
      </c>
      <c r="F902" s="1" t="s">
        <v>78</v>
      </c>
      <c r="G902" s="1" t="s">
        <v>79</v>
      </c>
      <c r="H902" s="1">
        <v>20232</v>
      </c>
      <c r="I902" s="1" t="s">
        <v>396</v>
      </c>
      <c r="J902" s="1" t="s">
        <v>81</v>
      </c>
      <c r="K902" s="1" t="s">
        <v>230</v>
      </c>
      <c r="L902" s="1" t="s">
        <v>46</v>
      </c>
      <c r="M902" s="1" t="s">
        <v>31</v>
      </c>
      <c r="N902" s="1">
        <v>50</v>
      </c>
      <c r="O902" s="1">
        <v>25</v>
      </c>
      <c r="P902" s="3"/>
      <c r="Q902" s="4" t="s">
        <v>397</v>
      </c>
      <c r="R902" s="3"/>
      <c r="S902" s="3"/>
      <c r="T902" s="3"/>
      <c r="U902" s="1" t="s">
        <v>84</v>
      </c>
      <c r="V902" s="1" t="str">
        <f>IFERROR(VLOOKUP(K902, rubric[], 2, FALSE), "NA")</f>
        <v>NA</v>
      </c>
      <c r="W902" s="3" t="str">
        <f t="shared" si="14"/>
        <v>Sekretaris/Bendahara Panitia Ad Hoc|Internal Sekolah / Universitas|Individual</v>
      </c>
      <c r="X902" s="6">
        <f>IF(K902 = "Penulis kedua (bukan korespondensi) dst karya ilmiah di journal yg bereputasi dan diakui|External National|Team", IFERROR((INDEX(rubric[Score], MATCH(W902, rubric[Criteria], 0)))/N902, 0), IFERROR(INDEX(rubric[Score], MATCH(W902, rubric[Criteria], 0)), 0))</f>
        <v>0</v>
      </c>
    </row>
    <row r="903" spans="1:24" ht="14.25" customHeight="1" x14ac:dyDescent="0.35">
      <c r="A903" s="1" t="s">
        <v>3349</v>
      </c>
      <c r="B903" s="1" t="s">
        <v>3350</v>
      </c>
      <c r="C903" s="1" t="s">
        <v>3336</v>
      </c>
      <c r="D903" s="1">
        <v>2022</v>
      </c>
      <c r="E903" s="1" t="s">
        <v>3337</v>
      </c>
      <c r="F903" s="1" t="s">
        <v>3338</v>
      </c>
      <c r="G903" s="1" t="s">
        <v>3339</v>
      </c>
      <c r="H903" s="1">
        <v>20221</v>
      </c>
      <c r="I903" s="1" t="s">
        <v>3337</v>
      </c>
      <c r="J903" s="1" t="s">
        <v>28</v>
      </c>
      <c r="K903" s="1" t="s">
        <v>29</v>
      </c>
      <c r="L903" s="1" t="s">
        <v>38</v>
      </c>
      <c r="M903" s="1" t="s">
        <v>31</v>
      </c>
      <c r="N903" s="1">
        <v>200</v>
      </c>
      <c r="O903" s="1">
        <v>4</v>
      </c>
      <c r="P903" s="3"/>
      <c r="Q903" s="3"/>
      <c r="R903" s="4" t="s">
        <v>3340</v>
      </c>
      <c r="S903" s="4" t="s">
        <v>3341</v>
      </c>
      <c r="T903" s="3"/>
      <c r="U903" s="1" t="s">
        <v>3342</v>
      </c>
      <c r="V903" s="1" t="str">
        <f>IFERROR(VLOOKUP(K903, rubric[], 2, FALSE), "NA")</f>
        <v>Pemberdayaan atau Aksi Kemanusiaan</v>
      </c>
      <c r="W903" s="3" t="str">
        <f t="shared" si="14"/>
        <v>Pengabdian kepada Masyarakat|External Regional|Individual</v>
      </c>
      <c r="X903" s="6">
        <f>IF(K903 = "Penulis kedua (bukan korespondensi) dst karya ilmiah di journal yg bereputasi dan diakui|External National|Team", IFERROR((INDEX(rubric[Score], MATCH(W903, rubric[Criteria], 0)))/N903, 0), IFERROR(INDEX(rubric[Score], MATCH(W903, rubric[Criteria], 0)), 0))</f>
        <v>15</v>
      </c>
    </row>
    <row r="904" spans="1:24" ht="14.25" customHeight="1" x14ac:dyDescent="0.35">
      <c r="A904" s="1" t="s">
        <v>3349</v>
      </c>
      <c r="B904" s="1" t="s">
        <v>3350</v>
      </c>
      <c r="C904" s="1" t="s">
        <v>3336</v>
      </c>
      <c r="D904" s="1">
        <v>2022</v>
      </c>
      <c r="E904" s="1" t="s">
        <v>3351</v>
      </c>
      <c r="F904" s="1" t="s">
        <v>2428</v>
      </c>
      <c r="G904" s="1" t="s">
        <v>661</v>
      </c>
      <c r="H904" s="1">
        <v>20221</v>
      </c>
      <c r="I904" s="1" t="s">
        <v>3352</v>
      </c>
      <c r="J904" s="1" t="s">
        <v>28</v>
      </c>
      <c r="K904" s="1" t="s">
        <v>29</v>
      </c>
      <c r="L904" s="1" t="s">
        <v>154</v>
      </c>
      <c r="M904" s="1" t="s">
        <v>31</v>
      </c>
      <c r="N904" s="1">
        <v>100</v>
      </c>
      <c r="O904" s="1">
        <v>8</v>
      </c>
      <c r="P904" s="3"/>
      <c r="Q904" s="3"/>
      <c r="R904" s="4" t="s">
        <v>3353</v>
      </c>
      <c r="S904" s="4" t="s">
        <v>3354</v>
      </c>
      <c r="T904" s="3"/>
      <c r="U904" s="1" t="s">
        <v>3355</v>
      </c>
      <c r="V904" s="1" t="str">
        <f>IFERROR(VLOOKUP(K904, rubric[], 2, FALSE), "NA")</f>
        <v>Pemberdayaan atau Aksi Kemanusiaan</v>
      </c>
      <c r="W904" s="3" t="str">
        <f t="shared" si="14"/>
        <v>Pengabdian kepada Masyarakat|External International|Individual</v>
      </c>
      <c r="X904" s="6">
        <f>IF(K904 = "Penulis kedua (bukan korespondensi) dst karya ilmiah di journal yg bereputasi dan diakui|External National|Team", IFERROR((INDEX(rubric[Score], MATCH(W904, rubric[Criteria], 0)))/N904, 0), IFERROR(INDEX(rubric[Score], MATCH(W904, rubric[Criteria], 0)), 0))</f>
        <v>25</v>
      </c>
    </row>
    <row r="905" spans="1:24" ht="14.25" customHeight="1" x14ac:dyDescent="0.35">
      <c r="A905" s="1" t="s">
        <v>3349</v>
      </c>
      <c r="B905" s="1" t="s">
        <v>3350</v>
      </c>
      <c r="C905" s="1" t="s">
        <v>3336</v>
      </c>
      <c r="D905" s="1">
        <v>2022</v>
      </c>
      <c r="E905" s="1" t="s">
        <v>3356</v>
      </c>
      <c r="F905" s="1" t="s">
        <v>3357</v>
      </c>
      <c r="G905" s="1" t="s">
        <v>3357</v>
      </c>
      <c r="H905" s="1">
        <v>20222</v>
      </c>
      <c r="I905" s="1" t="s">
        <v>3358</v>
      </c>
      <c r="J905" s="1" t="s">
        <v>28</v>
      </c>
      <c r="K905" s="1" t="s">
        <v>95</v>
      </c>
      <c r="L905" s="1" t="s">
        <v>88</v>
      </c>
      <c r="M905" s="1" t="s">
        <v>39</v>
      </c>
      <c r="N905" s="1">
        <v>6</v>
      </c>
      <c r="O905" s="1">
        <v>2</v>
      </c>
      <c r="P905" s="3"/>
      <c r="Q905" s="4" t="s">
        <v>3359</v>
      </c>
      <c r="R905" s="3"/>
      <c r="S905" s="4" t="s">
        <v>3360</v>
      </c>
      <c r="T905" s="3"/>
      <c r="U905" s="1" t="s">
        <v>262</v>
      </c>
      <c r="V905" s="1" t="str">
        <f>IFERROR(VLOOKUP(K905, rubric[], 2, FALSE), "NA")</f>
        <v>Hasil Karya</v>
      </c>
      <c r="W905" s="3" t="str">
        <f t="shared" si="14"/>
        <v>Hak Kekayaan Intelektual (HKI) non paten (Hak Cipta)|External National|Team</v>
      </c>
      <c r="X905" s="6">
        <f>IF(K905 = "Penulis kedua (bukan korespondensi) dst karya ilmiah di journal yg bereputasi dan diakui|External National|Team", IFERROR((INDEX(rubric[Score], MATCH(W905, rubric[Criteria], 0)))/N905, 0), IFERROR(INDEX(rubric[Score], MATCH(W905, rubric[Criteria], 0)), 0))</f>
        <v>20</v>
      </c>
    </row>
    <row r="906" spans="1:24" ht="14.25" customHeight="1" x14ac:dyDescent="0.35">
      <c r="A906" s="1" t="s">
        <v>3349</v>
      </c>
      <c r="B906" s="1" t="s">
        <v>3350</v>
      </c>
      <c r="C906" s="1" t="s">
        <v>3336</v>
      </c>
      <c r="D906" s="1">
        <v>2022</v>
      </c>
      <c r="E906" s="1" t="s">
        <v>3361</v>
      </c>
      <c r="F906" s="1" t="s">
        <v>132</v>
      </c>
      <c r="G906" s="1" t="s">
        <v>3098</v>
      </c>
      <c r="H906" s="1">
        <v>20222</v>
      </c>
      <c r="I906" s="1" t="s">
        <v>3362</v>
      </c>
      <c r="J906" s="1" t="s">
        <v>81</v>
      </c>
      <c r="K906" s="1" t="s">
        <v>1620</v>
      </c>
      <c r="L906" s="1" t="s">
        <v>30</v>
      </c>
      <c r="M906" s="1" t="s">
        <v>39</v>
      </c>
      <c r="N906" s="1">
        <v>26</v>
      </c>
      <c r="O906" s="1">
        <v>31</v>
      </c>
      <c r="P906" s="3"/>
      <c r="Q906" s="4" t="s">
        <v>3363</v>
      </c>
      <c r="R906" s="3"/>
      <c r="S906" s="3"/>
      <c r="T906" s="3"/>
      <c r="U906" s="1" t="s">
        <v>3364</v>
      </c>
      <c r="V906" s="1" t="str">
        <f>IFERROR(VLOOKUP(K906, rubric[], 2, FALSE), "NA")</f>
        <v>NA</v>
      </c>
      <c r="W906" s="3" t="str">
        <f t="shared" si="14"/>
        <v>Sekretaris/Bendahara Organisasi Kemahasiswaan|Internal Jurusan|Team</v>
      </c>
      <c r="X906" s="6">
        <f>IF(K906 = "Penulis kedua (bukan korespondensi) dst karya ilmiah di journal yg bereputasi dan diakui|External National|Team", IFERROR((INDEX(rubric[Score], MATCH(W906, rubric[Criteria], 0)))/N906, 0), IFERROR(INDEX(rubric[Score], MATCH(W906, rubric[Criteria], 0)), 0))</f>
        <v>0</v>
      </c>
    </row>
    <row r="907" spans="1:24" ht="14.25" customHeight="1" x14ac:dyDescent="0.35">
      <c r="A907" s="1" t="s">
        <v>3365</v>
      </c>
      <c r="B907" s="1" t="s">
        <v>3366</v>
      </c>
      <c r="C907" s="1" t="s">
        <v>3336</v>
      </c>
      <c r="D907" s="1">
        <v>2022</v>
      </c>
      <c r="E907" s="1" t="s">
        <v>3337</v>
      </c>
      <c r="F907" s="1" t="s">
        <v>3338</v>
      </c>
      <c r="G907" s="1" t="s">
        <v>3339</v>
      </c>
      <c r="H907" s="1">
        <v>20221</v>
      </c>
      <c r="I907" s="1" t="s">
        <v>3337</v>
      </c>
      <c r="J907" s="1" t="s">
        <v>28</v>
      </c>
      <c r="K907" s="1" t="s">
        <v>29</v>
      </c>
      <c r="L907" s="1" t="s">
        <v>38</v>
      </c>
      <c r="M907" s="1" t="s">
        <v>31</v>
      </c>
      <c r="N907" s="1">
        <v>200</v>
      </c>
      <c r="O907" s="1">
        <v>4</v>
      </c>
      <c r="P907" s="3"/>
      <c r="Q907" s="3"/>
      <c r="R907" s="4" t="s">
        <v>3340</v>
      </c>
      <c r="S907" s="4" t="s">
        <v>3341</v>
      </c>
      <c r="T907" s="3"/>
      <c r="U907" s="1" t="s">
        <v>3342</v>
      </c>
      <c r="V907" s="1" t="str">
        <f>IFERROR(VLOOKUP(K907, rubric[], 2, FALSE), "NA")</f>
        <v>Pemberdayaan atau Aksi Kemanusiaan</v>
      </c>
      <c r="W907" s="3" t="str">
        <f t="shared" si="14"/>
        <v>Pengabdian kepada Masyarakat|External Regional|Individual</v>
      </c>
      <c r="X907" s="6">
        <f>IF(K907 = "Penulis kedua (bukan korespondensi) dst karya ilmiah di journal yg bereputasi dan diakui|External National|Team", IFERROR((INDEX(rubric[Score], MATCH(W907, rubric[Criteria], 0)))/N907, 0), IFERROR(INDEX(rubric[Score], MATCH(W907, rubric[Criteria], 0)), 0))</f>
        <v>15</v>
      </c>
    </row>
    <row r="908" spans="1:24" ht="14.25" customHeight="1" x14ac:dyDescent="0.35">
      <c r="A908" s="1" t="s">
        <v>3365</v>
      </c>
      <c r="B908" s="1" t="s">
        <v>3366</v>
      </c>
      <c r="C908" s="1" t="s">
        <v>3336</v>
      </c>
      <c r="D908" s="1">
        <v>2022</v>
      </c>
      <c r="E908" s="1" t="s">
        <v>3367</v>
      </c>
      <c r="F908" s="1" t="s">
        <v>36</v>
      </c>
      <c r="G908" s="1" t="s">
        <v>3248</v>
      </c>
      <c r="H908" s="1">
        <v>20222</v>
      </c>
      <c r="I908" s="1" t="s">
        <v>3368</v>
      </c>
      <c r="J908" s="1" t="s">
        <v>28</v>
      </c>
      <c r="K908" s="1" t="s">
        <v>124</v>
      </c>
      <c r="L908" s="1" t="s">
        <v>30</v>
      </c>
      <c r="M908" s="1" t="s">
        <v>31</v>
      </c>
      <c r="N908" s="1">
        <v>125</v>
      </c>
      <c r="O908" s="1">
        <v>7</v>
      </c>
      <c r="P908" s="3"/>
      <c r="Q908" s="4" t="s">
        <v>3369</v>
      </c>
      <c r="R908" s="3"/>
      <c r="S908" s="3"/>
      <c r="T908" s="3"/>
      <c r="U908" s="1" t="s">
        <v>3370</v>
      </c>
      <c r="V908" s="1" t="str">
        <f>IFERROR(VLOOKUP(K908, rubric[], 2, FALSE), "NA")</f>
        <v>Kompetisi</v>
      </c>
      <c r="W908" s="3" t="str">
        <f t="shared" si="14"/>
        <v>Juara I Lomba/Kompetisi|Internal Jurusan|Individual</v>
      </c>
      <c r="X908" s="6">
        <f>IF(K908 = "Penulis kedua (bukan korespondensi) dst karya ilmiah di journal yg bereputasi dan diakui|External National|Team", IFERROR((INDEX(rubric[Score], MATCH(W908, rubric[Criteria], 0)))/N908, 0), IFERROR(INDEX(rubric[Score], MATCH(W908, rubric[Criteria], 0)), 0))</f>
        <v>0</v>
      </c>
    </row>
    <row r="909" spans="1:24" ht="14.25" customHeight="1" x14ac:dyDescent="0.35">
      <c r="A909" s="1" t="s">
        <v>3371</v>
      </c>
      <c r="B909" s="1" t="s">
        <v>3372</v>
      </c>
      <c r="C909" s="1" t="s">
        <v>3336</v>
      </c>
      <c r="D909" s="1">
        <v>2022</v>
      </c>
      <c r="E909" s="1" t="s">
        <v>3373</v>
      </c>
      <c r="F909" s="1" t="s">
        <v>3374</v>
      </c>
      <c r="G909" s="1" t="s">
        <v>289</v>
      </c>
      <c r="H909" s="1">
        <v>20221</v>
      </c>
      <c r="I909" s="1" t="s">
        <v>3375</v>
      </c>
      <c r="J909" s="1" t="s">
        <v>28</v>
      </c>
      <c r="K909" s="1" t="s">
        <v>95</v>
      </c>
      <c r="L909" s="1" t="s">
        <v>88</v>
      </c>
      <c r="M909" s="1" t="s">
        <v>39</v>
      </c>
      <c r="N909" s="1">
        <v>5</v>
      </c>
      <c r="O909" s="1">
        <v>3</v>
      </c>
      <c r="P909" s="3"/>
      <c r="Q909" s="3"/>
      <c r="R909" s="3"/>
      <c r="S909" s="4" t="s">
        <v>3376</v>
      </c>
      <c r="T909" s="3"/>
      <c r="U909" s="1" t="s">
        <v>3377</v>
      </c>
      <c r="V909" s="1" t="str">
        <f>IFERROR(VLOOKUP(K909, rubric[], 2, FALSE), "NA")</f>
        <v>Hasil Karya</v>
      </c>
      <c r="W909" s="3" t="str">
        <f t="shared" si="14"/>
        <v>Hak Kekayaan Intelektual (HKI) non paten (Hak Cipta)|External National|Team</v>
      </c>
      <c r="X909" s="6">
        <f>IF(K909 = "Penulis kedua (bukan korespondensi) dst karya ilmiah di journal yg bereputasi dan diakui|External National|Team", IFERROR((INDEX(rubric[Score], MATCH(W909, rubric[Criteria], 0)))/N909, 0), IFERROR(INDEX(rubric[Score], MATCH(W909, rubric[Criteria], 0)), 0))</f>
        <v>20</v>
      </c>
    </row>
    <row r="910" spans="1:24" ht="14.25" customHeight="1" x14ac:dyDescent="0.35">
      <c r="A910" s="1" t="s">
        <v>3371</v>
      </c>
      <c r="B910" s="1" t="s">
        <v>3372</v>
      </c>
      <c r="C910" s="1" t="s">
        <v>3336</v>
      </c>
      <c r="D910" s="1">
        <v>2022</v>
      </c>
      <c r="E910" s="1" t="s">
        <v>3378</v>
      </c>
      <c r="F910" s="1" t="s">
        <v>140</v>
      </c>
      <c r="G910" s="1" t="s">
        <v>596</v>
      </c>
      <c r="H910" s="1">
        <v>20231</v>
      </c>
      <c r="I910" s="3"/>
      <c r="J910" s="1" t="s">
        <v>28</v>
      </c>
      <c r="K910" s="1" t="s">
        <v>29</v>
      </c>
      <c r="L910" s="1" t="s">
        <v>38</v>
      </c>
      <c r="M910" s="1" t="s">
        <v>39</v>
      </c>
      <c r="N910" s="1">
        <v>18</v>
      </c>
      <c r="O910" s="1">
        <v>4</v>
      </c>
      <c r="P910" s="3"/>
      <c r="Q910" s="3"/>
      <c r="R910" s="4" t="s">
        <v>3379</v>
      </c>
      <c r="S910" s="4" t="s">
        <v>3380</v>
      </c>
      <c r="T910" s="3"/>
      <c r="U910" s="1" t="s">
        <v>3381</v>
      </c>
      <c r="V910" s="1" t="str">
        <f>IFERROR(VLOOKUP(K910, rubric[], 2, FALSE), "NA")</f>
        <v>Pemberdayaan atau Aksi Kemanusiaan</v>
      </c>
      <c r="W910" s="3" t="str">
        <f t="shared" si="14"/>
        <v>Pengabdian kepada Masyarakat|External Regional|Team</v>
      </c>
      <c r="X910" s="6">
        <f>IF(K910 = "Penulis kedua (bukan korespondensi) dst karya ilmiah di journal yg bereputasi dan diakui|External National|Team", IFERROR((INDEX(rubric[Score], MATCH(W910, rubric[Criteria], 0)))/N910, 0), IFERROR(INDEX(rubric[Score], MATCH(W910, rubric[Criteria], 0)), 0))</f>
        <v>15</v>
      </c>
    </row>
    <row r="911" spans="1:24" ht="14.25" customHeight="1" x14ac:dyDescent="0.35">
      <c r="A911" s="1" t="s">
        <v>3371</v>
      </c>
      <c r="B911" s="1" t="s">
        <v>3372</v>
      </c>
      <c r="C911" s="1" t="s">
        <v>3336</v>
      </c>
      <c r="D911" s="1">
        <v>2022</v>
      </c>
      <c r="E911" s="1" t="s">
        <v>3382</v>
      </c>
      <c r="F911" s="1" t="s">
        <v>3383</v>
      </c>
      <c r="G911" s="1" t="s">
        <v>447</v>
      </c>
      <c r="H911" s="1">
        <v>20232</v>
      </c>
      <c r="I911" s="1" t="s">
        <v>3384</v>
      </c>
      <c r="J911" s="1" t="s">
        <v>28</v>
      </c>
      <c r="K911" s="1" t="s">
        <v>29</v>
      </c>
      <c r="L911" s="1" t="s">
        <v>46</v>
      </c>
      <c r="M911" s="1" t="s">
        <v>31</v>
      </c>
      <c r="N911" s="1">
        <v>7</v>
      </c>
      <c r="O911" s="1">
        <v>10</v>
      </c>
      <c r="P911" s="3"/>
      <c r="Q911" s="3"/>
      <c r="R911" s="3"/>
      <c r="S911" s="4" t="s">
        <v>3385</v>
      </c>
      <c r="T911" s="3"/>
      <c r="U911" s="1" t="s">
        <v>3386</v>
      </c>
      <c r="V911" s="1" t="str">
        <f>IFERROR(VLOOKUP(K911, rubric[], 2, FALSE), "NA")</f>
        <v>Pemberdayaan atau Aksi Kemanusiaan</v>
      </c>
      <c r="W911" s="3" t="str">
        <f t="shared" si="14"/>
        <v>Pengabdian kepada Masyarakat|Internal Sekolah / Universitas|Individual</v>
      </c>
      <c r="X911" s="6">
        <f>IF(K911 = "Penulis kedua (bukan korespondensi) dst karya ilmiah di journal yg bereputasi dan diakui|External National|Team", IFERROR((INDEX(rubric[Score], MATCH(W911, rubric[Criteria], 0)))/N911, 0), IFERROR(INDEX(rubric[Score], MATCH(W911, rubric[Criteria], 0)), 0))</f>
        <v>0</v>
      </c>
    </row>
    <row r="912" spans="1:24" ht="14.25" customHeight="1" x14ac:dyDescent="0.35">
      <c r="A912" s="1" t="s">
        <v>3371</v>
      </c>
      <c r="B912" s="1" t="s">
        <v>3372</v>
      </c>
      <c r="C912" s="1" t="s">
        <v>3336</v>
      </c>
      <c r="D912" s="1">
        <v>2022</v>
      </c>
      <c r="E912" s="1" t="s">
        <v>3387</v>
      </c>
      <c r="F912" s="1" t="s">
        <v>3388</v>
      </c>
      <c r="G912" s="1" t="s">
        <v>3388</v>
      </c>
      <c r="H912" s="1">
        <v>20232</v>
      </c>
      <c r="I912" s="1" t="s">
        <v>3389</v>
      </c>
      <c r="J912" s="1" t="s">
        <v>28</v>
      </c>
      <c r="K912" s="1" t="s">
        <v>95</v>
      </c>
      <c r="L912" s="1" t="s">
        <v>88</v>
      </c>
      <c r="M912" s="1" t="s">
        <v>39</v>
      </c>
      <c r="N912" s="1">
        <v>3</v>
      </c>
      <c r="O912" s="1">
        <v>8</v>
      </c>
      <c r="P912" s="3"/>
      <c r="Q912" s="3"/>
      <c r="R912" s="4" t="s">
        <v>3390</v>
      </c>
      <c r="S912" s="3"/>
      <c r="T912" s="3"/>
      <c r="U912" s="1" t="s">
        <v>3391</v>
      </c>
      <c r="V912" s="1" t="str">
        <f>IFERROR(VLOOKUP(K912, rubric[], 2, FALSE), "NA")</f>
        <v>Hasil Karya</v>
      </c>
      <c r="W912" s="3" t="str">
        <f t="shared" si="14"/>
        <v>Hak Kekayaan Intelektual (HKI) non paten (Hak Cipta)|External National|Team</v>
      </c>
      <c r="X912" s="6">
        <f>IF(K912 = "Penulis kedua (bukan korespondensi) dst karya ilmiah di journal yg bereputasi dan diakui|External National|Team", IFERROR((INDEX(rubric[Score], MATCH(W912, rubric[Criteria], 0)))/N912, 0), IFERROR(INDEX(rubric[Score], MATCH(W912, rubric[Criteria], 0)), 0))</f>
        <v>20</v>
      </c>
    </row>
    <row r="913" spans="1:24" ht="14.25" customHeight="1" x14ac:dyDescent="0.35">
      <c r="A913" s="1" t="s">
        <v>3392</v>
      </c>
      <c r="B913" s="1" t="s">
        <v>3393</v>
      </c>
      <c r="C913" s="1" t="s">
        <v>3336</v>
      </c>
      <c r="D913" s="1">
        <v>2022</v>
      </c>
      <c r="E913" s="1" t="s">
        <v>3394</v>
      </c>
      <c r="F913" s="1" t="s">
        <v>3395</v>
      </c>
      <c r="G913" s="1" t="s">
        <v>2344</v>
      </c>
      <c r="H913" s="1">
        <v>20221</v>
      </c>
      <c r="I913" s="3"/>
      <c r="J913" s="1" t="s">
        <v>81</v>
      </c>
      <c r="K913" s="1" t="s">
        <v>134</v>
      </c>
      <c r="L913" s="1" t="s">
        <v>46</v>
      </c>
      <c r="M913" s="1" t="s">
        <v>31</v>
      </c>
      <c r="N913" s="1">
        <v>50</v>
      </c>
      <c r="O913" s="1">
        <v>8</v>
      </c>
      <c r="P913" s="3"/>
      <c r="Q913" s="4" t="s">
        <v>3396</v>
      </c>
      <c r="R913" s="3"/>
      <c r="S913" s="3"/>
      <c r="T913" s="3"/>
      <c r="U913" s="1" t="s">
        <v>1859</v>
      </c>
      <c r="V913" s="1" t="str">
        <f>IFERROR(VLOOKUP(K913, rubric[], 2, FALSE), "NA")</f>
        <v>NA</v>
      </c>
      <c r="W913" s="3" t="str">
        <f t="shared" si="14"/>
        <v>Ketua Panitia Ad Hoc|Internal Sekolah / Universitas|Individual</v>
      </c>
      <c r="X913" s="6">
        <f>IF(K913 = "Penulis kedua (bukan korespondensi) dst karya ilmiah di journal yg bereputasi dan diakui|External National|Team", IFERROR((INDEX(rubric[Score], MATCH(W913, rubric[Criteria], 0)))/N913, 0), IFERROR(INDEX(rubric[Score], MATCH(W913, rubric[Criteria], 0)), 0))</f>
        <v>0</v>
      </c>
    </row>
    <row r="914" spans="1:24" ht="14.25" customHeight="1" x14ac:dyDescent="0.35">
      <c r="A914" s="1" t="s">
        <v>3392</v>
      </c>
      <c r="B914" s="1" t="s">
        <v>3393</v>
      </c>
      <c r="C914" s="1" t="s">
        <v>3336</v>
      </c>
      <c r="D914" s="1">
        <v>2022</v>
      </c>
      <c r="E914" s="1" t="s">
        <v>3367</v>
      </c>
      <c r="F914" s="1" t="s">
        <v>36</v>
      </c>
      <c r="G914" s="1" t="s">
        <v>3248</v>
      </c>
      <c r="H914" s="1">
        <v>20222</v>
      </c>
      <c r="I914" s="1" t="s">
        <v>3368</v>
      </c>
      <c r="J914" s="1" t="s">
        <v>28</v>
      </c>
      <c r="K914" s="1" t="s">
        <v>124</v>
      </c>
      <c r="L914" s="1" t="s">
        <v>30</v>
      </c>
      <c r="M914" s="1" t="s">
        <v>31</v>
      </c>
      <c r="N914" s="1">
        <v>125</v>
      </c>
      <c r="O914" s="1">
        <v>7</v>
      </c>
      <c r="P914" s="3"/>
      <c r="Q914" s="4" t="s">
        <v>3369</v>
      </c>
      <c r="R914" s="3"/>
      <c r="S914" s="3"/>
      <c r="T914" s="3"/>
      <c r="U914" s="1" t="s">
        <v>3370</v>
      </c>
      <c r="V914" s="1" t="str">
        <f>IFERROR(VLOOKUP(K914, rubric[], 2, FALSE), "NA")</f>
        <v>Kompetisi</v>
      </c>
      <c r="W914" s="3" t="str">
        <f t="shared" si="14"/>
        <v>Juara I Lomba/Kompetisi|Internal Jurusan|Individual</v>
      </c>
      <c r="X914" s="6">
        <f>IF(K914 = "Penulis kedua (bukan korespondensi) dst karya ilmiah di journal yg bereputasi dan diakui|External National|Team", IFERROR((INDEX(rubric[Score], MATCH(W914, rubric[Criteria], 0)))/N914, 0), IFERROR(INDEX(rubric[Score], MATCH(W914, rubric[Criteria], 0)), 0))</f>
        <v>0</v>
      </c>
    </row>
    <row r="915" spans="1:24" ht="14.25" customHeight="1" x14ac:dyDescent="0.35">
      <c r="A915" s="1" t="s">
        <v>3392</v>
      </c>
      <c r="B915" s="1" t="s">
        <v>3393</v>
      </c>
      <c r="C915" s="1" t="s">
        <v>3336</v>
      </c>
      <c r="D915" s="1">
        <v>2022</v>
      </c>
      <c r="E915" s="1" t="s">
        <v>3343</v>
      </c>
      <c r="F915" s="1" t="s">
        <v>36</v>
      </c>
      <c r="G915" s="1" t="s">
        <v>132</v>
      </c>
      <c r="H915" s="1">
        <v>20222</v>
      </c>
      <c r="I915" s="1" t="s">
        <v>3344</v>
      </c>
      <c r="J915" s="1" t="s">
        <v>28</v>
      </c>
      <c r="K915" s="1" t="s">
        <v>29</v>
      </c>
      <c r="L915" s="1" t="s">
        <v>38</v>
      </c>
      <c r="M915" s="1" t="s">
        <v>39</v>
      </c>
      <c r="N915" s="1">
        <v>1000</v>
      </c>
      <c r="O915" s="1">
        <v>18</v>
      </c>
      <c r="P915" s="3"/>
      <c r="Q915" s="4" t="s">
        <v>3345</v>
      </c>
      <c r="R915" s="4" t="s">
        <v>3346</v>
      </c>
      <c r="S915" s="4" t="s">
        <v>3347</v>
      </c>
      <c r="T915" s="3"/>
      <c r="U915" s="1" t="s">
        <v>3348</v>
      </c>
      <c r="V915" s="1" t="str">
        <f>IFERROR(VLOOKUP(K915, rubric[], 2, FALSE), "NA")</f>
        <v>Pemberdayaan atau Aksi Kemanusiaan</v>
      </c>
      <c r="W915" s="3" t="str">
        <f t="shared" si="14"/>
        <v>Pengabdian kepada Masyarakat|External Regional|Team</v>
      </c>
      <c r="X915" s="6">
        <f>IF(K915 = "Penulis kedua (bukan korespondensi) dst karya ilmiah di journal yg bereputasi dan diakui|External National|Team", IFERROR((INDEX(rubric[Score], MATCH(W915, rubric[Criteria], 0)))/N915, 0), IFERROR(INDEX(rubric[Score], MATCH(W915, rubric[Criteria], 0)), 0))</f>
        <v>15</v>
      </c>
    </row>
    <row r="916" spans="1:24" ht="14.25" customHeight="1" x14ac:dyDescent="0.35">
      <c r="A916" s="1" t="s">
        <v>3392</v>
      </c>
      <c r="B916" s="1" t="s">
        <v>3393</v>
      </c>
      <c r="C916" s="1" t="s">
        <v>3336</v>
      </c>
      <c r="D916" s="1">
        <v>2022</v>
      </c>
      <c r="E916" s="1" t="s">
        <v>163</v>
      </c>
      <c r="F916" s="1" t="s">
        <v>44</v>
      </c>
      <c r="G916" s="1" t="s">
        <v>164</v>
      </c>
      <c r="H916" s="1">
        <v>20222</v>
      </c>
      <c r="I916" s="1" t="s">
        <v>165</v>
      </c>
      <c r="J916" s="1" t="s">
        <v>28</v>
      </c>
      <c r="K916" s="1" t="s">
        <v>29</v>
      </c>
      <c r="L916" s="1" t="s">
        <v>38</v>
      </c>
      <c r="M916" s="1" t="s">
        <v>31</v>
      </c>
      <c r="N916" s="1">
        <v>30</v>
      </c>
      <c r="O916" s="1">
        <v>10</v>
      </c>
      <c r="P916" s="3"/>
      <c r="Q916" s="3"/>
      <c r="R916" s="4" t="s">
        <v>166</v>
      </c>
      <c r="S916" s="4" t="s">
        <v>167</v>
      </c>
      <c r="T916" s="3"/>
      <c r="U916" s="1" t="s">
        <v>168</v>
      </c>
      <c r="V916" s="1" t="str">
        <f>IFERROR(VLOOKUP(K916, rubric[], 2, FALSE), "NA")</f>
        <v>Pemberdayaan atau Aksi Kemanusiaan</v>
      </c>
      <c r="W916" s="3" t="str">
        <f t="shared" si="14"/>
        <v>Pengabdian kepada Masyarakat|External Regional|Individual</v>
      </c>
      <c r="X916" s="6">
        <f>IF(K916 = "Penulis kedua (bukan korespondensi) dst karya ilmiah di journal yg bereputasi dan diakui|External National|Team", IFERROR((INDEX(rubric[Score], MATCH(W916, rubric[Criteria], 0)))/N916, 0), IFERROR(INDEX(rubric[Score], MATCH(W916, rubric[Criteria], 0)), 0))</f>
        <v>15</v>
      </c>
    </row>
    <row r="917" spans="1:24" ht="14.25" customHeight="1" x14ac:dyDescent="0.35">
      <c r="A917" s="1" t="s">
        <v>3392</v>
      </c>
      <c r="B917" s="1" t="s">
        <v>3393</v>
      </c>
      <c r="C917" s="1" t="s">
        <v>3336</v>
      </c>
      <c r="D917" s="1">
        <v>2022</v>
      </c>
      <c r="E917" s="1" t="s">
        <v>149</v>
      </c>
      <c r="F917" s="1" t="s">
        <v>150</v>
      </c>
      <c r="G917" s="1" t="s">
        <v>151</v>
      </c>
      <c r="H917" s="1">
        <v>20231</v>
      </c>
      <c r="I917" s="1" t="s">
        <v>152</v>
      </c>
      <c r="J917" s="1" t="s">
        <v>28</v>
      </c>
      <c r="K917" s="1" t="s">
        <v>153</v>
      </c>
      <c r="L917" s="1" t="s">
        <v>154</v>
      </c>
      <c r="M917" s="1" t="s">
        <v>31</v>
      </c>
      <c r="N917" s="1">
        <v>500</v>
      </c>
      <c r="O917" s="1">
        <v>10</v>
      </c>
      <c r="P917" s="4" t="s">
        <v>155</v>
      </c>
      <c r="Q917" s="4" t="s">
        <v>781</v>
      </c>
      <c r="R917" s="4" t="s">
        <v>782</v>
      </c>
      <c r="S917" s="3"/>
      <c r="T917" s="3"/>
      <c r="U917" s="1" t="s">
        <v>158</v>
      </c>
      <c r="V917" s="1" t="str">
        <f>IFERROR(VLOOKUP(K917, rubric[], 2, FALSE), "NA")</f>
        <v>Pengakuan</v>
      </c>
      <c r="W917" s="3" t="str">
        <f t="shared" si="14"/>
        <v>Narasumber / Pemateri Acara Seminar / Workshop / Pemakalah|External International|Individual</v>
      </c>
      <c r="X917" s="6">
        <f>IF(K917 = "Penulis kedua (bukan korespondensi) dst karya ilmiah di journal yg bereputasi dan diakui|External National|Team", IFERROR((INDEX(rubric[Score], MATCH(W917, rubric[Criteria], 0)))/N917, 0), IFERROR(INDEX(rubric[Score], MATCH(W917, rubric[Criteria], 0)), 0))</f>
        <v>25</v>
      </c>
    </row>
    <row r="918" spans="1:24" ht="14.25" customHeight="1" x14ac:dyDescent="0.35">
      <c r="A918" s="1" t="s">
        <v>3397</v>
      </c>
      <c r="B918" s="1" t="s">
        <v>3398</v>
      </c>
      <c r="C918" s="1" t="s">
        <v>3336</v>
      </c>
      <c r="D918" s="1">
        <v>2022</v>
      </c>
      <c r="E918" s="1" t="s">
        <v>3337</v>
      </c>
      <c r="F918" s="1" t="s">
        <v>3338</v>
      </c>
      <c r="G918" s="1" t="s">
        <v>3339</v>
      </c>
      <c r="H918" s="1">
        <v>20221</v>
      </c>
      <c r="I918" s="1" t="s">
        <v>3337</v>
      </c>
      <c r="J918" s="1" t="s">
        <v>28</v>
      </c>
      <c r="K918" s="1" t="s">
        <v>29</v>
      </c>
      <c r="L918" s="1" t="s">
        <v>38</v>
      </c>
      <c r="M918" s="1" t="s">
        <v>31</v>
      </c>
      <c r="N918" s="1">
        <v>200</v>
      </c>
      <c r="O918" s="1">
        <v>4</v>
      </c>
      <c r="P918" s="3"/>
      <c r="Q918" s="3"/>
      <c r="R918" s="4" t="s">
        <v>3340</v>
      </c>
      <c r="S918" s="4" t="s">
        <v>3341</v>
      </c>
      <c r="T918" s="3"/>
      <c r="U918" s="1" t="s">
        <v>3342</v>
      </c>
      <c r="V918" s="1" t="str">
        <f>IFERROR(VLOOKUP(K918, rubric[], 2, FALSE), "NA")</f>
        <v>Pemberdayaan atau Aksi Kemanusiaan</v>
      </c>
      <c r="W918" s="3" t="str">
        <f t="shared" si="14"/>
        <v>Pengabdian kepada Masyarakat|External Regional|Individual</v>
      </c>
      <c r="X918" s="6">
        <f>IF(K918 = "Penulis kedua (bukan korespondensi) dst karya ilmiah di journal yg bereputasi dan diakui|External National|Team", IFERROR((INDEX(rubric[Score], MATCH(W918, rubric[Criteria], 0)))/N918, 0), IFERROR(INDEX(rubric[Score], MATCH(W918, rubric[Criteria], 0)), 0))</f>
        <v>15</v>
      </c>
    </row>
    <row r="919" spans="1:24" ht="14.25" customHeight="1" x14ac:dyDescent="0.35">
      <c r="A919" s="1" t="s">
        <v>3397</v>
      </c>
      <c r="B919" s="1" t="s">
        <v>3398</v>
      </c>
      <c r="C919" s="1" t="s">
        <v>3336</v>
      </c>
      <c r="D919" s="1">
        <v>2022</v>
      </c>
      <c r="E919" s="1" t="s">
        <v>3399</v>
      </c>
      <c r="F919" s="1" t="s">
        <v>290</v>
      </c>
      <c r="G919" s="1" t="s">
        <v>290</v>
      </c>
      <c r="H919" s="1">
        <v>20222</v>
      </c>
      <c r="I919" s="1" t="s">
        <v>3400</v>
      </c>
      <c r="J919" s="1" t="s">
        <v>28</v>
      </c>
      <c r="K919" s="1" t="s">
        <v>95</v>
      </c>
      <c r="L919" s="1" t="s">
        <v>88</v>
      </c>
      <c r="M919" s="1" t="s">
        <v>39</v>
      </c>
      <c r="N919" s="1">
        <v>6</v>
      </c>
      <c r="O919" s="1">
        <v>2</v>
      </c>
      <c r="P919" s="3"/>
      <c r="Q919" s="3"/>
      <c r="R919" s="4" t="s">
        <v>3401</v>
      </c>
      <c r="S919" s="3"/>
      <c r="T919" s="3"/>
      <c r="U919" s="1" t="s">
        <v>262</v>
      </c>
      <c r="V919" s="1" t="str">
        <f>IFERROR(VLOOKUP(K919, rubric[], 2, FALSE), "NA")</f>
        <v>Hasil Karya</v>
      </c>
      <c r="W919" s="3" t="str">
        <f t="shared" si="14"/>
        <v>Hak Kekayaan Intelektual (HKI) non paten (Hak Cipta)|External National|Team</v>
      </c>
      <c r="X919" s="6">
        <f>IF(K919 = "Penulis kedua (bukan korespondensi) dst karya ilmiah di journal yg bereputasi dan diakui|External National|Team", IFERROR((INDEX(rubric[Score], MATCH(W919, rubric[Criteria], 0)))/N919, 0), IFERROR(INDEX(rubric[Score], MATCH(W919, rubric[Criteria], 0)), 0))</f>
        <v>20</v>
      </c>
    </row>
    <row r="920" spans="1:24" ht="14.25" customHeight="1" x14ac:dyDescent="0.35">
      <c r="A920" s="1" t="s">
        <v>3397</v>
      </c>
      <c r="B920" s="1" t="s">
        <v>3398</v>
      </c>
      <c r="C920" s="1" t="s">
        <v>3336</v>
      </c>
      <c r="D920" s="1">
        <v>2022</v>
      </c>
      <c r="E920" s="1" t="s">
        <v>3402</v>
      </c>
      <c r="F920" s="1" t="s">
        <v>1121</v>
      </c>
      <c r="G920" s="1" t="s">
        <v>2977</v>
      </c>
      <c r="H920" s="1">
        <v>20222</v>
      </c>
      <c r="I920" s="3"/>
      <c r="J920" s="1" t="s">
        <v>28</v>
      </c>
      <c r="K920" s="1" t="s">
        <v>230</v>
      </c>
      <c r="L920" s="1" t="s">
        <v>46</v>
      </c>
      <c r="M920" s="1" t="s">
        <v>31</v>
      </c>
      <c r="N920" s="1">
        <v>1</v>
      </c>
      <c r="O920" s="1">
        <v>25</v>
      </c>
      <c r="P920" s="3"/>
      <c r="Q920" s="4" t="s">
        <v>3403</v>
      </c>
      <c r="R920" s="3"/>
      <c r="S920" s="3"/>
      <c r="T920" s="3"/>
      <c r="U920" s="1" t="s">
        <v>1687</v>
      </c>
      <c r="V920" s="1" t="str">
        <f>IFERROR(VLOOKUP(K920, rubric[], 2, FALSE), "NA")</f>
        <v>NA</v>
      </c>
      <c r="W920" s="3" t="str">
        <f t="shared" si="14"/>
        <v>Sekretaris/Bendahara Panitia Ad Hoc|Internal Sekolah / Universitas|Individual</v>
      </c>
      <c r="X920" s="6">
        <f>IF(K920 = "Penulis kedua (bukan korespondensi) dst karya ilmiah di journal yg bereputasi dan diakui|External National|Team", IFERROR((INDEX(rubric[Score], MATCH(W920, rubric[Criteria], 0)))/N920, 0), IFERROR(INDEX(rubric[Score], MATCH(W920, rubric[Criteria], 0)), 0))</f>
        <v>0</v>
      </c>
    </row>
    <row r="921" spans="1:24" ht="14.25" customHeight="1" x14ac:dyDescent="0.35">
      <c r="A921" s="1" t="s">
        <v>3397</v>
      </c>
      <c r="B921" s="1" t="s">
        <v>3398</v>
      </c>
      <c r="C921" s="1" t="s">
        <v>3336</v>
      </c>
      <c r="D921" s="1">
        <v>2022</v>
      </c>
      <c r="E921" s="1" t="s">
        <v>3404</v>
      </c>
      <c r="F921" s="1" t="s">
        <v>140</v>
      </c>
      <c r="G921" s="1" t="s">
        <v>596</v>
      </c>
      <c r="H921" s="1">
        <v>20231</v>
      </c>
      <c r="I921" s="1" t="s">
        <v>3405</v>
      </c>
      <c r="J921" s="1" t="s">
        <v>28</v>
      </c>
      <c r="K921" s="1" t="s">
        <v>29</v>
      </c>
      <c r="L921" s="1" t="s">
        <v>38</v>
      </c>
      <c r="M921" s="1" t="s">
        <v>39</v>
      </c>
      <c r="N921" s="1">
        <v>7</v>
      </c>
      <c r="O921" s="1">
        <v>5</v>
      </c>
      <c r="P921" s="3"/>
      <c r="Q921" s="3"/>
      <c r="R921" s="4" t="s">
        <v>3406</v>
      </c>
      <c r="S921" s="4" t="s">
        <v>3407</v>
      </c>
      <c r="T921" s="3"/>
      <c r="U921" s="1" t="s">
        <v>3408</v>
      </c>
      <c r="V921" s="1" t="str">
        <f>IFERROR(VLOOKUP(K921, rubric[], 2, FALSE), "NA")</f>
        <v>Pemberdayaan atau Aksi Kemanusiaan</v>
      </c>
      <c r="W921" s="3" t="str">
        <f t="shared" si="14"/>
        <v>Pengabdian kepada Masyarakat|External Regional|Team</v>
      </c>
      <c r="X921" s="6">
        <f>IF(K921 = "Penulis kedua (bukan korespondensi) dst karya ilmiah di journal yg bereputasi dan diakui|External National|Team", IFERROR((INDEX(rubric[Score], MATCH(W921, rubric[Criteria], 0)))/N921, 0), IFERROR(INDEX(rubric[Score], MATCH(W921, rubric[Criteria], 0)), 0))</f>
        <v>15</v>
      </c>
    </row>
    <row r="922" spans="1:24" ht="14.25" customHeight="1" x14ac:dyDescent="0.35">
      <c r="A922" s="1" t="s">
        <v>3409</v>
      </c>
      <c r="B922" s="1" t="s">
        <v>3410</v>
      </c>
      <c r="C922" s="1" t="s">
        <v>3336</v>
      </c>
      <c r="D922" s="1">
        <v>2022</v>
      </c>
      <c r="E922" s="1" t="s">
        <v>3337</v>
      </c>
      <c r="F922" s="1" t="s">
        <v>3338</v>
      </c>
      <c r="G922" s="1" t="s">
        <v>3339</v>
      </c>
      <c r="H922" s="1">
        <v>20221</v>
      </c>
      <c r="I922" s="1" t="s">
        <v>3337</v>
      </c>
      <c r="J922" s="1" t="s">
        <v>28</v>
      </c>
      <c r="K922" s="1" t="s">
        <v>29</v>
      </c>
      <c r="L922" s="1" t="s">
        <v>38</v>
      </c>
      <c r="M922" s="1" t="s">
        <v>31</v>
      </c>
      <c r="N922" s="1">
        <v>200</v>
      </c>
      <c r="O922" s="1">
        <v>4</v>
      </c>
      <c r="P922" s="3"/>
      <c r="Q922" s="3"/>
      <c r="R922" s="4" t="s">
        <v>3340</v>
      </c>
      <c r="S922" s="4" t="s">
        <v>3341</v>
      </c>
      <c r="T922" s="3"/>
      <c r="U922" s="1" t="s">
        <v>3342</v>
      </c>
      <c r="V922" s="1" t="str">
        <f>IFERROR(VLOOKUP(K922, rubric[], 2, FALSE), "NA")</f>
        <v>Pemberdayaan atau Aksi Kemanusiaan</v>
      </c>
      <c r="W922" s="3" t="str">
        <f t="shared" si="14"/>
        <v>Pengabdian kepada Masyarakat|External Regional|Individual</v>
      </c>
      <c r="X922" s="6">
        <f>IF(K922 = "Penulis kedua (bukan korespondensi) dst karya ilmiah di journal yg bereputasi dan diakui|External National|Team", IFERROR((INDEX(rubric[Score], MATCH(W922, rubric[Criteria], 0)))/N922, 0), IFERROR(INDEX(rubric[Score], MATCH(W922, rubric[Criteria], 0)), 0))</f>
        <v>15</v>
      </c>
    </row>
    <row r="923" spans="1:24" ht="14.25" customHeight="1" x14ac:dyDescent="0.35">
      <c r="A923" s="1" t="s">
        <v>3409</v>
      </c>
      <c r="B923" s="1" t="s">
        <v>3410</v>
      </c>
      <c r="C923" s="1" t="s">
        <v>3336</v>
      </c>
      <c r="D923" s="1">
        <v>2022</v>
      </c>
      <c r="E923" s="1" t="s">
        <v>3367</v>
      </c>
      <c r="F923" s="1" t="s">
        <v>36</v>
      </c>
      <c r="G923" s="1" t="s">
        <v>3248</v>
      </c>
      <c r="H923" s="1">
        <v>20222</v>
      </c>
      <c r="I923" s="1" t="s">
        <v>3368</v>
      </c>
      <c r="J923" s="1" t="s">
        <v>28</v>
      </c>
      <c r="K923" s="1" t="s">
        <v>124</v>
      </c>
      <c r="L923" s="1" t="s">
        <v>30</v>
      </c>
      <c r="M923" s="1" t="s">
        <v>31</v>
      </c>
      <c r="N923" s="1">
        <v>125</v>
      </c>
      <c r="O923" s="1">
        <v>7</v>
      </c>
      <c r="P923" s="3"/>
      <c r="Q923" s="4" t="s">
        <v>3369</v>
      </c>
      <c r="R923" s="3"/>
      <c r="S923" s="3"/>
      <c r="T923" s="3"/>
      <c r="U923" s="1" t="s">
        <v>3370</v>
      </c>
      <c r="V923" s="1" t="str">
        <f>IFERROR(VLOOKUP(K923, rubric[], 2, FALSE), "NA")</f>
        <v>Kompetisi</v>
      </c>
      <c r="W923" s="3" t="str">
        <f t="shared" si="14"/>
        <v>Juara I Lomba/Kompetisi|Internal Jurusan|Individual</v>
      </c>
      <c r="X923" s="6">
        <f>IF(K923 = "Penulis kedua (bukan korespondensi) dst karya ilmiah di journal yg bereputasi dan diakui|External National|Team", IFERROR((INDEX(rubric[Score], MATCH(W923, rubric[Criteria], 0)))/N923, 0), IFERROR(INDEX(rubric[Score], MATCH(W923, rubric[Criteria], 0)), 0))</f>
        <v>0</v>
      </c>
    </row>
    <row r="924" spans="1:24" ht="14.25" customHeight="1" x14ac:dyDescent="0.35">
      <c r="A924" s="1" t="s">
        <v>3409</v>
      </c>
      <c r="B924" s="1" t="s">
        <v>3410</v>
      </c>
      <c r="C924" s="1" t="s">
        <v>3336</v>
      </c>
      <c r="D924" s="1">
        <v>2022</v>
      </c>
      <c r="E924" s="1" t="s">
        <v>3411</v>
      </c>
      <c r="F924" s="1" t="s">
        <v>2435</v>
      </c>
      <c r="G924" s="1" t="s">
        <v>3412</v>
      </c>
      <c r="H924" s="1">
        <v>20222</v>
      </c>
      <c r="I924" s="3"/>
      <c r="J924" s="1" t="s">
        <v>28</v>
      </c>
      <c r="K924" s="1" t="s">
        <v>95</v>
      </c>
      <c r="L924" s="1" t="s">
        <v>88</v>
      </c>
      <c r="M924" s="1" t="s">
        <v>31</v>
      </c>
      <c r="N924" s="1">
        <v>5</v>
      </c>
      <c r="O924" s="1">
        <v>3</v>
      </c>
      <c r="P924" s="3"/>
      <c r="Q924" s="3"/>
      <c r="R924" s="3"/>
      <c r="S924" s="4" t="s">
        <v>3413</v>
      </c>
      <c r="T924" s="3"/>
      <c r="U924" s="1" t="s">
        <v>3414</v>
      </c>
      <c r="V924" s="1" t="str">
        <f>IFERROR(VLOOKUP(K924, rubric[], 2, FALSE), "NA")</f>
        <v>Hasil Karya</v>
      </c>
      <c r="W924" s="3" t="str">
        <f t="shared" si="14"/>
        <v>Hak Kekayaan Intelektual (HKI) non paten (Hak Cipta)|External National|Individual</v>
      </c>
      <c r="X924" s="6">
        <f>IF(K924 = "Penulis kedua (bukan korespondensi) dst karya ilmiah di journal yg bereputasi dan diakui|External National|Team", IFERROR((INDEX(rubric[Score], MATCH(W924, rubric[Criteria], 0)))/N924, 0), IFERROR(INDEX(rubric[Score], MATCH(W924, rubric[Criteria], 0)), 0))</f>
        <v>20</v>
      </c>
    </row>
    <row r="925" spans="1:24" ht="14.25" customHeight="1" x14ac:dyDescent="0.35">
      <c r="A925" s="1" t="s">
        <v>3409</v>
      </c>
      <c r="B925" s="1" t="s">
        <v>3410</v>
      </c>
      <c r="C925" s="1" t="s">
        <v>3336</v>
      </c>
      <c r="D925" s="1">
        <v>2022</v>
      </c>
      <c r="E925" s="1" t="s">
        <v>3415</v>
      </c>
      <c r="F925" s="1" t="s">
        <v>3416</v>
      </c>
      <c r="G925" s="1" t="s">
        <v>3417</v>
      </c>
      <c r="H925" s="1">
        <v>20232</v>
      </c>
      <c r="I925" s="3"/>
      <c r="J925" s="1" t="s">
        <v>28</v>
      </c>
      <c r="K925" s="1" t="s">
        <v>95</v>
      </c>
      <c r="L925" s="1" t="s">
        <v>88</v>
      </c>
      <c r="M925" s="1" t="s">
        <v>31</v>
      </c>
      <c r="N925" s="1">
        <v>4</v>
      </c>
      <c r="O925" s="1">
        <v>8</v>
      </c>
      <c r="P925" s="3"/>
      <c r="Q925" s="3"/>
      <c r="R925" s="3"/>
      <c r="S925" s="4" t="s">
        <v>3418</v>
      </c>
      <c r="T925" s="3"/>
      <c r="U925" s="1" t="s">
        <v>3414</v>
      </c>
      <c r="V925" s="1" t="str">
        <f>IFERROR(VLOOKUP(K925, rubric[], 2, FALSE), "NA")</f>
        <v>Hasil Karya</v>
      </c>
      <c r="W925" s="3" t="str">
        <f t="shared" si="14"/>
        <v>Hak Kekayaan Intelektual (HKI) non paten (Hak Cipta)|External National|Individual</v>
      </c>
      <c r="X925" s="6">
        <f>IF(K925 = "Penulis kedua (bukan korespondensi) dst karya ilmiah di journal yg bereputasi dan diakui|External National|Team", IFERROR((INDEX(rubric[Score], MATCH(W925, rubric[Criteria], 0)))/N925, 0), IFERROR(INDEX(rubric[Score], MATCH(W925, rubric[Criteria], 0)), 0))</f>
        <v>20</v>
      </c>
    </row>
    <row r="926" spans="1:24" ht="14.25" customHeight="1" x14ac:dyDescent="0.35">
      <c r="A926" s="1" t="s">
        <v>3409</v>
      </c>
      <c r="B926" s="1" t="s">
        <v>3410</v>
      </c>
      <c r="C926" s="1" t="s">
        <v>3336</v>
      </c>
      <c r="D926" s="1">
        <v>2022</v>
      </c>
      <c r="E926" s="1" t="s">
        <v>3419</v>
      </c>
      <c r="F926" s="1" t="s">
        <v>3416</v>
      </c>
      <c r="G926" s="1" t="s">
        <v>3420</v>
      </c>
      <c r="H926" s="1">
        <v>20232</v>
      </c>
      <c r="I926" s="3"/>
      <c r="J926" s="1" t="s">
        <v>28</v>
      </c>
      <c r="K926" s="1" t="s">
        <v>87</v>
      </c>
      <c r="L926" s="1" t="s">
        <v>88</v>
      </c>
      <c r="M926" s="1" t="s">
        <v>31</v>
      </c>
      <c r="N926" s="1">
        <v>3</v>
      </c>
      <c r="O926" s="1">
        <v>16</v>
      </c>
      <c r="P926" s="3"/>
      <c r="Q926" s="3"/>
      <c r="R926" s="3"/>
      <c r="S926" s="4" t="s">
        <v>3421</v>
      </c>
      <c r="T926" s="3"/>
      <c r="U926" s="1" t="s">
        <v>3422</v>
      </c>
      <c r="V926" s="1" t="str">
        <f>IFERROR(VLOOKUP(K926, rubric[], 2, FALSE), "NA")</f>
        <v>Hasil Karya</v>
      </c>
      <c r="W926" s="3" t="str">
        <f t="shared" si="14"/>
        <v>Jurnal terindeks sinta 5-6|External National|Individual</v>
      </c>
      <c r="X926" s="6">
        <f>IF(K926 = "Penulis kedua (bukan korespondensi) dst karya ilmiah di journal yg bereputasi dan diakui|External National|Team", IFERROR((INDEX(rubric[Score], MATCH(W926, rubric[Criteria], 0)))/N926, 0), IFERROR(INDEX(rubric[Score], MATCH(W926, rubric[Criteria], 0)), 0))</f>
        <v>30</v>
      </c>
    </row>
    <row r="927" spans="1:24" ht="14.25" customHeight="1" x14ac:dyDescent="0.35">
      <c r="A927" s="1" t="s">
        <v>3423</v>
      </c>
      <c r="B927" s="1" t="s">
        <v>3424</v>
      </c>
      <c r="C927" s="1" t="s">
        <v>3336</v>
      </c>
      <c r="D927" s="1">
        <v>2022</v>
      </c>
      <c r="E927" s="1" t="s">
        <v>914</v>
      </c>
      <c r="F927" s="1" t="s">
        <v>915</v>
      </c>
      <c r="G927" s="1" t="s">
        <v>916</v>
      </c>
      <c r="H927" s="1">
        <v>20221</v>
      </c>
      <c r="I927" s="1" t="s">
        <v>917</v>
      </c>
      <c r="J927" s="1" t="s">
        <v>28</v>
      </c>
      <c r="K927" s="1" t="s">
        <v>29</v>
      </c>
      <c r="L927" s="1" t="s">
        <v>46</v>
      </c>
      <c r="M927" s="1" t="s">
        <v>31</v>
      </c>
      <c r="N927" s="1">
        <v>29</v>
      </c>
      <c r="O927" s="1">
        <v>8</v>
      </c>
      <c r="P927" s="3"/>
      <c r="Q927" s="3"/>
      <c r="R927" s="4" t="s">
        <v>918</v>
      </c>
      <c r="S927" s="4" t="s">
        <v>919</v>
      </c>
      <c r="T927" s="3"/>
      <c r="U927" s="1" t="s">
        <v>920</v>
      </c>
      <c r="V927" s="1" t="str">
        <f>IFERROR(VLOOKUP(K927, rubric[], 2, FALSE), "NA")</f>
        <v>Pemberdayaan atau Aksi Kemanusiaan</v>
      </c>
      <c r="W927" s="3" t="str">
        <f t="shared" si="14"/>
        <v>Pengabdian kepada Masyarakat|Internal Sekolah / Universitas|Individual</v>
      </c>
      <c r="X927" s="6">
        <f>IF(K927 = "Penulis kedua (bukan korespondensi) dst karya ilmiah di journal yg bereputasi dan diakui|External National|Team", IFERROR((INDEX(rubric[Score], MATCH(W927, rubric[Criteria], 0)))/N927, 0), IFERROR(INDEX(rubric[Score], MATCH(W927, rubric[Criteria], 0)), 0))</f>
        <v>0</v>
      </c>
    </row>
    <row r="928" spans="1:24" ht="14.25" customHeight="1" x14ac:dyDescent="0.35">
      <c r="A928" s="1" t="s">
        <v>3423</v>
      </c>
      <c r="B928" s="1" t="s">
        <v>3424</v>
      </c>
      <c r="C928" s="1" t="s">
        <v>3336</v>
      </c>
      <c r="D928" s="1">
        <v>2022</v>
      </c>
      <c r="E928" s="1" t="s">
        <v>3337</v>
      </c>
      <c r="F928" s="1" t="s">
        <v>3338</v>
      </c>
      <c r="G928" s="1" t="s">
        <v>3339</v>
      </c>
      <c r="H928" s="1">
        <v>20221</v>
      </c>
      <c r="I928" s="1" t="s">
        <v>3337</v>
      </c>
      <c r="J928" s="1" t="s">
        <v>28</v>
      </c>
      <c r="K928" s="1" t="s">
        <v>29</v>
      </c>
      <c r="L928" s="1" t="s">
        <v>38</v>
      </c>
      <c r="M928" s="1" t="s">
        <v>31</v>
      </c>
      <c r="N928" s="1">
        <v>200</v>
      </c>
      <c r="O928" s="1">
        <v>4</v>
      </c>
      <c r="P928" s="3"/>
      <c r="Q928" s="3"/>
      <c r="R928" s="4" t="s">
        <v>3340</v>
      </c>
      <c r="S928" s="4" t="s">
        <v>3341</v>
      </c>
      <c r="T928" s="3"/>
      <c r="U928" s="1" t="s">
        <v>3342</v>
      </c>
      <c r="V928" s="1" t="str">
        <f>IFERROR(VLOOKUP(K928, rubric[], 2, FALSE), "NA")</f>
        <v>Pemberdayaan atau Aksi Kemanusiaan</v>
      </c>
      <c r="W928" s="3" t="str">
        <f t="shared" si="14"/>
        <v>Pengabdian kepada Masyarakat|External Regional|Individual</v>
      </c>
      <c r="X928" s="6">
        <f>IF(K928 = "Penulis kedua (bukan korespondensi) dst karya ilmiah di journal yg bereputasi dan diakui|External National|Team", IFERROR((INDEX(rubric[Score], MATCH(W928, rubric[Criteria], 0)))/N928, 0), IFERROR(INDEX(rubric[Score], MATCH(W928, rubric[Criteria], 0)), 0))</f>
        <v>15</v>
      </c>
    </row>
    <row r="929" spans="1:24" ht="14.25" customHeight="1" x14ac:dyDescent="0.35">
      <c r="A929" s="1" t="s">
        <v>3423</v>
      </c>
      <c r="B929" s="1" t="s">
        <v>3424</v>
      </c>
      <c r="C929" s="1" t="s">
        <v>3336</v>
      </c>
      <c r="D929" s="1">
        <v>2022</v>
      </c>
      <c r="E929" s="1" t="s">
        <v>3343</v>
      </c>
      <c r="F929" s="1" t="s">
        <v>36</v>
      </c>
      <c r="G929" s="1" t="s">
        <v>132</v>
      </c>
      <c r="H929" s="1">
        <v>20222</v>
      </c>
      <c r="I929" s="1" t="s">
        <v>3344</v>
      </c>
      <c r="J929" s="1" t="s">
        <v>28</v>
      </c>
      <c r="K929" s="1" t="s">
        <v>29</v>
      </c>
      <c r="L929" s="1" t="s">
        <v>38</v>
      </c>
      <c r="M929" s="1" t="s">
        <v>39</v>
      </c>
      <c r="N929" s="1">
        <v>1000</v>
      </c>
      <c r="O929" s="1">
        <v>24</v>
      </c>
      <c r="P929" s="3"/>
      <c r="Q929" s="4" t="s">
        <v>3345</v>
      </c>
      <c r="R929" s="4" t="s">
        <v>3346</v>
      </c>
      <c r="S929" s="4" t="s">
        <v>3347</v>
      </c>
      <c r="T929" s="3"/>
      <c r="U929" s="1" t="s">
        <v>3348</v>
      </c>
      <c r="V929" s="1" t="str">
        <f>IFERROR(VLOOKUP(K929, rubric[], 2, FALSE), "NA")</f>
        <v>Pemberdayaan atau Aksi Kemanusiaan</v>
      </c>
      <c r="W929" s="3" t="str">
        <f t="shared" si="14"/>
        <v>Pengabdian kepada Masyarakat|External Regional|Team</v>
      </c>
      <c r="X929" s="6">
        <f>IF(K929 = "Penulis kedua (bukan korespondensi) dst karya ilmiah di journal yg bereputasi dan diakui|External National|Team", IFERROR((INDEX(rubric[Score], MATCH(W929, rubric[Criteria], 0)))/N929, 0), IFERROR(INDEX(rubric[Score], MATCH(W929, rubric[Criteria], 0)), 0))</f>
        <v>15</v>
      </c>
    </row>
    <row r="930" spans="1:24" ht="14.25" customHeight="1" x14ac:dyDescent="0.35">
      <c r="A930" s="1" t="s">
        <v>3423</v>
      </c>
      <c r="B930" s="1" t="s">
        <v>3424</v>
      </c>
      <c r="C930" s="1" t="s">
        <v>3336</v>
      </c>
      <c r="D930" s="1">
        <v>2022</v>
      </c>
      <c r="E930" s="1" t="s">
        <v>3425</v>
      </c>
      <c r="F930" s="1" t="s">
        <v>2335</v>
      </c>
      <c r="G930" s="1" t="s">
        <v>2335</v>
      </c>
      <c r="H930" s="1">
        <v>20222</v>
      </c>
      <c r="I930" s="1" t="s">
        <v>3426</v>
      </c>
      <c r="J930" s="1" t="s">
        <v>28</v>
      </c>
      <c r="K930" s="1" t="s">
        <v>95</v>
      </c>
      <c r="L930" s="1" t="s">
        <v>88</v>
      </c>
      <c r="M930" s="1" t="s">
        <v>39</v>
      </c>
      <c r="N930" s="1">
        <v>6</v>
      </c>
      <c r="O930" s="1">
        <v>8</v>
      </c>
      <c r="P930" s="3"/>
      <c r="Q930" s="4" t="s">
        <v>3427</v>
      </c>
      <c r="R930" s="3"/>
      <c r="S930" s="3"/>
      <c r="T930" s="3"/>
      <c r="U930" s="1" t="s">
        <v>3428</v>
      </c>
      <c r="V930" s="1" t="str">
        <f>IFERROR(VLOOKUP(K930, rubric[], 2, FALSE), "NA")</f>
        <v>Hasil Karya</v>
      </c>
      <c r="W930" s="3" t="str">
        <f t="shared" si="14"/>
        <v>Hak Kekayaan Intelektual (HKI) non paten (Hak Cipta)|External National|Team</v>
      </c>
      <c r="X930" s="6">
        <f>IF(K930 = "Penulis kedua (bukan korespondensi) dst karya ilmiah di journal yg bereputasi dan diakui|External National|Team", IFERROR((INDEX(rubric[Score], MATCH(W930, rubric[Criteria], 0)))/N930, 0), IFERROR(INDEX(rubric[Score], MATCH(W930, rubric[Criteria], 0)), 0))</f>
        <v>20</v>
      </c>
    </row>
    <row r="931" spans="1:24" ht="14.25" customHeight="1" x14ac:dyDescent="0.35">
      <c r="A931" s="1" t="s">
        <v>3423</v>
      </c>
      <c r="B931" s="1" t="s">
        <v>3424</v>
      </c>
      <c r="C931" s="1" t="s">
        <v>3336</v>
      </c>
      <c r="D931" s="1">
        <v>2022</v>
      </c>
      <c r="E931" s="1" t="s">
        <v>3429</v>
      </c>
      <c r="F931" s="1" t="s">
        <v>2335</v>
      </c>
      <c r="G931" s="1" t="s">
        <v>2335</v>
      </c>
      <c r="H931" s="1">
        <v>20222</v>
      </c>
      <c r="I931" s="1" t="s">
        <v>3430</v>
      </c>
      <c r="J931" s="1" t="s">
        <v>28</v>
      </c>
      <c r="K931" s="1" t="s">
        <v>95</v>
      </c>
      <c r="L931" s="1" t="s">
        <v>88</v>
      </c>
      <c r="M931" s="1" t="s">
        <v>39</v>
      </c>
      <c r="N931" s="1">
        <v>5</v>
      </c>
      <c r="O931" s="1">
        <v>2</v>
      </c>
      <c r="P931" s="3"/>
      <c r="Q931" s="3"/>
      <c r="R931" s="3"/>
      <c r="S931" s="4" t="s">
        <v>3431</v>
      </c>
      <c r="T931" s="3"/>
      <c r="U931" s="1" t="s">
        <v>204</v>
      </c>
      <c r="V931" s="1" t="str">
        <f>IFERROR(VLOOKUP(K931, rubric[], 2, FALSE), "NA")</f>
        <v>Hasil Karya</v>
      </c>
      <c r="W931" s="3" t="str">
        <f t="shared" si="14"/>
        <v>Hak Kekayaan Intelektual (HKI) non paten (Hak Cipta)|External National|Team</v>
      </c>
      <c r="X931" s="6">
        <f>IF(K931 = "Penulis kedua (bukan korespondensi) dst karya ilmiah di journal yg bereputasi dan diakui|External National|Team", IFERROR((INDEX(rubric[Score], MATCH(W931, rubric[Criteria], 0)))/N931, 0), IFERROR(INDEX(rubric[Score], MATCH(W931, rubric[Criteria], 0)), 0))</f>
        <v>20</v>
      </c>
    </row>
    <row r="932" spans="1:24" ht="14.25" customHeight="1" x14ac:dyDescent="0.35">
      <c r="A932" s="1" t="s">
        <v>3423</v>
      </c>
      <c r="B932" s="1" t="s">
        <v>3424</v>
      </c>
      <c r="C932" s="1" t="s">
        <v>3336</v>
      </c>
      <c r="D932" s="1">
        <v>2022</v>
      </c>
      <c r="E932" s="1" t="s">
        <v>3432</v>
      </c>
      <c r="F932" s="1" t="s">
        <v>327</v>
      </c>
      <c r="G932" s="1" t="s">
        <v>328</v>
      </c>
      <c r="H932" s="1">
        <v>20222</v>
      </c>
      <c r="I932" s="1" t="s">
        <v>3433</v>
      </c>
      <c r="J932" s="1" t="s">
        <v>28</v>
      </c>
      <c r="K932" s="1" t="s">
        <v>82</v>
      </c>
      <c r="L932" s="1" t="s">
        <v>88</v>
      </c>
      <c r="M932" s="1" t="s">
        <v>31</v>
      </c>
      <c r="N932" s="1">
        <v>1000</v>
      </c>
      <c r="O932" s="1">
        <v>22</v>
      </c>
      <c r="P932" s="3"/>
      <c r="Q932" s="4" t="s">
        <v>3434</v>
      </c>
      <c r="R932" s="3"/>
      <c r="S932" s="3"/>
      <c r="T932" s="3"/>
      <c r="U932" s="1" t="s">
        <v>168</v>
      </c>
      <c r="V932" s="1" t="str">
        <f>IFERROR(VLOOKUP(K932, rubric[], 2, FALSE), "NA")</f>
        <v>NA</v>
      </c>
      <c r="W932" s="3" t="str">
        <f t="shared" si="14"/>
        <v>Wakil Ketua Panitia Ad Hoc|External National|Individual</v>
      </c>
      <c r="X932" s="6">
        <f>IF(K932 = "Penulis kedua (bukan korespondensi) dst karya ilmiah di journal yg bereputasi dan diakui|External National|Team", IFERROR((INDEX(rubric[Score], MATCH(W932, rubric[Criteria], 0)))/N932, 0), IFERROR(INDEX(rubric[Score], MATCH(W932, rubric[Criteria], 0)), 0))</f>
        <v>0</v>
      </c>
    </row>
    <row r="933" spans="1:24" ht="14.25" customHeight="1" x14ac:dyDescent="0.35">
      <c r="A933" s="1" t="s">
        <v>3423</v>
      </c>
      <c r="B933" s="1" t="s">
        <v>3424</v>
      </c>
      <c r="C933" s="1" t="s">
        <v>3336</v>
      </c>
      <c r="D933" s="1">
        <v>2022</v>
      </c>
      <c r="E933" s="1" t="s">
        <v>3435</v>
      </c>
      <c r="F933" s="1" t="s">
        <v>201</v>
      </c>
      <c r="G933" s="1" t="s">
        <v>201</v>
      </c>
      <c r="H933" s="1">
        <v>20231</v>
      </c>
      <c r="I933" s="1" t="s">
        <v>3436</v>
      </c>
      <c r="J933" s="1" t="s">
        <v>28</v>
      </c>
      <c r="K933" s="1" t="s">
        <v>95</v>
      </c>
      <c r="L933" s="1" t="s">
        <v>88</v>
      </c>
      <c r="M933" s="1" t="s">
        <v>31</v>
      </c>
      <c r="N933" s="1">
        <v>5</v>
      </c>
      <c r="O933" s="1">
        <v>8</v>
      </c>
      <c r="P933" s="3"/>
      <c r="Q933" s="3"/>
      <c r="R933" s="4" t="s">
        <v>3437</v>
      </c>
      <c r="S933" s="4" t="s">
        <v>3438</v>
      </c>
      <c r="T933" s="3"/>
      <c r="U933" s="1" t="s">
        <v>204</v>
      </c>
      <c r="V933" s="1" t="str">
        <f>IFERROR(VLOOKUP(K933, rubric[], 2, FALSE), "NA")</f>
        <v>Hasil Karya</v>
      </c>
      <c r="W933" s="3" t="str">
        <f t="shared" si="14"/>
        <v>Hak Kekayaan Intelektual (HKI) non paten (Hak Cipta)|External National|Individual</v>
      </c>
      <c r="X933" s="6">
        <f>IF(K933 = "Penulis kedua (bukan korespondensi) dst karya ilmiah di journal yg bereputasi dan diakui|External National|Team", IFERROR((INDEX(rubric[Score], MATCH(W933, rubric[Criteria], 0)))/N933, 0), IFERROR(INDEX(rubric[Score], MATCH(W933, rubric[Criteria], 0)), 0))</f>
        <v>20</v>
      </c>
    </row>
    <row r="934" spans="1:24" ht="14.25" customHeight="1" x14ac:dyDescent="0.35">
      <c r="A934" s="1" t="s">
        <v>3439</v>
      </c>
      <c r="B934" s="1" t="s">
        <v>3440</v>
      </c>
      <c r="C934" s="1" t="s">
        <v>3336</v>
      </c>
      <c r="D934" s="1">
        <v>2022</v>
      </c>
      <c r="E934" s="1" t="s">
        <v>3337</v>
      </c>
      <c r="F934" s="1" t="s">
        <v>3338</v>
      </c>
      <c r="G934" s="1" t="s">
        <v>3339</v>
      </c>
      <c r="H934" s="1">
        <v>20221</v>
      </c>
      <c r="I934" s="1" t="s">
        <v>3337</v>
      </c>
      <c r="J934" s="1" t="s">
        <v>28</v>
      </c>
      <c r="K934" s="1" t="s">
        <v>29</v>
      </c>
      <c r="L934" s="1" t="s">
        <v>38</v>
      </c>
      <c r="M934" s="1" t="s">
        <v>31</v>
      </c>
      <c r="N934" s="1">
        <v>200</v>
      </c>
      <c r="O934" s="1">
        <v>4</v>
      </c>
      <c r="P934" s="3"/>
      <c r="Q934" s="3"/>
      <c r="R934" s="4" t="s">
        <v>3340</v>
      </c>
      <c r="S934" s="4" t="s">
        <v>3341</v>
      </c>
      <c r="T934" s="3"/>
      <c r="U934" s="1" t="s">
        <v>3342</v>
      </c>
      <c r="V934" s="1" t="str">
        <f>IFERROR(VLOOKUP(K934, rubric[], 2, FALSE), "NA")</f>
        <v>Pemberdayaan atau Aksi Kemanusiaan</v>
      </c>
      <c r="W934" s="3" t="str">
        <f t="shared" si="14"/>
        <v>Pengabdian kepada Masyarakat|External Regional|Individual</v>
      </c>
      <c r="X934" s="6">
        <f>IF(K934 = "Penulis kedua (bukan korespondensi) dst karya ilmiah di journal yg bereputasi dan diakui|External National|Team", IFERROR((INDEX(rubric[Score], MATCH(W934, rubric[Criteria], 0)))/N934, 0), IFERROR(INDEX(rubric[Score], MATCH(W934, rubric[Criteria], 0)), 0))</f>
        <v>15</v>
      </c>
    </row>
    <row r="935" spans="1:24" ht="14.25" customHeight="1" x14ac:dyDescent="0.35">
      <c r="A935" s="1" t="s">
        <v>3439</v>
      </c>
      <c r="B935" s="1" t="s">
        <v>3440</v>
      </c>
      <c r="C935" s="1" t="s">
        <v>3336</v>
      </c>
      <c r="D935" s="1">
        <v>2022</v>
      </c>
      <c r="E935" s="1" t="s">
        <v>3343</v>
      </c>
      <c r="F935" s="1" t="s">
        <v>36</v>
      </c>
      <c r="G935" s="1" t="s">
        <v>132</v>
      </c>
      <c r="H935" s="1">
        <v>20222</v>
      </c>
      <c r="I935" s="1" t="s">
        <v>3344</v>
      </c>
      <c r="J935" s="1" t="s">
        <v>28</v>
      </c>
      <c r="K935" s="1" t="s">
        <v>29</v>
      </c>
      <c r="L935" s="1" t="s">
        <v>38</v>
      </c>
      <c r="M935" s="1" t="s">
        <v>39</v>
      </c>
      <c r="N935" s="1">
        <v>1000</v>
      </c>
      <c r="O935" s="1">
        <v>36</v>
      </c>
      <c r="P935" s="3"/>
      <c r="Q935" s="4" t="s">
        <v>3345</v>
      </c>
      <c r="R935" s="4" t="s">
        <v>3346</v>
      </c>
      <c r="S935" s="4" t="s">
        <v>3347</v>
      </c>
      <c r="T935" s="3"/>
      <c r="U935" s="1" t="s">
        <v>3348</v>
      </c>
      <c r="V935" s="1" t="str">
        <f>IFERROR(VLOOKUP(K935, rubric[], 2, FALSE), "NA")</f>
        <v>Pemberdayaan atau Aksi Kemanusiaan</v>
      </c>
      <c r="W935" s="3" t="str">
        <f t="shared" si="14"/>
        <v>Pengabdian kepada Masyarakat|External Regional|Team</v>
      </c>
      <c r="X935" s="6">
        <f>IF(K935 = "Penulis kedua (bukan korespondensi) dst karya ilmiah di journal yg bereputasi dan diakui|External National|Team", IFERROR((INDEX(rubric[Score], MATCH(W935, rubric[Criteria], 0)))/N935, 0), IFERROR(INDEX(rubric[Score], MATCH(W935, rubric[Criteria], 0)), 0))</f>
        <v>15</v>
      </c>
    </row>
    <row r="936" spans="1:24" ht="14.25" customHeight="1" x14ac:dyDescent="0.35">
      <c r="A936" s="1" t="s">
        <v>3439</v>
      </c>
      <c r="B936" s="1" t="s">
        <v>3440</v>
      </c>
      <c r="C936" s="1" t="s">
        <v>3336</v>
      </c>
      <c r="D936" s="1">
        <v>2022</v>
      </c>
      <c r="E936" s="1" t="s">
        <v>3425</v>
      </c>
      <c r="F936" s="1" t="s">
        <v>3441</v>
      </c>
      <c r="G936" s="1" t="s">
        <v>3441</v>
      </c>
      <c r="H936" s="1">
        <v>20222</v>
      </c>
      <c r="I936" s="1" t="s">
        <v>3442</v>
      </c>
      <c r="J936" s="1" t="s">
        <v>28</v>
      </c>
      <c r="K936" s="1" t="s">
        <v>95</v>
      </c>
      <c r="L936" s="1" t="s">
        <v>88</v>
      </c>
      <c r="M936" s="1" t="s">
        <v>39</v>
      </c>
      <c r="N936" s="1">
        <v>6</v>
      </c>
      <c r="O936" s="1">
        <v>2</v>
      </c>
      <c r="P936" s="3"/>
      <c r="Q936" s="3"/>
      <c r="R936" s="3"/>
      <c r="S936" s="4" t="s">
        <v>3443</v>
      </c>
      <c r="T936" s="3"/>
      <c r="U936" s="1" t="s">
        <v>3444</v>
      </c>
      <c r="V936" s="1" t="str">
        <f>IFERROR(VLOOKUP(K936, rubric[], 2, FALSE), "NA")</f>
        <v>Hasil Karya</v>
      </c>
      <c r="W936" s="3" t="str">
        <f t="shared" si="14"/>
        <v>Hak Kekayaan Intelektual (HKI) non paten (Hak Cipta)|External National|Team</v>
      </c>
      <c r="X936" s="6">
        <f>IF(K936 = "Penulis kedua (bukan korespondensi) dst karya ilmiah di journal yg bereputasi dan diakui|External National|Team", IFERROR((INDEX(rubric[Score], MATCH(W936, rubric[Criteria], 0)))/N936, 0), IFERROR(INDEX(rubric[Score], MATCH(W936, rubric[Criteria], 0)), 0))</f>
        <v>20</v>
      </c>
    </row>
    <row r="937" spans="1:24" ht="14.25" customHeight="1" x14ac:dyDescent="0.35">
      <c r="A937" s="1" t="s">
        <v>3439</v>
      </c>
      <c r="B937" s="1" t="s">
        <v>3440</v>
      </c>
      <c r="C937" s="1" t="s">
        <v>3336</v>
      </c>
      <c r="D937" s="1">
        <v>2022</v>
      </c>
      <c r="E937" s="1" t="s">
        <v>3445</v>
      </c>
      <c r="F937" s="1" t="s">
        <v>3446</v>
      </c>
      <c r="G937" s="1" t="s">
        <v>3446</v>
      </c>
      <c r="H937" s="1">
        <v>20232</v>
      </c>
      <c r="I937" s="1" t="s">
        <v>3447</v>
      </c>
      <c r="J937" s="1" t="s">
        <v>28</v>
      </c>
      <c r="K937" s="1" t="s">
        <v>95</v>
      </c>
      <c r="L937" s="1" t="s">
        <v>88</v>
      </c>
      <c r="M937" s="1" t="s">
        <v>31</v>
      </c>
      <c r="N937" s="1">
        <v>4</v>
      </c>
      <c r="O937" s="1">
        <v>4</v>
      </c>
      <c r="P937" s="3"/>
      <c r="Q937" s="3"/>
      <c r="R937" s="3"/>
      <c r="S937" s="4" t="s">
        <v>3448</v>
      </c>
      <c r="T937" s="3"/>
      <c r="U937" s="1" t="s">
        <v>3444</v>
      </c>
      <c r="V937" s="1" t="str">
        <f>IFERROR(VLOOKUP(K937, rubric[], 2, FALSE), "NA")</f>
        <v>Hasil Karya</v>
      </c>
      <c r="W937" s="3" t="str">
        <f t="shared" si="14"/>
        <v>Hak Kekayaan Intelektual (HKI) non paten (Hak Cipta)|External National|Individual</v>
      </c>
      <c r="X937" s="6">
        <f>IF(K937 = "Penulis kedua (bukan korespondensi) dst karya ilmiah di journal yg bereputasi dan diakui|External National|Team", IFERROR((INDEX(rubric[Score], MATCH(W937, rubric[Criteria], 0)))/N937, 0), IFERROR(INDEX(rubric[Score], MATCH(W937, rubric[Criteria], 0)), 0))</f>
        <v>20</v>
      </c>
    </row>
    <row r="938" spans="1:24" ht="14.25" customHeight="1" x14ac:dyDescent="0.35">
      <c r="A938" s="1" t="s">
        <v>3449</v>
      </c>
      <c r="B938" s="1" t="s">
        <v>3450</v>
      </c>
      <c r="C938" s="1" t="s">
        <v>3336</v>
      </c>
      <c r="D938" s="1">
        <v>2022</v>
      </c>
      <c r="E938" s="1" t="s">
        <v>3337</v>
      </c>
      <c r="F938" s="1" t="s">
        <v>3338</v>
      </c>
      <c r="G938" s="1" t="s">
        <v>3339</v>
      </c>
      <c r="H938" s="1">
        <v>20221</v>
      </c>
      <c r="I938" s="1" t="s">
        <v>3337</v>
      </c>
      <c r="J938" s="1" t="s">
        <v>28</v>
      </c>
      <c r="K938" s="1" t="s">
        <v>29</v>
      </c>
      <c r="L938" s="1" t="s">
        <v>38</v>
      </c>
      <c r="M938" s="1" t="s">
        <v>31</v>
      </c>
      <c r="N938" s="1">
        <v>200</v>
      </c>
      <c r="O938" s="1">
        <v>4</v>
      </c>
      <c r="P938" s="3"/>
      <c r="Q938" s="3"/>
      <c r="R938" s="4" t="s">
        <v>3340</v>
      </c>
      <c r="S938" s="4" t="s">
        <v>3341</v>
      </c>
      <c r="T938" s="3"/>
      <c r="U938" s="1" t="s">
        <v>3342</v>
      </c>
      <c r="V938" s="1" t="str">
        <f>IFERROR(VLOOKUP(K938, rubric[], 2, FALSE), "NA")</f>
        <v>Pemberdayaan atau Aksi Kemanusiaan</v>
      </c>
      <c r="W938" s="3" t="str">
        <f t="shared" si="14"/>
        <v>Pengabdian kepada Masyarakat|External Regional|Individual</v>
      </c>
      <c r="X938" s="6">
        <f>IF(K938 = "Penulis kedua (bukan korespondensi) dst karya ilmiah di journal yg bereputasi dan diakui|External National|Team", IFERROR((INDEX(rubric[Score], MATCH(W938, rubric[Criteria], 0)))/N938, 0), IFERROR(INDEX(rubric[Score], MATCH(W938, rubric[Criteria], 0)), 0))</f>
        <v>15</v>
      </c>
    </row>
    <row r="939" spans="1:24" ht="14.25" customHeight="1" x14ac:dyDescent="0.35">
      <c r="A939" s="1" t="s">
        <v>3449</v>
      </c>
      <c r="B939" s="1" t="s">
        <v>3450</v>
      </c>
      <c r="C939" s="1" t="s">
        <v>3336</v>
      </c>
      <c r="D939" s="1">
        <v>2022</v>
      </c>
      <c r="E939" s="1" t="s">
        <v>3343</v>
      </c>
      <c r="F939" s="1" t="s">
        <v>36</v>
      </c>
      <c r="G939" s="1" t="s">
        <v>132</v>
      </c>
      <c r="H939" s="1">
        <v>20222</v>
      </c>
      <c r="I939" s="1" t="s">
        <v>3344</v>
      </c>
      <c r="J939" s="1" t="s">
        <v>28</v>
      </c>
      <c r="K939" s="1" t="s">
        <v>29</v>
      </c>
      <c r="L939" s="1" t="s">
        <v>38</v>
      </c>
      <c r="M939" s="1" t="s">
        <v>39</v>
      </c>
      <c r="N939" s="1">
        <v>1000</v>
      </c>
      <c r="O939" s="1">
        <v>36</v>
      </c>
      <c r="P939" s="3"/>
      <c r="Q939" s="4" t="s">
        <v>3345</v>
      </c>
      <c r="R939" s="4" t="s">
        <v>3346</v>
      </c>
      <c r="S939" s="4" t="s">
        <v>3347</v>
      </c>
      <c r="T939" s="3"/>
      <c r="U939" s="1" t="s">
        <v>3348</v>
      </c>
      <c r="V939" s="1" t="str">
        <f>IFERROR(VLOOKUP(K939, rubric[], 2, FALSE), "NA")</f>
        <v>Pemberdayaan atau Aksi Kemanusiaan</v>
      </c>
      <c r="W939" s="3" t="str">
        <f t="shared" si="14"/>
        <v>Pengabdian kepada Masyarakat|External Regional|Team</v>
      </c>
      <c r="X939" s="6">
        <f>IF(K939 = "Penulis kedua (bukan korespondensi) dst karya ilmiah di journal yg bereputasi dan diakui|External National|Team", IFERROR((INDEX(rubric[Score], MATCH(W939, rubric[Criteria], 0)))/N939, 0), IFERROR(INDEX(rubric[Score], MATCH(W939, rubric[Criteria], 0)), 0))</f>
        <v>15</v>
      </c>
    </row>
    <row r="940" spans="1:24" ht="14.25" customHeight="1" x14ac:dyDescent="0.35">
      <c r="A940" s="1" t="s">
        <v>3449</v>
      </c>
      <c r="B940" s="1" t="s">
        <v>3450</v>
      </c>
      <c r="C940" s="1" t="s">
        <v>3336</v>
      </c>
      <c r="D940" s="1">
        <v>2022</v>
      </c>
      <c r="E940" s="1" t="s">
        <v>3451</v>
      </c>
      <c r="F940" s="1" t="s">
        <v>140</v>
      </c>
      <c r="G940" s="1" t="s">
        <v>596</v>
      </c>
      <c r="H940" s="1">
        <v>20231</v>
      </c>
      <c r="I940" s="1" t="s">
        <v>3452</v>
      </c>
      <c r="J940" s="1" t="s">
        <v>28</v>
      </c>
      <c r="K940" s="1" t="s">
        <v>29</v>
      </c>
      <c r="L940" s="1" t="s">
        <v>38</v>
      </c>
      <c r="M940" s="1" t="s">
        <v>39</v>
      </c>
      <c r="N940" s="1">
        <v>31</v>
      </c>
      <c r="O940" s="1">
        <v>5</v>
      </c>
      <c r="P940" s="3"/>
      <c r="Q940" s="3"/>
      <c r="R940" s="4" t="s">
        <v>3453</v>
      </c>
      <c r="S940" s="4" t="s">
        <v>3454</v>
      </c>
      <c r="T940" s="3"/>
      <c r="U940" s="1" t="s">
        <v>3336</v>
      </c>
      <c r="V940" s="1" t="str">
        <f>IFERROR(VLOOKUP(K940, rubric[], 2, FALSE), "NA")</f>
        <v>Pemberdayaan atau Aksi Kemanusiaan</v>
      </c>
      <c r="W940" s="3" t="str">
        <f t="shared" si="14"/>
        <v>Pengabdian kepada Masyarakat|External Regional|Team</v>
      </c>
      <c r="X940" s="6">
        <f>IF(K940 = "Penulis kedua (bukan korespondensi) dst karya ilmiah di journal yg bereputasi dan diakui|External National|Team", IFERROR((INDEX(rubric[Score], MATCH(W940, rubric[Criteria], 0)))/N940, 0), IFERROR(INDEX(rubric[Score], MATCH(W940, rubric[Criteria], 0)), 0))</f>
        <v>15</v>
      </c>
    </row>
    <row r="941" spans="1:24" ht="14.25" customHeight="1" x14ac:dyDescent="0.35">
      <c r="A941" s="1" t="s">
        <v>3449</v>
      </c>
      <c r="B941" s="1" t="s">
        <v>3450</v>
      </c>
      <c r="C941" s="1" t="s">
        <v>3336</v>
      </c>
      <c r="D941" s="1">
        <v>2022</v>
      </c>
      <c r="E941" s="1" t="s">
        <v>3455</v>
      </c>
      <c r="F941" s="1" t="s">
        <v>3456</v>
      </c>
      <c r="G941" s="1" t="s">
        <v>3456</v>
      </c>
      <c r="H941" s="1">
        <v>20241</v>
      </c>
      <c r="I941" s="1" t="s">
        <v>3457</v>
      </c>
      <c r="J941" s="1" t="s">
        <v>28</v>
      </c>
      <c r="K941" s="1" t="s">
        <v>95</v>
      </c>
      <c r="L941" s="1" t="s">
        <v>88</v>
      </c>
      <c r="M941" s="1" t="s">
        <v>39</v>
      </c>
      <c r="N941" s="1">
        <v>6</v>
      </c>
      <c r="O941" s="1">
        <v>2</v>
      </c>
      <c r="P941" s="3"/>
      <c r="Q941" s="4" t="s">
        <v>3458</v>
      </c>
      <c r="R941" s="4" t="s">
        <v>3459</v>
      </c>
      <c r="S941" s="3"/>
      <c r="T941" s="3"/>
      <c r="U941" s="1" t="s">
        <v>3336</v>
      </c>
      <c r="V941" s="1" t="str">
        <f>IFERROR(VLOOKUP(K941, rubric[], 2, FALSE), "NA")</f>
        <v>Hasil Karya</v>
      </c>
      <c r="W941" s="3" t="str">
        <f t="shared" si="14"/>
        <v>Hak Kekayaan Intelektual (HKI) non paten (Hak Cipta)|External National|Team</v>
      </c>
      <c r="X941" s="6">
        <f>IF(K941 = "Penulis kedua (bukan korespondensi) dst karya ilmiah di journal yg bereputasi dan diakui|External National|Team", IFERROR((INDEX(rubric[Score], MATCH(W941, rubric[Criteria], 0)))/N941, 0), IFERROR(INDEX(rubric[Score], MATCH(W941, rubric[Criteria], 0)), 0))</f>
        <v>20</v>
      </c>
    </row>
    <row r="942" spans="1:24" ht="14.25" customHeight="1" x14ac:dyDescent="0.35">
      <c r="A942" s="1" t="s">
        <v>3460</v>
      </c>
      <c r="B942" s="1" t="s">
        <v>3461</v>
      </c>
      <c r="C942" s="1" t="s">
        <v>3336</v>
      </c>
      <c r="D942" s="1">
        <v>2022</v>
      </c>
      <c r="E942" s="1" t="s">
        <v>3343</v>
      </c>
      <c r="F942" s="1" t="s">
        <v>36</v>
      </c>
      <c r="G942" s="1" t="s">
        <v>132</v>
      </c>
      <c r="H942" s="1">
        <v>20222</v>
      </c>
      <c r="I942" s="1" t="s">
        <v>3344</v>
      </c>
      <c r="J942" s="1" t="s">
        <v>28</v>
      </c>
      <c r="K942" s="1" t="s">
        <v>29</v>
      </c>
      <c r="L942" s="1" t="s">
        <v>38</v>
      </c>
      <c r="M942" s="1" t="s">
        <v>39</v>
      </c>
      <c r="N942" s="1">
        <v>1000</v>
      </c>
      <c r="O942" s="1">
        <v>18</v>
      </c>
      <c r="P942" s="3"/>
      <c r="Q942" s="4" t="s">
        <v>3345</v>
      </c>
      <c r="R942" s="4" t="s">
        <v>3346</v>
      </c>
      <c r="S942" s="4" t="s">
        <v>3347</v>
      </c>
      <c r="T942" s="3"/>
      <c r="U942" s="1" t="s">
        <v>3348</v>
      </c>
      <c r="V942" s="1" t="str">
        <f>IFERROR(VLOOKUP(K942, rubric[], 2, FALSE), "NA")</f>
        <v>Pemberdayaan atau Aksi Kemanusiaan</v>
      </c>
      <c r="W942" s="3" t="str">
        <f t="shared" si="14"/>
        <v>Pengabdian kepada Masyarakat|External Regional|Team</v>
      </c>
      <c r="X942" s="6">
        <f>IF(K942 = "Penulis kedua (bukan korespondensi) dst karya ilmiah di journal yg bereputasi dan diakui|External National|Team", IFERROR((INDEX(rubric[Score], MATCH(W942, rubric[Criteria], 0)))/N942, 0), IFERROR(INDEX(rubric[Score], MATCH(W942, rubric[Criteria], 0)), 0))</f>
        <v>15</v>
      </c>
    </row>
    <row r="943" spans="1:24" ht="14.25" customHeight="1" x14ac:dyDescent="0.35">
      <c r="A943" s="1" t="s">
        <v>3460</v>
      </c>
      <c r="B943" s="1" t="s">
        <v>3461</v>
      </c>
      <c r="C943" s="1" t="s">
        <v>3336</v>
      </c>
      <c r="D943" s="1">
        <v>2022</v>
      </c>
      <c r="E943" s="1" t="s">
        <v>149</v>
      </c>
      <c r="F943" s="1" t="s">
        <v>150</v>
      </c>
      <c r="G943" s="1" t="s">
        <v>151</v>
      </c>
      <c r="H943" s="1">
        <v>20231</v>
      </c>
      <c r="I943" s="1" t="s">
        <v>152</v>
      </c>
      <c r="J943" s="1" t="s">
        <v>28</v>
      </c>
      <c r="K943" s="1" t="s">
        <v>153</v>
      </c>
      <c r="L943" s="1" t="s">
        <v>154</v>
      </c>
      <c r="M943" s="1" t="s">
        <v>31</v>
      </c>
      <c r="N943" s="1">
        <v>500</v>
      </c>
      <c r="O943" s="1">
        <v>10</v>
      </c>
      <c r="P943" s="4" t="s">
        <v>155</v>
      </c>
      <c r="Q943" s="4" t="s">
        <v>781</v>
      </c>
      <c r="R943" s="4" t="s">
        <v>782</v>
      </c>
      <c r="S943" s="3"/>
      <c r="T943" s="3"/>
      <c r="U943" s="1" t="s">
        <v>158</v>
      </c>
      <c r="V943" s="1" t="str">
        <f>IFERROR(VLOOKUP(K943, rubric[], 2, FALSE), "NA")</f>
        <v>Pengakuan</v>
      </c>
      <c r="W943" s="3" t="str">
        <f t="shared" si="14"/>
        <v>Narasumber / Pemateri Acara Seminar / Workshop / Pemakalah|External International|Individual</v>
      </c>
      <c r="X943" s="6">
        <f>IF(K943 = "Penulis kedua (bukan korespondensi) dst karya ilmiah di journal yg bereputasi dan diakui|External National|Team", IFERROR((INDEX(rubric[Score], MATCH(W943, rubric[Criteria], 0)))/N943, 0), IFERROR(INDEX(rubric[Score], MATCH(W943, rubric[Criteria], 0)), 0))</f>
        <v>25</v>
      </c>
    </row>
    <row r="944" spans="1:24" ht="14.25" customHeight="1" x14ac:dyDescent="0.35">
      <c r="A944" s="1" t="s">
        <v>3460</v>
      </c>
      <c r="B944" s="1" t="s">
        <v>3461</v>
      </c>
      <c r="C944" s="1" t="s">
        <v>3336</v>
      </c>
      <c r="D944" s="1">
        <v>2022</v>
      </c>
      <c r="E944" s="1" t="s">
        <v>3462</v>
      </c>
      <c r="F944" s="1" t="s">
        <v>1510</v>
      </c>
      <c r="G944" s="1" t="s">
        <v>1510</v>
      </c>
      <c r="H944" s="1">
        <v>20241</v>
      </c>
      <c r="I944" s="1" t="s">
        <v>3463</v>
      </c>
      <c r="J944" s="1" t="s">
        <v>28</v>
      </c>
      <c r="K944" s="1" t="s">
        <v>29</v>
      </c>
      <c r="L944" s="1" t="s">
        <v>30</v>
      </c>
      <c r="M944" s="1" t="s">
        <v>39</v>
      </c>
      <c r="N944" s="1">
        <v>25</v>
      </c>
      <c r="O944" s="1">
        <v>5</v>
      </c>
      <c r="P944" s="3"/>
      <c r="Q944" s="4" t="s">
        <v>3464</v>
      </c>
      <c r="R944" s="3"/>
      <c r="S944" s="4" t="s">
        <v>3465</v>
      </c>
      <c r="T944" s="3"/>
      <c r="U944" s="1" t="s">
        <v>3466</v>
      </c>
      <c r="V944" s="1" t="str">
        <f>IFERROR(VLOOKUP(K944, rubric[], 2, FALSE), "NA")</f>
        <v>Pemberdayaan atau Aksi Kemanusiaan</v>
      </c>
      <c r="W944" s="3" t="str">
        <f t="shared" si="14"/>
        <v>Pengabdian kepada Masyarakat|Internal Jurusan|Team</v>
      </c>
      <c r="X944" s="6">
        <f>IF(K944 = "Penulis kedua (bukan korespondensi) dst karya ilmiah di journal yg bereputasi dan diakui|External National|Team", IFERROR((INDEX(rubric[Score], MATCH(W944, rubric[Criteria], 0)))/N944, 0), IFERROR(INDEX(rubric[Score], MATCH(W944, rubric[Criteria], 0)), 0))</f>
        <v>0</v>
      </c>
    </row>
    <row r="945" spans="1:24" ht="14.25" customHeight="1" x14ac:dyDescent="0.35">
      <c r="A945" s="1" t="s">
        <v>3467</v>
      </c>
      <c r="B945" s="1" t="s">
        <v>3468</v>
      </c>
      <c r="C945" s="1" t="s">
        <v>3336</v>
      </c>
      <c r="D945" s="1">
        <v>2022</v>
      </c>
      <c r="E945" s="1" t="s">
        <v>3469</v>
      </c>
      <c r="F945" s="1" t="s">
        <v>3470</v>
      </c>
      <c r="G945" s="1" t="s">
        <v>78</v>
      </c>
      <c r="H945" s="1">
        <v>20232</v>
      </c>
      <c r="I945" s="1" t="s">
        <v>3471</v>
      </c>
      <c r="J945" s="1" t="s">
        <v>28</v>
      </c>
      <c r="K945" s="1" t="s">
        <v>118</v>
      </c>
      <c r="L945" s="1" t="s">
        <v>30</v>
      </c>
      <c r="M945" s="1" t="s">
        <v>31</v>
      </c>
      <c r="N945" s="1">
        <v>6</v>
      </c>
      <c r="O945" s="1">
        <v>6</v>
      </c>
      <c r="P945" s="3"/>
      <c r="Q945" s="4" t="s">
        <v>3472</v>
      </c>
      <c r="R945" s="3"/>
      <c r="S945" s="3"/>
      <c r="T945" s="3"/>
      <c r="U945" s="1" t="s">
        <v>3473</v>
      </c>
      <c r="V945" s="1" t="str">
        <f>IFERROR(VLOOKUP(K945, rubric[], 2, FALSE), "NA")</f>
        <v>Kompetisi</v>
      </c>
      <c r="W945" s="3" t="str">
        <f t="shared" si="14"/>
        <v>Juara 3 Lomba/Kompetisi|Internal Jurusan|Individual</v>
      </c>
      <c r="X945" s="6">
        <f>IF(K945 = "Penulis kedua (bukan korespondensi) dst karya ilmiah di journal yg bereputasi dan diakui|External National|Team", IFERROR((INDEX(rubric[Score], MATCH(W945, rubric[Criteria], 0)))/N945, 0), IFERROR(INDEX(rubric[Score], MATCH(W945, rubric[Criteria], 0)), 0))</f>
        <v>0</v>
      </c>
    </row>
    <row r="946" spans="1:24" ht="14.25" customHeight="1" x14ac:dyDescent="0.35">
      <c r="A946" s="1" t="s">
        <v>3474</v>
      </c>
      <c r="B946" s="1" t="s">
        <v>3475</v>
      </c>
      <c r="C946" s="1" t="s">
        <v>3336</v>
      </c>
      <c r="D946" s="1">
        <v>2022</v>
      </c>
      <c r="E946" s="1" t="s">
        <v>3476</v>
      </c>
      <c r="F946" s="1" t="s">
        <v>3477</v>
      </c>
      <c r="G946" s="1" t="s">
        <v>289</v>
      </c>
      <c r="H946" s="1">
        <v>20221</v>
      </c>
      <c r="I946" s="1" t="s">
        <v>3478</v>
      </c>
      <c r="J946" s="1" t="s">
        <v>28</v>
      </c>
      <c r="K946" s="1" t="s">
        <v>95</v>
      </c>
      <c r="L946" s="1" t="s">
        <v>88</v>
      </c>
      <c r="M946" s="1" t="s">
        <v>39</v>
      </c>
      <c r="N946" s="1">
        <v>6</v>
      </c>
      <c r="O946" s="1">
        <v>3</v>
      </c>
      <c r="P946" s="3"/>
      <c r="Q946" s="3"/>
      <c r="R946" s="3"/>
      <c r="S946" s="4" t="s">
        <v>3479</v>
      </c>
      <c r="T946" s="3"/>
      <c r="U946" s="1" t="s">
        <v>98</v>
      </c>
      <c r="V946" s="1" t="str">
        <f>IFERROR(VLOOKUP(K946, rubric[], 2, FALSE), "NA")</f>
        <v>Hasil Karya</v>
      </c>
      <c r="W946" s="3" t="str">
        <f t="shared" si="14"/>
        <v>Hak Kekayaan Intelektual (HKI) non paten (Hak Cipta)|External National|Team</v>
      </c>
      <c r="X946" s="6">
        <f>IF(K946 = "Penulis kedua (bukan korespondensi) dst karya ilmiah di journal yg bereputasi dan diakui|External National|Team", IFERROR((INDEX(rubric[Score], MATCH(W946, rubric[Criteria], 0)))/N946, 0), IFERROR(INDEX(rubric[Score], MATCH(W946, rubric[Criteria], 0)), 0))</f>
        <v>20</v>
      </c>
    </row>
    <row r="947" spans="1:24" ht="14.25" customHeight="1" x14ac:dyDescent="0.35">
      <c r="A947" s="1" t="s">
        <v>3474</v>
      </c>
      <c r="B947" s="1" t="s">
        <v>3475</v>
      </c>
      <c r="C947" s="1" t="s">
        <v>3336</v>
      </c>
      <c r="D947" s="1">
        <v>2022</v>
      </c>
      <c r="E947" s="1" t="s">
        <v>3337</v>
      </c>
      <c r="F947" s="1" t="s">
        <v>3338</v>
      </c>
      <c r="G947" s="1" t="s">
        <v>3339</v>
      </c>
      <c r="H947" s="1">
        <v>20221</v>
      </c>
      <c r="I947" s="1" t="s">
        <v>3337</v>
      </c>
      <c r="J947" s="1" t="s">
        <v>28</v>
      </c>
      <c r="K947" s="1" t="s">
        <v>29</v>
      </c>
      <c r="L947" s="1" t="s">
        <v>38</v>
      </c>
      <c r="M947" s="1" t="s">
        <v>31</v>
      </c>
      <c r="N947" s="1">
        <v>200</v>
      </c>
      <c r="O947" s="1">
        <v>4</v>
      </c>
      <c r="P947" s="3"/>
      <c r="Q947" s="3"/>
      <c r="R947" s="4" t="s">
        <v>3340</v>
      </c>
      <c r="S947" s="4" t="s">
        <v>3341</v>
      </c>
      <c r="T947" s="3"/>
      <c r="U947" s="1" t="s">
        <v>3342</v>
      </c>
      <c r="V947" s="1" t="str">
        <f>IFERROR(VLOOKUP(K947, rubric[], 2, FALSE), "NA")</f>
        <v>Pemberdayaan atau Aksi Kemanusiaan</v>
      </c>
      <c r="W947" s="3" t="str">
        <f t="shared" si="14"/>
        <v>Pengabdian kepada Masyarakat|External Regional|Individual</v>
      </c>
      <c r="X947" s="6">
        <f>IF(K947 = "Penulis kedua (bukan korespondensi) dst karya ilmiah di journal yg bereputasi dan diakui|External National|Team", IFERROR((INDEX(rubric[Score], MATCH(W947, rubric[Criteria], 0)))/N947, 0), IFERROR(INDEX(rubric[Score], MATCH(W947, rubric[Criteria], 0)), 0))</f>
        <v>15</v>
      </c>
    </row>
    <row r="948" spans="1:24" ht="14.25" customHeight="1" x14ac:dyDescent="0.35">
      <c r="A948" s="1" t="s">
        <v>3474</v>
      </c>
      <c r="B948" s="1" t="s">
        <v>3475</v>
      </c>
      <c r="C948" s="1" t="s">
        <v>3336</v>
      </c>
      <c r="D948" s="1">
        <v>2022</v>
      </c>
      <c r="E948" s="1" t="s">
        <v>3367</v>
      </c>
      <c r="F948" s="1" t="s">
        <v>36</v>
      </c>
      <c r="G948" s="1" t="s">
        <v>3248</v>
      </c>
      <c r="H948" s="1">
        <v>20222</v>
      </c>
      <c r="I948" s="1" t="s">
        <v>3368</v>
      </c>
      <c r="J948" s="1" t="s">
        <v>28</v>
      </c>
      <c r="K948" s="1" t="s">
        <v>124</v>
      </c>
      <c r="L948" s="1" t="s">
        <v>30</v>
      </c>
      <c r="M948" s="1" t="s">
        <v>31</v>
      </c>
      <c r="N948" s="1">
        <v>125</v>
      </c>
      <c r="O948" s="1">
        <v>7</v>
      </c>
      <c r="P948" s="3"/>
      <c r="Q948" s="4" t="s">
        <v>3369</v>
      </c>
      <c r="R948" s="3"/>
      <c r="S948" s="3"/>
      <c r="T948" s="3"/>
      <c r="U948" s="1" t="s">
        <v>3370</v>
      </c>
      <c r="V948" s="1" t="str">
        <f>IFERROR(VLOOKUP(K948, rubric[], 2, FALSE), "NA")</f>
        <v>Kompetisi</v>
      </c>
      <c r="W948" s="3" t="str">
        <f t="shared" si="14"/>
        <v>Juara I Lomba/Kompetisi|Internal Jurusan|Individual</v>
      </c>
      <c r="X948" s="6">
        <f>IF(K948 = "Penulis kedua (bukan korespondensi) dst karya ilmiah di journal yg bereputasi dan diakui|External National|Team", IFERROR((INDEX(rubric[Score], MATCH(W948, rubric[Criteria], 0)))/N948, 0), IFERROR(INDEX(rubric[Score], MATCH(W948, rubric[Criteria], 0)), 0))</f>
        <v>0</v>
      </c>
    </row>
    <row r="949" spans="1:24" ht="14.25" customHeight="1" x14ac:dyDescent="0.35">
      <c r="A949" s="1" t="s">
        <v>3474</v>
      </c>
      <c r="B949" s="1" t="s">
        <v>3475</v>
      </c>
      <c r="C949" s="1" t="s">
        <v>3336</v>
      </c>
      <c r="D949" s="1">
        <v>2022</v>
      </c>
      <c r="E949" s="1" t="s">
        <v>3480</v>
      </c>
      <c r="F949" s="1" t="s">
        <v>140</v>
      </c>
      <c r="G949" s="1" t="s">
        <v>596</v>
      </c>
      <c r="H949" s="1">
        <v>20231</v>
      </c>
      <c r="I949" s="1" t="s">
        <v>3481</v>
      </c>
      <c r="J949" s="1" t="s">
        <v>28</v>
      </c>
      <c r="K949" s="1" t="s">
        <v>29</v>
      </c>
      <c r="L949" s="1" t="s">
        <v>38</v>
      </c>
      <c r="M949" s="1" t="s">
        <v>39</v>
      </c>
      <c r="N949" s="1">
        <v>60</v>
      </c>
      <c r="O949" s="1">
        <v>4</v>
      </c>
      <c r="P949" s="3"/>
      <c r="Q949" s="3"/>
      <c r="R949" s="4" t="s">
        <v>3482</v>
      </c>
      <c r="S949" s="4" t="s">
        <v>3483</v>
      </c>
      <c r="T949" s="3"/>
      <c r="U949" s="1" t="s">
        <v>3484</v>
      </c>
      <c r="V949" s="1" t="str">
        <f>IFERROR(VLOOKUP(K949, rubric[], 2, FALSE), "NA")</f>
        <v>Pemberdayaan atau Aksi Kemanusiaan</v>
      </c>
      <c r="W949" s="3" t="str">
        <f t="shared" si="14"/>
        <v>Pengabdian kepada Masyarakat|External Regional|Team</v>
      </c>
      <c r="X949" s="6">
        <f>IF(K949 = "Penulis kedua (bukan korespondensi) dst karya ilmiah di journal yg bereputasi dan diakui|External National|Team", IFERROR((INDEX(rubric[Score], MATCH(W949, rubric[Criteria], 0)))/N949, 0), IFERROR(INDEX(rubric[Score], MATCH(W949, rubric[Criteria], 0)), 0))</f>
        <v>15</v>
      </c>
    </row>
    <row r="950" spans="1:24" ht="14.25" customHeight="1" x14ac:dyDescent="0.35">
      <c r="A950" s="1" t="s">
        <v>3474</v>
      </c>
      <c r="B950" s="1" t="s">
        <v>3475</v>
      </c>
      <c r="C950" s="1" t="s">
        <v>3336</v>
      </c>
      <c r="D950" s="1">
        <v>2022</v>
      </c>
      <c r="E950" s="1" t="s">
        <v>3485</v>
      </c>
      <c r="F950" s="1" t="s">
        <v>3383</v>
      </c>
      <c r="G950" s="1" t="s">
        <v>447</v>
      </c>
      <c r="H950" s="1">
        <v>20232</v>
      </c>
      <c r="I950" s="1" t="s">
        <v>3486</v>
      </c>
      <c r="J950" s="1" t="s">
        <v>28</v>
      </c>
      <c r="K950" s="1" t="s">
        <v>29</v>
      </c>
      <c r="L950" s="1" t="s">
        <v>46</v>
      </c>
      <c r="M950" s="1" t="s">
        <v>31</v>
      </c>
      <c r="N950" s="1">
        <v>6</v>
      </c>
      <c r="O950" s="1">
        <v>10</v>
      </c>
      <c r="P950" s="3"/>
      <c r="Q950" s="3"/>
      <c r="R950" s="3"/>
      <c r="S950" s="4" t="s">
        <v>3487</v>
      </c>
      <c r="T950" s="3"/>
      <c r="U950" s="1" t="s">
        <v>3484</v>
      </c>
      <c r="V950" s="1" t="str">
        <f>IFERROR(VLOOKUP(K950, rubric[], 2, FALSE), "NA")</f>
        <v>Pemberdayaan atau Aksi Kemanusiaan</v>
      </c>
      <c r="W950" s="3" t="str">
        <f t="shared" si="14"/>
        <v>Pengabdian kepada Masyarakat|Internal Sekolah / Universitas|Individual</v>
      </c>
      <c r="X950" s="6">
        <f>IF(K950 = "Penulis kedua (bukan korespondensi) dst karya ilmiah di journal yg bereputasi dan diakui|External National|Team", IFERROR((INDEX(rubric[Score], MATCH(W950, rubric[Criteria], 0)))/N950, 0), IFERROR(INDEX(rubric[Score], MATCH(W950, rubric[Criteria], 0)), 0))</f>
        <v>0</v>
      </c>
    </row>
    <row r="951" spans="1:24" ht="14.25" customHeight="1" x14ac:dyDescent="0.35">
      <c r="A951" s="1" t="s">
        <v>3474</v>
      </c>
      <c r="B951" s="1" t="s">
        <v>3475</v>
      </c>
      <c r="C951" s="1" t="s">
        <v>3336</v>
      </c>
      <c r="D951" s="1">
        <v>2022</v>
      </c>
      <c r="E951" s="1" t="s">
        <v>3488</v>
      </c>
      <c r="F951" s="1" t="s">
        <v>2977</v>
      </c>
      <c r="G951" s="1" t="s">
        <v>2977</v>
      </c>
      <c r="H951" s="1">
        <v>20232</v>
      </c>
      <c r="I951" s="1" t="s">
        <v>3489</v>
      </c>
      <c r="J951" s="1" t="s">
        <v>28</v>
      </c>
      <c r="K951" s="1" t="s">
        <v>95</v>
      </c>
      <c r="L951" s="1" t="s">
        <v>88</v>
      </c>
      <c r="M951" s="1" t="s">
        <v>31</v>
      </c>
      <c r="N951" s="1">
        <v>3</v>
      </c>
      <c r="O951" s="1">
        <v>6</v>
      </c>
      <c r="P951" s="3"/>
      <c r="Q951" s="3"/>
      <c r="R951" s="3"/>
      <c r="S951" s="4" t="s">
        <v>3490</v>
      </c>
      <c r="T951" s="3"/>
      <c r="U951" s="1" t="s">
        <v>98</v>
      </c>
      <c r="V951" s="1" t="str">
        <f>IFERROR(VLOOKUP(K951, rubric[], 2, FALSE), "NA")</f>
        <v>Hasil Karya</v>
      </c>
      <c r="W951" s="3" t="str">
        <f t="shared" si="14"/>
        <v>Hak Kekayaan Intelektual (HKI) non paten (Hak Cipta)|External National|Individual</v>
      </c>
      <c r="X951" s="6">
        <f>IF(K951 = "Penulis kedua (bukan korespondensi) dst karya ilmiah di journal yg bereputasi dan diakui|External National|Team", IFERROR((INDEX(rubric[Score], MATCH(W951, rubric[Criteria], 0)))/N951, 0), IFERROR(INDEX(rubric[Score], MATCH(W951, rubric[Criteria], 0)), 0))</f>
        <v>20</v>
      </c>
    </row>
    <row r="952" spans="1:24" ht="14.25" customHeight="1" x14ac:dyDescent="0.35">
      <c r="A952" s="1" t="s">
        <v>3491</v>
      </c>
      <c r="B952" s="1" t="s">
        <v>3492</v>
      </c>
      <c r="C952" s="1" t="s">
        <v>3336</v>
      </c>
      <c r="D952" s="1">
        <v>2022</v>
      </c>
      <c r="E952" s="1" t="s">
        <v>3493</v>
      </c>
      <c r="F952" s="1" t="s">
        <v>295</v>
      </c>
      <c r="G952" s="1" t="s">
        <v>295</v>
      </c>
      <c r="H952" s="1">
        <v>20222</v>
      </c>
      <c r="I952" s="1" t="s">
        <v>3494</v>
      </c>
      <c r="J952" s="1" t="s">
        <v>28</v>
      </c>
      <c r="K952" s="1" t="s">
        <v>95</v>
      </c>
      <c r="L952" s="1" t="s">
        <v>88</v>
      </c>
      <c r="M952" s="1" t="s">
        <v>39</v>
      </c>
      <c r="N952" s="1">
        <v>5</v>
      </c>
      <c r="O952" s="1">
        <v>3</v>
      </c>
      <c r="P952" s="3"/>
      <c r="Q952" s="4" t="s">
        <v>3495</v>
      </c>
      <c r="R952" s="3"/>
      <c r="S952" s="3"/>
      <c r="T952" s="3"/>
      <c r="U952" s="1" t="s">
        <v>3496</v>
      </c>
      <c r="V952" s="1" t="str">
        <f>IFERROR(VLOOKUP(K952, rubric[], 2, FALSE), "NA")</f>
        <v>Hasil Karya</v>
      </c>
      <c r="W952" s="3" t="str">
        <f t="shared" si="14"/>
        <v>Hak Kekayaan Intelektual (HKI) non paten (Hak Cipta)|External National|Team</v>
      </c>
      <c r="X952" s="6">
        <f>IF(K952 = "Penulis kedua (bukan korespondensi) dst karya ilmiah di journal yg bereputasi dan diakui|External National|Team", IFERROR((INDEX(rubric[Score], MATCH(W952, rubric[Criteria], 0)))/N952, 0), IFERROR(INDEX(rubric[Score], MATCH(W952, rubric[Criteria], 0)), 0))</f>
        <v>20</v>
      </c>
    </row>
    <row r="953" spans="1:24" ht="14.25" customHeight="1" x14ac:dyDescent="0.35">
      <c r="A953" s="1" t="s">
        <v>3491</v>
      </c>
      <c r="B953" s="1" t="s">
        <v>3492</v>
      </c>
      <c r="C953" s="1" t="s">
        <v>3336</v>
      </c>
      <c r="D953" s="1">
        <v>2022</v>
      </c>
      <c r="E953" s="1" t="s">
        <v>3497</v>
      </c>
      <c r="F953" s="1" t="s">
        <v>140</v>
      </c>
      <c r="G953" s="1" t="s">
        <v>596</v>
      </c>
      <c r="H953" s="1">
        <v>20231</v>
      </c>
      <c r="I953" s="1" t="s">
        <v>3498</v>
      </c>
      <c r="J953" s="1" t="s">
        <v>28</v>
      </c>
      <c r="K953" s="1" t="s">
        <v>29</v>
      </c>
      <c r="L953" s="1" t="s">
        <v>38</v>
      </c>
      <c r="M953" s="1" t="s">
        <v>39</v>
      </c>
      <c r="N953" s="1">
        <v>13</v>
      </c>
      <c r="O953" s="1">
        <v>5</v>
      </c>
      <c r="P953" s="3"/>
      <c r="Q953" s="3"/>
      <c r="R953" s="4" t="s">
        <v>3499</v>
      </c>
      <c r="S953" s="4" t="s">
        <v>3500</v>
      </c>
      <c r="T953" s="3"/>
      <c r="U953" s="1" t="s">
        <v>204</v>
      </c>
      <c r="V953" s="1" t="str">
        <f>IFERROR(VLOOKUP(K953, rubric[], 2, FALSE), "NA")</f>
        <v>Pemberdayaan atau Aksi Kemanusiaan</v>
      </c>
      <c r="W953" s="3" t="str">
        <f t="shared" si="14"/>
        <v>Pengabdian kepada Masyarakat|External Regional|Team</v>
      </c>
      <c r="X953" s="6">
        <f>IF(K953 = "Penulis kedua (bukan korespondensi) dst karya ilmiah di journal yg bereputasi dan diakui|External National|Team", IFERROR((INDEX(rubric[Score], MATCH(W953, rubric[Criteria], 0)))/N953, 0), IFERROR(INDEX(rubric[Score], MATCH(W953, rubric[Criteria], 0)), 0))</f>
        <v>15</v>
      </c>
    </row>
    <row r="954" spans="1:24" ht="14.25" customHeight="1" x14ac:dyDescent="0.35">
      <c r="A954" s="1" t="s">
        <v>3491</v>
      </c>
      <c r="B954" s="1" t="s">
        <v>3492</v>
      </c>
      <c r="C954" s="1" t="s">
        <v>3336</v>
      </c>
      <c r="D954" s="1">
        <v>2022</v>
      </c>
      <c r="E954" s="1" t="s">
        <v>3501</v>
      </c>
      <c r="F954" s="1" t="s">
        <v>3383</v>
      </c>
      <c r="G954" s="1" t="s">
        <v>447</v>
      </c>
      <c r="H954" s="1">
        <v>20232</v>
      </c>
      <c r="I954" s="1" t="s">
        <v>3502</v>
      </c>
      <c r="J954" s="1" t="s">
        <v>28</v>
      </c>
      <c r="K954" s="1" t="s">
        <v>29</v>
      </c>
      <c r="L954" s="1" t="s">
        <v>38</v>
      </c>
      <c r="M954" s="1" t="s">
        <v>39</v>
      </c>
      <c r="N954" s="1">
        <v>6</v>
      </c>
      <c r="O954" s="1">
        <v>10</v>
      </c>
      <c r="P954" s="3"/>
      <c r="Q954" s="3"/>
      <c r="R954" s="3"/>
      <c r="S954" s="4" t="s">
        <v>3503</v>
      </c>
      <c r="T954" s="3"/>
      <c r="U954" s="1" t="s">
        <v>262</v>
      </c>
      <c r="V954" s="1" t="str">
        <f>IFERROR(VLOOKUP(K954, rubric[], 2, FALSE), "NA")</f>
        <v>Pemberdayaan atau Aksi Kemanusiaan</v>
      </c>
      <c r="W954" s="3" t="str">
        <f t="shared" si="14"/>
        <v>Pengabdian kepada Masyarakat|External Regional|Team</v>
      </c>
      <c r="X954" s="6">
        <f>IF(K954 = "Penulis kedua (bukan korespondensi) dst karya ilmiah di journal yg bereputasi dan diakui|External National|Team", IFERROR((INDEX(rubric[Score], MATCH(W954, rubric[Criteria], 0)))/N954, 0), IFERROR(INDEX(rubric[Score], MATCH(W954, rubric[Criteria], 0)), 0))</f>
        <v>15</v>
      </c>
    </row>
    <row r="955" spans="1:24" ht="14.25" customHeight="1" x14ac:dyDescent="0.35">
      <c r="A955" s="1" t="s">
        <v>3504</v>
      </c>
      <c r="B955" s="1" t="s">
        <v>3505</v>
      </c>
      <c r="C955" s="1" t="s">
        <v>3336</v>
      </c>
      <c r="D955" s="1">
        <v>2022</v>
      </c>
      <c r="E955" s="1" t="s">
        <v>3337</v>
      </c>
      <c r="F955" s="1" t="s">
        <v>3338</v>
      </c>
      <c r="G955" s="1" t="s">
        <v>3339</v>
      </c>
      <c r="H955" s="1">
        <v>20221</v>
      </c>
      <c r="I955" s="1" t="s">
        <v>3337</v>
      </c>
      <c r="J955" s="1" t="s">
        <v>28</v>
      </c>
      <c r="K955" s="1" t="s">
        <v>29</v>
      </c>
      <c r="L955" s="1" t="s">
        <v>38</v>
      </c>
      <c r="M955" s="1" t="s">
        <v>31</v>
      </c>
      <c r="N955" s="1">
        <v>200</v>
      </c>
      <c r="O955" s="1">
        <v>4</v>
      </c>
      <c r="P955" s="3"/>
      <c r="Q955" s="3"/>
      <c r="R955" s="4" t="s">
        <v>3340</v>
      </c>
      <c r="S955" s="4" t="s">
        <v>3341</v>
      </c>
      <c r="T955" s="3"/>
      <c r="U955" s="1" t="s">
        <v>3342</v>
      </c>
      <c r="V955" s="1" t="str">
        <f>IFERROR(VLOOKUP(K955, rubric[], 2, FALSE), "NA")</f>
        <v>Pemberdayaan atau Aksi Kemanusiaan</v>
      </c>
      <c r="W955" s="3" t="str">
        <f t="shared" si="14"/>
        <v>Pengabdian kepada Masyarakat|External Regional|Individual</v>
      </c>
      <c r="X955" s="6">
        <f>IF(K955 = "Penulis kedua (bukan korespondensi) dst karya ilmiah di journal yg bereputasi dan diakui|External National|Team", IFERROR((INDEX(rubric[Score], MATCH(W955, rubric[Criteria], 0)))/N955, 0), IFERROR(INDEX(rubric[Score], MATCH(W955, rubric[Criteria], 0)), 0))</f>
        <v>15</v>
      </c>
    </row>
    <row r="956" spans="1:24" ht="14.25" customHeight="1" x14ac:dyDescent="0.35">
      <c r="A956" s="1" t="s">
        <v>3504</v>
      </c>
      <c r="B956" s="1" t="s">
        <v>3505</v>
      </c>
      <c r="C956" s="1" t="s">
        <v>3336</v>
      </c>
      <c r="D956" s="1">
        <v>2022</v>
      </c>
      <c r="E956" s="1" t="s">
        <v>3343</v>
      </c>
      <c r="F956" s="1" t="s">
        <v>36</v>
      </c>
      <c r="G956" s="1" t="s">
        <v>132</v>
      </c>
      <c r="H956" s="1">
        <v>20222</v>
      </c>
      <c r="I956" s="1" t="s">
        <v>3344</v>
      </c>
      <c r="J956" s="1" t="s">
        <v>28</v>
      </c>
      <c r="K956" s="1" t="s">
        <v>29</v>
      </c>
      <c r="L956" s="1" t="s">
        <v>38</v>
      </c>
      <c r="M956" s="1" t="s">
        <v>39</v>
      </c>
      <c r="N956" s="1">
        <v>1000</v>
      </c>
      <c r="O956" s="1">
        <v>18</v>
      </c>
      <c r="P956" s="3"/>
      <c r="Q956" s="4" t="s">
        <v>3345</v>
      </c>
      <c r="R956" s="4" t="s">
        <v>3346</v>
      </c>
      <c r="S956" s="4" t="s">
        <v>3347</v>
      </c>
      <c r="T956" s="3"/>
      <c r="U956" s="1" t="s">
        <v>3348</v>
      </c>
      <c r="V956" s="1" t="str">
        <f>IFERROR(VLOOKUP(K956, rubric[], 2, FALSE), "NA")</f>
        <v>Pemberdayaan atau Aksi Kemanusiaan</v>
      </c>
      <c r="W956" s="3" t="str">
        <f t="shared" si="14"/>
        <v>Pengabdian kepada Masyarakat|External Regional|Team</v>
      </c>
      <c r="X956" s="6">
        <f>IF(K956 = "Penulis kedua (bukan korespondensi) dst karya ilmiah di journal yg bereputasi dan diakui|External National|Team", IFERROR((INDEX(rubric[Score], MATCH(W956, rubric[Criteria], 0)))/N956, 0), IFERROR(INDEX(rubric[Score], MATCH(W956, rubric[Criteria], 0)), 0))</f>
        <v>15</v>
      </c>
    </row>
    <row r="957" spans="1:24" ht="14.25" customHeight="1" x14ac:dyDescent="0.35">
      <c r="A957" s="1" t="s">
        <v>3506</v>
      </c>
      <c r="B957" s="1" t="s">
        <v>3507</v>
      </c>
      <c r="C957" s="1" t="s">
        <v>3336</v>
      </c>
      <c r="D957" s="1">
        <v>2022</v>
      </c>
      <c r="E957" s="1" t="s">
        <v>3337</v>
      </c>
      <c r="F957" s="1" t="s">
        <v>3338</v>
      </c>
      <c r="G957" s="1" t="s">
        <v>3339</v>
      </c>
      <c r="H957" s="1">
        <v>20221</v>
      </c>
      <c r="I957" s="1" t="s">
        <v>3337</v>
      </c>
      <c r="J957" s="1" t="s">
        <v>28</v>
      </c>
      <c r="K957" s="1" t="s">
        <v>29</v>
      </c>
      <c r="L957" s="1" t="s">
        <v>38</v>
      </c>
      <c r="M957" s="1" t="s">
        <v>31</v>
      </c>
      <c r="N957" s="1">
        <v>200</v>
      </c>
      <c r="O957" s="1">
        <v>4</v>
      </c>
      <c r="P957" s="3"/>
      <c r="Q957" s="3"/>
      <c r="R957" s="4" t="s">
        <v>3340</v>
      </c>
      <c r="S957" s="4" t="s">
        <v>3341</v>
      </c>
      <c r="T957" s="3"/>
      <c r="U957" s="1" t="s">
        <v>3342</v>
      </c>
      <c r="V957" s="1" t="str">
        <f>IFERROR(VLOOKUP(K957, rubric[], 2, FALSE), "NA")</f>
        <v>Pemberdayaan atau Aksi Kemanusiaan</v>
      </c>
      <c r="W957" s="3" t="str">
        <f t="shared" si="14"/>
        <v>Pengabdian kepada Masyarakat|External Regional|Individual</v>
      </c>
      <c r="X957" s="6">
        <f>IF(K957 = "Penulis kedua (bukan korespondensi) dst karya ilmiah di journal yg bereputasi dan diakui|External National|Team", IFERROR((INDEX(rubric[Score], MATCH(W957, rubric[Criteria], 0)))/N957, 0), IFERROR(INDEX(rubric[Score], MATCH(W957, rubric[Criteria], 0)), 0))</f>
        <v>15</v>
      </c>
    </row>
    <row r="958" spans="1:24" ht="14.25" customHeight="1" x14ac:dyDescent="0.35">
      <c r="A958" s="1" t="s">
        <v>3506</v>
      </c>
      <c r="B958" s="1" t="s">
        <v>3507</v>
      </c>
      <c r="C958" s="1" t="s">
        <v>3336</v>
      </c>
      <c r="D958" s="1">
        <v>2022</v>
      </c>
      <c r="E958" s="1" t="s">
        <v>3508</v>
      </c>
      <c r="F958" s="1" t="s">
        <v>3446</v>
      </c>
      <c r="G958" s="1" t="s">
        <v>3446</v>
      </c>
      <c r="H958" s="1">
        <v>20232</v>
      </c>
      <c r="I958" s="1" t="s">
        <v>3509</v>
      </c>
      <c r="J958" s="1" t="s">
        <v>28</v>
      </c>
      <c r="K958" s="1" t="s">
        <v>95</v>
      </c>
      <c r="L958" s="1" t="s">
        <v>88</v>
      </c>
      <c r="M958" s="1" t="s">
        <v>39</v>
      </c>
      <c r="N958" s="1">
        <v>5</v>
      </c>
      <c r="O958" s="1">
        <v>3</v>
      </c>
      <c r="P958" s="4" t="s">
        <v>3510</v>
      </c>
      <c r="Q958" s="4" t="s">
        <v>3511</v>
      </c>
      <c r="R958" s="4" t="s">
        <v>3512</v>
      </c>
      <c r="S958" s="3"/>
      <c r="T958" s="3"/>
      <c r="U958" s="1" t="s">
        <v>204</v>
      </c>
      <c r="V958" s="1" t="str">
        <f>IFERROR(VLOOKUP(K958, rubric[], 2, FALSE), "NA")</f>
        <v>Hasil Karya</v>
      </c>
      <c r="W958" s="3" t="str">
        <f t="shared" si="14"/>
        <v>Hak Kekayaan Intelektual (HKI) non paten (Hak Cipta)|External National|Team</v>
      </c>
      <c r="X958" s="6">
        <f>IF(K958 = "Penulis kedua (bukan korespondensi) dst karya ilmiah di journal yg bereputasi dan diakui|External National|Team", IFERROR((INDEX(rubric[Score], MATCH(W958, rubric[Criteria], 0)))/N958, 0), IFERROR(INDEX(rubric[Score], MATCH(W958, rubric[Criteria], 0)), 0))</f>
        <v>20</v>
      </c>
    </row>
    <row r="959" spans="1:24" ht="14.25" customHeight="1" x14ac:dyDescent="0.35">
      <c r="A959" s="1" t="s">
        <v>3513</v>
      </c>
      <c r="B959" s="1" t="s">
        <v>3514</v>
      </c>
      <c r="C959" s="1" t="s">
        <v>3336</v>
      </c>
      <c r="D959" s="1">
        <v>2022</v>
      </c>
      <c r="E959" s="1" t="s">
        <v>3515</v>
      </c>
      <c r="F959" s="1" t="s">
        <v>140</v>
      </c>
      <c r="G959" s="1" t="s">
        <v>596</v>
      </c>
      <c r="H959" s="1">
        <v>20231</v>
      </c>
      <c r="I959" s="1" t="s">
        <v>3516</v>
      </c>
      <c r="J959" s="1" t="s">
        <v>28</v>
      </c>
      <c r="K959" s="1" t="s">
        <v>29</v>
      </c>
      <c r="L959" s="1" t="s">
        <v>38</v>
      </c>
      <c r="M959" s="1" t="s">
        <v>31</v>
      </c>
      <c r="N959" s="1">
        <v>12</v>
      </c>
      <c r="O959" s="1">
        <v>5</v>
      </c>
      <c r="P959" s="3"/>
      <c r="Q959" s="3"/>
      <c r="R959" s="4" t="s">
        <v>3517</v>
      </c>
      <c r="S959" s="4" t="s">
        <v>3518</v>
      </c>
      <c r="T959" s="3"/>
      <c r="U959" s="1" t="s">
        <v>3519</v>
      </c>
      <c r="V959" s="1" t="str">
        <f>IFERROR(VLOOKUP(K959, rubric[], 2, FALSE), "NA")</f>
        <v>Pemberdayaan atau Aksi Kemanusiaan</v>
      </c>
      <c r="W959" s="3" t="str">
        <f t="shared" si="14"/>
        <v>Pengabdian kepada Masyarakat|External Regional|Individual</v>
      </c>
      <c r="X959" s="6">
        <f>IF(K959 = "Penulis kedua (bukan korespondensi) dst karya ilmiah di journal yg bereputasi dan diakui|External National|Team", IFERROR((INDEX(rubric[Score], MATCH(W959, rubric[Criteria], 0)))/N959, 0), IFERROR(INDEX(rubric[Score], MATCH(W959, rubric[Criteria], 0)), 0))</f>
        <v>15</v>
      </c>
    </row>
    <row r="960" spans="1:24" ht="14.25" customHeight="1" x14ac:dyDescent="0.35">
      <c r="A960" s="1" t="s">
        <v>3513</v>
      </c>
      <c r="B960" s="1" t="s">
        <v>3514</v>
      </c>
      <c r="C960" s="1" t="s">
        <v>3336</v>
      </c>
      <c r="D960" s="1">
        <v>2022</v>
      </c>
      <c r="E960" s="1" t="s">
        <v>3520</v>
      </c>
      <c r="F960" s="1" t="s">
        <v>3470</v>
      </c>
      <c r="G960" s="1" t="s">
        <v>78</v>
      </c>
      <c r="H960" s="1">
        <v>20232</v>
      </c>
      <c r="I960" s="1" t="s">
        <v>3521</v>
      </c>
      <c r="J960" s="1" t="s">
        <v>28</v>
      </c>
      <c r="K960" s="1" t="s">
        <v>70</v>
      </c>
      <c r="L960" s="1" t="s">
        <v>30</v>
      </c>
      <c r="M960" s="1" t="s">
        <v>31</v>
      </c>
      <c r="N960" s="1">
        <v>4</v>
      </c>
      <c r="O960" s="1">
        <v>6</v>
      </c>
      <c r="P960" s="3"/>
      <c r="Q960" s="4" t="s">
        <v>3522</v>
      </c>
      <c r="R960" s="3"/>
      <c r="S960" s="3"/>
      <c r="T960" s="3"/>
      <c r="U960" s="1" t="s">
        <v>3523</v>
      </c>
      <c r="V960" s="1" t="str">
        <f>IFERROR(VLOOKUP(K960, rubric[], 2, FALSE), "NA")</f>
        <v>Kompetisi</v>
      </c>
      <c r="W960" s="3" t="str">
        <f t="shared" si="14"/>
        <v>Juara 2 Lomba/Kompetisi|Internal Jurusan|Individual</v>
      </c>
      <c r="X960" s="6">
        <f>IF(K960 = "Penulis kedua (bukan korespondensi) dst karya ilmiah di journal yg bereputasi dan diakui|External National|Team", IFERROR((INDEX(rubric[Score], MATCH(W960, rubric[Criteria], 0)))/N960, 0), IFERROR(INDEX(rubric[Score], MATCH(W960, rubric[Criteria], 0)), 0))</f>
        <v>0</v>
      </c>
    </row>
    <row r="961" spans="1:24" ht="14.25" customHeight="1" x14ac:dyDescent="0.35">
      <c r="A961" s="1" t="s">
        <v>3524</v>
      </c>
      <c r="B961" s="1" t="s">
        <v>3525</v>
      </c>
      <c r="C961" s="1" t="s">
        <v>3336</v>
      </c>
      <c r="D961" s="1">
        <v>2022</v>
      </c>
      <c r="E961" s="1" t="s">
        <v>3367</v>
      </c>
      <c r="F961" s="1" t="s">
        <v>36</v>
      </c>
      <c r="G961" s="1" t="s">
        <v>3248</v>
      </c>
      <c r="H961" s="1">
        <v>20222</v>
      </c>
      <c r="I961" s="1" t="s">
        <v>3368</v>
      </c>
      <c r="J961" s="1" t="s">
        <v>28</v>
      </c>
      <c r="K961" s="1" t="s">
        <v>124</v>
      </c>
      <c r="L961" s="1" t="s">
        <v>30</v>
      </c>
      <c r="M961" s="1" t="s">
        <v>31</v>
      </c>
      <c r="N961" s="1">
        <v>125</v>
      </c>
      <c r="O961" s="1">
        <v>7</v>
      </c>
      <c r="P961" s="3"/>
      <c r="Q961" s="4" t="s">
        <v>3369</v>
      </c>
      <c r="R961" s="3"/>
      <c r="S961" s="3"/>
      <c r="T961" s="3"/>
      <c r="U961" s="1" t="s">
        <v>3370</v>
      </c>
      <c r="V961" s="1" t="str">
        <f>IFERROR(VLOOKUP(K961, rubric[], 2, FALSE), "NA")</f>
        <v>Kompetisi</v>
      </c>
      <c r="W961" s="3" t="str">
        <f t="shared" si="14"/>
        <v>Juara I Lomba/Kompetisi|Internal Jurusan|Individual</v>
      </c>
      <c r="X961" s="6">
        <f>IF(K961 = "Penulis kedua (bukan korespondensi) dst karya ilmiah di journal yg bereputasi dan diakui|External National|Team", IFERROR((INDEX(rubric[Score], MATCH(W961, rubric[Criteria], 0)))/N961, 0), IFERROR(INDEX(rubric[Score], MATCH(W961, rubric[Criteria], 0)), 0))</f>
        <v>0</v>
      </c>
    </row>
    <row r="962" spans="1:24" ht="14.25" customHeight="1" x14ac:dyDescent="0.35">
      <c r="A962" s="1" t="s">
        <v>3526</v>
      </c>
      <c r="B962" s="1" t="s">
        <v>3527</v>
      </c>
      <c r="C962" s="1" t="s">
        <v>3336</v>
      </c>
      <c r="D962" s="1">
        <v>2022</v>
      </c>
      <c r="E962" s="1" t="s">
        <v>3520</v>
      </c>
      <c r="F962" s="1" t="s">
        <v>3470</v>
      </c>
      <c r="G962" s="1" t="s">
        <v>78</v>
      </c>
      <c r="H962" s="1">
        <v>20232</v>
      </c>
      <c r="I962" s="1" t="s">
        <v>3528</v>
      </c>
      <c r="J962" s="1" t="s">
        <v>28</v>
      </c>
      <c r="K962" s="1" t="s">
        <v>70</v>
      </c>
      <c r="L962" s="1" t="s">
        <v>30</v>
      </c>
      <c r="M962" s="1" t="s">
        <v>31</v>
      </c>
      <c r="N962" s="1">
        <v>5</v>
      </c>
      <c r="O962" s="1">
        <v>6</v>
      </c>
      <c r="P962" s="3"/>
      <c r="Q962" s="4" t="s">
        <v>3529</v>
      </c>
      <c r="R962" s="3"/>
      <c r="S962" s="3"/>
      <c r="T962" s="3"/>
      <c r="U962" s="1" t="s">
        <v>3473</v>
      </c>
      <c r="V962" s="1" t="str">
        <f>IFERROR(VLOOKUP(K962, rubric[], 2, FALSE), "NA")</f>
        <v>Kompetisi</v>
      </c>
      <c r="W962" s="3" t="str">
        <f t="shared" si="14"/>
        <v>Juara 2 Lomba/Kompetisi|Internal Jurusan|Individual</v>
      </c>
      <c r="X962" s="6">
        <f>IF(K962 = "Penulis kedua (bukan korespondensi) dst karya ilmiah di journal yg bereputasi dan diakui|External National|Team", IFERROR((INDEX(rubric[Score], MATCH(W962, rubric[Criteria], 0)))/N962, 0), IFERROR(INDEX(rubric[Score], MATCH(W962, rubric[Criteria], 0)), 0))</f>
        <v>0</v>
      </c>
    </row>
    <row r="963" spans="1:24" ht="14.25" customHeight="1" x14ac:dyDescent="0.35">
      <c r="A963" s="1" t="s">
        <v>3530</v>
      </c>
      <c r="B963" s="1" t="s">
        <v>3531</v>
      </c>
      <c r="C963" s="1" t="s">
        <v>3336</v>
      </c>
      <c r="D963" s="1">
        <v>2022</v>
      </c>
      <c r="E963" s="1" t="s">
        <v>3532</v>
      </c>
      <c r="F963" s="1" t="s">
        <v>2344</v>
      </c>
      <c r="G963" s="1" t="s">
        <v>2344</v>
      </c>
      <c r="H963" s="1">
        <v>20222</v>
      </c>
      <c r="I963" s="1" t="s">
        <v>3533</v>
      </c>
      <c r="J963" s="1" t="s">
        <v>28</v>
      </c>
      <c r="K963" s="1" t="s">
        <v>95</v>
      </c>
      <c r="L963" s="1" t="s">
        <v>88</v>
      </c>
      <c r="M963" s="1" t="s">
        <v>39</v>
      </c>
      <c r="N963" s="1">
        <v>5</v>
      </c>
      <c r="O963" s="1">
        <v>8</v>
      </c>
      <c r="P963" s="3"/>
      <c r="Q963" s="4" t="s">
        <v>3534</v>
      </c>
      <c r="R963" s="3"/>
      <c r="S963" s="3"/>
      <c r="T963" s="3"/>
      <c r="U963" s="1" t="s">
        <v>3535</v>
      </c>
      <c r="V963" s="1" t="str">
        <f>IFERROR(VLOOKUP(K963, rubric[], 2, FALSE), "NA")</f>
        <v>Hasil Karya</v>
      </c>
      <c r="W963" s="3" t="str">
        <f t="shared" ref="W963:W1026" si="15">CLEAN(TRIM(K963 &amp;  "|" &amp; L963 &amp; "|" &amp; M963))</f>
        <v>Hak Kekayaan Intelektual (HKI) non paten (Hak Cipta)|External National|Team</v>
      </c>
      <c r="X963" s="6">
        <f>IF(K963 = "Penulis kedua (bukan korespondensi) dst karya ilmiah di journal yg bereputasi dan diakui|External National|Team", IFERROR((INDEX(rubric[Score], MATCH(W963, rubric[Criteria], 0)))/N963, 0), IFERROR(INDEX(rubric[Score], MATCH(W963, rubric[Criteria], 0)), 0))</f>
        <v>20</v>
      </c>
    </row>
    <row r="964" spans="1:24" ht="14.25" customHeight="1" x14ac:dyDescent="0.35">
      <c r="A964" s="1" t="s">
        <v>3530</v>
      </c>
      <c r="B964" s="1" t="s">
        <v>3531</v>
      </c>
      <c r="C964" s="1" t="s">
        <v>3336</v>
      </c>
      <c r="D964" s="1">
        <v>2022</v>
      </c>
      <c r="E964" s="1" t="s">
        <v>3536</v>
      </c>
      <c r="F964" s="1" t="s">
        <v>3537</v>
      </c>
      <c r="G964" s="1" t="s">
        <v>3537</v>
      </c>
      <c r="H964" s="1">
        <v>20231</v>
      </c>
      <c r="I964" s="1" t="s">
        <v>3538</v>
      </c>
      <c r="J964" s="1" t="s">
        <v>28</v>
      </c>
      <c r="K964" s="1" t="s">
        <v>95</v>
      </c>
      <c r="L964" s="1" t="s">
        <v>88</v>
      </c>
      <c r="M964" s="1" t="s">
        <v>39</v>
      </c>
      <c r="N964" s="1">
        <v>5</v>
      </c>
      <c r="O964" s="1">
        <v>4</v>
      </c>
      <c r="P964" s="3"/>
      <c r="Q964" s="4" t="s">
        <v>3539</v>
      </c>
      <c r="R964" s="3"/>
      <c r="S964" s="3"/>
      <c r="T964" s="3"/>
      <c r="U964" s="1" t="s">
        <v>3535</v>
      </c>
      <c r="V964" s="1" t="str">
        <f>IFERROR(VLOOKUP(K964, rubric[], 2, FALSE), "NA")</f>
        <v>Hasil Karya</v>
      </c>
      <c r="W964" s="3" t="str">
        <f t="shared" si="15"/>
        <v>Hak Kekayaan Intelektual (HKI) non paten (Hak Cipta)|External National|Team</v>
      </c>
      <c r="X964" s="6">
        <f>IF(K964 = "Penulis kedua (bukan korespondensi) dst karya ilmiah di journal yg bereputasi dan diakui|External National|Team", IFERROR((INDEX(rubric[Score], MATCH(W964, rubric[Criteria], 0)))/N964, 0), IFERROR(INDEX(rubric[Score], MATCH(W964, rubric[Criteria], 0)), 0))</f>
        <v>20</v>
      </c>
    </row>
    <row r="965" spans="1:24" ht="14.25" customHeight="1" x14ac:dyDescent="0.35">
      <c r="A965" s="1" t="s">
        <v>3540</v>
      </c>
      <c r="B965" s="1" t="s">
        <v>3541</v>
      </c>
      <c r="C965" s="1" t="s">
        <v>3336</v>
      </c>
      <c r="D965" s="1">
        <v>2022</v>
      </c>
      <c r="E965" s="1" t="s">
        <v>3337</v>
      </c>
      <c r="F965" s="1" t="s">
        <v>3338</v>
      </c>
      <c r="G965" s="1" t="s">
        <v>3339</v>
      </c>
      <c r="H965" s="1">
        <v>20221</v>
      </c>
      <c r="I965" s="1" t="s">
        <v>3337</v>
      </c>
      <c r="J965" s="1" t="s">
        <v>28</v>
      </c>
      <c r="K965" s="1" t="s">
        <v>29</v>
      </c>
      <c r="L965" s="1" t="s">
        <v>38</v>
      </c>
      <c r="M965" s="1" t="s">
        <v>31</v>
      </c>
      <c r="N965" s="1">
        <v>200</v>
      </c>
      <c r="O965" s="1">
        <v>4</v>
      </c>
      <c r="P965" s="3"/>
      <c r="Q965" s="3"/>
      <c r="R965" s="4" t="s">
        <v>3340</v>
      </c>
      <c r="S965" s="4" t="s">
        <v>3341</v>
      </c>
      <c r="T965" s="3"/>
      <c r="U965" s="1" t="s">
        <v>3342</v>
      </c>
      <c r="V965" s="1" t="str">
        <f>IFERROR(VLOOKUP(K965, rubric[], 2, FALSE), "NA")</f>
        <v>Pemberdayaan atau Aksi Kemanusiaan</v>
      </c>
      <c r="W965" s="3" t="str">
        <f t="shared" si="15"/>
        <v>Pengabdian kepada Masyarakat|External Regional|Individual</v>
      </c>
      <c r="X965" s="6">
        <f>IF(K965 = "Penulis kedua (bukan korespondensi) dst karya ilmiah di journal yg bereputasi dan diakui|External National|Team", IFERROR((INDEX(rubric[Score], MATCH(W965, rubric[Criteria], 0)))/N965, 0), IFERROR(INDEX(rubric[Score], MATCH(W965, rubric[Criteria], 0)), 0))</f>
        <v>15</v>
      </c>
    </row>
    <row r="966" spans="1:24" ht="14.25" customHeight="1" x14ac:dyDescent="0.35">
      <c r="A966" s="1" t="s">
        <v>3542</v>
      </c>
      <c r="B966" s="1" t="s">
        <v>3543</v>
      </c>
      <c r="C966" s="1" t="s">
        <v>3336</v>
      </c>
      <c r="D966" s="1">
        <v>2022</v>
      </c>
      <c r="E966" s="1" t="s">
        <v>1819</v>
      </c>
      <c r="F966" s="1" t="s">
        <v>1820</v>
      </c>
      <c r="G966" s="1" t="s">
        <v>1821</v>
      </c>
      <c r="H966" s="1">
        <v>20221</v>
      </c>
      <c r="I966" s="3"/>
      <c r="J966" s="1" t="s">
        <v>28</v>
      </c>
      <c r="K966" s="1" t="s">
        <v>29</v>
      </c>
      <c r="L966" s="1" t="s">
        <v>38</v>
      </c>
      <c r="M966" s="1" t="s">
        <v>31</v>
      </c>
      <c r="N966" s="1">
        <v>10</v>
      </c>
      <c r="O966" s="1">
        <v>6</v>
      </c>
      <c r="P966" s="3"/>
      <c r="Q966" s="3"/>
      <c r="R966" s="4" t="s">
        <v>1822</v>
      </c>
      <c r="S966" s="4" t="s">
        <v>1823</v>
      </c>
      <c r="T966" s="3"/>
      <c r="U966" s="1" t="s">
        <v>1824</v>
      </c>
      <c r="V966" s="1" t="str">
        <f>IFERROR(VLOOKUP(K966, rubric[], 2, FALSE), "NA")</f>
        <v>Pemberdayaan atau Aksi Kemanusiaan</v>
      </c>
      <c r="W966" s="3" t="str">
        <f t="shared" si="15"/>
        <v>Pengabdian kepada Masyarakat|External Regional|Individual</v>
      </c>
      <c r="X966" s="6">
        <f>IF(K966 = "Penulis kedua (bukan korespondensi) dst karya ilmiah di journal yg bereputasi dan diakui|External National|Team", IFERROR((INDEX(rubric[Score], MATCH(W966, rubric[Criteria], 0)))/N966, 0), IFERROR(INDEX(rubric[Score], MATCH(W966, rubric[Criteria], 0)), 0))</f>
        <v>15</v>
      </c>
    </row>
    <row r="967" spans="1:24" ht="14.25" customHeight="1" x14ac:dyDescent="0.35">
      <c r="A967" s="1" t="s">
        <v>3542</v>
      </c>
      <c r="B967" s="1" t="s">
        <v>3543</v>
      </c>
      <c r="C967" s="1" t="s">
        <v>3336</v>
      </c>
      <c r="D967" s="1">
        <v>2022</v>
      </c>
      <c r="E967" s="1" t="s">
        <v>659</v>
      </c>
      <c r="F967" s="1" t="s">
        <v>660</v>
      </c>
      <c r="G967" s="1" t="s">
        <v>661</v>
      </c>
      <c r="H967" s="1">
        <v>20221</v>
      </c>
      <c r="I967" s="1" t="s">
        <v>662</v>
      </c>
      <c r="J967" s="1" t="s">
        <v>81</v>
      </c>
      <c r="K967" s="1" t="s">
        <v>29</v>
      </c>
      <c r="L967" s="1" t="s">
        <v>46</v>
      </c>
      <c r="M967" s="1" t="s">
        <v>31</v>
      </c>
      <c r="N967" s="1">
        <v>90</v>
      </c>
      <c r="O967" s="1">
        <v>6</v>
      </c>
      <c r="P967" s="3"/>
      <c r="Q967" s="3"/>
      <c r="R967" s="4" t="s">
        <v>663</v>
      </c>
      <c r="S967" s="4" t="s">
        <v>664</v>
      </c>
      <c r="T967" s="3"/>
      <c r="U967" s="1" t="s">
        <v>665</v>
      </c>
      <c r="V967" s="1" t="str">
        <f>IFERROR(VLOOKUP(K967, rubric[], 2, FALSE), "NA")</f>
        <v>Pemberdayaan atau Aksi Kemanusiaan</v>
      </c>
      <c r="W967" s="3" t="str">
        <f t="shared" si="15"/>
        <v>Pengabdian kepada Masyarakat|Internal Sekolah / Universitas|Individual</v>
      </c>
      <c r="X967" s="6">
        <f>IF(K967 = "Penulis kedua (bukan korespondensi) dst karya ilmiah di journal yg bereputasi dan diakui|External National|Team", IFERROR((INDEX(rubric[Score], MATCH(W967, rubric[Criteria], 0)))/N967, 0), IFERROR(INDEX(rubric[Score], MATCH(W967, rubric[Criteria], 0)), 0))</f>
        <v>0</v>
      </c>
    </row>
    <row r="968" spans="1:24" ht="14.25" customHeight="1" x14ac:dyDescent="0.35">
      <c r="A968" s="1" t="s">
        <v>3542</v>
      </c>
      <c r="B968" s="1" t="s">
        <v>3543</v>
      </c>
      <c r="C968" s="1" t="s">
        <v>3336</v>
      </c>
      <c r="D968" s="1">
        <v>2022</v>
      </c>
      <c r="E968" s="1" t="s">
        <v>374</v>
      </c>
      <c r="F968" s="1" t="s">
        <v>145</v>
      </c>
      <c r="G968" s="1" t="s">
        <v>375</v>
      </c>
      <c r="H968" s="1">
        <v>20232</v>
      </c>
      <c r="I968" s="1" t="s">
        <v>3544</v>
      </c>
      <c r="J968" s="1" t="s">
        <v>28</v>
      </c>
      <c r="K968" s="1" t="s">
        <v>118</v>
      </c>
      <c r="L968" s="1" t="s">
        <v>46</v>
      </c>
      <c r="M968" s="1" t="s">
        <v>39</v>
      </c>
      <c r="N968" s="1">
        <v>3</v>
      </c>
      <c r="O968" s="1">
        <v>6</v>
      </c>
      <c r="P968" s="3"/>
      <c r="Q968" s="4" t="s">
        <v>3545</v>
      </c>
      <c r="R968" s="3"/>
      <c r="S968" s="3"/>
      <c r="T968" s="3"/>
      <c r="U968" s="1" t="s">
        <v>168</v>
      </c>
      <c r="V968" s="1" t="str">
        <f>IFERROR(VLOOKUP(K968, rubric[], 2, FALSE), "NA")</f>
        <v>Kompetisi</v>
      </c>
      <c r="W968" s="3" t="str">
        <f t="shared" si="15"/>
        <v>Juara 3 Lomba/Kompetisi|Internal Sekolah / Universitas|Team</v>
      </c>
      <c r="X968" s="6">
        <f>IF(K968 = "Penulis kedua (bukan korespondensi) dst karya ilmiah di journal yg bereputasi dan diakui|External National|Team", IFERROR((INDEX(rubric[Score], MATCH(W968, rubric[Criteria], 0)))/N968, 0), IFERROR(INDEX(rubric[Score], MATCH(W968, rubric[Criteria], 0)), 0))</f>
        <v>0</v>
      </c>
    </row>
    <row r="969" spans="1:24" ht="14.25" customHeight="1" x14ac:dyDescent="0.35">
      <c r="A969" s="1" t="s">
        <v>3546</v>
      </c>
      <c r="B969" s="1" t="s">
        <v>3547</v>
      </c>
      <c r="C969" s="1" t="s">
        <v>3336</v>
      </c>
      <c r="D969" s="1">
        <v>2022</v>
      </c>
      <c r="E969" s="1" t="s">
        <v>3343</v>
      </c>
      <c r="F969" s="1" t="s">
        <v>36</v>
      </c>
      <c r="G969" s="1" t="s">
        <v>132</v>
      </c>
      <c r="H969" s="1">
        <v>20222</v>
      </c>
      <c r="I969" s="1" t="s">
        <v>3344</v>
      </c>
      <c r="J969" s="1" t="s">
        <v>28</v>
      </c>
      <c r="K969" s="1" t="s">
        <v>29</v>
      </c>
      <c r="L969" s="1" t="s">
        <v>38</v>
      </c>
      <c r="M969" s="1" t="s">
        <v>39</v>
      </c>
      <c r="N969" s="1">
        <v>1000</v>
      </c>
      <c r="O969" s="1">
        <v>18</v>
      </c>
      <c r="P969" s="3"/>
      <c r="Q969" s="4" t="s">
        <v>3345</v>
      </c>
      <c r="R969" s="4" t="s">
        <v>3346</v>
      </c>
      <c r="S969" s="4" t="s">
        <v>3347</v>
      </c>
      <c r="T969" s="3"/>
      <c r="U969" s="1" t="s">
        <v>3348</v>
      </c>
      <c r="V969" s="1" t="str">
        <f>IFERROR(VLOOKUP(K969, rubric[], 2, FALSE), "NA")</f>
        <v>Pemberdayaan atau Aksi Kemanusiaan</v>
      </c>
      <c r="W969" s="3" t="str">
        <f t="shared" si="15"/>
        <v>Pengabdian kepada Masyarakat|External Regional|Team</v>
      </c>
      <c r="X969" s="6">
        <f>IF(K969 = "Penulis kedua (bukan korespondensi) dst karya ilmiah di journal yg bereputasi dan diakui|External National|Team", IFERROR((INDEX(rubric[Score], MATCH(W969, rubric[Criteria], 0)))/N969, 0), IFERROR(INDEX(rubric[Score], MATCH(W969, rubric[Criteria], 0)), 0))</f>
        <v>15</v>
      </c>
    </row>
    <row r="970" spans="1:24" ht="14.25" customHeight="1" x14ac:dyDescent="0.35">
      <c r="A970" s="1" t="s">
        <v>3546</v>
      </c>
      <c r="B970" s="1" t="s">
        <v>3547</v>
      </c>
      <c r="C970" s="1" t="s">
        <v>3336</v>
      </c>
      <c r="D970" s="1">
        <v>2022</v>
      </c>
      <c r="E970" s="1" t="s">
        <v>149</v>
      </c>
      <c r="F970" s="1" t="s">
        <v>150</v>
      </c>
      <c r="G970" s="1" t="s">
        <v>151</v>
      </c>
      <c r="H970" s="1">
        <v>20231</v>
      </c>
      <c r="I970" s="1" t="s">
        <v>152</v>
      </c>
      <c r="J970" s="1" t="s">
        <v>28</v>
      </c>
      <c r="K970" s="1" t="s">
        <v>153</v>
      </c>
      <c r="L970" s="1" t="s">
        <v>154</v>
      </c>
      <c r="M970" s="1" t="s">
        <v>31</v>
      </c>
      <c r="N970" s="1">
        <v>500</v>
      </c>
      <c r="O970" s="1">
        <v>10</v>
      </c>
      <c r="P970" s="4" t="s">
        <v>155</v>
      </c>
      <c r="Q970" s="4" t="s">
        <v>781</v>
      </c>
      <c r="R970" s="4" t="s">
        <v>782</v>
      </c>
      <c r="S970" s="3"/>
      <c r="T970" s="3"/>
      <c r="U970" s="1" t="s">
        <v>158</v>
      </c>
      <c r="V970" s="1" t="str">
        <f>IFERROR(VLOOKUP(K970, rubric[], 2, FALSE), "NA")</f>
        <v>Pengakuan</v>
      </c>
      <c r="W970" s="3" t="str">
        <f t="shared" si="15"/>
        <v>Narasumber / Pemateri Acara Seminar / Workshop / Pemakalah|External International|Individual</v>
      </c>
      <c r="X970" s="6">
        <f>IF(K970 = "Penulis kedua (bukan korespondensi) dst karya ilmiah di journal yg bereputasi dan diakui|External National|Team", IFERROR((INDEX(rubric[Score], MATCH(W970, rubric[Criteria], 0)))/N970, 0), IFERROR(INDEX(rubric[Score], MATCH(W970, rubric[Criteria], 0)), 0))</f>
        <v>25</v>
      </c>
    </row>
    <row r="971" spans="1:24" ht="14.25" customHeight="1" x14ac:dyDescent="0.35">
      <c r="A971" s="1" t="s">
        <v>3548</v>
      </c>
      <c r="B971" s="1" t="s">
        <v>3549</v>
      </c>
      <c r="C971" s="1" t="s">
        <v>3336</v>
      </c>
      <c r="D971" s="1">
        <v>2022</v>
      </c>
      <c r="E971" s="1" t="s">
        <v>3337</v>
      </c>
      <c r="F971" s="1" t="s">
        <v>3338</v>
      </c>
      <c r="G971" s="1" t="s">
        <v>3339</v>
      </c>
      <c r="H971" s="1">
        <v>20221</v>
      </c>
      <c r="I971" s="1" t="s">
        <v>3337</v>
      </c>
      <c r="J971" s="1" t="s">
        <v>28</v>
      </c>
      <c r="K971" s="1" t="s">
        <v>29</v>
      </c>
      <c r="L971" s="1" t="s">
        <v>38</v>
      </c>
      <c r="M971" s="1" t="s">
        <v>31</v>
      </c>
      <c r="N971" s="1">
        <v>200</v>
      </c>
      <c r="O971" s="1">
        <v>4</v>
      </c>
      <c r="P971" s="3"/>
      <c r="Q971" s="3"/>
      <c r="R971" s="4" t="s">
        <v>3340</v>
      </c>
      <c r="S971" s="4" t="s">
        <v>3341</v>
      </c>
      <c r="T971" s="3"/>
      <c r="U971" s="1" t="s">
        <v>3342</v>
      </c>
      <c r="V971" s="1" t="str">
        <f>IFERROR(VLOOKUP(K971, rubric[], 2, FALSE), "NA")</f>
        <v>Pemberdayaan atau Aksi Kemanusiaan</v>
      </c>
      <c r="W971" s="3" t="str">
        <f t="shared" si="15"/>
        <v>Pengabdian kepada Masyarakat|External Regional|Individual</v>
      </c>
      <c r="X971" s="6">
        <f>IF(K971 = "Penulis kedua (bukan korespondensi) dst karya ilmiah di journal yg bereputasi dan diakui|External National|Team", IFERROR((INDEX(rubric[Score], MATCH(W971, rubric[Criteria], 0)))/N971, 0), IFERROR(INDEX(rubric[Score], MATCH(W971, rubric[Criteria], 0)), 0))</f>
        <v>15</v>
      </c>
    </row>
    <row r="972" spans="1:24" ht="14.25" customHeight="1" x14ac:dyDescent="0.35">
      <c r="A972" s="1" t="s">
        <v>3550</v>
      </c>
      <c r="B972" s="1" t="s">
        <v>3551</v>
      </c>
      <c r="C972" s="1" t="s">
        <v>3336</v>
      </c>
      <c r="D972" s="1">
        <v>2022</v>
      </c>
      <c r="E972" s="1" t="s">
        <v>3552</v>
      </c>
      <c r="F972" s="1" t="s">
        <v>533</v>
      </c>
      <c r="G972" s="1" t="s">
        <v>3305</v>
      </c>
      <c r="H972" s="1">
        <v>20212</v>
      </c>
      <c r="I972" s="1" t="s">
        <v>3553</v>
      </c>
      <c r="J972" s="1" t="s">
        <v>28</v>
      </c>
      <c r="K972" s="1" t="s">
        <v>153</v>
      </c>
      <c r="L972" s="1" t="s">
        <v>38</v>
      </c>
      <c r="M972" s="1" t="s">
        <v>31</v>
      </c>
      <c r="N972" s="1">
        <v>10</v>
      </c>
      <c r="O972" s="1">
        <v>10</v>
      </c>
      <c r="P972" s="3"/>
      <c r="Q972" s="4" t="s">
        <v>3554</v>
      </c>
      <c r="R972" s="3"/>
      <c r="S972" s="3"/>
      <c r="T972" s="3"/>
      <c r="U972" s="1" t="s">
        <v>3484</v>
      </c>
      <c r="V972" s="1" t="str">
        <f>IFERROR(VLOOKUP(K972, rubric[], 2, FALSE), "NA")</f>
        <v>Pengakuan</v>
      </c>
      <c r="W972" s="3" t="str">
        <f t="shared" si="15"/>
        <v>Narasumber / Pemateri Acara Seminar / Workshop / Pemakalah|External Regional|Individual</v>
      </c>
      <c r="X972" s="6">
        <f>IF(K972 = "Penulis kedua (bukan korespondensi) dst karya ilmiah di journal yg bereputasi dan diakui|External National|Team", IFERROR((INDEX(rubric[Score], MATCH(W972, rubric[Criteria], 0)))/N972, 0), IFERROR(INDEX(rubric[Score], MATCH(W972, rubric[Criteria], 0)), 0))</f>
        <v>20</v>
      </c>
    </row>
    <row r="973" spans="1:24" ht="14.25" customHeight="1" x14ac:dyDescent="0.35">
      <c r="A973" s="1" t="s">
        <v>3550</v>
      </c>
      <c r="B973" s="1" t="s">
        <v>3551</v>
      </c>
      <c r="C973" s="1" t="s">
        <v>3336</v>
      </c>
      <c r="D973" s="1">
        <v>2022</v>
      </c>
      <c r="E973" s="1" t="s">
        <v>3555</v>
      </c>
      <c r="F973" s="1" t="s">
        <v>140</v>
      </c>
      <c r="G973" s="1" t="s">
        <v>596</v>
      </c>
      <c r="H973" s="1">
        <v>20231</v>
      </c>
      <c r="I973" s="1" t="s">
        <v>3556</v>
      </c>
      <c r="J973" s="1" t="s">
        <v>28</v>
      </c>
      <c r="K973" s="1" t="s">
        <v>29</v>
      </c>
      <c r="L973" s="1" t="s">
        <v>38</v>
      </c>
      <c r="M973" s="1" t="s">
        <v>31</v>
      </c>
      <c r="N973" s="1">
        <v>12</v>
      </c>
      <c r="O973" s="1">
        <v>5</v>
      </c>
      <c r="P973" s="3"/>
      <c r="Q973" s="3"/>
      <c r="R973" s="4" t="s">
        <v>3557</v>
      </c>
      <c r="S973" s="4" t="s">
        <v>3558</v>
      </c>
      <c r="T973" s="3"/>
      <c r="U973" s="1" t="s">
        <v>3484</v>
      </c>
      <c r="V973" s="1" t="str">
        <f>IFERROR(VLOOKUP(K973, rubric[], 2, FALSE), "NA")</f>
        <v>Pemberdayaan atau Aksi Kemanusiaan</v>
      </c>
      <c r="W973" s="3" t="str">
        <f t="shared" si="15"/>
        <v>Pengabdian kepada Masyarakat|External Regional|Individual</v>
      </c>
      <c r="X973" s="6">
        <f>IF(K973 = "Penulis kedua (bukan korespondensi) dst karya ilmiah di journal yg bereputasi dan diakui|External National|Team", IFERROR((INDEX(rubric[Score], MATCH(W973, rubric[Criteria], 0)))/N973, 0), IFERROR(INDEX(rubric[Score], MATCH(W973, rubric[Criteria], 0)), 0))</f>
        <v>15</v>
      </c>
    </row>
    <row r="974" spans="1:24" ht="14.25" customHeight="1" x14ac:dyDescent="0.35">
      <c r="A974" s="1" t="s">
        <v>3550</v>
      </c>
      <c r="B974" s="1" t="s">
        <v>3551</v>
      </c>
      <c r="C974" s="1" t="s">
        <v>3336</v>
      </c>
      <c r="D974" s="1">
        <v>2022</v>
      </c>
      <c r="E974" s="1" t="s">
        <v>3520</v>
      </c>
      <c r="F974" s="1" t="s">
        <v>3470</v>
      </c>
      <c r="G974" s="1" t="s">
        <v>78</v>
      </c>
      <c r="H974" s="1">
        <v>20232</v>
      </c>
      <c r="I974" s="3"/>
      <c r="J974" s="1" t="s">
        <v>28</v>
      </c>
      <c r="K974" s="1" t="s">
        <v>124</v>
      </c>
      <c r="L974" s="1" t="s">
        <v>30</v>
      </c>
      <c r="M974" s="1" t="s">
        <v>31</v>
      </c>
      <c r="N974" s="1">
        <v>4</v>
      </c>
      <c r="O974" s="1">
        <v>7</v>
      </c>
      <c r="P974" s="3"/>
      <c r="Q974" s="4" t="s">
        <v>3559</v>
      </c>
      <c r="R974" s="3"/>
      <c r="S974" s="3"/>
      <c r="T974" s="3"/>
      <c r="U974" s="1" t="s">
        <v>3473</v>
      </c>
      <c r="V974" s="1" t="str">
        <f>IFERROR(VLOOKUP(K974, rubric[], 2, FALSE), "NA")</f>
        <v>Kompetisi</v>
      </c>
      <c r="W974" s="3" t="str">
        <f t="shared" si="15"/>
        <v>Juara I Lomba/Kompetisi|Internal Jurusan|Individual</v>
      </c>
      <c r="X974" s="6">
        <f>IF(K974 = "Penulis kedua (bukan korespondensi) dst karya ilmiah di journal yg bereputasi dan diakui|External National|Team", IFERROR((INDEX(rubric[Score], MATCH(W974, rubric[Criteria], 0)))/N974, 0), IFERROR(INDEX(rubric[Score], MATCH(W974, rubric[Criteria], 0)), 0))</f>
        <v>0</v>
      </c>
    </row>
    <row r="975" spans="1:24" ht="14.25" customHeight="1" x14ac:dyDescent="0.35">
      <c r="A975" s="1" t="s">
        <v>3550</v>
      </c>
      <c r="B975" s="1" t="s">
        <v>3551</v>
      </c>
      <c r="C975" s="1" t="s">
        <v>3336</v>
      </c>
      <c r="D975" s="1">
        <v>2022</v>
      </c>
      <c r="E975" s="1" t="s">
        <v>3520</v>
      </c>
      <c r="F975" s="1" t="s">
        <v>3470</v>
      </c>
      <c r="G975" s="1" t="s">
        <v>78</v>
      </c>
      <c r="H975" s="1">
        <v>20232</v>
      </c>
      <c r="I975" s="1" t="s">
        <v>3560</v>
      </c>
      <c r="J975" s="1" t="s">
        <v>28</v>
      </c>
      <c r="K975" s="1" t="s">
        <v>124</v>
      </c>
      <c r="L975" s="1" t="s">
        <v>30</v>
      </c>
      <c r="M975" s="1" t="s">
        <v>31</v>
      </c>
      <c r="N975" s="1">
        <v>12</v>
      </c>
      <c r="O975" s="1">
        <v>8</v>
      </c>
      <c r="P975" s="3"/>
      <c r="Q975" s="4" t="s">
        <v>3561</v>
      </c>
      <c r="R975" s="3"/>
      <c r="S975" s="3"/>
      <c r="T975" s="3"/>
      <c r="U975" s="1" t="s">
        <v>3473</v>
      </c>
      <c r="V975" s="1" t="str">
        <f>IFERROR(VLOOKUP(K975, rubric[], 2, FALSE), "NA")</f>
        <v>Kompetisi</v>
      </c>
      <c r="W975" s="3" t="str">
        <f t="shared" si="15"/>
        <v>Juara I Lomba/Kompetisi|Internal Jurusan|Individual</v>
      </c>
      <c r="X975" s="6">
        <f>IF(K975 = "Penulis kedua (bukan korespondensi) dst karya ilmiah di journal yg bereputasi dan diakui|External National|Team", IFERROR((INDEX(rubric[Score], MATCH(W975, rubric[Criteria], 0)))/N975, 0), IFERROR(INDEX(rubric[Score], MATCH(W975, rubric[Criteria], 0)), 0))</f>
        <v>0</v>
      </c>
    </row>
    <row r="976" spans="1:24" ht="14.25" customHeight="1" x14ac:dyDescent="0.35">
      <c r="A976" s="1" t="s">
        <v>3562</v>
      </c>
      <c r="B976" s="1" t="s">
        <v>3563</v>
      </c>
      <c r="C976" s="1" t="s">
        <v>3336</v>
      </c>
      <c r="D976" s="1">
        <v>2022</v>
      </c>
      <c r="E976" s="1" t="s">
        <v>3337</v>
      </c>
      <c r="F976" s="1" t="s">
        <v>3338</v>
      </c>
      <c r="G976" s="1" t="s">
        <v>3339</v>
      </c>
      <c r="H976" s="1">
        <v>20221</v>
      </c>
      <c r="I976" s="1" t="s">
        <v>3337</v>
      </c>
      <c r="J976" s="1" t="s">
        <v>28</v>
      </c>
      <c r="K976" s="1" t="s">
        <v>29</v>
      </c>
      <c r="L976" s="1" t="s">
        <v>38</v>
      </c>
      <c r="M976" s="1" t="s">
        <v>31</v>
      </c>
      <c r="N976" s="1">
        <v>200</v>
      </c>
      <c r="O976" s="1">
        <v>4</v>
      </c>
      <c r="P976" s="3"/>
      <c r="Q976" s="3"/>
      <c r="R976" s="4" t="s">
        <v>3340</v>
      </c>
      <c r="S976" s="4" t="s">
        <v>3341</v>
      </c>
      <c r="T976" s="3"/>
      <c r="U976" s="1" t="s">
        <v>3342</v>
      </c>
      <c r="V976" s="1" t="str">
        <f>IFERROR(VLOOKUP(K976, rubric[], 2, FALSE), "NA")</f>
        <v>Pemberdayaan atau Aksi Kemanusiaan</v>
      </c>
      <c r="W976" s="3" t="str">
        <f t="shared" si="15"/>
        <v>Pengabdian kepada Masyarakat|External Regional|Individual</v>
      </c>
      <c r="X976" s="6">
        <f>IF(K976 = "Penulis kedua (bukan korespondensi) dst karya ilmiah di journal yg bereputasi dan diakui|External National|Team", IFERROR((INDEX(rubric[Score], MATCH(W976, rubric[Criteria], 0)))/N976, 0), IFERROR(INDEX(rubric[Score], MATCH(W976, rubric[Criteria], 0)), 0))</f>
        <v>15</v>
      </c>
    </row>
    <row r="977" spans="1:24" ht="14.25" customHeight="1" x14ac:dyDescent="0.35">
      <c r="A977" s="1" t="s">
        <v>3562</v>
      </c>
      <c r="B977" s="1" t="s">
        <v>3563</v>
      </c>
      <c r="C977" s="1" t="s">
        <v>3336</v>
      </c>
      <c r="D977" s="1">
        <v>2022</v>
      </c>
      <c r="E977" s="1" t="s">
        <v>3564</v>
      </c>
      <c r="F977" s="1" t="s">
        <v>3565</v>
      </c>
      <c r="G977" s="1" t="s">
        <v>596</v>
      </c>
      <c r="H977" s="1">
        <v>20231</v>
      </c>
      <c r="I977" s="1" t="s">
        <v>3566</v>
      </c>
      <c r="J977" s="1" t="s">
        <v>28</v>
      </c>
      <c r="K977" s="1" t="s">
        <v>29</v>
      </c>
      <c r="L977" s="1" t="s">
        <v>38</v>
      </c>
      <c r="M977" s="1" t="s">
        <v>31</v>
      </c>
      <c r="N977" s="1">
        <v>12</v>
      </c>
      <c r="O977" s="1">
        <v>5</v>
      </c>
      <c r="P977" s="3"/>
      <c r="Q977" s="3"/>
      <c r="R977" s="4" t="s">
        <v>3567</v>
      </c>
      <c r="S977" s="4" t="s">
        <v>3568</v>
      </c>
      <c r="T977" s="3"/>
      <c r="U977" s="1" t="s">
        <v>3519</v>
      </c>
      <c r="V977" s="1" t="str">
        <f>IFERROR(VLOOKUP(K977, rubric[], 2, FALSE), "NA")</f>
        <v>Pemberdayaan atau Aksi Kemanusiaan</v>
      </c>
      <c r="W977" s="3" t="str">
        <f t="shared" si="15"/>
        <v>Pengabdian kepada Masyarakat|External Regional|Individual</v>
      </c>
      <c r="X977" s="6">
        <f>IF(K977 = "Penulis kedua (bukan korespondensi) dst karya ilmiah di journal yg bereputasi dan diakui|External National|Team", IFERROR((INDEX(rubric[Score], MATCH(W977, rubric[Criteria], 0)))/N977, 0), IFERROR(INDEX(rubric[Score], MATCH(W977, rubric[Criteria], 0)), 0))</f>
        <v>15</v>
      </c>
    </row>
    <row r="978" spans="1:24" ht="14.25" customHeight="1" x14ac:dyDescent="0.35">
      <c r="A978" s="1" t="s">
        <v>3562</v>
      </c>
      <c r="B978" s="1" t="s">
        <v>3563</v>
      </c>
      <c r="C978" s="1" t="s">
        <v>3336</v>
      </c>
      <c r="D978" s="1">
        <v>2022</v>
      </c>
      <c r="E978" s="1" t="s">
        <v>3520</v>
      </c>
      <c r="F978" s="1" t="s">
        <v>3470</v>
      </c>
      <c r="G978" s="1" t="s">
        <v>78</v>
      </c>
      <c r="H978" s="1">
        <v>20232</v>
      </c>
      <c r="I978" s="1" t="s">
        <v>3569</v>
      </c>
      <c r="J978" s="1" t="s">
        <v>28</v>
      </c>
      <c r="K978" s="1" t="s">
        <v>124</v>
      </c>
      <c r="L978" s="1" t="s">
        <v>30</v>
      </c>
      <c r="M978" s="1" t="s">
        <v>31</v>
      </c>
      <c r="N978" s="1">
        <v>5</v>
      </c>
      <c r="O978" s="1">
        <v>7</v>
      </c>
      <c r="P978" s="3"/>
      <c r="Q978" s="4" t="s">
        <v>3570</v>
      </c>
      <c r="R978" s="3"/>
      <c r="S978" s="3"/>
      <c r="T978" s="3"/>
      <c r="U978" s="1" t="s">
        <v>3473</v>
      </c>
      <c r="V978" s="1" t="str">
        <f>IFERROR(VLOOKUP(K978, rubric[], 2, FALSE), "NA")</f>
        <v>Kompetisi</v>
      </c>
      <c r="W978" s="3" t="str">
        <f t="shared" si="15"/>
        <v>Juara I Lomba/Kompetisi|Internal Jurusan|Individual</v>
      </c>
      <c r="X978" s="6">
        <f>IF(K978 = "Penulis kedua (bukan korespondensi) dst karya ilmiah di journal yg bereputasi dan diakui|External National|Team", IFERROR((INDEX(rubric[Score], MATCH(W978, rubric[Criteria], 0)))/N978, 0), IFERROR(INDEX(rubric[Score], MATCH(W978, rubric[Criteria], 0)), 0))</f>
        <v>0</v>
      </c>
    </row>
    <row r="979" spans="1:24" ht="14.25" customHeight="1" x14ac:dyDescent="0.35">
      <c r="A979" s="1" t="s">
        <v>3571</v>
      </c>
      <c r="B979" s="1" t="s">
        <v>3572</v>
      </c>
      <c r="C979" s="1" t="s">
        <v>3336</v>
      </c>
      <c r="D979" s="1">
        <v>2022</v>
      </c>
      <c r="E979" s="1" t="s">
        <v>149</v>
      </c>
      <c r="F979" s="1" t="s">
        <v>150</v>
      </c>
      <c r="G979" s="1" t="s">
        <v>151</v>
      </c>
      <c r="H979" s="1">
        <v>20231</v>
      </c>
      <c r="I979" s="1" t="s">
        <v>152</v>
      </c>
      <c r="J979" s="1" t="s">
        <v>28</v>
      </c>
      <c r="K979" s="1" t="s">
        <v>153</v>
      </c>
      <c r="L979" s="1" t="s">
        <v>154</v>
      </c>
      <c r="M979" s="1" t="s">
        <v>31</v>
      </c>
      <c r="N979" s="1">
        <v>500</v>
      </c>
      <c r="O979" s="1">
        <v>10</v>
      </c>
      <c r="P979" s="4" t="s">
        <v>155</v>
      </c>
      <c r="Q979" s="4" t="s">
        <v>781</v>
      </c>
      <c r="R979" s="4" t="s">
        <v>782</v>
      </c>
      <c r="S979" s="3"/>
      <c r="T979" s="3"/>
      <c r="U979" s="1" t="s">
        <v>158</v>
      </c>
      <c r="V979" s="1" t="str">
        <f>IFERROR(VLOOKUP(K979, rubric[], 2, FALSE), "NA")</f>
        <v>Pengakuan</v>
      </c>
      <c r="W979" s="3" t="str">
        <f t="shared" si="15"/>
        <v>Narasumber / Pemateri Acara Seminar / Workshop / Pemakalah|External International|Individual</v>
      </c>
      <c r="X979" s="6">
        <f>IF(K979 = "Penulis kedua (bukan korespondensi) dst karya ilmiah di journal yg bereputasi dan diakui|External National|Team", IFERROR((INDEX(rubric[Score], MATCH(W979, rubric[Criteria], 0)))/N979, 0), IFERROR(INDEX(rubric[Score], MATCH(W979, rubric[Criteria], 0)), 0))</f>
        <v>25</v>
      </c>
    </row>
    <row r="980" spans="1:24" ht="14.25" customHeight="1" x14ac:dyDescent="0.35">
      <c r="A980" s="1" t="s">
        <v>3573</v>
      </c>
      <c r="B980" s="1" t="s">
        <v>3574</v>
      </c>
      <c r="C980" s="1" t="s">
        <v>3336</v>
      </c>
      <c r="D980" s="1">
        <v>2022</v>
      </c>
      <c r="E980" s="1" t="s">
        <v>3351</v>
      </c>
      <c r="F980" s="1" t="s">
        <v>2428</v>
      </c>
      <c r="G980" s="1" t="s">
        <v>661</v>
      </c>
      <c r="H980" s="1">
        <v>20221</v>
      </c>
      <c r="I980" s="1" t="s">
        <v>3352</v>
      </c>
      <c r="J980" s="1" t="s">
        <v>28</v>
      </c>
      <c r="K980" s="1" t="s">
        <v>29</v>
      </c>
      <c r="L980" s="1" t="s">
        <v>154</v>
      </c>
      <c r="M980" s="1" t="s">
        <v>31</v>
      </c>
      <c r="N980" s="1">
        <v>100</v>
      </c>
      <c r="O980" s="1">
        <v>8</v>
      </c>
      <c r="P980" s="3"/>
      <c r="Q980" s="3"/>
      <c r="R980" s="4" t="s">
        <v>3353</v>
      </c>
      <c r="S980" s="4" t="s">
        <v>3354</v>
      </c>
      <c r="T980" s="3"/>
      <c r="U980" s="1" t="s">
        <v>3355</v>
      </c>
      <c r="V980" s="1" t="str">
        <f>IFERROR(VLOOKUP(K980, rubric[], 2, FALSE), "NA")</f>
        <v>Pemberdayaan atau Aksi Kemanusiaan</v>
      </c>
      <c r="W980" s="3" t="str">
        <f t="shared" si="15"/>
        <v>Pengabdian kepada Masyarakat|External International|Individual</v>
      </c>
      <c r="X980" s="6">
        <f>IF(K980 = "Penulis kedua (bukan korespondensi) dst karya ilmiah di journal yg bereputasi dan diakui|External National|Team", IFERROR((INDEX(rubric[Score], MATCH(W980, rubric[Criteria], 0)))/N980, 0), IFERROR(INDEX(rubric[Score], MATCH(W980, rubric[Criteria], 0)), 0))</f>
        <v>25</v>
      </c>
    </row>
    <row r="981" spans="1:24" ht="14.25" customHeight="1" x14ac:dyDescent="0.35">
      <c r="A981" s="1" t="s">
        <v>3575</v>
      </c>
      <c r="B981" s="1" t="s">
        <v>3576</v>
      </c>
      <c r="C981" s="1" t="s">
        <v>3336</v>
      </c>
      <c r="D981" s="1">
        <v>2022</v>
      </c>
      <c r="E981" s="1" t="s">
        <v>3337</v>
      </c>
      <c r="F981" s="1" t="s">
        <v>3338</v>
      </c>
      <c r="G981" s="1" t="s">
        <v>3339</v>
      </c>
      <c r="H981" s="1">
        <v>20221</v>
      </c>
      <c r="I981" s="1" t="s">
        <v>3337</v>
      </c>
      <c r="J981" s="1" t="s">
        <v>28</v>
      </c>
      <c r="K981" s="1" t="s">
        <v>29</v>
      </c>
      <c r="L981" s="1" t="s">
        <v>38</v>
      </c>
      <c r="M981" s="1" t="s">
        <v>31</v>
      </c>
      <c r="N981" s="1">
        <v>200</v>
      </c>
      <c r="O981" s="1">
        <v>4</v>
      </c>
      <c r="P981" s="3"/>
      <c r="Q981" s="3"/>
      <c r="R981" s="4" t="s">
        <v>3340</v>
      </c>
      <c r="S981" s="4" t="s">
        <v>3341</v>
      </c>
      <c r="T981" s="3"/>
      <c r="U981" s="1" t="s">
        <v>3342</v>
      </c>
      <c r="V981" s="1" t="str">
        <f>IFERROR(VLOOKUP(K981, rubric[], 2, FALSE), "NA")</f>
        <v>Pemberdayaan atau Aksi Kemanusiaan</v>
      </c>
      <c r="W981" s="3" t="str">
        <f t="shared" si="15"/>
        <v>Pengabdian kepada Masyarakat|External Regional|Individual</v>
      </c>
      <c r="X981" s="6">
        <f>IF(K981 = "Penulis kedua (bukan korespondensi) dst karya ilmiah di journal yg bereputasi dan diakui|External National|Team", IFERROR((INDEX(rubric[Score], MATCH(W981, rubric[Criteria], 0)))/N981, 0), IFERROR(INDEX(rubric[Score], MATCH(W981, rubric[Criteria], 0)), 0))</f>
        <v>15</v>
      </c>
    </row>
    <row r="982" spans="1:24" ht="14.25" customHeight="1" x14ac:dyDescent="0.35">
      <c r="A982" s="1" t="s">
        <v>3575</v>
      </c>
      <c r="B982" s="1" t="s">
        <v>3576</v>
      </c>
      <c r="C982" s="1" t="s">
        <v>3336</v>
      </c>
      <c r="D982" s="1">
        <v>2022</v>
      </c>
      <c r="E982" s="1" t="s">
        <v>3425</v>
      </c>
      <c r="F982" s="1" t="s">
        <v>3577</v>
      </c>
      <c r="G982" s="1" t="s">
        <v>3577</v>
      </c>
      <c r="H982" s="1">
        <v>20222</v>
      </c>
      <c r="I982" s="1" t="s">
        <v>3578</v>
      </c>
      <c r="J982" s="1" t="s">
        <v>28</v>
      </c>
      <c r="K982" s="1" t="s">
        <v>95</v>
      </c>
      <c r="L982" s="1" t="s">
        <v>88</v>
      </c>
      <c r="M982" s="1" t="s">
        <v>31</v>
      </c>
      <c r="N982" s="1">
        <v>6</v>
      </c>
      <c r="O982" s="1">
        <v>2</v>
      </c>
      <c r="P982" s="3"/>
      <c r="Q982" s="3"/>
      <c r="R982" s="3"/>
      <c r="S982" s="4" t="s">
        <v>3579</v>
      </c>
      <c r="T982" s="3"/>
      <c r="U982" s="1" t="s">
        <v>204</v>
      </c>
      <c r="V982" s="1" t="str">
        <f>IFERROR(VLOOKUP(K982, rubric[], 2, FALSE), "NA")</f>
        <v>Hasil Karya</v>
      </c>
      <c r="W982" s="3" t="str">
        <f t="shared" si="15"/>
        <v>Hak Kekayaan Intelektual (HKI) non paten (Hak Cipta)|External National|Individual</v>
      </c>
      <c r="X982" s="6">
        <f>IF(K982 = "Penulis kedua (bukan korespondensi) dst karya ilmiah di journal yg bereputasi dan diakui|External National|Team", IFERROR((INDEX(rubric[Score], MATCH(W982, rubric[Criteria], 0)))/N982, 0), IFERROR(INDEX(rubric[Score], MATCH(W982, rubric[Criteria], 0)), 0))</f>
        <v>20</v>
      </c>
    </row>
    <row r="983" spans="1:24" ht="14.25" customHeight="1" x14ac:dyDescent="0.35">
      <c r="A983" s="1" t="s">
        <v>3575</v>
      </c>
      <c r="B983" s="1" t="s">
        <v>3576</v>
      </c>
      <c r="C983" s="1" t="s">
        <v>3336</v>
      </c>
      <c r="D983" s="1">
        <v>2022</v>
      </c>
      <c r="E983" s="1" t="s">
        <v>3580</v>
      </c>
      <c r="F983" s="1" t="s">
        <v>3577</v>
      </c>
      <c r="G983" s="1" t="s">
        <v>3577</v>
      </c>
      <c r="H983" s="1">
        <v>20222</v>
      </c>
      <c r="I983" s="1" t="s">
        <v>3581</v>
      </c>
      <c r="J983" s="1" t="s">
        <v>28</v>
      </c>
      <c r="K983" s="1" t="s">
        <v>95</v>
      </c>
      <c r="L983" s="1" t="s">
        <v>88</v>
      </c>
      <c r="M983" s="1" t="s">
        <v>31</v>
      </c>
      <c r="N983" s="1">
        <v>5</v>
      </c>
      <c r="O983" s="1">
        <v>8</v>
      </c>
      <c r="P983" s="3"/>
      <c r="Q983" s="3"/>
      <c r="R983" s="3"/>
      <c r="S983" s="4" t="s">
        <v>3582</v>
      </c>
      <c r="T983" s="3"/>
      <c r="U983" s="1" t="s">
        <v>204</v>
      </c>
      <c r="V983" s="1" t="str">
        <f>IFERROR(VLOOKUP(K983, rubric[], 2, FALSE), "NA")</f>
        <v>Hasil Karya</v>
      </c>
      <c r="W983" s="3" t="str">
        <f t="shared" si="15"/>
        <v>Hak Kekayaan Intelektual (HKI) non paten (Hak Cipta)|External National|Individual</v>
      </c>
      <c r="X983" s="6">
        <f>IF(K983 = "Penulis kedua (bukan korespondensi) dst karya ilmiah di journal yg bereputasi dan diakui|External National|Team", IFERROR((INDEX(rubric[Score], MATCH(W983, rubric[Criteria], 0)))/N983, 0), IFERROR(INDEX(rubric[Score], MATCH(W983, rubric[Criteria], 0)), 0))</f>
        <v>20</v>
      </c>
    </row>
    <row r="984" spans="1:24" ht="14.25" customHeight="1" x14ac:dyDescent="0.35">
      <c r="A984" s="1" t="s">
        <v>3575</v>
      </c>
      <c r="B984" s="1" t="s">
        <v>3576</v>
      </c>
      <c r="C984" s="1" t="s">
        <v>3336</v>
      </c>
      <c r="D984" s="1">
        <v>2022</v>
      </c>
      <c r="E984" s="1" t="s">
        <v>3583</v>
      </c>
      <c r="F984" s="1" t="s">
        <v>3577</v>
      </c>
      <c r="G984" s="1" t="s">
        <v>3577</v>
      </c>
      <c r="H984" s="1">
        <v>20222</v>
      </c>
      <c r="I984" s="1" t="s">
        <v>3584</v>
      </c>
      <c r="J984" s="1" t="s">
        <v>28</v>
      </c>
      <c r="K984" s="1" t="s">
        <v>95</v>
      </c>
      <c r="L984" s="1" t="s">
        <v>88</v>
      </c>
      <c r="M984" s="1" t="s">
        <v>39</v>
      </c>
      <c r="N984" s="1">
        <v>4</v>
      </c>
      <c r="O984" s="1">
        <v>8</v>
      </c>
      <c r="P984" s="3"/>
      <c r="Q984" s="3"/>
      <c r="R984" s="3"/>
      <c r="S984" s="4" t="s">
        <v>3585</v>
      </c>
      <c r="T984" s="3"/>
      <c r="U984" s="1" t="s">
        <v>204</v>
      </c>
      <c r="V984" s="1" t="str">
        <f>IFERROR(VLOOKUP(K984, rubric[], 2, FALSE), "NA")</f>
        <v>Hasil Karya</v>
      </c>
      <c r="W984" s="3" t="str">
        <f t="shared" si="15"/>
        <v>Hak Kekayaan Intelektual (HKI) non paten (Hak Cipta)|External National|Team</v>
      </c>
      <c r="X984" s="6">
        <f>IF(K984 = "Penulis kedua (bukan korespondensi) dst karya ilmiah di journal yg bereputasi dan diakui|External National|Team", IFERROR((INDEX(rubric[Score], MATCH(W984, rubric[Criteria], 0)))/N984, 0), IFERROR(INDEX(rubric[Score], MATCH(W984, rubric[Criteria], 0)), 0))</f>
        <v>20</v>
      </c>
    </row>
    <row r="985" spans="1:24" ht="14.25" customHeight="1" x14ac:dyDescent="0.35">
      <c r="A985" s="1" t="s">
        <v>3575</v>
      </c>
      <c r="B985" s="1" t="s">
        <v>3576</v>
      </c>
      <c r="C985" s="1" t="s">
        <v>3336</v>
      </c>
      <c r="D985" s="1">
        <v>2022</v>
      </c>
      <c r="E985" s="1" t="s">
        <v>3586</v>
      </c>
      <c r="F985" s="1" t="s">
        <v>151</v>
      </c>
      <c r="G985" s="1" t="s">
        <v>621</v>
      </c>
      <c r="H985" s="1">
        <v>20231</v>
      </c>
      <c r="I985" s="1" t="s">
        <v>3586</v>
      </c>
      <c r="J985" s="1" t="s">
        <v>28</v>
      </c>
      <c r="K985" s="1" t="s">
        <v>118</v>
      </c>
      <c r="L985" s="1" t="s">
        <v>38</v>
      </c>
      <c r="M985" s="1" t="s">
        <v>39</v>
      </c>
      <c r="N985" s="3"/>
      <c r="O985" s="1">
        <v>12</v>
      </c>
      <c r="P985" s="4" t="s">
        <v>3587</v>
      </c>
      <c r="Q985" s="4" t="s">
        <v>3588</v>
      </c>
      <c r="R985" s="4" t="s">
        <v>3589</v>
      </c>
      <c r="S985" s="3"/>
      <c r="T985" s="4" t="s">
        <v>3590</v>
      </c>
      <c r="U985" s="1" t="s">
        <v>3591</v>
      </c>
      <c r="V985" s="1" t="str">
        <f>IFERROR(VLOOKUP(K985, rubric[], 2, FALSE), "NA")</f>
        <v>Kompetisi</v>
      </c>
      <c r="W985" s="3" t="str">
        <f t="shared" si="15"/>
        <v>Juara 3 Lomba/Kompetisi|External Regional|Team</v>
      </c>
      <c r="X985" s="6">
        <f>IF(K985 = "Penulis kedua (bukan korespondensi) dst karya ilmiah di journal yg bereputasi dan diakui|External National|Team", IFERROR((INDEX(rubric[Score], MATCH(W985, rubric[Criteria], 0)))/N985, 0), IFERROR(INDEX(rubric[Score], MATCH(W985, rubric[Criteria], 0)), 0))</f>
        <v>15</v>
      </c>
    </row>
    <row r="986" spans="1:24" ht="14.25" customHeight="1" x14ac:dyDescent="0.35">
      <c r="A986" s="1" t="s">
        <v>3575</v>
      </c>
      <c r="B986" s="1" t="s">
        <v>3576</v>
      </c>
      <c r="C986" s="1" t="s">
        <v>3336</v>
      </c>
      <c r="D986" s="1">
        <v>2022</v>
      </c>
      <c r="E986" s="1" t="s">
        <v>1374</v>
      </c>
      <c r="F986" s="1" t="s">
        <v>1375</v>
      </c>
      <c r="G986" s="1" t="s">
        <v>1376</v>
      </c>
      <c r="H986" s="1">
        <v>20231</v>
      </c>
      <c r="I986" s="1" t="s">
        <v>1374</v>
      </c>
      <c r="J986" s="1" t="s">
        <v>28</v>
      </c>
      <c r="K986" s="1" t="s">
        <v>118</v>
      </c>
      <c r="L986" s="1" t="s">
        <v>38</v>
      </c>
      <c r="M986" s="1" t="s">
        <v>39</v>
      </c>
      <c r="N986" s="3"/>
      <c r="O986" s="1">
        <v>12</v>
      </c>
      <c r="P986" s="4" t="s">
        <v>1377</v>
      </c>
      <c r="Q986" s="4" t="s">
        <v>1378</v>
      </c>
      <c r="R986" s="4" t="s">
        <v>1379</v>
      </c>
      <c r="S986" s="3"/>
      <c r="T986" s="4" t="s">
        <v>1380</v>
      </c>
      <c r="U986" s="1" t="s">
        <v>1381</v>
      </c>
      <c r="V986" s="1" t="str">
        <f>IFERROR(VLOOKUP(K986, rubric[], 2, FALSE), "NA")</f>
        <v>Kompetisi</v>
      </c>
      <c r="W986" s="3" t="str">
        <f t="shared" si="15"/>
        <v>Juara 3 Lomba/Kompetisi|External Regional|Team</v>
      </c>
      <c r="X986" s="6">
        <f>IF(K986 = "Penulis kedua (bukan korespondensi) dst karya ilmiah di journal yg bereputasi dan diakui|External National|Team", IFERROR((INDEX(rubric[Score], MATCH(W986, rubric[Criteria], 0)))/N986, 0), IFERROR(INDEX(rubric[Score], MATCH(W986, rubric[Criteria], 0)), 0))</f>
        <v>15</v>
      </c>
    </row>
    <row r="987" spans="1:24" ht="14.25" customHeight="1" x14ac:dyDescent="0.35">
      <c r="A987" s="1" t="s">
        <v>3575</v>
      </c>
      <c r="B987" s="1" t="s">
        <v>3576</v>
      </c>
      <c r="C987" s="1" t="s">
        <v>3336</v>
      </c>
      <c r="D987" s="1">
        <v>2022</v>
      </c>
      <c r="E987" s="1" t="s">
        <v>1383</v>
      </c>
      <c r="F987" s="1" t="s">
        <v>174</v>
      </c>
      <c r="G987" s="1" t="s">
        <v>1384</v>
      </c>
      <c r="H987" s="1">
        <v>20232</v>
      </c>
      <c r="I987" s="1" t="s">
        <v>1383</v>
      </c>
      <c r="J987" s="1" t="s">
        <v>28</v>
      </c>
      <c r="K987" s="1" t="s">
        <v>118</v>
      </c>
      <c r="L987" s="1" t="s">
        <v>88</v>
      </c>
      <c r="M987" s="1" t="s">
        <v>39</v>
      </c>
      <c r="N987" s="3"/>
      <c r="O987" s="1">
        <v>15</v>
      </c>
      <c r="P987" s="4" t="s">
        <v>1385</v>
      </c>
      <c r="Q987" s="4" t="s">
        <v>1386</v>
      </c>
      <c r="R987" s="4" t="s">
        <v>1387</v>
      </c>
      <c r="S987" s="3"/>
      <c r="T987" s="4" t="s">
        <v>1388</v>
      </c>
      <c r="U987" s="1" t="s">
        <v>262</v>
      </c>
      <c r="V987" s="1" t="str">
        <f>IFERROR(VLOOKUP(K987, rubric[], 2, FALSE), "NA")</f>
        <v>Kompetisi</v>
      </c>
      <c r="W987" s="3" t="str">
        <f t="shared" si="15"/>
        <v>Juara 3 Lomba/Kompetisi|External National|Team</v>
      </c>
      <c r="X987" s="6">
        <f>IF(K987 = "Penulis kedua (bukan korespondensi) dst karya ilmiah di journal yg bereputasi dan diakui|External National|Team", IFERROR((INDEX(rubric[Score], MATCH(W987, rubric[Criteria], 0)))/N987, 0), IFERROR(INDEX(rubric[Score], MATCH(W987, rubric[Criteria], 0)), 0))</f>
        <v>8</v>
      </c>
    </row>
    <row r="988" spans="1:24" ht="14.25" customHeight="1" x14ac:dyDescent="0.35">
      <c r="A988" s="1" t="s">
        <v>3575</v>
      </c>
      <c r="B988" s="1" t="s">
        <v>3576</v>
      </c>
      <c r="C988" s="1" t="s">
        <v>3336</v>
      </c>
      <c r="D988" s="1">
        <v>2022</v>
      </c>
      <c r="E988" s="1" t="s">
        <v>3592</v>
      </c>
      <c r="F988" s="1" t="s">
        <v>1979</v>
      </c>
      <c r="G988" s="1" t="s">
        <v>3593</v>
      </c>
      <c r="H988" s="1">
        <v>20232</v>
      </c>
      <c r="I988" s="3"/>
      <c r="J988" s="1" t="s">
        <v>28</v>
      </c>
      <c r="K988" s="1" t="s">
        <v>259</v>
      </c>
      <c r="L988" s="1" t="s">
        <v>38</v>
      </c>
      <c r="M988" s="1" t="s">
        <v>31</v>
      </c>
      <c r="N988" s="1">
        <v>20</v>
      </c>
      <c r="O988" s="1">
        <v>10</v>
      </c>
      <c r="P988" s="3"/>
      <c r="Q988" s="4" t="s">
        <v>3594</v>
      </c>
      <c r="R988" s="3"/>
      <c r="S988" s="3"/>
      <c r="T988" s="3"/>
      <c r="U988" s="1" t="s">
        <v>3595</v>
      </c>
      <c r="V988" s="1" t="str">
        <f>IFERROR(VLOOKUP(K988, rubric[], 2, FALSE), "NA")</f>
        <v>Pengakuan</v>
      </c>
      <c r="W988" s="3" t="str">
        <f t="shared" si="15"/>
        <v>Juri|External Regional|Individual</v>
      </c>
      <c r="X988" s="6">
        <f>IF(K988 = "Penulis kedua (bukan korespondensi) dst karya ilmiah di journal yg bereputasi dan diakui|External National|Team", IFERROR((INDEX(rubric[Score], MATCH(W988, rubric[Criteria], 0)))/N988, 0), IFERROR(INDEX(rubric[Score], MATCH(W988, rubric[Criteria], 0)), 0))</f>
        <v>20</v>
      </c>
    </row>
    <row r="989" spans="1:24" ht="14.25" customHeight="1" x14ac:dyDescent="0.35">
      <c r="A989" s="1" t="s">
        <v>3575</v>
      </c>
      <c r="B989" s="1" t="s">
        <v>3576</v>
      </c>
      <c r="C989" s="1" t="s">
        <v>3336</v>
      </c>
      <c r="D989" s="1">
        <v>2022</v>
      </c>
      <c r="E989" s="1" t="s">
        <v>3596</v>
      </c>
      <c r="F989" s="1" t="s">
        <v>1005</v>
      </c>
      <c r="G989" s="1" t="s">
        <v>3597</v>
      </c>
      <c r="H989" s="1">
        <v>20232</v>
      </c>
      <c r="I989" s="3"/>
      <c r="J989" s="1" t="s">
        <v>28</v>
      </c>
      <c r="K989" s="1" t="s">
        <v>259</v>
      </c>
      <c r="L989" s="1" t="s">
        <v>38</v>
      </c>
      <c r="M989" s="1" t="s">
        <v>31</v>
      </c>
      <c r="N989" s="1">
        <v>30</v>
      </c>
      <c r="O989" s="1">
        <v>10</v>
      </c>
      <c r="P989" s="3"/>
      <c r="Q989" s="4" t="s">
        <v>3598</v>
      </c>
      <c r="R989" s="3"/>
      <c r="S989" s="3"/>
      <c r="T989" s="3"/>
      <c r="U989" s="1" t="s">
        <v>3599</v>
      </c>
      <c r="V989" s="1" t="str">
        <f>IFERROR(VLOOKUP(K989, rubric[], 2, FALSE), "NA")</f>
        <v>Pengakuan</v>
      </c>
      <c r="W989" s="3" t="str">
        <f t="shared" si="15"/>
        <v>Juri|External Regional|Individual</v>
      </c>
      <c r="X989" s="6">
        <f>IF(K989 = "Penulis kedua (bukan korespondensi) dst karya ilmiah di journal yg bereputasi dan diakui|External National|Team", IFERROR((INDEX(rubric[Score], MATCH(W989, rubric[Criteria], 0)))/N989, 0), IFERROR(INDEX(rubric[Score], MATCH(W989, rubric[Criteria], 0)), 0))</f>
        <v>20</v>
      </c>
    </row>
    <row r="990" spans="1:24" ht="14.25" customHeight="1" x14ac:dyDescent="0.35">
      <c r="A990" s="1" t="s">
        <v>3575</v>
      </c>
      <c r="B990" s="1" t="s">
        <v>3576</v>
      </c>
      <c r="C990" s="1" t="s">
        <v>3336</v>
      </c>
      <c r="D990" s="1">
        <v>2022</v>
      </c>
      <c r="E990" s="1" t="s">
        <v>3600</v>
      </c>
      <c r="F990" s="1" t="s">
        <v>2532</v>
      </c>
      <c r="G990" s="1" t="s">
        <v>3601</v>
      </c>
      <c r="H990" s="1">
        <v>20232</v>
      </c>
      <c r="I990" s="3"/>
      <c r="J990" s="1" t="s">
        <v>28</v>
      </c>
      <c r="K990" s="1" t="s">
        <v>259</v>
      </c>
      <c r="L990" s="1" t="s">
        <v>38</v>
      </c>
      <c r="M990" s="1" t="s">
        <v>31</v>
      </c>
      <c r="N990" s="1">
        <v>36</v>
      </c>
      <c r="O990" s="1">
        <v>10</v>
      </c>
      <c r="P990" s="3"/>
      <c r="Q990" s="4" t="s">
        <v>3602</v>
      </c>
      <c r="R990" s="3"/>
      <c r="S990" s="3"/>
      <c r="T990" s="3"/>
      <c r="U990" s="1" t="s">
        <v>3599</v>
      </c>
      <c r="V990" s="1" t="str">
        <f>IFERROR(VLOOKUP(K990, rubric[], 2, FALSE), "NA")</f>
        <v>Pengakuan</v>
      </c>
      <c r="W990" s="3" t="str">
        <f t="shared" si="15"/>
        <v>Juri|External Regional|Individual</v>
      </c>
      <c r="X990" s="6">
        <f>IF(K990 = "Penulis kedua (bukan korespondensi) dst karya ilmiah di journal yg bereputasi dan diakui|External National|Team", IFERROR((INDEX(rubric[Score], MATCH(W990, rubric[Criteria], 0)))/N990, 0), IFERROR(INDEX(rubric[Score], MATCH(W990, rubric[Criteria], 0)), 0))</f>
        <v>20</v>
      </c>
    </row>
    <row r="991" spans="1:24" ht="14.25" customHeight="1" x14ac:dyDescent="0.35">
      <c r="A991" s="1" t="s">
        <v>3575</v>
      </c>
      <c r="B991" s="1" t="s">
        <v>3576</v>
      </c>
      <c r="C991" s="1" t="s">
        <v>3336</v>
      </c>
      <c r="D991" s="1">
        <v>2022</v>
      </c>
      <c r="E991" s="1" t="s">
        <v>1404</v>
      </c>
      <c r="F991" s="1" t="s">
        <v>1405</v>
      </c>
      <c r="G991" s="1" t="s">
        <v>1406</v>
      </c>
      <c r="H991" s="1">
        <v>20241</v>
      </c>
      <c r="I991" s="1" t="s">
        <v>1404</v>
      </c>
      <c r="J991" s="1" t="s">
        <v>28</v>
      </c>
      <c r="K991" s="1" t="s">
        <v>124</v>
      </c>
      <c r="L991" s="1" t="s">
        <v>88</v>
      </c>
      <c r="M991" s="1" t="s">
        <v>39</v>
      </c>
      <c r="N991" s="3"/>
      <c r="O991" s="1">
        <v>25</v>
      </c>
      <c r="P991" s="4" t="s">
        <v>1407</v>
      </c>
      <c r="Q991" s="4" t="s">
        <v>1408</v>
      </c>
      <c r="R991" s="4" t="s">
        <v>1409</v>
      </c>
      <c r="S991" s="3"/>
      <c r="T991" s="4" t="s">
        <v>1410</v>
      </c>
      <c r="U991" s="1" t="s">
        <v>1372</v>
      </c>
      <c r="V991" s="1" t="str">
        <f>IFERROR(VLOOKUP(K991, rubric[], 2, FALSE), "NA")</f>
        <v>Kompetisi</v>
      </c>
      <c r="W991" s="3" t="str">
        <f t="shared" si="15"/>
        <v>Juara I Lomba/Kompetisi|External National|Team</v>
      </c>
      <c r="X991" s="6">
        <f>IF(K991 = "Penulis kedua (bukan korespondensi) dst karya ilmiah di journal yg bereputasi dan diakui|External National|Team", IFERROR((INDEX(rubric[Score], MATCH(W991, rubric[Criteria], 0)))/N991, 0), IFERROR(INDEX(rubric[Score], MATCH(W991, rubric[Criteria], 0)), 0))</f>
        <v>15</v>
      </c>
    </row>
    <row r="992" spans="1:24" ht="14.25" customHeight="1" x14ac:dyDescent="0.35">
      <c r="A992" s="1" t="s">
        <v>3575</v>
      </c>
      <c r="B992" s="1" t="s">
        <v>3576</v>
      </c>
      <c r="C992" s="1" t="s">
        <v>3336</v>
      </c>
      <c r="D992" s="1">
        <v>2022</v>
      </c>
      <c r="E992" s="1" t="s">
        <v>3603</v>
      </c>
      <c r="F992" s="1" t="s">
        <v>474</v>
      </c>
      <c r="G992" s="1" t="s">
        <v>3604</v>
      </c>
      <c r="H992" s="1">
        <v>20241</v>
      </c>
      <c r="I992" s="1" t="s">
        <v>3603</v>
      </c>
      <c r="J992" s="1" t="s">
        <v>28</v>
      </c>
      <c r="K992" s="1" t="s">
        <v>118</v>
      </c>
      <c r="L992" s="1" t="s">
        <v>88</v>
      </c>
      <c r="M992" s="1" t="s">
        <v>31</v>
      </c>
      <c r="N992" s="3"/>
      <c r="O992" s="1">
        <v>15</v>
      </c>
      <c r="P992" s="1" t="s">
        <v>3605</v>
      </c>
      <c r="Q992" s="4" t="s">
        <v>3606</v>
      </c>
      <c r="R992" s="4" t="s">
        <v>3607</v>
      </c>
      <c r="S992" s="3"/>
      <c r="T992" s="4" t="s">
        <v>3608</v>
      </c>
      <c r="U992" s="1" t="s">
        <v>3609</v>
      </c>
      <c r="V992" s="1" t="str">
        <f>IFERROR(VLOOKUP(K992, rubric[], 2, FALSE), "NA")</f>
        <v>Kompetisi</v>
      </c>
      <c r="W992" s="3" t="str">
        <f t="shared" si="15"/>
        <v>Juara 3 Lomba/Kompetisi|External National|Individual</v>
      </c>
      <c r="X992" s="6">
        <f>IF(K992 = "Penulis kedua (bukan korespondensi) dst karya ilmiah di journal yg bereputasi dan diakui|External National|Team", IFERROR((INDEX(rubric[Score], MATCH(W992, rubric[Criteria], 0)))/N992, 0), IFERROR(INDEX(rubric[Score], MATCH(W992, rubric[Criteria], 0)), 0))</f>
        <v>15</v>
      </c>
    </row>
    <row r="993" spans="1:24" ht="14.25" customHeight="1" x14ac:dyDescent="0.35">
      <c r="A993" s="1" t="s">
        <v>3575</v>
      </c>
      <c r="B993" s="1" t="s">
        <v>3576</v>
      </c>
      <c r="C993" s="1" t="s">
        <v>3336</v>
      </c>
      <c r="D993" s="1">
        <v>2022</v>
      </c>
      <c r="E993" s="1" t="s">
        <v>3610</v>
      </c>
      <c r="F993" s="1" t="s">
        <v>3611</v>
      </c>
      <c r="G993" s="1" t="s">
        <v>3612</v>
      </c>
      <c r="H993" s="1">
        <v>20241</v>
      </c>
      <c r="I993" s="1" t="s">
        <v>3610</v>
      </c>
      <c r="J993" s="1" t="s">
        <v>28</v>
      </c>
      <c r="K993" s="1" t="s">
        <v>70</v>
      </c>
      <c r="L993" s="1" t="s">
        <v>88</v>
      </c>
      <c r="M993" s="1" t="s">
        <v>39</v>
      </c>
      <c r="N993" s="3"/>
      <c r="O993" s="1">
        <v>20</v>
      </c>
      <c r="P993" s="4" t="s">
        <v>3613</v>
      </c>
      <c r="Q993" s="4" t="s">
        <v>3614</v>
      </c>
      <c r="R993" s="4" t="s">
        <v>3615</v>
      </c>
      <c r="S993" s="3"/>
      <c r="T993" s="4" t="s">
        <v>3616</v>
      </c>
      <c r="U993" s="1" t="s">
        <v>445</v>
      </c>
      <c r="V993" s="1" t="str">
        <f>IFERROR(VLOOKUP(K993, rubric[], 2, FALSE), "NA")</f>
        <v>Kompetisi</v>
      </c>
      <c r="W993" s="3" t="str">
        <f t="shared" si="15"/>
        <v>Juara 2 Lomba/Kompetisi|External National|Team</v>
      </c>
      <c r="X993" s="6">
        <f>IF(K993 = "Penulis kedua (bukan korespondensi) dst karya ilmiah di journal yg bereputasi dan diakui|External National|Team", IFERROR((INDEX(rubric[Score], MATCH(W993, rubric[Criteria], 0)))/N993, 0), IFERROR(INDEX(rubric[Score], MATCH(W993, rubric[Criteria], 0)), 0))</f>
        <v>11</v>
      </c>
    </row>
    <row r="994" spans="1:24" ht="14.25" customHeight="1" x14ac:dyDescent="0.35">
      <c r="A994" s="1" t="s">
        <v>3575</v>
      </c>
      <c r="B994" s="1" t="s">
        <v>3576</v>
      </c>
      <c r="C994" s="1" t="s">
        <v>3336</v>
      </c>
      <c r="D994" s="1">
        <v>2022</v>
      </c>
      <c r="E994" s="1" t="s">
        <v>3617</v>
      </c>
      <c r="F994" s="1" t="s">
        <v>1793</v>
      </c>
      <c r="G994" s="1" t="s">
        <v>3618</v>
      </c>
      <c r="H994" s="1">
        <v>20241</v>
      </c>
      <c r="I994" s="1" t="s">
        <v>3617</v>
      </c>
      <c r="J994" s="1" t="s">
        <v>28</v>
      </c>
      <c r="K994" s="1" t="s">
        <v>70</v>
      </c>
      <c r="L994" s="1" t="s">
        <v>88</v>
      </c>
      <c r="M994" s="1" t="s">
        <v>39</v>
      </c>
      <c r="N994" s="3"/>
      <c r="O994" s="1">
        <v>20</v>
      </c>
      <c r="P994" s="4" t="s">
        <v>3619</v>
      </c>
      <c r="Q994" s="4" t="s">
        <v>3620</v>
      </c>
      <c r="R994" s="4" t="s">
        <v>3621</v>
      </c>
      <c r="S994" s="3"/>
      <c r="T994" s="4" t="s">
        <v>3622</v>
      </c>
      <c r="U994" s="1" t="s">
        <v>3623</v>
      </c>
      <c r="V994" s="1" t="str">
        <f>IFERROR(VLOOKUP(K994, rubric[], 2, FALSE), "NA")</f>
        <v>Kompetisi</v>
      </c>
      <c r="W994" s="3" t="str">
        <f t="shared" si="15"/>
        <v>Juara 2 Lomba/Kompetisi|External National|Team</v>
      </c>
      <c r="X994" s="6">
        <f>IF(K994 = "Penulis kedua (bukan korespondensi) dst karya ilmiah di journal yg bereputasi dan diakui|External National|Team", IFERROR((INDEX(rubric[Score], MATCH(W994, rubric[Criteria], 0)))/N994, 0), IFERROR(INDEX(rubric[Score], MATCH(W994, rubric[Criteria], 0)), 0))</f>
        <v>11</v>
      </c>
    </row>
    <row r="995" spans="1:24" ht="14.25" customHeight="1" x14ac:dyDescent="0.35">
      <c r="A995" s="1" t="s">
        <v>3575</v>
      </c>
      <c r="B995" s="1" t="s">
        <v>3576</v>
      </c>
      <c r="C995" s="1" t="s">
        <v>3336</v>
      </c>
      <c r="D995" s="1">
        <v>2022</v>
      </c>
      <c r="E995" s="1" t="s">
        <v>3624</v>
      </c>
      <c r="F995" s="1" t="s">
        <v>2091</v>
      </c>
      <c r="G995" s="1" t="s">
        <v>2092</v>
      </c>
      <c r="H995" s="1">
        <v>20241</v>
      </c>
      <c r="I995" s="3"/>
      <c r="J995" s="1" t="s">
        <v>28</v>
      </c>
      <c r="K995" s="1" t="s">
        <v>259</v>
      </c>
      <c r="L995" s="1" t="s">
        <v>88</v>
      </c>
      <c r="M995" s="1" t="s">
        <v>31</v>
      </c>
      <c r="N995" s="1">
        <v>32</v>
      </c>
      <c r="O995" s="1">
        <v>15</v>
      </c>
      <c r="P995" s="3"/>
      <c r="Q995" s="4" t="s">
        <v>3625</v>
      </c>
      <c r="R995" s="4" t="s">
        <v>3626</v>
      </c>
      <c r="S995" s="3"/>
      <c r="T995" s="3"/>
      <c r="U995" s="1" t="s">
        <v>3627</v>
      </c>
      <c r="V995" s="1" t="str">
        <f>IFERROR(VLOOKUP(K995, rubric[], 2, FALSE), "NA")</f>
        <v>Pengakuan</v>
      </c>
      <c r="W995" s="3" t="str">
        <f t="shared" si="15"/>
        <v>Juri|External National|Individual</v>
      </c>
      <c r="X995" s="6">
        <f>IF(K995 = "Penulis kedua (bukan korespondensi) dst karya ilmiah di journal yg bereputasi dan diakui|External National|Team", IFERROR((INDEX(rubric[Score], MATCH(W995, rubric[Criteria], 0)))/N995, 0), IFERROR(INDEX(rubric[Score], MATCH(W995, rubric[Criteria], 0)), 0))</f>
        <v>15</v>
      </c>
    </row>
    <row r="996" spans="1:24" ht="14.25" customHeight="1" x14ac:dyDescent="0.35">
      <c r="A996" s="1" t="s">
        <v>3628</v>
      </c>
      <c r="B996" s="1" t="s">
        <v>3629</v>
      </c>
      <c r="C996" s="1" t="s">
        <v>3336</v>
      </c>
      <c r="D996" s="1">
        <v>2022</v>
      </c>
      <c r="E996" s="1" t="s">
        <v>3337</v>
      </c>
      <c r="F996" s="1" t="s">
        <v>3338</v>
      </c>
      <c r="G996" s="1" t="s">
        <v>3339</v>
      </c>
      <c r="H996" s="1">
        <v>20221</v>
      </c>
      <c r="I996" s="1" t="s">
        <v>3337</v>
      </c>
      <c r="J996" s="1" t="s">
        <v>28</v>
      </c>
      <c r="K996" s="1" t="s">
        <v>29</v>
      </c>
      <c r="L996" s="1" t="s">
        <v>38</v>
      </c>
      <c r="M996" s="1" t="s">
        <v>31</v>
      </c>
      <c r="N996" s="1">
        <v>200</v>
      </c>
      <c r="O996" s="1">
        <v>4</v>
      </c>
      <c r="P996" s="3"/>
      <c r="Q996" s="3"/>
      <c r="R996" s="4" t="s">
        <v>3340</v>
      </c>
      <c r="S996" s="4" t="s">
        <v>3341</v>
      </c>
      <c r="T996" s="3"/>
      <c r="U996" s="1" t="s">
        <v>3342</v>
      </c>
      <c r="V996" s="1" t="str">
        <f>IFERROR(VLOOKUP(K996, rubric[], 2, FALSE), "NA")</f>
        <v>Pemberdayaan atau Aksi Kemanusiaan</v>
      </c>
      <c r="W996" s="3" t="str">
        <f t="shared" si="15"/>
        <v>Pengabdian kepada Masyarakat|External Regional|Individual</v>
      </c>
      <c r="X996" s="6">
        <f>IF(K996 = "Penulis kedua (bukan korespondensi) dst karya ilmiah di journal yg bereputasi dan diakui|External National|Team", IFERROR((INDEX(rubric[Score], MATCH(W996, rubric[Criteria], 0)))/N996, 0), IFERROR(INDEX(rubric[Score], MATCH(W996, rubric[Criteria], 0)), 0))</f>
        <v>15</v>
      </c>
    </row>
    <row r="997" spans="1:24" ht="14.25" customHeight="1" x14ac:dyDescent="0.35">
      <c r="A997" s="1" t="s">
        <v>3630</v>
      </c>
      <c r="B997" s="1" t="s">
        <v>3631</v>
      </c>
      <c r="C997" s="1" t="s">
        <v>3336</v>
      </c>
      <c r="D997" s="1">
        <v>2022</v>
      </c>
      <c r="E997" s="1" t="s">
        <v>3367</v>
      </c>
      <c r="F997" s="1" t="s">
        <v>36</v>
      </c>
      <c r="G997" s="1" t="s">
        <v>3248</v>
      </c>
      <c r="H997" s="1">
        <v>20222</v>
      </c>
      <c r="I997" s="1" t="s">
        <v>3368</v>
      </c>
      <c r="J997" s="1" t="s">
        <v>28</v>
      </c>
      <c r="K997" s="1" t="s">
        <v>124</v>
      </c>
      <c r="L997" s="1" t="s">
        <v>30</v>
      </c>
      <c r="M997" s="1" t="s">
        <v>31</v>
      </c>
      <c r="N997" s="1">
        <v>125</v>
      </c>
      <c r="O997" s="1">
        <v>7</v>
      </c>
      <c r="P997" s="3"/>
      <c r="Q997" s="4" t="s">
        <v>3369</v>
      </c>
      <c r="R997" s="3"/>
      <c r="S997" s="3"/>
      <c r="T997" s="3"/>
      <c r="U997" s="1" t="s">
        <v>3370</v>
      </c>
      <c r="V997" s="1" t="str">
        <f>IFERROR(VLOOKUP(K997, rubric[], 2, FALSE), "NA")</f>
        <v>Kompetisi</v>
      </c>
      <c r="W997" s="3" t="str">
        <f t="shared" si="15"/>
        <v>Juara I Lomba/Kompetisi|Internal Jurusan|Individual</v>
      </c>
      <c r="X997" s="6">
        <f>IF(K997 = "Penulis kedua (bukan korespondensi) dst karya ilmiah di journal yg bereputasi dan diakui|External National|Team", IFERROR((INDEX(rubric[Score], MATCH(W997, rubric[Criteria], 0)))/N997, 0), IFERROR(INDEX(rubric[Score], MATCH(W997, rubric[Criteria], 0)), 0))</f>
        <v>0</v>
      </c>
    </row>
    <row r="998" spans="1:24" ht="14.25" customHeight="1" x14ac:dyDescent="0.35">
      <c r="A998" s="1" t="s">
        <v>3632</v>
      </c>
      <c r="B998" s="1" t="s">
        <v>3633</v>
      </c>
      <c r="C998" s="1" t="s">
        <v>3336</v>
      </c>
      <c r="D998" s="1">
        <v>2022</v>
      </c>
      <c r="E998" s="1" t="s">
        <v>3367</v>
      </c>
      <c r="F998" s="1" t="s">
        <v>36</v>
      </c>
      <c r="G998" s="1" t="s">
        <v>3248</v>
      </c>
      <c r="H998" s="1">
        <v>20222</v>
      </c>
      <c r="I998" s="1" t="s">
        <v>3368</v>
      </c>
      <c r="J998" s="1" t="s">
        <v>28</v>
      </c>
      <c r="K998" s="1" t="s">
        <v>124</v>
      </c>
      <c r="L998" s="1" t="s">
        <v>30</v>
      </c>
      <c r="M998" s="1" t="s">
        <v>31</v>
      </c>
      <c r="N998" s="1">
        <v>125</v>
      </c>
      <c r="O998" s="1">
        <v>7</v>
      </c>
      <c r="P998" s="3"/>
      <c r="Q998" s="4" t="s">
        <v>3369</v>
      </c>
      <c r="R998" s="3"/>
      <c r="S998" s="3"/>
      <c r="T998" s="3"/>
      <c r="U998" s="1" t="s">
        <v>3370</v>
      </c>
      <c r="V998" s="1" t="str">
        <f>IFERROR(VLOOKUP(K998, rubric[], 2, FALSE), "NA")</f>
        <v>Kompetisi</v>
      </c>
      <c r="W998" s="3" t="str">
        <f t="shared" si="15"/>
        <v>Juara I Lomba/Kompetisi|Internal Jurusan|Individual</v>
      </c>
      <c r="X998" s="6">
        <f>IF(K998 = "Penulis kedua (bukan korespondensi) dst karya ilmiah di journal yg bereputasi dan diakui|External National|Team", IFERROR((INDEX(rubric[Score], MATCH(W998, rubric[Criteria], 0)))/N998, 0), IFERROR(INDEX(rubric[Score], MATCH(W998, rubric[Criteria], 0)), 0))</f>
        <v>0</v>
      </c>
    </row>
    <row r="999" spans="1:24" ht="14.25" customHeight="1" x14ac:dyDescent="0.35">
      <c r="A999" s="1" t="s">
        <v>3634</v>
      </c>
      <c r="B999" s="1" t="s">
        <v>3635</v>
      </c>
      <c r="C999" s="1" t="s">
        <v>3336</v>
      </c>
      <c r="D999" s="1">
        <v>2022</v>
      </c>
      <c r="E999" s="1" t="s">
        <v>3367</v>
      </c>
      <c r="F999" s="1" t="s">
        <v>36</v>
      </c>
      <c r="G999" s="1" t="s">
        <v>3248</v>
      </c>
      <c r="H999" s="1">
        <v>20222</v>
      </c>
      <c r="I999" s="1" t="s">
        <v>3368</v>
      </c>
      <c r="J999" s="1" t="s">
        <v>28</v>
      </c>
      <c r="K999" s="1" t="s">
        <v>124</v>
      </c>
      <c r="L999" s="1" t="s">
        <v>30</v>
      </c>
      <c r="M999" s="1" t="s">
        <v>31</v>
      </c>
      <c r="N999" s="1">
        <v>125</v>
      </c>
      <c r="O999" s="1">
        <v>7</v>
      </c>
      <c r="P999" s="3"/>
      <c r="Q999" s="4" t="s">
        <v>3369</v>
      </c>
      <c r="R999" s="3"/>
      <c r="S999" s="3"/>
      <c r="T999" s="3"/>
      <c r="U999" s="1" t="s">
        <v>3370</v>
      </c>
      <c r="V999" s="1" t="str">
        <f>IFERROR(VLOOKUP(K999, rubric[], 2, FALSE), "NA")</f>
        <v>Kompetisi</v>
      </c>
      <c r="W999" s="3" t="str">
        <f t="shared" si="15"/>
        <v>Juara I Lomba/Kompetisi|Internal Jurusan|Individual</v>
      </c>
      <c r="X999" s="6">
        <f>IF(K999 = "Penulis kedua (bukan korespondensi) dst karya ilmiah di journal yg bereputasi dan diakui|External National|Team", IFERROR((INDEX(rubric[Score], MATCH(W999, rubric[Criteria], 0)))/N999, 0), IFERROR(INDEX(rubric[Score], MATCH(W999, rubric[Criteria], 0)), 0))</f>
        <v>0</v>
      </c>
    </row>
    <row r="1000" spans="1:24" ht="14.25" customHeight="1" x14ac:dyDescent="0.35">
      <c r="A1000" s="1" t="s">
        <v>3636</v>
      </c>
      <c r="B1000" s="1" t="s">
        <v>3637</v>
      </c>
      <c r="C1000" s="1" t="s">
        <v>3336</v>
      </c>
      <c r="D1000" s="1">
        <v>2022</v>
      </c>
      <c r="E1000" s="1" t="s">
        <v>3337</v>
      </c>
      <c r="F1000" s="1" t="s">
        <v>3338</v>
      </c>
      <c r="G1000" s="1" t="s">
        <v>3339</v>
      </c>
      <c r="H1000" s="1">
        <v>20221</v>
      </c>
      <c r="I1000" s="1" t="s">
        <v>3337</v>
      </c>
      <c r="J1000" s="1" t="s">
        <v>28</v>
      </c>
      <c r="K1000" s="1" t="s">
        <v>29</v>
      </c>
      <c r="L1000" s="1" t="s">
        <v>38</v>
      </c>
      <c r="M1000" s="1" t="s">
        <v>31</v>
      </c>
      <c r="N1000" s="1">
        <v>200</v>
      </c>
      <c r="O1000" s="1">
        <v>4</v>
      </c>
      <c r="P1000" s="3"/>
      <c r="Q1000" s="3"/>
      <c r="R1000" s="4" t="s">
        <v>3340</v>
      </c>
      <c r="S1000" s="4" t="s">
        <v>3341</v>
      </c>
      <c r="T1000" s="3"/>
      <c r="U1000" s="1" t="s">
        <v>3342</v>
      </c>
      <c r="V1000" s="1" t="str">
        <f>IFERROR(VLOOKUP(K1000, rubric[], 2, FALSE), "NA")</f>
        <v>Pemberdayaan atau Aksi Kemanusiaan</v>
      </c>
      <c r="W1000" s="3" t="str">
        <f t="shared" si="15"/>
        <v>Pengabdian kepada Masyarakat|External Regional|Individual</v>
      </c>
      <c r="X1000" s="6">
        <f>IF(K1000 = "Penulis kedua (bukan korespondensi) dst karya ilmiah di journal yg bereputasi dan diakui|External National|Team", IFERROR((INDEX(rubric[Score], MATCH(W1000, rubric[Criteria], 0)))/N1000, 0), IFERROR(INDEX(rubric[Score], MATCH(W1000, rubric[Criteria], 0)), 0))</f>
        <v>15</v>
      </c>
    </row>
    <row r="1001" spans="1:24" ht="14.25" customHeight="1" x14ac:dyDescent="0.35">
      <c r="A1001" s="1" t="s">
        <v>3636</v>
      </c>
      <c r="B1001" s="1" t="s">
        <v>3637</v>
      </c>
      <c r="C1001" s="1" t="s">
        <v>3336</v>
      </c>
      <c r="D1001" s="1">
        <v>2022</v>
      </c>
      <c r="E1001" s="1" t="s">
        <v>3343</v>
      </c>
      <c r="F1001" s="1" t="s">
        <v>36</v>
      </c>
      <c r="G1001" s="1" t="s">
        <v>132</v>
      </c>
      <c r="H1001" s="1">
        <v>20222</v>
      </c>
      <c r="I1001" s="1" t="s">
        <v>3344</v>
      </c>
      <c r="J1001" s="1" t="s">
        <v>28</v>
      </c>
      <c r="K1001" s="1" t="s">
        <v>29</v>
      </c>
      <c r="L1001" s="1" t="s">
        <v>38</v>
      </c>
      <c r="M1001" s="1" t="s">
        <v>39</v>
      </c>
      <c r="N1001" s="1">
        <v>1000</v>
      </c>
      <c r="O1001" s="1">
        <v>36</v>
      </c>
      <c r="P1001" s="3"/>
      <c r="Q1001" s="4" t="s">
        <v>3345</v>
      </c>
      <c r="R1001" s="4" t="s">
        <v>3346</v>
      </c>
      <c r="S1001" s="4" t="s">
        <v>3347</v>
      </c>
      <c r="T1001" s="3"/>
      <c r="U1001" s="1" t="s">
        <v>3348</v>
      </c>
      <c r="V1001" s="1" t="str">
        <f>IFERROR(VLOOKUP(K1001, rubric[], 2, FALSE), "NA")</f>
        <v>Pemberdayaan atau Aksi Kemanusiaan</v>
      </c>
      <c r="W1001" s="3" t="str">
        <f t="shared" si="15"/>
        <v>Pengabdian kepada Masyarakat|External Regional|Team</v>
      </c>
      <c r="X1001" s="6">
        <f>IF(K1001 = "Penulis kedua (bukan korespondensi) dst karya ilmiah di journal yg bereputasi dan diakui|External National|Team", IFERROR((INDEX(rubric[Score], MATCH(W1001, rubric[Criteria], 0)))/N1001, 0), IFERROR(INDEX(rubric[Score], MATCH(W1001, rubric[Criteria], 0)), 0))</f>
        <v>15</v>
      </c>
    </row>
    <row r="1002" spans="1:24" ht="14.25" customHeight="1" x14ac:dyDescent="0.35">
      <c r="A1002" s="1" t="s">
        <v>3638</v>
      </c>
      <c r="B1002" s="1" t="s">
        <v>3639</v>
      </c>
      <c r="C1002" s="1" t="s">
        <v>3336</v>
      </c>
      <c r="D1002" s="1">
        <v>2022</v>
      </c>
      <c r="E1002" s="1" t="s">
        <v>3343</v>
      </c>
      <c r="F1002" s="1" t="s">
        <v>36</v>
      </c>
      <c r="G1002" s="1" t="s">
        <v>132</v>
      </c>
      <c r="H1002" s="1">
        <v>20222</v>
      </c>
      <c r="I1002" s="1" t="s">
        <v>3344</v>
      </c>
      <c r="J1002" s="1" t="s">
        <v>28</v>
      </c>
      <c r="K1002" s="1" t="s">
        <v>29</v>
      </c>
      <c r="L1002" s="1" t="s">
        <v>38</v>
      </c>
      <c r="M1002" s="1" t="s">
        <v>39</v>
      </c>
      <c r="N1002" s="1">
        <v>1000</v>
      </c>
      <c r="O1002" s="1">
        <v>36</v>
      </c>
      <c r="P1002" s="3"/>
      <c r="Q1002" s="4" t="s">
        <v>3345</v>
      </c>
      <c r="R1002" s="4" t="s">
        <v>3346</v>
      </c>
      <c r="S1002" s="4" t="s">
        <v>3347</v>
      </c>
      <c r="T1002" s="3"/>
      <c r="U1002" s="1" t="s">
        <v>3348</v>
      </c>
      <c r="V1002" s="1" t="str">
        <f>IFERROR(VLOOKUP(K1002, rubric[], 2, FALSE), "NA")</f>
        <v>Pemberdayaan atau Aksi Kemanusiaan</v>
      </c>
      <c r="W1002" s="3" t="str">
        <f t="shared" si="15"/>
        <v>Pengabdian kepada Masyarakat|External Regional|Team</v>
      </c>
      <c r="X1002" s="6">
        <f>IF(K1002 = "Penulis kedua (bukan korespondensi) dst karya ilmiah di journal yg bereputasi dan diakui|External National|Team", IFERROR((INDEX(rubric[Score], MATCH(W1002, rubric[Criteria], 0)))/N1002, 0), IFERROR(INDEX(rubric[Score], MATCH(W1002, rubric[Criteria], 0)), 0))</f>
        <v>15</v>
      </c>
    </row>
    <row r="1003" spans="1:24" ht="14.25" customHeight="1" x14ac:dyDescent="0.35">
      <c r="A1003" s="1" t="s">
        <v>3638</v>
      </c>
      <c r="B1003" s="1" t="s">
        <v>3639</v>
      </c>
      <c r="C1003" s="1" t="s">
        <v>3336</v>
      </c>
      <c r="D1003" s="1">
        <v>2022</v>
      </c>
      <c r="E1003" s="1" t="s">
        <v>3640</v>
      </c>
      <c r="F1003" s="1" t="s">
        <v>628</v>
      </c>
      <c r="G1003" s="1" t="s">
        <v>628</v>
      </c>
      <c r="H1003" s="1">
        <v>20231</v>
      </c>
      <c r="I1003" s="1" t="s">
        <v>3641</v>
      </c>
      <c r="J1003" s="1" t="s">
        <v>28</v>
      </c>
      <c r="K1003" s="1" t="s">
        <v>95</v>
      </c>
      <c r="L1003" s="1" t="s">
        <v>88</v>
      </c>
      <c r="M1003" s="1" t="s">
        <v>39</v>
      </c>
      <c r="N1003" s="1">
        <v>5</v>
      </c>
      <c r="O1003" s="1">
        <v>8</v>
      </c>
      <c r="P1003" s="3"/>
      <c r="Q1003" s="4" t="s">
        <v>3642</v>
      </c>
      <c r="R1003" s="3"/>
      <c r="S1003" s="3"/>
      <c r="T1003" s="3"/>
      <c r="U1003" s="1" t="s">
        <v>3643</v>
      </c>
      <c r="V1003" s="1" t="str">
        <f>IFERROR(VLOOKUP(K1003, rubric[], 2, FALSE), "NA")</f>
        <v>Hasil Karya</v>
      </c>
      <c r="W1003" s="3" t="str">
        <f t="shared" si="15"/>
        <v>Hak Kekayaan Intelektual (HKI) non paten (Hak Cipta)|External National|Team</v>
      </c>
      <c r="X1003" s="6">
        <f>IF(K1003 = "Penulis kedua (bukan korespondensi) dst karya ilmiah di journal yg bereputasi dan diakui|External National|Team", IFERROR((INDEX(rubric[Score], MATCH(W1003, rubric[Criteria], 0)))/N1003, 0), IFERROR(INDEX(rubric[Score], MATCH(W1003, rubric[Criteria], 0)), 0))</f>
        <v>20</v>
      </c>
    </row>
    <row r="1004" spans="1:24" ht="14.25" customHeight="1" x14ac:dyDescent="0.35">
      <c r="A1004" s="1" t="s">
        <v>3638</v>
      </c>
      <c r="B1004" s="1" t="s">
        <v>3639</v>
      </c>
      <c r="C1004" s="1" t="s">
        <v>3336</v>
      </c>
      <c r="D1004" s="1">
        <v>2022</v>
      </c>
      <c r="E1004" s="1" t="s">
        <v>374</v>
      </c>
      <c r="F1004" s="1" t="s">
        <v>145</v>
      </c>
      <c r="G1004" s="1" t="s">
        <v>375</v>
      </c>
      <c r="H1004" s="1">
        <v>20232</v>
      </c>
      <c r="I1004" s="1" t="s">
        <v>3544</v>
      </c>
      <c r="J1004" s="1" t="s">
        <v>28</v>
      </c>
      <c r="K1004" s="1" t="s">
        <v>118</v>
      </c>
      <c r="L1004" s="1" t="s">
        <v>46</v>
      </c>
      <c r="M1004" s="1" t="s">
        <v>39</v>
      </c>
      <c r="N1004" s="1">
        <v>3</v>
      </c>
      <c r="O1004" s="1">
        <v>6</v>
      </c>
      <c r="P1004" s="3"/>
      <c r="Q1004" s="4" t="s">
        <v>3545</v>
      </c>
      <c r="R1004" s="3"/>
      <c r="S1004" s="3"/>
      <c r="T1004" s="3"/>
      <c r="U1004" s="1" t="s">
        <v>168</v>
      </c>
      <c r="V1004" s="1" t="str">
        <f>IFERROR(VLOOKUP(K1004, rubric[], 2, FALSE), "NA")</f>
        <v>Kompetisi</v>
      </c>
      <c r="W1004" s="3" t="str">
        <f t="shared" si="15"/>
        <v>Juara 3 Lomba/Kompetisi|Internal Sekolah / Universitas|Team</v>
      </c>
      <c r="X1004" s="6">
        <f>IF(K1004 = "Penulis kedua (bukan korespondensi) dst karya ilmiah di journal yg bereputasi dan diakui|External National|Team", IFERROR((INDEX(rubric[Score], MATCH(W1004, rubric[Criteria], 0)))/N1004, 0), IFERROR(INDEX(rubric[Score], MATCH(W1004, rubric[Criteria], 0)), 0))</f>
        <v>0</v>
      </c>
    </row>
    <row r="1005" spans="1:24" ht="14.25" customHeight="1" x14ac:dyDescent="0.35">
      <c r="A1005" s="1" t="s">
        <v>3644</v>
      </c>
      <c r="B1005" s="1" t="s">
        <v>3645</v>
      </c>
      <c r="C1005" s="1" t="s">
        <v>3336</v>
      </c>
      <c r="D1005" s="1">
        <v>2022</v>
      </c>
      <c r="E1005" s="1" t="s">
        <v>3337</v>
      </c>
      <c r="F1005" s="1" t="s">
        <v>3338</v>
      </c>
      <c r="G1005" s="1" t="s">
        <v>3339</v>
      </c>
      <c r="H1005" s="1">
        <v>20221</v>
      </c>
      <c r="I1005" s="1" t="s">
        <v>3337</v>
      </c>
      <c r="J1005" s="1" t="s">
        <v>28</v>
      </c>
      <c r="K1005" s="1" t="s">
        <v>29</v>
      </c>
      <c r="L1005" s="1" t="s">
        <v>38</v>
      </c>
      <c r="M1005" s="1" t="s">
        <v>31</v>
      </c>
      <c r="N1005" s="1">
        <v>200</v>
      </c>
      <c r="O1005" s="1">
        <v>4</v>
      </c>
      <c r="P1005" s="3"/>
      <c r="Q1005" s="3"/>
      <c r="R1005" s="4" t="s">
        <v>3340</v>
      </c>
      <c r="S1005" s="4" t="s">
        <v>3341</v>
      </c>
      <c r="T1005" s="3"/>
      <c r="U1005" s="1" t="s">
        <v>3342</v>
      </c>
      <c r="V1005" s="1" t="str">
        <f>IFERROR(VLOOKUP(K1005, rubric[], 2, FALSE), "NA")</f>
        <v>Pemberdayaan atau Aksi Kemanusiaan</v>
      </c>
      <c r="W1005" s="3" t="str">
        <f t="shared" si="15"/>
        <v>Pengabdian kepada Masyarakat|External Regional|Individual</v>
      </c>
      <c r="X1005" s="6">
        <f>IF(K1005 = "Penulis kedua (bukan korespondensi) dst karya ilmiah di journal yg bereputasi dan diakui|External National|Team", IFERROR((INDEX(rubric[Score], MATCH(W1005, rubric[Criteria], 0)))/N1005, 0), IFERROR(INDEX(rubric[Score], MATCH(W1005, rubric[Criteria], 0)), 0))</f>
        <v>15</v>
      </c>
    </row>
    <row r="1006" spans="1:24" ht="14.25" customHeight="1" x14ac:dyDescent="0.35">
      <c r="A1006" s="1" t="s">
        <v>3644</v>
      </c>
      <c r="B1006" s="1" t="s">
        <v>3645</v>
      </c>
      <c r="C1006" s="1" t="s">
        <v>3336</v>
      </c>
      <c r="D1006" s="1">
        <v>2022</v>
      </c>
      <c r="E1006" s="1" t="s">
        <v>3367</v>
      </c>
      <c r="F1006" s="1" t="s">
        <v>36</v>
      </c>
      <c r="G1006" s="1" t="s">
        <v>3248</v>
      </c>
      <c r="H1006" s="1">
        <v>20222</v>
      </c>
      <c r="I1006" s="1" t="s">
        <v>3368</v>
      </c>
      <c r="J1006" s="1" t="s">
        <v>28</v>
      </c>
      <c r="K1006" s="1" t="s">
        <v>124</v>
      </c>
      <c r="L1006" s="1" t="s">
        <v>30</v>
      </c>
      <c r="M1006" s="1" t="s">
        <v>31</v>
      </c>
      <c r="N1006" s="1">
        <v>125</v>
      </c>
      <c r="O1006" s="1">
        <v>7</v>
      </c>
      <c r="P1006" s="3"/>
      <c r="Q1006" s="4" t="s">
        <v>3369</v>
      </c>
      <c r="R1006" s="3"/>
      <c r="S1006" s="3"/>
      <c r="T1006" s="3"/>
      <c r="U1006" s="1" t="s">
        <v>3370</v>
      </c>
      <c r="V1006" s="1" t="str">
        <f>IFERROR(VLOOKUP(K1006, rubric[], 2, FALSE), "NA")</f>
        <v>Kompetisi</v>
      </c>
      <c r="W1006" s="3" t="str">
        <f t="shared" si="15"/>
        <v>Juara I Lomba/Kompetisi|Internal Jurusan|Individual</v>
      </c>
      <c r="X1006" s="6">
        <f>IF(K1006 = "Penulis kedua (bukan korespondensi) dst karya ilmiah di journal yg bereputasi dan diakui|External National|Team", IFERROR((INDEX(rubric[Score], MATCH(W1006, rubric[Criteria], 0)))/N1006, 0), IFERROR(INDEX(rubric[Score], MATCH(W1006, rubric[Criteria], 0)), 0))</f>
        <v>0</v>
      </c>
    </row>
    <row r="1007" spans="1:24" ht="14.25" customHeight="1" x14ac:dyDescent="0.35">
      <c r="A1007" s="1" t="s">
        <v>3646</v>
      </c>
      <c r="B1007" s="1" t="s">
        <v>3647</v>
      </c>
      <c r="C1007" s="1" t="s">
        <v>3336</v>
      </c>
      <c r="D1007" s="1">
        <v>2022</v>
      </c>
      <c r="E1007" s="1" t="s">
        <v>694</v>
      </c>
      <c r="F1007" s="1" t="s">
        <v>695</v>
      </c>
      <c r="G1007" s="1" t="s">
        <v>67</v>
      </c>
      <c r="H1007" s="1">
        <v>20221</v>
      </c>
      <c r="I1007" s="1" t="s">
        <v>3648</v>
      </c>
      <c r="J1007" s="1" t="s">
        <v>28</v>
      </c>
      <c r="K1007" s="1" t="s">
        <v>124</v>
      </c>
      <c r="L1007" s="1" t="s">
        <v>46</v>
      </c>
      <c r="M1007" s="1" t="s">
        <v>31</v>
      </c>
      <c r="N1007" s="1">
        <v>100</v>
      </c>
      <c r="O1007" s="1">
        <v>8</v>
      </c>
      <c r="P1007" s="3"/>
      <c r="Q1007" s="4" t="s">
        <v>3649</v>
      </c>
      <c r="R1007" s="3"/>
      <c r="S1007" s="3"/>
      <c r="T1007" s="3"/>
      <c r="U1007" s="1" t="s">
        <v>698</v>
      </c>
      <c r="V1007" s="1" t="str">
        <f>IFERROR(VLOOKUP(K1007, rubric[], 2, FALSE), "NA")</f>
        <v>Kompetisi</v>
      </c>
      <c r="W1007" s="3" t="str">
        <f t="shared" si="15"/>
        <v>Juara I Lomba/Kompetisi|Internal Sekolah / Universitas|Individual</v>
      </c>
      <c r="X1007" s="6">
        <f>IF(K1007 = "Penulis kedua (bukan korespondensi) dst karya ilmiah di journal yg bereputasi dan diakui|External National|Team", IFERROR((INDEX(rubric[Score], MATCH(W1007, rubric[Criteria], 0)))/N1007, 0), IFERROR(INDEX(rubric[Score], MATCH(W1007, rubric[Criteria], 0)), 0))</f>
        <v>0</v>
      </c>
    </row>
    <row r="1008" spans="1:24" ht="14.25" customHeight="1" x14ac:dyDescent="0.35">
      <c r="A1008" s="1" t="s">
        <v>3646</v>
      </c>
      <c r="B1008" s="1" t="s">
        <v>3647</v>
      </c>
      <c r="C1008" s="1" t="s">
        <v>3336</v>
      </c>
      <c r="D1008" s="1">
        <v>2022</v>
      </c>
      <c r="E1008" s="1" t="s">
        <v>374</v>
      </c>
      <c r="F1008" s="1" t="s">
        <v>145</v>
      </c>
      <c r="G1008" s="1" t="s">
        <v>375</v>
      </c>
      <c r="H1008" s="1">
        <v>20232</v>
      </c>
      <c r="I1008" s="1" t="s">
        <v>3650</v>
      </c>
      <c r="J1008" s="1" t="s">
        <v>28</v>
      </c>
      <c r="K1008" s="1" t="s">
        <v>70</v>
      </c>
      <c r="L1008" s="1" t="s">
        <v>46</v>
      </c>
      <c r="M1008" s="1" t="s">
        <v>31</v>
      </c>
      <c r="N1008" s="1">
        <v>1</v>
      </c>
      <c r="O1008" s="1">
        <v>7</v>
      </c>
      <c r="P1008" s="3"/>
      <c r="Q1008" s="4" t="s">
        <v>3651</v>
      </c>
      <c r="R1008" s="3"/>
      <c r="S1008" s="3"/>
      <c r="T1008" s="3"/>
      <c r="U1008" s="1" t="s">
        <v>168</v>
      </c>
      <c r="V1008" s="1" t="str">
        <f>IFERROR(VLOOKUP(K1008, rubric[], 2, FALSE), "NA")</f>
        <v>Kompetisi</v>
      </c>
      <c r="W1008" s="3" t="str">
        <f t="shared" si="15"/>
        <v>Juara 2 Lomba/Kompetisi|Internal Sekolah / Universitas|Individual</v>
      </c>
      <c r="X1008" s="6">
        <f>IF(K1008 = "Penulis kedua (bukan korespondensi) dst karya ilmiah di journal yg bereputasi dan diakui|External National|Team", IFERROR((INDEX(rubric[Score], MATCH(W1008, rubric[Criteria], 0)))/N1008, 0), IFERROR(INDEX(rubric[Score], MATCH(W1008, rubric[Criteria], 0)), 0))</f>
        <v>0</v>
      </c>
    </row>
    <row r="1009" spans="1:24" ht="14.25" customHeight="1" x14ac:dyDescent="0.35">
      <c r="A1009" s="1" t="s">
        <v>3652</v>
      </c>
      <c r="B1009" s="1" t="s">
        <v>3653</v>
      </c>
      <c r="C1009" s="1" t="s">
        <v>3336</v>
      </c>
      <c r="D1009" s="1">
        <v>2022</v>
      </c>
      <c r="E1009" s="1" t="s">
        <v>3337</v>
      </c>
      <c r="F1009" s="1" t="s">
        <v>3338</v>
      </c>
      <c r="G1009" s="1" t="s">
        <v>3339</v>
      </c>
      <c r="H1009" s="1">
        <v>20221</v>
      </c>
      <c r="I1009" s="1" t="s">
        <v>3337</v>
      </c>
      <c r="J1009" s="1" t="s">
        <v>28</v>
      </c>
      <c r="K1009" s="1" t="s">
        <v>29</v>
      </c>
      <c r="L1009" s="1" t="s">
        <v>38</v>
      </c>
      <c r="M1009" s="1" t="s">
        <v>31</v>
      </c>
      <c r="N1009" s="1">
        <v>200</v>
      </c>
      <c r="O1009" s="1">
        <v>4</v>
      </c>
      <c r="P1009" s="3"/>
      <c r="Q1009" s="3"/>
      <c r="R1009" s="4" t="s">
        <v>3340</v>
      </c>
      <c r="S1009" s="4" t="s">
        <v>3341</v>
      </c>
      <c r="T1009" s="3"/>
      <c r="U1009" s="1" t="s">
        <v>3342</v>
      </c>
      <c r="V1009" s="1" t="str">
        <f>IFERROR(VLOOKUP(K1009, rubric[], 2, FALSE), "NA")</f>
        <v>Pemberdayaan atau Aksi Kemanusiaan</v>
      </c>
      <c r="W1009" s="3" t="str">
        <f t="shared" si="15"/>
        <v>Pengabdian kepada Masyarakat|External Regional|Individual</v>
      </c>
      <c r="X1009" s="6">
        <f>IF(K1009 = "Penulis kedua (bukan korespondensi) dst karya ilmiah di journal yg bereputasi dan diakui|External National|Team", IFERROR((INDEX(rubric[Score], MATCH(W1009, rubric[Criteria], 0)))/N1009, 0), IFERROR(INDEX(rubric[Score], MATCH(W1009, rubric[Criteria], 0)), 0))</f>
        <v>15</v>
      </c>
    </row>
    <row r="1010" spans="1:24" ht="14.25" customHeight="1" x14ac:dyDescent="0.35">
      <c r="A1010" s="1" t="s">
        <v>3654</v>
      </c>
      <c r="B1010" s="1" t="s">
        <v>3655</v>
      </c>
      <c r="C1010" s="1" t="s">
        <v>3336</v>
      </c>
      <c r="D1010" s="1">
        <v>2022</v>
      </c>
      <c r="E1010" s="1" t="s">
        <v>3343</v>
      </c>
      <c r="F1010" s="1" t="s">
        <v>36</v>
      </c>
      <c r="G1010" s="1" t="s">
        <v>132</v>
      </c>
      <c r="H1010" s="1">
        <v>20222</v>
      </c>
      <c r="I1010" s="1" t="s">
        <v>3344</v>
      </c>
      <c r="J1010" s="1" t="s">
        <v>28</v>
      </c>
      <c r="K1010" s="1" t="s">
        <v>29</v>
      </c>
      <c r="L1010" s="1" t="s">
        <v>38</v>
      </c>
      <c r="M1010" s="1" t="s">
        <v>39</v>
      </c>
      <c r="N1010" s="1">
        <v>1000</v>
      </c>
      <c r="O1010" s="1">
        <v>18</v>
      </c>
      <c r="P1010" s="3"/>
      <c r="Q1010" s="4" t="s">
        <v>3345</v>
      </c>
      <c r="R1010" s="4" t="s">
        <v>3346</v>
      </c>
      <c r="S1010" s="4" t="s">
        <v>3347</v>
      </c>
      <c r="T1010" s="3"/>
      <c r="U1010" s="1" t="s">
        <v>3348</v>
      </c>
      <c r="V1010" s="1" t="str">
        <f>IFERROR(VLOOKUP(K1010, rubric[], 2, FALSE), "NA")</f>
        <v>Pemberdayaan atau Aksi Kemanusiaan</v>
      </c>
      <c r="W1010" s="3" t="str">
        <f t="shared" si="15"/>
        <v>Pengabdian kepada Masyarakat|External Regional|Team</v>
      </c>
      <c r="X1010" s="6">
        <f>IF(K1010 = "Penulis kedua (bukan korespondensi) dst karya ilmiah di journal yg bereputasi dan diakui|External National|Team", IFERROR((INDEX(rubric[Score], MATCH(W1010, rubric[Criteria], 0)))/N1010, 0), IFERROR(INDEX(rubric[Score], MATCH(W1010, rubric[Criteria], 0)), 0))</f>
        <v>15</v>
      </c>
    </row>
    <row r="1011" spans="1:24" ht="14.25" customHeight="1" x14ac:dyDescent="0.35">
      <c r="A1011" s="1" t="s">
        <v>3654</v>
      </c>
      <c r="B1011" s="1" t="s">
        <v>3655</v>
      </c>
      <c r="C1011" s="1" t="s">
        <v>3336</v>
      </c>
      <c r="D1011" s="1">
        <v>2022</v>
      </c>
      <c r="E1011" s="1" t="s">
        <v>374</v>
      </c>
      <c r="F1011" s="1" t="s">
        <v>145</v>
      </c>
      <c r="G1011" s="1" t="s">
        <v>375</v>
      </c>
      <c r="H1011" s="1">
        <v>20232</v>
      </c>
      <c r="I1011" s="1" t="s">
        <v>3544</v>
      </c>
      <c r="J1011" s="1" t="s">
        <v>28</v>
      </c>
      <c r="K1011" s="1" t="s">
        <v>118</v>
      </c>
      <c r="L1011" s="1" t="s">
        <v>46</v>
      </c>
      <c r="M1011" s="1" t="s">
        <v>39</v>
      </c>
      <c r="N1011" s="1">
        <v>3</v>
      </c>
      <c r="O1011" s="1">
        <v>6</v>
      </c>
      <c r="P1011" s="3"/>
      <c r="Q1011" s="4" t="s">
        <v>3545</v>
      </c>
      <c r="R1011" s="3"/>
      <c r="S1011" s="3"/>
      <c r="T1011" s="3"/>
      <c r="U1011" s="1" t="s">
        <v>168</v>
      </c>
      <c r="V1011" s="1" t="str">
        <f>IFERROR(VLOOKUP(K1011, rubric[], 2, FALSE), "NA")</f>
        <v>Kompetisi</v>
      </c>
      <c r="W1011" s="3" t="str">
        <f t="shared" si="15"/>
        <v>Juara 3 Lomba/Kompetisi|Internal Sekolah / Universitas|Team</v>
      </c>
      <c r="X1011" s="6">
        <f>IF(K1011 = "Penulis kedua (bukan korespondensi) dst karya ilmiah di journal yg bereputasi dan diakui|External National|Team", IFERROR((INDEX(rubric[Score], MATCH(W1011, rubric[Criteria], 0)))/N1011, 0), IFERROR(INDEX(rubric[Score], MATCH(W1011, rubric[Criteria], 0)), 0))</f>
        <v>0</v>
      </c>
    </row>
    <row r="1012" spans="1:24" ht="14.25" customHeight="1" x14ac:dyDescent="0.35">
      <c r="A1012" s="1" t="s">
        <v>3656</v>
      </c>
      <c r="B1012" s="1" t="s">
        <v>3657</v>
      </c>
      <c r="C1012" s="1" t="s">
        <v>3336</v>
      </c>
      <c r="D1012" s="1">
        <v>2022</v>
      </c>
      <c r="E1012" s="1" t="s">
        <v>3658</v>
      </c>
      <c r="F1012" s="1" t="s">
        <v>747</v>
      </c>
      <c r="G1012" s="1" t="s">
        <v>3659</v>
      </c>
      <c r="H1012" s="1">
        <v>20222</v>
      </c>
      <c r="I1012" s="1" t="s">
        <v>3660</v>
      </c>
      <c r="J1012" s="1" t="s">
        <v>28</v>
      </c>
      <c r="K1012" s="1" t="s">
        <v>70</v>
      </c>
      <c r="L1012" s="1" t="s">
        <v>88</v>
      </c>
      <c r="M1012" s="1" t="s">
        <v>39</v>
      </c>
      <c r="N1012" s="1">
        <v>100</v>
      </c>
      <c r="O1012" s="1">
        <v>30</v>
      </c>
      <c r="P1012" s="3"/>
      <c r="Q1012" s="4" t="s">
        <v>3661</v>
      </c>
      <c r="R1012" s="4" t="s">
        <v>3662</v>
      </c>
      <c r="S1012" s="3"/>
      <c r="T1012" s="4" t="s">
        <v>3663</v>
      </c>
      <c r="U1012" s="1" t="s">
        <v>3664</v>
      </c>
      <c r="V1012" s="1" t="str">
        <f>IFERROR(VLOOKUP(K1012, rubric[], 2, FALSE), "NA")</f>
        <v>Kompetisi</v>
      </c>
      <c r="W1012" s="3" t="str">
        <f t="shared" si="15"/>
        <v>Juara 2 Lomba/Kompetisi|External National|Team</v>
      </c>
      <c r="X1012" s="6">
        <f>IF(K1012 = "Penulis kedua (bukan korespondensi) dst karya ilmiah di journal yg bereputasi dan diakui|External National|Team", IFERROR((INDEX(rubric[Score], MATCH(W1012, rubric[Criteria], 0)))/N1012, 0), IFERROR(INDEX(rubric[Score], MATCH(W1012, rubric[Criteria], 0)), 0))</f>
        <v>11</v>
      </c>
    </row>
    <row r="1013" spans="1:24" ht="14.25" customHeight="1" x14ac:dyDescent="0.35">
      <c r="A1013" s="1" t="s">
        <v>3665</v>
      </c>
      <c r="B1013" s="1" t="s">
        <v>3666</v>
      </c>
      <c r="C1013" s="1" t="s">
        <v>3336</v>
      </c>
      <c r="D1013" s="1">
        <v>2022</v>
      </c>
      <c r="E1013" s="1" t="s">
        <v>3367</v>
      </c>
      <c r="F1013" s="1" t="s">
        <v>36</v>
      </c>
      <c r="G1013" s="1" t="s">
        <v>3248</v>
      </c>
      <c r="H1013" s="1">
        <v>20222</v>
      </c>
      <c r="I1013" s="1" t="s">
        <v>3368</v>
      </c>
      <c r="J1013" s="1" t="s">
        <v>28</v>
      </c>
      <c r="K1013" s="1" t="s">
        <v>124</v>
      </c>
      <c r="L1013" s="1" t="s">
        <v>30</v>
      </c>
      <c r="M1013" s="1" t="s">
        <v>31</v>
      </c>
      <c r="N1013" s="1">
        <v>125</v>
      </c>
      <c r="O1013" s="1">
        <v>7</v>
      </c>
      <c r="P1013" s="3"/>
      <c r="Q1013" s="4" t="s">
        <v>3369</v>
      </c>
      <c r="R1013" s="3"/>
      <c r="S1013" s="3"/>
      <c r="T1013" s="3"/>
      <c r="U1013" s="1" t="s">
        <v>3370</v>
      </c>
      <c r="V1013" s="1" t="str">
        <f>IFERROR(VLOOKUP(K1013, rubric[], 2, FALSE), "NA")</f>
        <v>Kompetisi</v>
      </c>
      <c r="W1013" s="3" t="str">
        <f t="shared" si="15"/>
        <v>Juara I Lomba/Kompetisi|Internal Jurusan|Individual</v>
      </c>
      <c r="X1013" s="6">
        <f>IF(K1013 = "Penulis kedua (bukan korespondensi) dst karya ilmiah di journal yg bereputasi dan diakui|External National|Team", IFERROR((INDEX(rubric[Score], MATCH(W1013, rubric[Criteria], 0)))/N1013, 0), IFERROR(INDEX(rubric[Score], MATCH(W1013, rubric[Criteria], 0)), 0))</f>
        <v>0</v>
      </c>
    </row>
    <row r="1014" spans="1:24" ht="14.25" customHeight="1" x14ac:dyDescent="0.35">
      <c r="A1014" s="1" t="s">
        <v>3665</v>
      </c>
      <c r="B1014" s="1" t="s">
        <v>3666</v>
      </c>
      <c r="C1014" s="1" t="s">
        <v>3336</v>
      </c>
      <c r="D1014" s="1">
        <v>2022</v>
      </c>
      <c r="E1014" s="1" t="s">
        <v>3343</v>
      </c>
      <c r="F1014" s="1" t="s">
        <v>36</v>
      </c>
      <c r="G1014" s="1" t="s">
        <v>132</v>
      </c>
      <c r="H1014" s="1">
        <v>20222</v>
      </c>
      <c r="I1014" s="1" t="s">
        <v>3344</v>
      </c>
      <c r="J1014" s="1" t="s">
        <v>28</v>
      </c>
      <c r="K1014" s="1" t="s">
        <v>29</v>
      </c>
      <c r="L1014" s="1" t="s">
        <v>38</v>
      </c>
      <c r="M1014" s="1" t="s">
        <v>39</v>
      </c>
      <c r="N1014" s="1">
        <v>1000</v>
      </c>
      <c r="O1014" s="1">
        <v>24</v>
      </c>
      <c r="P1014" s="3"/>
      <c r="Q1014" s="4" t="s">
        <v>3345</v>
      </c>
      <c r="R1014" s="4" t="s">
        <v>3346</v>
      </c>
      <c r="S1014" s="4" t="s">
        <v>3347</v>
      </c>
      <c r="T1014" s="3"/>
      <c r="U1014" s="1" t="s">
        <v>3348</v>
      </c>
      <c r="V1014" s="1" t="str">
        <f>IFERROR(VLOOKUP(K1014, rubric[], 2, FALSE), "NA")</f>
        <v>Pemberdayaan atau Aksi Kemanusiaan</v>
      </c>
      <c r="W1014" s="3" t="str">
        <f t="shared" si="15"/>
        <v>Pengabdian kepada Masyarakat|External Regional|Team</v>
      </c>
      <c r="X1014" s="6">
        <f>IF(K1014 = "Penulis kedua (bukan korespondensi) dst karya ilmiah di journal yg bereputasi dan diakui|External National|Team", IFERROR((INDEX(rubric[Score], MATCH(W1014, rubric[Criteria], 0)))/N1014, 0), IFERROR(INDEX(rubric[Score], MATCH(W1014, rubric[Criteria], 0)), 0))</f>
        <v>15</v>
      </c>
    </row>
    <row r="1015" spans="1:24" ht="14.25" customHeight="1" x14ac:dyDescent="0.35">
      <c r="A1015" s="1" t="s">
        <v>3665</v>
      </c>
      <c r="B1015" s="1" t="s">
        <v>3666</v>
      </c>
      <c r="C1015" s="1" t="s">
        <v>3336</v>
      </c>
      <c r="D1015" s="1">
        <v>2022</v>
      </c>
      <c r="E1015" s="1" t="s">
        <v>3658</v>
      </c>
      <c r="F1015" s="1" t="s">
        <v>747</v>
      </c>
      <c r="G1015" s="1" t="s">
        <v>3659</v>
      </c>
      <c r="H1015" s="1">
        <v>20222</v>
      </c>
      <c r="I1015" s="1" t="s">
        <v>3660</v>
      </c>
      <c r="J1015" s="1" t="s">
        <v>28</v>
      </c>
      <c r="K1015" s="1" t="s">
        <v>70</v>
      </c>
      <c r="L1015" s="1" t="s">
        <v>88</v>
      </c>
      <c r="M1015" s="1" t="s">
        <v>39</v>
      </c>
      <c r="N1015" s="1">
        <v>100</v>
      </c>
      <c r="O1015" s="1">
        <v>30</v>
      </c>
      <c r="P1015" s="3"/>
      <c r="Q1015" s="4" t="s">
        <v>3661</v>
      </c>
      <c r="R1015" s="4" t="s">
        <v>3662</v>
      </c>
      <c r="S1015" s="3"/>
      <c r="T1015" s="4" t="s">
        <v>3663</v>
      </c>
      <c r="U1015" s="1" t="s">
        <v>3664</v>
      </c>
      <c r="V1015" s="1" t="str">
        <f>IFERROR(VLOOKUP(K1015, rubric[], 2, FALSE), "NA")</f>
        <v>Kompetisi</v>
      </c>
      <c r="W1015" s="3" t="str">
        <f t="shared" si="15"/>
        <v>Juara 2 Lomba/Kompetisi|External National|Team</v>
      </c>
      <c r="X1015" s="6">
        <f>IF(K1015 = "Penulis kedua (bukan korespondensi) dst karya ilmiah di journal yg bereputasi dan diakui|External National|Team", IFERROR((INDEX(rubric[Score], MATCH(W1015, rubric[Criteria], 0)))/N1015, 0), IFERROR(INDEX(rubric[Score], MATCH(W1015, rubric[Criteria], 0)), 0))</f>
        <v>11</v>
      </c>
    </row>
    <row r="1016" spans="1:24" ht="14.25" customHeight="1" x14ac:dyDescent="0.35">
      <c r="A1016" s="1" t="s">
        <v>3665</v>
      </c>
      <c r="B1016" s="1" t="s">
        <v>3666</v>
      </c>
      <c r="C1016" s="1" t="s">
        <v>3336</v>
      </c>
      <c r="D1016" s="1">
        <v>2022</v>
      </c>
      <c r="E1016" s="1" t="s">
        <v>149</v>
      </c>
      <c r="F1016" s="1" t="s">
        <v>150</v>
      </c>
      <c r="G1016" s="1" t="s">
        <v>151</v>
      </c>
      <c r="H1016" s="1">
        <v>20231</v>
      </c>
      <c r="I1016" s="1" t="s">
        <v>152</v>
      </c>
      <c r="J1016" s="1" t="s">
        <v>28</v>
      </c>
      <c r="K1016" s="1" t="s">
        <v>153</v>
      </c>
      <c r="L1016" s="1" t="s">
        <v>154</v>
      </c>
      <c r="M1016" s="1" t="s">
        <v>31</v>
      </c>
      <c r="N1016" s="1">
        <v>500</v>
      </c>
      <c r="O1016" s="1">
        <v>10</v>
      </c>
      <c r="P1016" s="4" t="s">
        <v>155</v>
      </c>
      <c r="Q1016" s="4" t="s">
        <v>781</v>
      </c>
      <c r="R1016" s="4" t="s">
        <v>782</v>
      </c>
      <c r="S1016" s="3"/>
      <c r="T1016" s="3"/>
      <c r="U1016" s="1" t="s">
        <v>158</v>
      </c>
      <c r="V1016" s="1" t="str">
        <f>IFERROR(VLOOKUP(K1016, rubric[], 2, FALSE), "NA")</f>
        <v>Pengakuan</v>
      </c>
      <c r="W1016" s="3" t="str">
        <f t="shared" si="15"/>
        <v>Narasumber / Pemateri Acara Seminar / Workshop / Pemakalah|External International|Individual</v>
      </c>
      <c r="X1016" s="6">
        <f>IF(K1016 = "Penulis kedua (bukan korespondensi) dst karya ilmiah di journal yg bereputasi dan diakui|External National|Team", IFERROR((INDEX(rubric[Score], MATCH(W1016, rubric[Criteria], 0)))/N1016, 0), IFERROR(INDEX(rubric[Score], MATCH(W1016, rubric[Criteria], 0)), 0))</f>
        <v>25</v>
      </c>
    </row>
    <row r="1017" spans="1:24" ht="14.25" customHeight="1" x14ac:dyDescent="0.35">
      <c r="A1017" s="1" t="s">
        <v>3667</v>
      </c>
      <c r="B1017" s="1" t="s">
        <v>3668</v>
      </c>
      <c r="C1017" s="1" t="s">
        <v>3669</v>
      </c>
      <c r="D1017" s="1">
        <v>2022</v>
      </c>
      <c r="E1017" s="1" t="s">
        <v>3670</v>
      </c>
      <c r="F1017" s="1" t="s">
        <v>44</v>
      </c>
      <c r="G1017" s="1" t="s">
        <v>1776</v>
      </c>
      <c r="H1017" s="1">
        <v>20222</v>
      </c>
      <c r="I1017" s="1" t="s">
        <v>3671</v>
      </c>
      <c r="J1017" s="1" t="s">
        <v>28</v>
      </c>
      <c r="K1017" s="1" t="s">
        <v>29</v>
      </c>
      <c r="L1017" s="1" t="s">
        <v>38</v>
      </c>
      <c r="M1017" s="1" t="s">
        <v>39</v>
      </c>
      <c r="N1017" s="1">
        <v>34</v>
      </c>
      <c r="O1017" s="1">
        <v>1</v>
      </c>
      <c r="P1017" s="3"/>
      <c r="Q1017" s="3"/>
      <c r="R1017" s="4" t="s">
        <v>3672</v>
      </c>
      <c r="S1017" s="4" t="s">
        <v>3673</v>
      </c>
      <c r="T1017" s="3"/>
      <c r="U1017" s="1" t="s">
        <v>1824</v>
      </c>
      <c r="V1017" s="1" t="str">
        <f>IFERROR(VLOOKUP(K1017, rubric[], 2, FALSE), "NA")</f>
        <v>Pemberdayaan atau Aksi Kemanusiaan</v>
      </c>
      <c r="W1017" s="3" t="str">
        <f t="shared" si="15"/>
        <v>Pengabdian kepada Masyarakat|External Regional|Team</v>
      </c>
      <c r="X1017" s="6">
        <f>IF(K1017 = "Penulis kedua (bukan korespondensi) dst karya ilmiah di journal yg bereputasi dan diakui|External National|Team", IFERROR((INDEX(rubric[Score], MATCH(W1017, rubric[Criteria], 0)))/N1017, 0), IFERROR(INDEX(rubric[Score], MATCH(W1017, rubric[Criteria], 0)), 0))</f>
        <v>15</v>
      </c>
    </row>
    <row r="1018" spans="1:24" ht="14.25" customHeight="1" x14ac:dyDescent="0.35">
      <c r="A1018" s="1" t="s">
        <v>3667</v>
      </c>
      <c r="B1018" s="1" t="s">
        <v>3668</v>
      </c>
      <c r="C1018" s="1" t="s">
        <v>3669</v>
      </c>
      <c r="D1018" s="1">
        <v>2022</v>
      </c>
      <c r="E1018" s="1" t="s">
        <v>3674</v>
      </c>
      <c r="F1018" s="1" t="s">
        <v>3675</v>
      </c>
      <c r="G1018" s="1" t="s">
        <v>3675</v>
      </c>
      <c r="H1018" s="1">
        <v>20231</v>
      </c>
      <c r="I1018" s="1" t="s">
        <v>3676</v>
      </c>
      <c r="J1018" s="1" t="s">
        <v>28</v>
      </c>
      <c r="K1018" s="1" t="s">
        <v>70</v>
      </c>
      <c r="L1018" s="1" t="s">
        <v>30</v>
      </c>
      <c r="M1018" s="1" t="s">
        <v>39</v>
      </c>
      <c r="N1018" s="1">
        <v>50</v>
      </c>
      <c r="O1018" s="1">
        <v>7</v>
      </c>
      <c r="P1018" s="3"/>
      <c r="Q1018" s="4" t="s">
        <v>3677</v>
      </c>
      <c r="R1018" s="3"/>
      <c r="S1018" s="3"/>
      <c r="T1018" s="3"/>
      <c r="U1018" s="1" t="s">
        <v>3678</v>
      </c>
      <c r="V1018" s="1" t="str">
        <f>IFERROR(VLOOKUP(K1018, rubric[], 2, FALSE), "NA")</f>
        <v>Kompetisi</v>
      </c>
      <c r="W1018" s="3" t="str">
        <f t="shared" si="15"/>
        <v>Juara 2 Lomba/Kompetisi|Internal Jurusan|Team</v>
      </c>
      <c r="X1018" s="6">
        <f>IF(K1018 = "Penulis kedua (bukan korespondensi) dst karya ilmiah di journal yg bereputasi dan diakui|External National|Team", IFERROR((INDEX(rubric[Score], MATCH(W1018, rubric[Criteria], 0)))/N1018, 0), IFERROR(INDEX(rubric[Score], MATCH(W1018, rubric[Criteria], 0)), 0))</f>
        <v>0</v>
      </c>
    </row>
    <row r="1019" spans="1:24" ht="14.25" customHeight="1" x14ac:dyDescent="0.35">
      <c r="A1019" s="1" t="s">
        <v>3667</v>
      </c>
      <c r="B1019" s="1" t="s">
        <v>3668</v>
      </c>
      <c r="C1019" s="1" t="s">
        <v>3669</v>
      </c>
      <c r="D1019" s="1">
        <v>2022</v>
      </c>
      <c r="E1019" s="1" t="s">
        <v>3674</v>
      </c>
      <c r="F1019" s="1" t="s">
        <v>3675</v>
      </c>
      <c r="G1019" s="1" t="s">
        <v>3675</v>
      </c>
      <c r="H1019" s="1">
        <v>20231</v>
      </c>
      <c r="I1019" s="1" t="s">
        <v>3679</v>
      </c>
      <c r="J1019" s="1" t="s">
        <v>28</v>
      </c>
      <c r="K1019" s="1" t="s">
        <v>118</v>
      </c>
      <c r="L1019" s="1" t="s">
        <v>30</v>
      </c>
      <c r="M1019" s="1" t="s">
        <v>39</v>
      </c>
      <c r="N1019" s="1">
        <v>50</v>
      </c>
      <c r="O1019" s="1">
        <v>6</v>
      </c>
      <c r="P1019" s="3"/>
      <c r="Q1019" s="4" t="s">
        <v>3680</v>
      </c>
      <c r="R1019" s="3"/>
      <c r="S1019" s="3"/>
      <c r="T1019" s="3"/>
      <c r="U1019" s="1" t="s">
        <v>3678</v>
      </c>
      <c r="V1019" s="1" t="str">
        <f>IFERROR(VLOOKUP(K1019, rubric[], 2, FALSE), "NA")</f>
        <v>Kompetisi</v>
      </c>
      <c r="W1019" s="3" t="str">
        <f t="shared" si="15"/>
        <v>Juara 3 Lomba/Kompetisi|Internal Jurusan|Team</v>
      </c>
      <c r="X1019" s="6">
        <f>IF(K1019 = "Penulis kedua (bukan korespondensi) dst karya ilmiah di journal yg bereputasi dan diakui|External National|Team", IFERROR((INDEX(rubric[Score], MATCH(W1019, rubric[Criteria], 0)))/N1019, 0), IFERROR(INDEX(rubric[Score], MATCH(W1019, rubric[Criteria], 0)), 0))</f>
        <v>0</v>
      </c>
    </row>
    <row r="1020" spans="1:24" ht="14.25" customHeight="1" x14ac:dyDescent="0.35">
      <c r="A1020" s="1" t="s">
        <v>3681</v>
      </c>
      <c r="B1020" s="1" t="s">
        <v>3682</v>
      </c>
      <c r="C1020" s="1" t="s">
        <v>3669</v>
      </c>
      <c r="D1020" s="1">
        <v>2022</v>
      </c>
      <c r="E1020" s="1" t="s">
        <v>3683</v>
      </c>
      <c r="F1020" s="1" t="s">
        <v>1530</v>
      </c>
      <c r="G1020" s="1" t="s">
        <v>1530</v>
      </c>
      <c r="H1020" s="1">
        <v>20222</v>
      </c>
      <c r="I1020" s="1" t="s">
        <v>3684</v>
      </c>
      <c r="J1020" s="1" t="s">
        <v>28</v>
      </c>
      <c r="K1020" s="1" t="s">
        <v>29</v>
      </c>
      <c r="L1020" s="1" t="s">
        <v>38</v>
      </c>
      <c r="M1020" s="1" t="s">
        <v>39</v>
      </c>
      <c r="N1020" s="1">
        <v>44</v>
      </c>
      <c r="O1020" s="1">
        <v>1</v>
      </c>
      <c r="P1020" s="3"/>
      <c r="Q1020" s="3"/>
      <c r="R1020" s="4" t="s">
        <v>3685</v>
      </c>
      <c r="S1020" s="4" t="s">
        <v>3686</v>
      </c>
      <c r="T1020" s="3"/>
      <c r="U1020" s="1" t="s">
        <v>524</v>
      </c>
      <c r="V1020" s="1" t="str">
        <f>IFERROR(VLOOKUP(K1020, rubric[], 2, FALSE), "NA")</f>
        <v>Pemberdayaan atau Aksi Kemanusiaan</v>
      </c>
      <c r="W1020" s="3" t="str">
        <f t="shared" si="15"/>
        <v>Pengabdian kepada Masyarakat|External Regional|Team</v>
      </c>
      <c r="X1020" s="6">
        <f>IF(K1020 = "Penulis kedua (bukan korespondensi) dst karya ilmiah di journal yg bereputasi dan diakui|External National|Team", IFERROR((INDEX(rubric[Score], MATCH(W1020, rubric[Criteria], 0)))/N1020, 0), IFERROR(INDEX(rubric[Score], MATCH(W1020, rubric[Criteria], 0)), 0))</f>
        <v>15</v>
      </c>
    </row>
    <row r="1021" spans="1:24" ht="14.25" customHeight="1" x14ac:dyDescent="0.35">
      <c r="A1021" s="1" t="s">
        <v>3681</v>
      </c>
      <c r="B1021" s="1" t="s">
        <v>3682</v>
      </c>
      <c r="C1021" s="1" t="s">
        <v>3669</v>
      </c>
      <c r="D1021" s="1">
        <v>2022</v>
      </c>
      <c r="E1021" s="1" t="s">
        <v>3687</v>
      </c>
      <c r="F1021" s="1" t="s">
        <v>44</v>
      </c>
      <c r="G1021" s="1" t="s">
        <v>1776</v>
      </c>
      <c r="H1021" s="1">
        <v>20222</v>
      </c>
      <c r="I1021" s="1" t="s">
        <v>3688</v>
      </c>
      <c r="J1021" s="1" t="s">
        <v>28</v>
      </c>
      <c r="K1021" s="1" t="s">
        <v>29</v>
      </c>
      <c r="L1021" s="1" t="s">
        <v>38</v>
      </c>
      <c r="M1021" s="1" t="s">
        <v>39</v>
      </c>
      <c r="N1021" s="1">
        <v>23</v>
      </c>
      <c r="O1021" s="1">
        <v>2</v>
      </c>
      <c r="P1021" s="3"/>
      <c r="Q1021" s="3"/>
      <c r="R1021" s="4" t="s">
        <v>3689</v>
      </c>
      <c r="S1021" s="4" t="s">
        <v>3690</v>
      </c>
      <c r="T1021" s="3"/>
      <c r="U1021" s="1" t="s">
        <v>1824</v>
      </c>
      <c r="V1021" s="1" t="str">
        <f>IFERROR(VLOOKUP(K1021, rubric[], 2, FALSE), "NA")</f>
        <v>Pemberdayaan atau Aksi Kemanusiaan</v>
      </c>
      <c r="W1021" s="3" t="str">
        <f t="shared" si="15"/>
        <v>Pengabdian kepada Masyarakat|External Regional|Team</v>
      </c>
      <c r="X1021" s="6">
        <f>IF(K1021 = "Penulis kedua (bukan korespondensi) dst karya ilmiah di journal yg bereputasi dan diakui|External National|Team", IFERROR((INDEX(rubric[Score], MATCH(W1021, rubric[Criteria], 0)))/N1021, 0), IFERROR(INDEX(rubric[Score], MATCH(W1021, rubric[Criteria], 0)), 0))</f>
        <v>15</v>
      </c>
    </row>
    <row r="1022" spans="1:24" ht="14.25" customHeight="1" x14ac:dyDescent="0.35">
      <c r="A1022" s="1" t="s">
        <v>3691</v>
      </c>
      <c r="B1022" s="1" t="s">
        <v>3692</v>
      </c>
      <c r="C1022" s="1" t="s">
        <v>3669</v>
      </c>
      <c r="D1022" s="1">
        <v>2022</v>
      </c>
      <c r="E1022" s="1" t="s">
        <v>3674</v>
      </c>
      <c r="F1022" s="1" t="s">
        <v>3675</v>
      </c>
      <c r="G1022" s="1" t="s">
        <v>2419</v>
      </c>
      <c r="H1022" s="1">
        <v>20231</v>
      </c>
      <c r="I1022" s="1" t="s">
        <v>3693</v>
      </c>
      <c r="J1022" s="1" t="s">
        <v>28</v>
      </c>
      <c r="K1022" s="1" t="s">
        <v>118</v>
      </c>
      <c r="L1022" s="1" t="s">
        <v>30</v>
      </c>
      <c r="M1022" s="1" t="s">
        <v>39</v>
      </c>
      <c r="N1022" s="1">
        <v>50</v>
      </c>
      <c r="O1022" s="1">
        <v>6</v>
      </c>
      <c r="P1022" s="3"/>
      <c r="Q1022" s="4" t="s">
        <v>3694</v>
      </c>
      <c r="R1022" s="3"/>
      <c r="S1022" s="3"/>
      <c r="T1022" s="3"/>
      <c r="U1022" s="1" t="s">
        <v>3678</v>
      </c>
      <c r="V1022" s="1" t="str">
        <f>IFERROR(VLOOKUP(K1022, rubric[], 2, FALSE), "NA")</f>
        <v>Kompetisi</v>
      </c>
      <c r="W1022" s="3" t="str">
        <f t="shared" si="15"/>
        <v>Juara 3 Lomba/Kompetisi|Internal Jurusan|Team</v>
      </c>
      <c r="X1022" s="6">
        <f>IF(K1022 = "Penulis kedua (bukan korespondensi) dst karya ilmiah di journal yg bereputasi dan diakui|External National|Team", IFERROR((INDEX(rubric[Score], MATCH(W1022, rubric[Criteria], 0)))/N1022, 0), IFERROR(INDEX(rubric[Score], MATCH(W1022, rubric[Criteria], 0)), 0))</f>
        <v>0</v>
      </c>
    </row>
    <row r="1023" spans="1:24" ht="14.25" customHeight="1" x14ac:dyDescent="0.35">
      <c r="A1023" s="1" t="s">
        <v>3691</v>
      </c>
      <c r="B1023" s="1" t="s">
        <v>3692</v>
      </c>
      <c r="C1023" s="1" t="s">
        <v>3669</v>
      </c>
      <c r="D1023" s="1">
        <v>2022</v>
      </c>
      <c r="E1023" s="1" t="s">
        <v>3695</v>
      </c>
      <c r="F1023" s="1" t="s">
        <v>544</v>
      </c>
      <c r="G1023" s="1" t="s">
        <v>3696</v>
      </c>
      <c r="H1023" s="1">
        <v>20231</v>
      </c>
      <c r="I1023" s="1" t="s">
        <v>3697</v>
      </c>
      <c r="J1023" s="1" t="s">
        <v>28</v>
      </c>
      <c r="K1023" s="1" t="s">
        <v>153</v>
      </c>
      <c r="L1023" s="1" t="s">
        <v>46</v>
      </c>
      <c r="M1023" s="1" t="s">
        <v>39</v>
      </c>
      <c r="N1023" s="1">
        <v>50</v>
      </c>
      <c r="O1023" s="1">
        <v>5</v>
      </c>
      <c r="P1023" s="3"/>
      <c r="Q1023" s="4" t="s">
        <v>3698</v>
      </c>
      <c r="R1023" s="4" t="s">
        <v>3699</v>
      </c>
      <c r="S1023" s="3"/>
      <c r="T1023" s="3"/>
      <c r="U1023" s="1" t="s">
        <v>3700</v>
      </c>
      <c r="V1023" s="1" t="str">
        <f>IFERROR(VLOOKUP(K1023, rubric[], 2, FALSE), "NA")</f>
        <v>Pengakuan</v>
      </c>
      <c r="W1023" s="3" t="str">
        <f t="shared" si="15"/>
        <v>Narasumber / Pemateri Acara Seminar / Workshop / Pemakalah|Internal Sekolah / Universitas|Team</v>
      </c>
      <c r="X1023" s="6">
        <f>IF(K1023 = "Penulis kedua (bukan korespondensi) dst karya ilmiah di journal yg bereputasi dan diakui|External National|Team", IFERROR((INDEX(rubric[Score], MATCH(W1023, rubric[Criteria], 0)))/N1023, 0), IFERROR(INDEX(rubric[Score], MATCH(W1023, rubric[Criteria], 0)), 0))</f>
        <v>0</v>
      </c>
    </row>
    <row r="1024" spans="1:24" ht="14.25" customHeight="1" x14ac:dyDescent="0.35">
      <c r="A1024" s="1" t="s">
        <v>3701</v>
      </c>
      <c r="B1024" s="1" t="s">
        <v>3702</v>
      </c>
      <c r="C1024" s="1" t="s">
        <v>3669</v>
      </c>
      <c r="D1024" s="1">
        <v>2022</v>
      </c>
      <c r="E1024" s="1" t="s">
        <v>3703</v>
      </c>
      <c r="F1024" s="1" t="s">
        <v>3338</v>
      </c>
      <c r="G1024" s="1" t="s">
        <v>2435</v>
      </c>
      <c r="H1024" s="1">
        <v>20221</v>
      </c>
      <c r="I1024" s="1" t="s">
        <v>3704</v>
      </c>
      <c r="J1024" s="1" t="s">
        <v>28</v>
      </c>
      <c r="K1024" s="1" t="s">
        <v>118</v>
      </c>
      <c r="L1024" s="1" t="s">
        <v>30</v>
      </c>
      <c r="M1024" s="1" t="s">
        <v>31</v>
      </c>
      <c r="N1024" s="1">
        <v>20</v>
      </c>
      <c r="O1024" s="1">
        <v>8</v>
      </c>
      <c r="P1024" s="3"/>
      <c r="Q1024" s="4" t="s">
        <v>3705</v>
      </c>
      <c r="R1024" s="3"/>
      <c r="S1024" s="3"/>
      <c r="T1024" s="3"/>
      <c r="U1024" s="1" t="s">
        <v>3706</v>
      </c>
      <c r="V1024" s="1" t="str">
        <f>IFERROR(VLOOKUP(K1024, rubric[], 2, FALSE), "NA")</f>
        <v>Kompetisi</v>
      </c>
      <c r="W1024" s="3" t="str">
        <f t="shared" si="15"/>
        <v>Juara 3 Lomba/Kompetisi|Internal Jurusan|Individual</v>
      </c>
      <c r="X1024" s="6">
        <f>IF(K1024 = "Penulis kedua (bukan korespondensi) dst karya ilmiah di journal yg bereputasi dan diakui|External National|Team", IFERROR((INDEX(rubric[Score], MATCH(W1024, rubric[Criteria], 0)))/N1024, 0), IFERROR(INDEX(rubric[Score], MATCH(W1024, rubric[Criteria], 0)), 0))</f>
        <v>0</v>
      </c>
    </row>
    <row r="1025" spans="1:24" ht="14.25" customHeight="1" x14ac:dyDescent="0.35">
      <c r="A1025" s="1" t="s">
        <v>3701</v>
      </c>
      <c r="B1025" s="1" t="s">
        <v>3702</v>
      </c>
      <c r="C1025" s="1" t="s">
        <v>3669</v>
      </c>
      <c r="D1025" s="1">
        <v>2022</v>
      </c>
      <c r="E1025" s="1" t="s">
        <v>3707</v>
      </c>
      <c r="F1025" s="1" t="s">
        <v>3708</v>
      </c>
      <c r="G1025" s="1" t="s">
        <v>3709</v>
      </c>
      <c r="H1025" s="1">
        <v>20222</v>
      </c>
      <c r="I1025" s="1" t="s">
        <v>3710</v>
      </c>
      <c r="J1025" s="1" t="s">
        <v>28</v>
      </c>
      <c r="K1025" s="1" t="s">
        <v>118</v>
      </c>
      <c r="L1025" s="1" t="s">
        <v>46</v>
      </c>
      <c r="M1025" s="1" t="s">
        <v>39</v>
      </c>
      <c r="N1025" s="1">
        <v>24</v>
      </c>
      <c r="O1025" s="1">
        <v>8</v>
      </c>
      <c r="P1025" s="3"/>
      <c r="Q1025" s="4" t="s">
        <v>3711</v>
      </c>
      <c r="R1025" s="3"/>
      <c r="S1025" s="3"/>
      <c r="T1025" s="3"/>
      <c r="U1025" s="1" t="s">
        <v>2252</v>
      </c>
      <c r="V1025" s="1" t="str">
        <f>IFERROR(VLOOKUP(K1025, rubric[], 2, FALSE), "NA")</f>
        <v>Kompetisi</v>
      </c>
      <c r="W1025" s="3" t="str">
        <f t="shared" si="15"/>
        <v>Juara 3 Lomba/Kompetisi|Internal Sekolah / Universitas|Team</v>
      </c>
      <c r="X1025" s="6">
        <f>IF(K1025 = "Penulis kedua (bukan korespondensi) dst karya ilmiah di journal yg bereputasi dan diakui|External National|Team", IFERROR((INDEX(rubric[Score], MATCH(W1025, rubric[Criteria], 0)))/N1025, 0), IFERROR(INDEX(rubric[Score], MATCH(W1025, rubric[Criteria], 0)), 0))</f>
        <v>0</v>
      </c>
    </row>
    <row r="1026" spans="1:24" ht="14.25" customHeight="1" x14ac:dyDescent="0.35">
      <c r="A1026" s="1" t="s">
        <v>3712</v>
      </c>
      <c r="B1026" s="1" t="s">
        <v>3713</v>
      </c>
      <c r="C1026" s="1" t="s">
        <v>3669</v>
      </c>
      <c r="D1026" s="1">
        <v>2022</v>
      </c>
      <c r="E1026" s="1" t="s">
        <v>1618</v>
      </c>
      <c r="F1026" s="1" t="s">
        <v>44</v>
      </c>
      <c r="G1026" s="1" t="s">
        <v>1619</v>
      </c>
      <c r="H1026" s="1">
        <v>20222</v>
      </c>
      <c r="I1026" s="3"/>
      <c r="J1026" s="1" t="s">
        <v>28</v>
      </c>
      <c r="K1026" s="1" t="s">
        <v>1620</v>
      </c>
      <c r="L1026" s="1" t="s">
        <v>30</v>
      </c>
      <c r="M1026" s="1" t="s">
        <v>31</v>
      </c>
      <c r="N1026" s="1">
        <v>250</v>
      </c>
      <c r="O1026" s="1">
        <v>25</v>
      </c>
      <c r="P1026" s="3"/>
      <c r="Q1026" s="4" t="s">
        <v>1621</v>
      </c>
      <c r="R1026" s="3"/>
      <c r="S1026" s="3"/>
      <c r="T1026" s="3"/>
      <c r="U1026" s="1" t="s">
        <v>262</v>
      </c>
      <c r="V1026" s="1" t="str">
        <f>IFERROR(VLOOKUP(K1026, rubric[], 2, FALSE), "NA")</f>
        <v>NA</v>
      </c>
      <c r="W1026" s="3" t="str">
        <f t="shared" si="15"/>
        <v>Sekretaris/Bendahara Organisasi Kemahasiswaan|Internal Jurusan|Individual</v>
      </c>
      <c r="X1026" s="6">
        <f>IF(K1026 = "Penulis kedua (bukan korespondensi) dst karya ilmiah di journal yg bereputasi dan diakui|External National|Team", IFERROR((INDEX(rubric[Score], MATCH(W1026, rubric[Criteria], 0)))/N1026, 0), IFERROR(INDEX(rubric[Score], MATCH(W1026, rubric[Criteria], 0)), 0))</f>
        <v>0</v>
      </c>
    </row>
    <row r="1027" spans="1:24" ht="14.25" customHeight="1" x14ac:dyDescent="0.35">
      <c r="A1027" s="1" t="s">
        <v>3712</v>
      </c>
      <c r="B1027" s="1" t="s">
        <v>3713</v>
      </c>
      <c r="C1027" s="1" t="s">
        <v>3669</v>
      </c>
      <c r="D1027" s="1">
        <v>2022</v>
      </c>
      <c r="E1027" s="1" t="s">
        <v>3670</v>
      </c>
      <c r="F1027" s="1" t="s">
        <v>44</v>
      </c>
      <c r="G1027" s="1" t="s">
        <v>1776</v>
      </c>
      <c r="H1027" s="1">
        <v>20222</v>
      </c>
      <c r="I1027" s="1" t="s">
        <v>3671</v>
      </c>
      <c r="J1027" s="1" t="s">
        <v>28</v>
      </c>
      <c r="K1027" s="1" t="s">
        <v>29</v>
      </c>
      <c r="L1027" s="1" t="s">
        <v>38</v>
      </c>
      <c r="M1027" s="1" t="s">
        <v>39</v>
      </c>
      <c r="N1027" s="1">
        <v>34</v>
      </c>
      <c r="O1027" s="1">
        <v>1</v>
      </c>
      <c r="P1027" s="3"/>
      <c r="Q1027" s="3"/>
      <c r="R1027" s="4" t="s">
        <v>3672</v>
      </c>
      <c r="S1027" s="4" t="s">
        <v>3673</v>
      </c>
      <c r="T1027" s="3"/>
      <c r="U1027" s="1" t="s">
        <v>1824</v>
      </c>
      <c r="V1027" s="1" t="str">
        <f>IFERROR(VLOOKUP(K1027, rubric[], 2, FALSE), "NA")</f>
        <v>Pemberdayaan atau Aksi Kemanusiaan</v>
      </c>
      <c r="W1027" s="3" t="str">
        <f t="shared" ref="W1027:W1090" si="16">CLEAN(TRIM(K1027 &amp;  "|" &amp; L1027 &amp; "|" &amp; M1027))</f>
        <v>Pengabdian kepada Masyarakat|External Regional|Team</v>
      </c>
      <c r="X1027" s="6">
        <f>IF(K1027 = "Penulis kedua (bukan korespondensi) dst karya ilmiah di journal yg bereputasi dan diakui|External National|Team", IFERROR((INDEX(rubric[Score], MATCH(W1027, rubric[Criteria], 0)))/N1027, 0), IFERROR(INDEX(rubric[Score], MATCH(W1027, rubric[Criteria], 0)), 0))</f>
        <v>15</v>
      </c>
    </row>
    <row r="1028" spans="1:24" ht="14.25" customHeight="1" x14ac:dyDescent="0.35">
      <c r="A1028" s="1" t="s">
        <v>3714</v>
      </c>
      <c r="B1028" s="1" t="s">
        <v>3715</v>
      </c>
      <c r="C1028" s="1" t="s">
        <v>3669</v>
      </c>
      <c r="D1028" s="1">
        <v>2022</v>
      </c>
      <c r="E1028" s="1" t="s">
        <v>3703</v>
      </c>
      <c r="F1028" s="1" t="s">
        <v>3338</v>
      </c>
      <c r="G1028" s="1" t="s">
        <v>2435</v>
      </c>
      <c r="H1028" s="1">
        <v>20221</v>
      </c>
      <c r="I1028" s="1" t="s">
        <v>3704</v>
      </c>
      <c r="J1028" s="1" t="s">
        <v>28</v>
      </c>
      <c r="K1028" s="1" t="s">
        <v>118</v>
      </c>
      <c r="L1028" s="1" t="s">
        <v>30</v>
      </c>
      <c r="M1028" s="1" t="s">
        <v>31</v>
      </c>
      <c r="N1028" s="1">
        <v>20</v>
      </c>
      <c r="O1028" s="1">
        <v>8</v>
      </c>
      <c r="P1028" s="3"/>
      <c r="Q1028" s="4" t="s">
        <v>3705</v>
      </c>
      <c r="R1028" s="3"/>
      <c r="S1028" s="3"/>
      <c r="T1028" s="3"/>
      <c r="U1028" s="1" t="s">
        <v>3706</v>
      </c>
      <c r="V1028" s="1" t="str">
        <f>IFERROR(VLOOKUP(K1028, rubric[], 2, FALSE), "NA")</f>
        <v>Kompetisi</v>
      </c>
      <c r="W1028" s="3" t="str">
        <f t="shared" si="16"/>
        <v>Juara 3 Lomba/Kompetisi|Internal Jurusan|Individual</v>
      </c>
      <c r="X1028" s="6">
        <f>IF(K1028 = "Penulis kedua (bukan korespondensi) dst karya ilmiah di journal yg bereputasi dan diakui|External National|Team", IFERROR((INDEX(rubric[Score], MATCH(W1028, rubric[Criteria], 0)))/N1028, 0), IFERROR(INDEX(rubric[Score], MATCH(W1028, rubric[Criteria], 0)), 0))</f>
        <v>0</v>
      </c>
    </row>
    <row r="1029" spans="1:24" ht="14.25" customHeight="1" x14ac:dyDescent="0.35">
      <c r="A1029" s="1" t="s">
        <v>3714</v>
      </c>
      <c r="B1029" s="1" t="s">
        <v>3715</v>
      </c>
      <c r="C1029" s="1" t="s">
        <v>3669</v>
      </c>
      <c r="D1029" s="1">
        <v>2022</v>
      </c>
      <c r="E1029" s="1" t="s">
        <v>3716</v>
      </c>
      <c r="F1029" s="1" t="s">
        <v>3717</v>
      </c>
      <c r="G1029" s="1" t="s">
        <v>3718</v>
      </c>
      <c r="H1029" s="1">
        <v>20222</v>
      </c>
      <c r="I1029" s="1" t="s">
        <v>3719</v>
      </c>
      <c r="J1029" s="1" t="s">
        <v>28</v>
      </c>
      <c r="K1029" s="1" t="s">
        <v>118</v>
      </c>
      <c r="L1029" s="1" t="s">
        <v>46</v>
      </c>
      <c r="M1029" s="1" t="s">
        <v>39</v>
      </c>
      <c r="N1029" s="1">
        <v>24</v>
      </c>
      <c r="O1029" s="1">
        <v>8</v>
      </c>
      <c r="P1029" s="4" t="s">
        <v>3720</v>
      </c>
      <c r="Q1029" s="4" t="s">
        <v>3721</v>
      </c>
      <c r="R1029" s="3"/>
      <c r="S1029" s="3"/>
      <c r="T1029" s="3"/>
      <c r="U1029" s="1" t="s">
        <v>3722</v>
      </c>
      <c r="V1029" s="1" t="str">
        <f>IFERROR(VLOOKUP(K1029, rubric[], 2, FALSE), "NA")</f>
        <v>Kompetisi</v>
      </c>
      <c r="W1029" s="3" t="str">
        <f t="shared" si="16"/>
        <v>Juara 3 Lomba/Kompetisi|Internal Sekolah / Universitas|Team</v>
      </c>
      <c r="X1029" s="6">
        <f>IF(K1029 = "Penulis kedua (bukan korespondensi) dst karya ilmiah di journal yg bereputasi dan diakui|External National|Team", IFERROR((INDEX(rubric[Score], MATCH(W1029, rubric[Criteria], 0)))/N1029, 0), IFERROR(INDEX(rubric[Score], MATCH(W1029, rubric[Criteria], 0)), 0))</f>
        <v>0</v>
      </c>
    </row>
    <row r="1030" spans="1:24" ht="14.25" customHeight="1" x14ac:dyDescent="0.35">
      <c r="A1030" s="1" t="s">
        <v>3714</v>
      </c>
      <c r="B1030" s="1" t="s">
        <v>3715</v>
      </c>
      <c r="C1030" s="1" t="s">
        <v>3669</v>
      </c>
      <c r="D1030" s="1">
        <v>2022</v>
      </c>
      <c r="E1030" s="1" t="s">
        <v>3670</v>
      </c>
      <c r="F1030" s="1" t="s">
        <v>44</v>
      </c>
      <c r="G1030" s="1" t="s">
        <v>1776</v>
      </c>
      <c r="H1030" s="1">
        <v>20222</v>
      </c>
      <c r="I1030" s="1" t="s">
        <v>3671</v>
      </c>
      <c r="J1030" s="1" t="s">
        <v>28</v>
      </c>
      <c r="K1030" s="1" t="s">
        <v>29</v>
      </c>
      <c r="L1030" s="1" t="s">
        <v>38</v>
      </c>
      <c r="M1030" s="1" t="s">
        <v>39</v>
      </c>
      <c r="N1030" s="1">
        <v>34</v>
      </c>
      <c r="O1030" s="1">
        <v>1</v>
      </c>
      <c r="P1030" s="3"/>
      <c r="Q1030" s="3"/>
      <c r="R1030" s="4" t="s">
        <v>3672</v>
      </c>
      <c r="S1030" s="4" t="s">
        <v>3673</v>
      </c>
      <c r="T1030" s="3"/>
      <c r="U1030" s="1" t="s">
        <v>1824</v>
      </c>
      <c r="V1030" s="1" t="str">
        <f>IFERROR(VLOOKUP(K1030, rubric[], 2, FALSE), "NA")</f>
        <v>Pemberdayaan atau Aksi Kemanusiaan</v>
      </c>
      <c r="W1030" s="3" t="str">
        <f t="shared" si="16"/>
        <v>Pengabdian kepada Masyarakat|External Regional|Team</v>
      </c>
      <c r="X1030" s="6">
        <f>IF(K1030 = "Penulis kedua (bukan korespondensi) dst karya ilmiah di journal yg bereputasi dan diakui|External National|Team", IFERROR((INDEX(rubric[Score], MATCH(W1030, rubric[Criteria], 0)))/N1030, 0), IFERROR(INDEX(rubric[Score], MATCH(W1030, rubric[Criteria], 0)), 0))</f>
        <v>15</v>
      </c>
    </row>
    <row r="1031" spans="1:24" ht="14.25" customHeight="1" x14ac:dyDescent="0.35">
      <c r="A1031" s="1" t="s">
        <v>3714</v>
      </c>
      <c r="B1031" s="1" t="s">
        <v>3715</v>
      </c>
      <c r="C1031" s="1" t="s">
        <v>3669</v>
      </c>
      <c r="D1031" s="1">
        <v>2022</v>
      </c>
      <c r="E1031" s="1" t="s">
        <v>368</v>
      </c>
      <c r="F1031" s="1" t="s">
        <v>369</v>
      </c>
      <c r="G1031" s="1" t="s">
        <v>370</v>
      </c>
      <c r="H1031" s="1">
        <v>20231</v>
      </c>
      <c r="I1031" s="1" t="s">
        <v>371</v>
      </c>
      <c r="J1031" s="1" t="s">
        <v>28</v>
      </c>
      <c r="K1031" s="1" t="s">
        <v>372</v>
      </c>
      <c r="L1031" s="1" t="s">
        <v>46</v>
      </c>
      <c r="M1031" s="1" t="s">
        <v>31</v>
      </c>
      <c r="N1031" s="1">
        <v>250</v>
      </c>
      <c r="O1031" s="1">
        <v>15</v>
      </c>
      <c r="P1031" s="3"/>
      <c r="Q1031" s="4" t="s">
        <v>373</v>
      </c>
      <c r="R1031" s="3"/>
      <c r="S1031" s="3"/>
      <c r="T1031" s="3"/>
      <c r="U1031" s="1" t="s">
        <v>262</v>
      </c>
      <c r="V1031" s="1" t="str">
        <f>IFERROR(VLOOKUP(K1031, rubric[], 2, FALSE), "NA")</f>
        <v>NA</v>
      </c>
      <c r="W1031" s="3" t="str">
        <f t="shared" si="16"/>
        <v>Ka Bidang / Sekretaris / Bendahara O-Week|Internal Sekolah / Universitas|Individual</v>
      </c>
      <c r="X1031" s="6">
        <f>IF(K1031 = "Penulis kedua (bukan korespondensi) dst karya ilmiah di journal yg bereputasi dan diakui|External National|Team", IFERROR((INDEX(rubric[Score], MATCH(W1031, rubric[Criteria], 0)))/N1031, 0), IFERROR(INDEX(rubric[Score], MATCH(W1031, rubric[Criteria], 0)), 0))</f>
        <v>0</v>
      </c>
    </row>
    <row r="1032" spans="1:24" ht="14.25" customHeight="1" x14ac:dyDescent="0.35">
      <c r="A1032" s="1" t="s">
        <v>3714</v>
      </c>
      <c r="B1032" s="1" t="s">
        <v>3715</v>
      </c>
      <c r="C1032" s="1" t="s">
        <v>3669</v>
      </c>
      <c r="D1032" s="1">
        <v>2022</v>
      </c>
      <c r="E1032" s="1" t="s">
        <v>3674</v>
      </c>
      <c r="F1032" s="1" t="s">
        <v>3675</v>
      </c>
      <c r="G1032" s="1" t="s">
        <v>3675</v>
      </c>
      <c r="H1032" s="1">
        <v>20231</v>
      </c>
      <c r="I1032" s="1" t="s">
        <v>3723</v>
      </c>
      <c r="J1032" s="1" t="s">
        <v>28</v>
      </c>
      <c r="K1032" s="1" t="s">
        <v>118</v>
      </c>
      <c r="L1032" s="1" t="s">
        <v>30</v>
      </c>
      <c r="M1032" s="1" t="s">
        <v>39</v>
      </c>
      <c r="N1032" s="1">
        <v>50</v>
      </c>
      <c r="O1032" s="1">
        <v>6</v>
      </c>
      <c r="P1032" s="3"/>
      <c r="Q1032" s="4" t="s">
        <v>3724</v>
      </c>
      <c r="R1032" s="3"/>
      <c r="S1032" s="3"/>
      <c r="T1032" s="3"/>
      <c r="U1032" s="1" t="s">
        <v>3678</v>
      </c>
      <c r="V1032" s="1" t="str">
        <f>IFERROR(VLOOKUP(K1032, rubric[], 2, FALSE), "NA")</f>
        <v>Kompetisi</v>
      </c>
      <c r="W1032" s="3" t="str">
        <f t="shared" si="16"/>
        <v>Juara 3 Lomba/Kompetisi|Internal Jurusan|Team</v>
      </c>
      <c r="X1032" s="6">
        <f>IF(K1032 = "Penulis kedua (bukan korespondensi) dst karya ilmiah di journal yg bereputasi dan diakui|External National|Team", IFERROR((INDEX(rubric[Score], MATCH(W1032, rubric[Criteria], 0)))/N1032, 0), IFERROR(INDEX(rubric[Score], MATCH(W1032, rubric[Criteria], 0)), 0))</f>
        <v>0</v>
      </c>
    </row>
    <row r="1033" spans="1:24" ht="14.25" customHeight="1" x14ac:dyDescent="0.35">
      <c r="A1033" s="1" t="s">
        <v>3725</v>
      </c>
      <c r="B1033" s="1" t="s">
        <v>3726</v>
      </c>
      <c r="C1033" s="1" t="s">
        <v>3669</v>
      </c>
      <c r="D1033" s="1">
        <v>2022</v>
      </c>
      <c r="E1033" s="1" t="s">
        <v>659</v>
      </c>
      <c r="F1033" s="1" t="s">
        <v>660</v>
      </c>
      <c r="G1033" s="1" t="s">
        <v>661</v>
      </c>
      <c r="H1033" s="1">
        <v>20221</v>
      </c>
      <c r="I1033" s="1" t="s">
        <v>662</v>
      </c>
      <c r="J1033" s="1" t="s">
        <v>81</v>
      </c>
      <c r="K1033" s="1" t="s">
        <v>29</v>
      </c>
      <c r="L1033" s="1" t="s">
        <v>46</v>
      </c>
      <c r="M1033" s="1" t="s">
        <v>31</v>
      </c>
      <c r="N1033" s="1">
        <v>90</v>
      </c>
      <c r="O1033" s="1">
        <v>10</v>
      </c>
      <c r="P1033" s="3"/>
      <c r="Q1033" s="3"/>
      <c r="R1033" s="4" t="s">
        <v>663</v>
      </c>
      <c r="S1033" s="4" t="s">
        <v>664</v>
      </c>
      <c r="T1033" s="3"/>
      <c r="U1033" s="1" t="s">
        <v>665</v>
      </c>
      <c r="V1033" s="1" t="str">
        <f>IFERROR(VLOOKUP(K1033, rubric[], 2, FALSE), "NA")</f>
        <v>Pemberdayaan atau Aksi Kemanusiaan</v>
      </c>
      <c r="W1033" s="3" t="str">
        <f t="shared" si="16"/>
        <v>Pengabdian kepada Masyarakat|Internal Sekolah / Universitas|Individual</v>
      </c>
      <c r="X1033" s="6">
        <f>IF(K1033 = "Penulis kedua (bukan korespondensi) dst karya ilmiah di journal yg bereputasi dan diakui|External National|Team", IFERROR((INDEX(rubric[Score], MATCH(W1033, rubric[Criteria], 0)))/N1033, 0), IFERROR(INDEX(rubric[Score], MATCH(W1033, rubric[Criteria], 0)), 0))</f>
        <v>0</v>
      </c>
    </row>
    <row r="1034" spans="1:24" ht="14.25" customHeight="1" x14ac:dyDescent="0.35">
      <c r="A1034" s="1" t="s">
        <v>3725</v>
      </c>
      <c r="B1034" s="1" t="s">
        <v>3726</v>
      </c>
      <c r="C1034" s="1" t="s">
        <v>3669</v>
      </c>
      <c r="D1034" s="1">
        <v>2022</v>
      </c>
      <c r="E1034" s="1" t="s">
        <v>1618</v>
      </c>
      <c r="F1034" s="1" t="s">
        <v>44</v>
      </c>
      <c r="G1034" s="1" t="s">
        <v>1619</v>
      </c>
      <c r="H1034" s="1">
        <v>20222</v>
      </c>
      <c r="I1034" s="3"/>
      <c r="J1034" s="1" t="s">
        <v>28</v>
      </c>
      <c r="K1034" s="1" t="s">
        <v>1620</v>
      </c>
      <c r="L1034" s="1" t="s">
        <v>30</v>
      </c>
      <c r="M1034" s="1" t="s">
        <v>31</v>
      </c>
      <c r="N1034" s="1">
        <v>250</v>
      </c>
      <c r="O1034" s="1">
        <v>40</v>
      </c>
      <c r="P1034" s="3"/>
      <c r="Q1034" s="4" t="s">
        <v>1621</v>
      </c>
      <c r="R1034" s="3"/>
      <c r="S1034" s="3"/>
      <c r="T1034" s="3"/>
      <c r="U1034" s="1" t="s">
        <v>262</v>
      </c>
      <c r="V1034" s="1" t="str">
        <f>IFERROR(VLOOKUP(K1034, rubric[], 2, FALSE), "NA")</f>
        <v>NA</v>
      </c>
      <c r="W1034" s="3" t="str">
        <f t="shared" si="16"/>
        <v>Sekretaris/Bendahara Organisasi Kemahasiswaan|Internal Jurusan|Individual</v>
      </c>
      <c r="X1034" s="6">
        <f>IF(K1034 = "Penulis kedua (bukan korespondensi) dst karya ilmiah di journal yg bereputasi dan diakui|External National|Team", IFERROR((INDEX(rubric[Score], MATCH(W1034, rubric[Criteria], 0)))/N1034, 0), IFERROR(INDEX(rubric[Score], MATCH(W1034, rubric[Criteria], 0)), 0))</f>
        <v>0</v>
      </c>
    </row>
    <row r="1035" spans="1:24" ht="14.25" customHeight="1" x14ac:dyDescent="0.35">
      <c r="A1035" s="1" t="s">
        <v>3725</v>
      </c>
      <c r="B1035" s="1" t="s">
        <v>3726</v>
      </c>
      <c r="C1035" s="1" t="s">
        <v>3669</v>
      </c>
      <c r="D1035" s="1">
        <v>2022</v>
      </c>
      <c r="E1035" s="1" t="s">
        <v>3670</v>
      </c>
      <c r="F1035" s="1" t="s">
        <v>44</v>
      </c>
      <c r="G1035" s="1" t="s">
        <v>1776</v>
      </c>
      <c r="H1035" s="1">
        <v>20222</v>
      </c>
      <c r="I1035" s="1" t="s">
        <v>3671</v>
      </c>
      <c r="J1035" s="1" t="s">
        <v>28</v>
      </c>
      <c r="K1035" s="1" t="s">
        <v>29</v>
      </c>
      <c r="L1035" s="1" t="s">
        <v>38</v>
      </c>
      <c r="M1035" s="1" t="s">
        <v>39</v>
      </c>
      <c r="N1035" s="1">
        <v>34</v>
      </c>
      <c r="O1035" s="1">
        <v>1</v>
      </c>
      <c r="P1035" s="3"/>
      <c r="Q1035" s="3"/>
      <c r="R1035" s="4" t="s">
        <v>3672</v>
      </c>
      <c r="S1035" s="4" t="s">
        <v>3673</v>
      </c>
      <c r="T1035" s="3"/>
      <c r="U1035" s="1" t="s">
        <v>1824</v>
      </c>
      <c r="V1035" s="1" t="str">
        <f>IFERROR(VLOOKUP(K1035, rubric[], 2, FALSE), "NA")</f>
        <v>Pemberdayaan atau Aksi Kemanusiaan</v>
      </c>
      <c r="W1035" s="3" t="str">
        <f t="shared" si="16"/>
        <v>Pengabdian kepada Masyarakat|External Regional|Team</v>
      </c>
      <c r="X1035" s="6">
        <f>IF(K1035 = "Penulis kedua (bukan korespondensi) dst karya ilmiah di journal yg bereputasi dan diakui|External National|Team", IFERROR((INDEX(rubric[Score], MATCH(W1035, rubric[Criteria], 0)))/N1035, 0), IFERROR(INDEX(rubric[Score], MATCH(W1035, rubric[Criteria], 0)), 0))</f>
        <v>15</v>
      </c>
    </row>
    <row r="1036" spans="1:24" ht="14.25" customHeight="1" x14ac:dyDescent="0.35">
      <c r="A1036" s="1" t="s">
        <v>3725</v>
      </c>
      <c r="B1036" s="1" t="s">
        <v>3726</v>
      </c>
      <c r="C1036" s="1" t="s">
        <v>3669</v>
      </c>
      <c r="D1036" s="1">
        <v>2022</v>
      </c>
      <c r="E1036" s="1" t="s">
        <v>3727</v>
      </c>
      <c r="F1036" s="1" t="s">
        <v>3675</v>
      </c>
      <c r="G1036" s="1" t="s">
        <v>3675</v>
      </c>
      <c r="H1036" s="1">
        <v>20231</v>
      </c>
      <c r="I1036" s="1" t="s">
        <v>3728</v>
      </c>
      <c r="J1036" s="1" t="s">
        <v>28</v>
      </c>
      <c r="K1036" s="1" t="s">
        <v>118</v>
      </c>
      <c r="L1036" s="1" t="s">
        <v>30</v>
      </c>
      <c r="M1036" s="1" t="s">
        <v>39</v>
      </c>
      <c r="N1036" s="1">
        <v>5</v>
      </c>
      <c r="O1036" s="1">
        <v>6</v>
      </c>
      <c r="P1036" s="3"/>
      <c r="Q1036" s="4" t="s">
        <v>3729</v>
      </c>
      <c r="R1036" s="3"/>
      <c r="S1036" s="3"/>
      <c r="T1036" s="3"/>
      <c r="U1036" s="1" t="s">
        <v>240</v>
      </c>
      <c r="V1036" s="1" t="str">
        <f>IFERROR(VLOOKUP(K1036, rubric[], 2, FALSE), "NA")</f>
        <v>Kompetisi</v>
      </c>
      <c r="W1036" s="3" t="str">
        <f t="shared" si="16"/>
        <v>Juara 3 Lomba/Kompetisi|Internal Jurusan|Team</v>
      </c>
      <c r="X1036" s="6">
        <f>IF(K1036 = "Penulis kedua (bukan korespondensi) dst karya ilmiah di journal yg bereputasi dan diakui|External National|Team", IFERROR((INDEX(rubric[Score], MATCH(W1036, rubric[Criteria], 0)))/N1036, 0), IFERROR(INDEX(rubric[Score], MATCH(W1036, rubric[Criteria], 0)), 0))</f>
        <v>0</v>
      </c>
    </row>
    <row r="1037" spans="1:24" ht="14.25" customHeight="1" x14ac:dyDescent="0.35">
      <c r="A1037" s="1" t="s">
        <v>3725</v>
      </c>
      <c r="B1037" s="1" t="s">
        <v>3726</v>
      </c>
      <c r="C1037" s="1" t="s">
        <v>3669</v>
      </c>
      <c r="D1037" s="1">
        <v>2022</v>
      </c>
      <c r="E1037" s="1" t="s">
        <v>3674</v>
      </c>
      <c r="F1037" s="1" t="s">
        <v>3675</v>
      </c>
      <c r="G1037" s="1" t="s">
        <v>3675</v>
      </c>
      <c r="H1037" s="1">
        <v>20231</v>
      </c>
      <c r="I1037" s="1" t="s">
        <v>3730</v>
      </c>
      <c r="J1037" s="1" t="s">
        <v>28</v>
      </c>
      <c r="K1037" s="1" t="s">
        <v>70</v>
      </c>
      <c r="L1037" s="1" t="s">
        <v>30</v>
      </c>
      <c r="M1037" s="1" t="s">
        <v>39</v>
      </c>
      <c r="N1037" s="1">
        <v>5</v>
      </c>
      <c r="O1037" s="1">
        <v>7</v>
      </c>
      <c r="P1037" s="3"/>
      <c r="Q1037" s="4" t="s">
        <v>3731</v>
      </c>
      <c r="R1037" s="3"/>
      <c r="S1037" s="3"/>
      <c r="T1037" s="3"/>
      <c r="U1037" s="1" t="s">
        <v>240</v>
      </c>
      <c r="V1037" s="1" t="str">
        <f>IFERROR(VLOOKUP(K1037, rubric[], 2, FALSE), "NA")</f>
        <v>Kompetisi</v>
      </c>
      <c r="W1037" s="3" t="str">
        <f t="shared" si="16"/>
        <v>Juara 2 Lomba/Kompetisi|Internal Jurusan|Team</v>
      </c>
      <c r="X1037" s="6">
        <f>IF(K1037 = "Penulis kedua (bukan korespondensi) dst karya ilmiah di journal yg bereputasi dan diakui|External National|Team", IFERROR((INDEX(rubric[Score], MATCH(W1037, rubric[Criteria], 0)))/N1037, 0), IFERROR(INDEX(rubric[Score], MATCH(W1037, rubric[Criteria], 0)), 0))</f>
        <v>0</v>
      </c>
    </row>
    <row r="1038" spans="1:24" ht="14.25" customHeight="1" x14ac:dyDescent="0.35">
      <c r="A1038" s="1" t="s">
        <v>3732</v>
      </c>
      <c r="B1038" s="1" t="s">
        <v>3733</v>
      </c>
      <c r="C1038" s="1" t="s">
        <v>3669</v>
      </c>
      <c r="D1038" s="1">
        <v>2022</v>
      </c>
      <c r="E1038" s="1" t="s">
        <v>3670</v>
      </c>
      <c r="F1038" s="1" t="s">
        <v>44</v>
      </c>
      <c r="G1038" s="1" t="s">
        <v>1776</v>
      </c>
      <c r="H1038" s="1">
        <v>20222</v>
      </c>
      <c r="I1038" s="1" t="s">
        <v>3671</v>
      </c>
      <c r="J1038" s="1" t="s">
        <v>28</v>
      </c>
      <c r="K1038" s="1" t="s">
        <v>29</v>
      </c>
      <c r="L1038" s="1" t="s">
        <v>38</v>
      </c>
      <c r="M1038" s="1" t="s">
        <v>39</v>
      </c>
      <c r="N1038" s="1">
        <v>34</v>
      </c>
      <c r="O1038" s="1">
        <v>1</v>
      </c>
      <c r="P1038" s="3"/>
      <c r="Q1038" s="3"/>
      <c r="R1038" s="4" t="s">
        <v>3672</v>
      </c>
      <c r="S1038" s="4" t="s">
        <v>3673</v>
      </c>
      <c r="T1038" s="3"/>
      <c r="U1038" s="1" t="s">
        <v>1824</v>
      </c>
      <c r="V1038" s="1" t="str">
        <f>IFERROR(VLOOKUP(K1038, rubric[], 2, FALSE), "NA")</f>
        <v>Pemberdayaan atau Aksi Kemanusiaan</v>
      </c>
      <c r="W1038" s="3" t="str">
        <f t="shared" si="16"/>
        <v>Pengabdian kepada Masyarakat|External Regional|Team</v>
      </c>
      <c r="X1038" s="6">
        <f>IF(K1038 = "Penulis kedua (bukan korespondensi) dst karya ilmiah di journal yg bereputasi dan diakui|External National|Team", IFERROR((INDEX(rubric[Score], MATCH(W1038, rubric[Criteria], 0)))/N1038, 0), IFERROR(INDEX(rubric[Score], MATCH(W1038, rubric[Criteria], 0)), 0))</f>
        <v>15</v>
      </c>
    </row>
    <row r="1039" spans="1:24" ht="14.25" customHeight="1" x14ac:dyDescent="0.35">
      <c r="A1039" s="1" t="s">
        <v>3732</v>
      </c>
      <c r="B1039" s="1" t="s">
        <v>3733</v>
      </c>
      <c r="C1039" s="1" t="s">
        <v>3669</v>
      </c>
      <c r="D1039" s="1">
        <v>2022</v>
      </c>
      <c r="E1039" s="1" t="s">
        <v>3674</v>
      </c>
      <c r="F1039" s="1" t="s">
        <v>3734</v>
      </c>
      <c r="G1039" s="1" t="s">
        <v>3734</v>
      </c>
      <c r="H1039" s="1">
        <v>20232</v>
      </c>
      <c r="I1039" s="1" t="s">
        <v>3735</v>
      </c>
      <c r="J1039" s="1" t="s">
        <v>28</v>
      </c>
      <c r="K1039" s="1" t="s">
        <v>124</v>
      </c>
      <c r="L1039" s="1" t="s">
        <v>30</v>
      </c>
      <c r="M1039" s="1" t="s">
        <v>39</v>
      </c>
      <c r="N1039" s="1">
        <v>7</v>
      </c>
      <c r="O1039" s="1">
        <v>8</v>
      </c>
      <c r="P1039" s="3"/>
      <c r="Q1039" s="4" t="s">
        <v>3736</v>
      </c>
      <c r="R1039" s="3"/>
      <c r="S1039" s="3"/>
      <c r="T1039" s="3"/>
      <c r="U1039" s="1" t="s">
        <v>3678</v>
      </c>
      <c r="V1039" s="1" t="str">
        <f>IFERROR(VLOOKUP(K1039, rubric[], 2, FALSE), "NA")</f>
        <v>Kompetisi</v>
      </c>
      <c r="W1039" s="3" t="str">
        <f t="shared" si="16"/>
        <v>Juara I Lomba/Kompetisi|Internal Jurusan|Team</v>
      </c>
      <c r="X1039" s="6">
        <f>IF(K1039 = "Penulis kedua (bukan korespondensi) dst karya ilmiah di journal yg bereputasi dan diakui|External National|Team", IFERROR((INDEX(rubric[Score], MATCH(W1039, rubric[Criteria], 0)))/N1039, 0), IFERROR(INDEX(rubric[Score], MATCH(W1039, rubric[Criteria], 0)), 0))</f>
        <v>0</v>
      </c>
    </row>
    <row r="1040" spans="1:24" ht="14.25" customHeight="1" x14ac:dyDescent="0.35">
      <c r="A1040" s="1" t="s">
        <v>3732</v>
      </c>
      <c r="B1040" s="1" t="s">
        <v>3733</v>
      </c>
      <c r="C1040" s="1" t="s">
        <v>3669</v>
      </c>
      <c r="D1040" s="1">
        <v>2022</v>
      </c>
      <c r="E1040" s="1" t="s">
        <v>3674</v>
      </c>
      <c r="F1040" s="1" t="s">
        <v>3734</v>
      </c>
      <c r="G1040" s="1" t="s">
        <v>3734</v>
      </c>
      <c r="H1040" s="1">
        <v>20232</v>
      </c>
      <c r="I1040" s="1" t="s">
        <v>3735</v>
      </c>
      <c r="J1040" s="1" t="s">
        <v>28</v>
      </c>
      <c r="K1040" s="1" t="s">
        <v>70</v>
      </c>
      <c r="L1040" s="1" t="s">
        <v>30</v>
      </c>
      <c r="M1040" s="1" t="s">
        <v>39</v>
      </c>
      <c r="N1040" s="1">
        <v>7</v>
      </c>
      <c r="O1040" s="1">
        <v>7</v>
      </c>
      <c r="P1040" s="3"/>
      <c r="Q1040" s="4" t="s">
        <v>3737</v>
      </c>
      <c r="R1040" s="3"/>
      <c r="S1040" s="3"/>
      <c r="T1040" s="3"/>
      <c r="U1040" s="1" t="s">
        <v>3678</v>
      </c>
      <c r="V1040" s="1" t="str">
        <f>IFERROR(VLOOKUP(K1040, rubric[], 2, FALSE), "NA")</f>
        <v>Kompetisi</v>
      </c>
      <c r="W1040" s="3" t="str">
        <f t="shared" si="16"/>
        <v>Juara 2 Lomba/Kompetisi|Internal Jurusan|Team</v>
      </c>
      <c r="X1040" s="6">
        <f>IF(K1040 = "Penulis kedua (bukan korespondensi) dst karya ilmiah di journal yg bereputasi dan diakui|External National|Team", IFERROR((INDEX(rubric[Score], MATCH(W1040, rubric[Criteria], 0)))/N1040, 0), IFERROR(INDEX(rubric[Score], MATCH(W1040, rubric[Criteria], 0)), 0))</f>
        <v>0</v>
      </c>
    </row>
    <row r="1041" spans="1:24" ht="14.25" customHeight="1" x14ac:dyDescent="0.35">
      <c r="A1041" s="1" t="s">
        <v>3738</v>
      </c>
      <c r="B1041" s="1" t="s">
        <v>3739</v>
      </c>
      <c r="C1041" s="1" t="s">
        <v>3669</v>
      </c>
      <c r="D1041" s="1">
        <v>2022</v>
      </c>
      <c r="E1041" s="1" t="s">
        <v>694</v>
      </c>
      <c r="F1041" s="1" t="s">
        <v>695</v>
      </c>
      <c r="G1041" s="1" t="s">
        <v>67</v>
      </c>
      <c r="H1041" s="1">
        <v>20221</v>
      </c>
      <c r="I1041" s="1" t="s">
        <v>3740</v>
      </c>
      <c r="J1041" s="1" t="s">
        <v>28</v>
      </c>
      <c r="K1041" s="1" t="s">
        <v>118</v>
      </c>
      <c r="L1041" s="1" t="s">
        <v>46</v>
      </c>
      <c r="M1041" s="1" t="s">
        <v>31</v>
      </c>
      <c r="N1041" s="1">
        <v>1000</v>
      </c>
      <c r="O1041" s="1">
        <v>6</v>
      </c>
      <c r="P1041" s="3"/>
      <c r="Q1041" s="4" t="s">
        <v>3741</v>
      </c>
      <c r="R1041" s="3"/>
      <c r="S1041" s="3"/>
      <c r="T1041" s="3"/>
      <c r="U1041" s="1" t="s">
        <v>698</v>
      </c>
      <c r="V1041" s="1" t="str">
        <f>IFERROR(VLOOKUP(K1041, rubric[], 2, FALSE), "NA")</f>
        <v>Kompetisi</v>
      </c>
      <c r="W1041" s="3" t="str">
        <f t="shared" si="16"/>
        <v>Juara 3 Lomba/Kompetisi|Internal Sekolah / Universitas|Individual</v>
      </c>
      <c r="X1041" s="6">
        <f>IF(K1041 = "Penulis kedua (bukan korespondensi) dst karya ilmiah di journal yg bereputasi dan diakui|External National|Team", IFERROR((INDEX(rubric[Score], MATCH(W1041, rubric[Criteria], 0)))/N1041, 0), IFERROR(INDEX(rubric[Score], MATCH(W1041, rubric[Criteria], 0)), 0))</f>
        <v>0</v>
      </c>
    </row>
    <row r="1042" spans="1:24" ht="14.25" customHeight="1" x14ac:dyDescent="0.35">
      <c r="A1042" s="1" t="s">
        <v>3738</v>
      </c>
      <c r="B1042" s="1" t="s">
        <v>3739</v>
      </c>
      <c r="C1042" s="1" t="s">
        <v>3669</v>
      </c>
      <c r="D1042" s="1">
        <v>2022</v>
      </c>
      <c r="E1042" s="1" t="s">
        <v>3674</v>
      </c>
      <c r="F1042" s="1" t="s">
        <v>3675</v>
      </c>
      <c r="G1042" s="1" t="s">
        <v>3675</v>
      </c>
      <c r="H1042" s="1">
        <v>20231</v>
      </c>
      <c r="I1042" s="1" t="s">
        <v>3742</v>
      </c>
      <c r="J1042" s="1" t="s">
        <v>28</v>
      </c>
      <c r="K1042" s="1" t="s">
        <v>124</v>
      </c>
      <c r="L1042" s="1" t="s">
        <v>30</v>
      </c>
      <c r="M1042" s="1" t="s">
        <v>39</v>
      </c>
      <c r="N1042" s="1">
        <v>50</v>
      </c>
      <c r="O1042" s="1">
        <v>8</v>
      </c>
      <c r="P1042" s="3"/>
      <c r="Q1042" s="4" t="s">
        <v>3743</v>
      </c>
      <c r="R1042" s="3"/>
      <c r="S1042" s="3"/>
      <c r="T1042" s="3"/>
      <c r="U1042" s="1" t="s">
        <v>3744</v>
      </c>
      <c r="V1042" s="1" t="str">
        <f>IFERROR(VLOOKUP(K1042, rubric[], 2, FALSE), "NA")</f>
        <v>Kompetisi</v>
      </c>
      <c r="W1042" s="3" t="str">
        <f t="shared" si="16"/>
        <v>Juara I Lomba/Kompetisi|Internal Jurusan|Team</v>
      </c>
      <c r="X1042" s="6">
        <f>IF(K1042 = "Penulis kedua (bukan korespondensi) dst karya ilmiah di journal yg bereputasi dan diakui|External National|Team", IFERROR((INDEX(rubric[Score], MATCH(W1042, rubric[Criteria], 0)))/N1042, 0), IFERROR(INDEX(rubric[Score], MATCH(W1042, rubric[Criteria], 0)), 0))</f>
        <v>0</v>
      </c>
    </row>
    <row r="1043" spans="1:24" ht="14.25" customHeight="1" x14ac:dyDescent="0.35">
      <c r="A1043" s="1" t="s">
        <v>3738</v>
      </c>
      <c r="B1043" s="1" t="s">
        <v>3739</v>
      </c>
      <c r="C1043" s="1" t="s">
        <v>3669</v>
      </c>
      <c r="D1043" s="1">
        <v>2022</v>
      </c>
      <c r="E1043" s="1" t="s">
        <v>3745</v>
      </c>
      <c r="F1043" s="1" t="s">
        <v>3746</v>
      </c>
      <c r="G1043" s="1" t="s">
        <v>3746</v>
      </c>
      <c r="H1043" s="1">
        <v>20232</v>
      </c>
      <c r="I1043" s="1" t="s">
        <v>3747</v>
      </c>
      <c r="J1043" s="1" t="s">
        <v>28</v>
      </c>
      <c r="K1043" s="1" t="s">
        <v>70</v>
      </c>
      <c r="L1043" s="1" t="s">
        <v>30</v>
      </c>
      <c r="M1043" s="1" t="s">
        <v>39</v>
      </c>
      <c r="N1043" s="1">
        <v>50</v>
      </c>
      <c r="O1043" s="1">
        <v>7</v>
      </c>
      <c r="P1043" s="3"/>
      <c r="Q1043" s="4" t="s">
        <v>3748</v>
      </c>
      <c r="R1043" s="3"/>
      <c r="S1043" s="3"/>
      <c r="T1043" s="3"/>
      <c r="U1043" s="1" t="s">
        <v>3744</v>
      </c>
      <c r="V1043" s="1" t="str">
        <f>IFERROR(VLOOKUP(K1043, rubric[], 2, FALSE), "NA")</f>
        <v>Kompetisi</v>
      </c>
      <c r="W1043" s="3" t="str">
        <f t="shared" si="16"/>
        <v>Juara 2 Lomba/Kompetisi|Internal Jurusan|Team</v>
      </c>
      <c r="X1043" s="6">
        <f>IF(K1043 = "Penulis kedua (bukan korespondensi) dst karya ilmiah di journal yg bereputasi dan diakui|External National|Team", IFERROR((INDEX(rubric[Score], MATCH(W1043, rubric[Criteria], 0)))/N1043, 0), IFERROR(INDEX(rubric[Score], MATCH(W1043, rubric[Criteria], 0)), 0))</f>
        <v>0</v>
      </c>
    </row>
    <row r="1044" spans="1:24" ht="14.25" customHeight="1" x14ac:dyDescent="0.35">
      <c r="A1044" s="1" t="s">
        <v>3749</v>
      </c>
      <c r="B1044" s="1" t="s">
        <v>3750</v>
      </c>
      <c r="C1044" s="1" t="s">
        <v>3669</v>
      </c>
      <c r="D1044" s="1">
        <v>2022</v>
      </c>
      <c r="E1044" s="1" t="s">
        <v>3670</v>
      </c>
      <c r="F1044" s="1" t="s">
        <v>44</v>
      </c>
      <c r="G1044" s="1" t="s">
        <v>1776</v>
      </c>
      <c r="H1044" s="1">
        <v>20222</v>
      </c>
      <c r="I1044" s="1" t="s">
        <v>3671</v>
      </c>
      <c r="J1044" s="1" t="s">
        <v>28</v>
      </c>
      <c r="K1044" s="1" t="s">
        <v>29</v>
      </c>
      <c r="L1044" s="1" t="s">
        <v>38</v>
      </c>
      <c r="M1044" s="1" t="s">
        <v>39</v>
      </c>
      <c r="N1044" s="1">
        <v>34</v>
      </c>
      <c r="O1044" s="1">
        <v>1</v>
      </c>
      <c r="P1044" s="3"/>
      <c r="Q1044" s="3"/>
      <c r="R1044" s="4" t="s">
        <v>3672</v>
      </c>
      <c r="S1044" s="4" t="s">
        <v>3673</v>
      </c>
      <c r="T1044" s="3"/>
      <c r="U1044" s="1" t="s">
        <v>1824</v>
      </c>
      <c r="V1044" s="1" t="str">
        <f>IFERROR(VLOOKUP(K1044, rubric[], 2, FALSE), "NA")</f>
        <v>Pemberdayaan atau Aksi Kemanusiaan</v>
      </c>
      <c r="W1044" s="3" t="str">
        <f t="shared" si="16"/>
        <v>Pengabdian kepada Masyarakat|External Regional|Team</v>
      </c>
      <c r="X1044" s="6">
        <f>IF(K1044 = "Penulis kedua (bukan korespondensi) dst karya ilmiah di journal yg bereputasi dan diakui|External National|Team", IFERROR((INDEX(rubric[Score], MATCH(W1044, rubric[Criteria], 0)))/N1044, 0), IFERROR(INDEX(rubric[Score], MATCH(W1044, rubric[Criteria], 0)), 0))</f>
        <v>15</v>
      </c>
    </row>
    <row r="1045" spans="1:24" ht="14.25" customHeight="1" x14ac:dyDescent="0.35">
      <c r="A1045" s="1" t="s">
        <v>3751</v>
      </c>
      <c r="B1045" s="1" t="s">
        <v>3752</v>
      </c>
      <c r="C1045" s="1" t="s">
        <v>3669</v>
      </c>
      <c r="D1045" s="1">
        <v>2022</v>
      </c>
      <c r="E1045" s="1" t="s">
        <v>3674</v>
      </c>
      <c r="F1045" s="1" t="s">
        <v>3675</v>
      </c>
      <c r="G1045" s="1" t="s">
        <v>3675</v>
      </c>
      <c r="H1045" s="1">
        <v>20231</v>
      </c>
      <c r="I1045" s="1" t="s">
        <v>3735</v>
      </c>
      <c r="J1045" s="1" t="s">
        <v>28</v>
      </c>
      <c r="K1045" s="1" t="s">
        <v>124</v>
      </c>
      <c r="L1045" s="1" t="s">
        <v>30</v>
      </c>
      <c r="M1045" s="1" t="s">
        <v>31</v>
      </c>
      <c r="N1045" s="1">
        <v>56</v>
      </c>
      <c r="O1045" s="1">
        <v>8</v>
      </c>
      <c r="P1045" s="3"/>
      <c r="Q1045" s="4" t="s">
        <v>3753</v>
      </c>
      <c r="R1045" s="3"/>
      <c r="S1045" s="3"/>
      <c r="T1045" s="3"/>
      <c r="U1045" s="1" t="s">
        <v>3678</v>
      </c>
      <c r="V1045" s="1" t="str">
        <f>IFERROR(VLOOKUP(K1045, rubric[], 2, FALSE), "NA")</f>
        <v>Kompetisi</v>
      </c>
      <c r="W1045" s="3" t="str">
        <f t="shared" si="16"/>
        <v>Juara I Lomba/Kompetisi|Internal Jurusan|Individual</v>
      </c>
      <c r="X1045" s="6">
        <f>IF(K1045 = "Penulis kedua (bukan korespondensi) dst karya ilmiah di journal yg bereputasi dan diakui|External National|Team", IFERROR((INDEX(rubric[Score], MATCH(W1045, rubric[Criteria], 0)))/N1045, 0), IFERROR(INDEX(rubric[Score], MATCH(W1045, rubric[Criteria], 0)), 0))</f>
        <v>0</v>
      </c>
    </row>
    <row r="1046" spans="1:24" ht="14.25" customHeight="1" x14ac:dyDescent="0.35">
      <c r="A1046" s="1" t="s">
        <v>3751</v>
      </c>
      <c r="B1046" s="1" t="s">
        <v>3752</v>
      </c>
      <c r="C1046" s="1" t="s">
        <v>3669</v>
      </c>
      <c r="D1046" s="1">
        <v>2022</v>
      </c>
      <c r="E1046" s="1" t="s">
        <v>3674</v>
      </c>
      <c r="F1046" s="1" t="s">
        <v>3675</v>
      </c>
      <c r="G1046" s="1" t="s">
        <v>3675</v>
      </c>
      <c r="H1046" s="1">
        <v>20231</v>
      </c>
      <c r="I1046" s="1" t="s">
        <v>3735</v>
      </c>
      <c r="J1046" s="1" t="s">
        <v>28</v>
      </c>
      <c r="K1046" s="1" t="s">
        <v>70</v>
      </c>
      <c r="L1046" s="1" t="s">
        <v>30</v>
      </c>
      <c r="M1046" s="1" t="s">
        <v>31</v>
      </c>
      <c r="N1046" s="1">
        <v>56</v>
      </c>
      <c r="O1046" s="1">
        <v>7</v>
      </c>
      <c r="P1046" s="3"/>
      <c r="Q1046" s="4" t="s">
        <v>3754</v>
      </c>
      <c r="R1046" s="3"/>
      <c r="S1046" s="3"/>
      <c r="T1046" s="3"/>
      <c r="U1046" s="1" t="s">
        <v>3678</v>
      </c>
      <c r="V1046" s="1" t="str">
        <f>IFERROR(VLOOKUP(K1046, rubric[], 2, FALSE), "NA")</f>
        <v>Kompetisi</v>
      </c>
      <c r="W1046" s="3" t="str">
        <f t="shared" si="16"/>
        <v>Juara 2 Lomba/Kompetisi|Internal Jurusan|Individual</v>
      </c>
      <c r="X1046" s="6">
        <f>IF(K1046 = "Penulis kedua (bukan korespondensi) dst karya ilmiah di journal yg bereputasi dan diakui|External National|Team", IFERROR((INDEX(rubric[Score], MATCH(W1046, rubric[Criteria], 0)))/N1046, 0), IFERROR(INDEX(rubric[Score], MATCH(W1046, rubric[Criteria], 0)), 0))</f>
        <v>0</v>
      </c>
    </row>
    <row r="1047" spans="1:24" ht="14.25" customHeight="1" x14ac:dyDescent="0.35">
      <c r="A1047" s="1" t="s">
        <v>3755</v>
      </c>
      <c r="B1047" s="1" t="s">
        <v>3756</v>
      </c>
      <c r="C1047" s="1" t="s">
        <v>3669</v>
      </c>
      <c r="D1047" s="1">
        <v>2022</v>
      </c>
      <c r="E1047" s="1" t="s">
        <v>3674</v>
      </c>
      <c r="F1047" s="1" t="s">
        <v>3383</v>
      </c>
      <c r="G1047" s="1" t="s">
        <v>3383</v>
      </c>
      <c r="H1047" s="1">
        <v>20232</v>
      </c>
      <c r="I1047" s="1" t="s">
        <v>3757</v>
      </c>
      <c r="J1047" s="1" t="s">
        <v>28</v>
      </c>
      <c r="K1047" s="1" t="s">
        <v>70</v>
      </c>
      <c r="L1047" s="1" t="s">
        <v>30</v>
      </c>
      <c r="M1047" s="1" t="s">
        <v>39</v>
      </c>
      <c r="N1047" s="1">
        <v>50</v>
      </c>
      <c r="O1047" s="1">
        <v>7</v>
      </c>
      <c r="P1047" s="3"/>
      <c r="Q1047" s="4" t="s">
        <v>3758</v>
      </c>
      <c r="R1047" s="3"/>
      <c r="S1047" s="3"/>
      <c r="T1047" s="3"/>
      <c r="U1047" s="1" t="s">
        <v>3678</v>
      </c>
      <c r="V1047" s="1" t="str">
        <f>IFERROR(VLOOKUP(K1047, rubric[], 2, FALSE), "NA")</f>
        <v>Kompetisi</v>
      </c>
      <c r="W1047" s="3" t="str">
        <f t="shared" si="16"/>
        <v>Juara 2 Lomba/Kompetisi|Internal Jurusan|Team</v>
      </c>
      <c r="X1047" s="6">
        <f>IF(K1047 = "Penulis kedua (bukan korespondensi) dst karya ilmiah di journal yg bereputasi dan diakui|External National|Team", IFERROR((INDEX(rubric[Score], MATCH(W1047, rubric[Criteria], 0)))/N1047, 0), IFERROR(INDEX(rubric[Score], MATCH(W1047, rubric[Criteria], 0)), 0))</f>
        <v>0</v>
      </c>
    </row>
    <row r="1048" spans="1:24" ht="14.25" customHeight="1" x14ac:dyDescent="0.35">
      <c r="A1048" s="1" t="s">
        <v>3759</v>
      </c>
      <c r="B1048" s="1" t="s">
        <v>3760</v>
      </c>
      <c r="C1048" s="1" t="s">
        <v>3669</v>
      </c>
      <c r="D1048" s="1">
        <v>2022</v>
      </c>
      <c r="E1048" s="1" t="s">
        <v>3703</v>
      </c>
      <c r="F1048" s="1" t="s">
        <v>3338</v>
      </c>
      <c r="G1048" s="1" t="s">
        <v>2435</v>
      </c>
      <c r="H1048" s="1">
        <v>20221</v>
      </c>
      <c r="I1048" s="1" t="s">
        <v>3704</v>
      </c>
      <c r="J1048" s="1" t="s">
        <v>28</v>
      </c>
      <c r="K1048" s="1" t="s">
        <v>118</v>
      </c>
      <c r="L1048" s="1" t="s">
        <v>30</v>
      </c>
      <c r="M1048" s="1" t="s">
        <v>31</v>
      </c>
      <c r="N1048" s="1">
        <v>20</v>
      </c>
      <c r="O1048" s="1">
        <v>8</v>
      </c>
      <c r="P1048" s="3"/>
      <c r="Q1048" s="4" t="s">
        <v>3705</v>
      </c>
      <c r="R1048" s="3"/>
      <c r="S1048" s="3"/>
      <c r="T1048" s="3"/>
      <c r="U1048" s="1" t="s">
        <v>3706</v>
      </c>
      <c r="V1048" s="1" t="str">
        <f>IFERROR(VLOOKUP(K1048, rubric[], 2, FALSE), "NA")</f>
        <v>Kompetisi</v>
      </c>
      <c r="W1048" s="3" t="str">
        <f t="shared" si="16"/>
        <v>Juara 3 Lomba/Kompetisi|Internal Jurusan|Individual</v>
      </c>
      <c r="X1048" s="6">
        <f>IF(K1048 = "Penulis kedua (bukan korespondensi) dst karya ilmiah di journal yg bereputasi dan diakui|External National|Team", IFERROR((INDEX(rubric[Score], MATCH(W1048, rubric[Criteria], 0)))/N1048, 0), IFERROR(INDEX(rubric[Score], MATCH(W1048, rubric[Criteria], 0)), 0))</f>
        <v>0</v>
      </c>
    </row>
    <row r="1049" spans="1:24" ht="14.25" customHeight="1" x14ac:dyDescent="0.35">
      <c r="A1049" s="1" t="s">
        <v>3759</v>
      </c>
      <c r="B1049" s="1" t="s">
        <v>3760</v>
      </c>
      <c r="C1049" s="1" t="s">
        <v>3669</v>
      </c>
      <c r="D1049" s="1">
        <v>2022</v>
      </c>
      <c r="E1049" s="1" t="s">
        <v>3761</v>
      </c>
      <c r="F1049" s="1" t="s">
        <v>3762</v>
      </c>
      <c r="G1049" s="1" t="s">
        <v>3762</v>
      </c>
      <c r="H1049" s="1">
        <v>20222</v>
      </c>
      <c r="I1049" s="1" t="s">
        <v>3763</v>
      </c>
      <c r="J1049" s="1" t="s">
        <v>28</v>
      </c>
      <c r="K1049" s="1" t="s">
        <v>118</v>
      </c>
      <c r="L1049" s="1" t="s">
        <v>46</v>
      </c>
      <c r="M1049" s="1" t="s">
        <v>39</v>
      </c>
      <c r="N1049" s="1">
        <v>15</v>
      </c>
      <c r="O1049" s="1">
        <v>8</v>
      </c>
      <c r="P1049" s="3"/>
      <c r="Q1049" s="4" t="s">
        <v>3764</v>
      </c>
      <c r="R1049" s="3"/>
      <c r="S1049" s="3"/>
      <c r="T1049" s="3"/>
      <c r="U1049" s="1" t="s">
        <v>3765</v>
      </c>
      <c r="V1049" s="1" t="str">
        <f>IFERROR(VLOOKUP(K1049, rubric[], 2, FALSE), "NA")</f>
        <v>Kompetisi</v>
      </c>
      <c r="W1049" s="3" t="str">
        <f t="shared" si="16"/>
        <v>Juara 3 Lomba/Kompetisi|Internal Sekolah / Universitas|Team</v>
      </c>
      <c r="X1049" s="6">
        <f>IF(K1049 = "Penulis kedua (bukan korespondensi) dst karya ilmiah di journal yg bereputasi dan diakui|External National|Team", IFERROR((INDEX(rubric[Score], MATCH(W1049, rubric[Criteria], 0)))/N1049, 0), IFERROR(INDEX(rubric[Score], MATCH(W1049, rubric[Criteria], 0)), 0))</f>
        <v>0</v>
      </c>
    </row>
    <row r="1050" spans="1:24" ht="14.25" customHeight="1" x14ac:dyDescent="0.35">
      <c r="A1050" s="1" t="s">
        <v>3766</v>
      </c>
      <c r="B1050" s="1" t="s">
        <v>3767</v>
      </c>
      <c r="C1050" s="1" t="s">
        <v>3669</v>
      </c>
      <c r="D1050" s="1">
        <v>2022</v>
      </c>
      <c r="E1050" s="1" t="s">
        <v>3674</v>
      </c>
      <c r="F1050" s="1" t="s">
        <v>3675</v>
      </c>
      <c r="G1050" s="1" t="s">
        <v>3675</v>
      </c>
      <c r="H1050" s="1">
        <v>20231</v>
      </c>
      <c r="I1050" s="1" t="s">
        <v>3768</v>
      </c>
      <c r="J1050" s="1" t="s">
        <v>28</v>
      </c>
      <c r="K1050" s="1" t="s">
        <v>124</v>
      </c>
      <c r="L1050" s="1" t="s">
        <v>30</v>
      </c>
      <c r="M1050" s="1" t="s">
        <v>39</v>
      </c>
      <c r="N1050" s="1">
        <v>55</v>
      </c>
      <c r="O1050" s="1">
        <v>8</v>
      </c>
      <c r="P1050" s="3"/>
      <c r="Q1050" s="4" t="s">
        <v>3769</v>
      </c>
      <c r="R1050" s="3"/>
      <c r="S1050" s="3"/>
      <c r="T1050" s="3"/>
      <c r="U1050" s="1" t="s">
        <v>3678</v>
      </c>
      <c r="V1050" s="1" t="str">
        <f>IFERROR(VLOOKUP(K1050, rubric[], 2, FALSE), "NA")</f>
        <v>Kompetisi</v>
      </c>
      <c r="W1050" s="3" t="str">
        <f t="shared" si="16"/>
        <v>Juara I Lomba/Kompetisi|Internal Jurusan|Team</v>
      </c>
      <c r="X1050" s="6">
        <f>IF(K1050 = "Penulis kedua (bukan korespondensi) dst karya ilmiah di journal yg bereputasi dan diakui|External National|Team", IFERROR((INDEX(rubric[Score], MATCH(W1050, rubric[Criteria], 0)))/N1050, 0), IFERROR(INDEX(rubric[Score], MATCH(W1050, rubric[Criteria], 0)), 0))</f>
        <v>0</v>
      </c>
    </row>
    <row r="1051" spans="1:24" ht="14.25" customHeight="1" x14ac:dyDescent="0.35">
      <c r="A1051" s="1" t="s">
        <v>3766</v>
      </c>
      <c r="B1051" s="1" t="s">
        <v>3767</v>
      </c>
      <c r="C1051" s="1" t="s">
        <v>3669</v>
      </c>
      <c r="D1051" s="1">
        <v>2022</v>
      </c>
      <c r="E1051" s="1" t="s">
        <v>3674</v>
      </c>
      <c r="F1051" s="1" t="s">
        <v>3675</v>
      </c>
      <c r="G1051" s="1" t="s">
        <v>3675</v>
      </c>
      <c r="H1051" s="1">
        <v>20231</v>
      </c>
      <c r="I1051" s="1" t="s">
        <v>3770</v>
      </c>
      <c r="J1051" s="1" t="s">
        <v>28</v>
      </c>
      <c r="K1051" s="1" t="s">
        <v>124</v>
      </c>
      <c r="L1051" s="1" t="s">
        <v>30</v>
      </c>
      <c r="M1051" s="1" t="s">
        <v>39</v>
      </c>
      <c r="N1051" s="1">
        <v>55</v>
      </c>
      <c r="O1051" s="1">
        <v>8</v>
      </c>
      <c r="P1051" s="3"/>
      <c r="Q1051" s="4" t="s">
        <v>3771</v>
      </c>
      <c r="R1051" s="3"/>
      <c r="S1051" s="3"/>
      <c r="T1051" s="3"/>
      <c r="U1051" s="1" t="s">
        <v>3678</v>
      </c>
      <c r="V1051" s="1" t="str">
        <f>IFERROR(VLOOKUP(K1051, rubric[], 2, FALSE), "NA")</f>
        <v>Kompetisi</v>
      </c>
      <c r="W1051" s="3" t="str">
        <f t="shared" si="16"/>
        <v>Juara I Lomba/Kompetisi|Internal Jurusan|Team</v>
      </c>
      <c r="X1051" s="6">
        <f>IF(K1051 = "Penulis kedua (bukan korespondensi) dst karya ilmiah di journal yg bereputasi dan diakui|External National|Team", IFERROR((INDEX(rubric[Score], MATCH(W1051, rubric[Criteria], 0)))/N1051, 0), IFERROR(INDEX(rubric[Score], MATCH(W1051, rubric[Criteria], 0)), 0))</f>
        <v>0</v>
      </c>
    </row>
    <row r="1052" spans="1:24" ht="14.25" customHeight="1" x14ac:dyDescent="0.35">
      <c r="A1052" s="1" t="s">
        <v>3772</v>
      </c>
      <c r="B1052" s="1" t="s">
        <v>3773</v>
      </c>
      <c r="C1052" s="1" t="s">
        <v>3669</v>
      </c>
      <c r="D1052" s="1">
        <v>2022</v>
      </c>
      <c r="E1052" s="1" t="s">
        <v>3774</v>
      </c>
      <c r="F1052" s="1" t="s">
        <v>3775</v>
      </c>
      <c r="G1052" s="1" t="s">
        <v>3776</v>
      </c>
      <c r="H1052" s="1">
        <v>20221</v>
      </c>
      <c r="I1052" s="1" t="s">
        <v>3777</v>
      </c>
      <c r="J1052" s="1" t="s">
        <v>28</v>
      </c>
      <c r="K1052" s="1" t="s">
        <v>118</v>
      </c>
      <c r="L1052" s="1" t="s">
        <v>38</v>
      </c>
      <c r="M1052" s="1" t="s">
        <v>31</v>
      </c>
      <c r="N1052" s="1">
        <v>0</v>
      </c>
      <c r="O1052" s="1">
        <v>12</v>
      </c>
      <c r="P1052" s="3"/>
      <c r="Q1052" s="4" t="s">
        <v>3778</v>
      </c>
      <c r="R1052" s="4" t="s">
        <v>3779</v>
      </c>
      <c r="S1052" s="3"/>
      <c r="T1052" s="4" t="s">
        <v>3780</v>
      </c>
      <c r="U1052" s="1" t="s">
        <v>3781</v>
      </c>
      <c r="V1052" s="1" t="str">
        <f>IFERROR(VLOOKUP(K1052, rubric[], 2, FALSE), "NA")</f>
        <v>Kompetisi</v>
      </c>
      <c r="W1052" s="3" t="str">
        <f t="shared" si="16"/>
        <v>Juara 3 Lomba/Kompetisi|External Regional|Individual</v>
      </c>
      <c r="X1052" s="6">
        <f>IF(K1052 = "Penulis kedua (bukan korespondensi) dst karya ilmiah di journal yg bereputasi dan diakui|External National|Team", IFERROR((INDEX(rubric[Score], MATCH(W1052, rubric[Criteria], 0)))/N1052, 0), IFERROR(INDEX(rubric[Score], MATCH(W1052, rubric[Criteria], 0)), 0))</f>
        <v>25</v>
      </c>
    </row>
    <row r="1053" spans="1:24" ht="14.25" customHeight="1" x14ac:dyDescent="0.35">
      <c r="A1053" s="1" t="s">
        <v>3782</v>
      </c>
      <c r="B1053" s="1" t="s">
        <v>3783</v>
      </c>
      <c r="C1053" s="1" t="s">
        <v>3669</v>
      </c>
      <c r="D1053" s="1">
        <v>2022</v>
      </c>
      <c r="E1053" s="1" t="s">
        <v>659</v>
      </c>
      <c r="F1053" s="1" t="s">
        <v>660</v>
      </c>
      <c r="G1053" s="1" t="s">
        <v>661</v>
      </c>
      <c r="H1053" s="1">
        <v>20221</v>
      </c>
      <c r="I1053" s="1" t="s">
        <v>662</v>
      </c>
      <c r="J1053" s="1" t="s">
        <v>81</v>
      </c>
      <c r="K1053" s="1" t="s">
        <v>29</v>
      </c>
      <c r="L1053" s="1" t="s">
        <v>46</v>
      </c>
      <c r="M1053" s="1" t="s">
        <v>31</v>
      </c>
      <c r="N1053" s="1">
        <v>90</v>
      </c>
      <c r="O1053" s="1">
        <v>7</v>
      </c>
      <c r="P1053" s="3"/>
      <c r="Q1053" s="3"/>
      <c r="R1053" s="4" t="s">
        <v>663</v>
      </c>
      <c r="S1053" s="4" t="s">
        <v>664</v>
      </c>
      <c r="T1053" s="3"/>
      <c r="U1053" s="1" t="s">
        <v>665</v>
      </c>
      <c r="V1053" s="1" t="str">
        <f>IFERROR(VLOOKUP(K1053, rubric[], 2, FALSE), "NA")</f>
        <v>Pemberdayaan atau Aksi Kemanusiaan</v>
      </c>
      <c r="W1053" s="3" t="str">
        <f t="shared" si="16"/>
        <v>Pengabdian kepada Masyarakat|Internal Sekolah / Universitas|Individual</v>
      </c>
      <c r="X1053" s="6">
        <f>IF(K1053 = "Penulis kedua (bukan korespondensi) dst karya ilmiah di journal yg bereputasi dan diakui|External National|Team", IFERROR((INDEX(rubric[Score], MATCH(W1053, rubric[Criteria], 0)))/N1053, 0), IFERROR(INDEX(rubric[Score], MATCH(W1053, rubric[Criteria], 0)), 0))</f>
        <v>0</v>
      </c>
    </row>
    <row r="1054" spans="1:24" ht="14.25" customHeight="1" x14ac:dyDescent="0.35">
      <c r="A1054" s="1" t="s">
        <v>3782</v>
      </c>
      <c r="B1054" s="1" t="s">
        <v>3783</v>
      </c>
      <c r="C1054" s="1" t="s">
        <v>3669</v>
      </c>
      <c r="D1054" s="1">
        <v>2022</v>
      </c>
      <c r="E1054" s="1" t="s">
        <v>3670</v>
      </c>
      <c r="F1054" s="1" t="s">
        <v>44</v>
      </c>
      <c r="G1054" s="1" t="s">
        <v>1776</v>
      </c>
      <c r="H1054" s="1">
        <v>20222</v>
      </c>
      <c r="I1054" s="1" t="s">
        <v>3671</v>
      </c>
      <c r="J1054" s="1" t="s">
        <v>28</v>
      </c>
      <c r="K1054" s="1" t="s">
        <v>29</v>
      </c>
      <c r="L1054" s="1" t="s">
        <v>38</v>
      </c>
      <c r="M1054" s="1" t="s">
        <v>39</v>
      </c>
      <c r="N1054" s="1">
        <v>34</v>
      </c>
      <c r="O1054" s="1">
        <v>1</v>
      </c>
      <c r="P1054" s="3"/>
      <c r="Q1054" s="3"/>
      <c r="R1054" s="4" t="s">
        <v>3672</v>
      </c>
      <c r="S1054" s="4" t="s">
        <v>3673</v>
      </c>
      <c r="T1054" s="3"/>
      <c r="U1054" s="1" t="s">
        <v>1824</v>
      </c>
      <c r="V1054" s="1" t="str">
        <f>IFERROR(VLOOKUP(K1054, rubric[], 2, FALSE), "NA")</f>
        <v>Pemberdayaan atau Aksi Kemanusiaan</v>
      </c>
      <c r="W1054" s="3" t="str">
        <f t="shared" si="16"/>
        <v>Pengabdian kepada Masyarakat|External Regional|Team</v>
      </c>
      <c r="X1054" s="6">
        <f>IF(K1054 = "Penulis kedua (bukan korespondensi) dst karya ilmiah di journal yg bereputasi dan diakui|External National|Team", IFERROR((INDEX(rubric[Score], MATCH(W1054, rubric[Criteria], 0)))/N1054, 0), IFERROR(INDEX(rubric[Score], MATCH(W1054, rubric[Criteria], 0)), 0))</f>
        <v>15</v>
      </c>
    </row>
    <row r="1055" spans="1:24" ht="14.25" customHeight="1" x14ac:dyDescent="0.35">
      <c r="A1055" s="1" t="s">
        <v>3784</v>
      </c>
      <c r="B1055" s="1" t="s">
        <v>3785</v>
      </c>
      <c r="C1055" s="1" t="s">
        <v>3669</v>
      </c>
      <c r="D1055" s="1">
        <v>2022</v>
      </c>
      <c r="E1055" s="1" t="s">
        <v>3670</v>
      </c>
      <c r="F1055" s="1" t="s">
        <v>44</v>
      </c>
      <c r="G1055" s="1" t="s">
        <v>1776</v>
      </c>
      <c r="H1055" s="1">
        <v>20222</v>
      </c>
      <c r="I1055" s="1" t="s">
        <v>3671</v>
      </c>
      <c r="J1055" s="1" t="s">
        <v>28</v>
      </c>
      <c r="K1055" s="1" t="s">
        <v>29</v>
      </c>
      <c r="L1055" s="1" t="s">
        <v>38</v>
      </c>
      <c r="M1055" s="1" t="s">
        <v>39</v>
      </c>
      <c r="N1055" s="1">
        <v>34</v>
      </c>
      <c r="O1055" s="1">
        <v>1</v>
      </c>
      <c r="P1055" s="3"/>
      <c r="Q1055" s="3"/>
      <c r="R1055" s="4" t="s">
        <v>3672</v>
      </c>
      <c r="S1055" s="4" t="s">
        <v>3673</v>
      </c>
      <c r="T1055" s="3"/>
      <c r="U1055" s="1" t="s">
        <v>1824</v>
      </c>
      <c r="V1055" s="1" t="str">
        <f>IFERROR(VLOOKUP(K1055, rubric[], 2, FALSE), "NA")</f>
        <v>Pemberdayaan atau Aksi Kemanusiaan</v>
      </c>
      <c r="W1055" s="3" t="str">
        <f t="shared" si="16"/>
        <v>Pengabdian kepada Masyarakat|External Regional|Team</v>
      </c>
      <c r="X1055" s="6">
        <f>IF(K1055 = "Penulis kedua (bukan korespondensi) dst karya ilmiah di journal yg bereputasi dan diakui|External National|Team", IFERROR((INDEX(rubric[Score], MATCH(W1055, rubric[Criteria], 0)))/N1055, 0), IFERROR(INDEX(rubric[Score], MATCH(W1055, rubric[Criteria], 0)), 0))</f>
        <v>15</v>
      </c>
    </row>
    <row r="1056" spans="1:24" ht="14.25" customHeight="1" x14ac:dyDescent="0.35">
      <c r="A1056" s="1" t="s">
        <v>3786</v>
      </c>
      <c r="B1056" s="1" t="s">
        <v>3787</v>
      </c>
      <c r="C1056" s="1" t="s">
        <v>3669</v>
      </c>
      <c r="D1056" s="1">
        <v>2022</v>
      </c>
      <c r="E1056" s="1" t="s">
        <v>3788</v>
      </c>
      <c r="F1056" s="1" t="s">
        <v>3789</v>
      </c>
      <c r="G1056" s="1" t="s">
        <v>3789</v>
      </c>
      <c r="H1056" s="1">
        <v>20232</v>
      </c>
      <c r="I1056" s="1" t="s">
        <v>3790</v>
      </c>
      <c r="J1056" s="1" t="s">
        <v>28</v>
      </c>
      <c r="K1056" s="1" t="s">
        <v>70</v>
      </c>
      <c r="L1056" s="1" t="s">
        <v>30</v>
      </c>
      <c r="M1056" s="1" t="s">
        <v>39</v>
      </c>
      <c r="N1056" s="1">
        <v>50</v>
      </c>
      <c r="O1056" s="1">
        <v>7</v>
      </c>
      <c r="P1056" s="3"/>
      <c r="Q1056" s="4" t="s">
        <v>3791</v>
      </c>
      <c r="R1056" s="3"/>
      <c r="S1056" s="3"/>
      <c r="T1056" s="3"/>
      <c r="U1056" s="1" t="s">
        <v>240</v>
      </c>
      <c r="V1056" s="1" t="str">
        <f>IFERROR(VLOOKUP(K1056, rubric[], 2, FALSE), "NA")</f>
        <v>Kompetisi</v>
      </c>
      <c r="W1056" s="3" t="str">
        <f t="shared" si="16"/>
        <v>Juara 2 Lomba/Kompetisi|Internal Jurusan|Team</v>
      </c>
      <c r="X1056" s="6">
        <f>IF(K1056 = "Penulis kedua (bukan korespondensi) dst karya ilmiah di journal yg bereputasi dan diakui|External National|Team", IFERROR((INDEX(rubric[Score], MATCH(W1056, rubric[Criteria], 0)))/N1056, 0), IFERROR(INDEX(rubric[Score], MATCH(W1056, rubric[Criteria], 0)), 0))</f>
        <v>0</v>
      </c>
    </row>
    <row r="1057" spans="1:24" ht="14.25" customHeight="1" x14ac:dyDescent="0.35">
      <c r="A1057" s="1" t="s">
        <v>3792</v>
      </c>
      <c r="B1057" s="1" t="s">
        <v>3793</v>
      </c>
      <c r="C1057" s="1" t="s">
        <v>3669</v>
      </c>
      <c r="D1057" s="1">
        <v>2022</v>
      </c>
      <c r="E1057" s="1" t="s">
        <v>3794</v>
      </c>
      <c r="F1057" s="1" t="s">
        <v>3795</v>
      </c>
      <c r="G1057" s="1" t="s">
        <v>3795</v>
      </c>
      <c r="H1057" s="1">
        <v>20232</v>
      </c>
      <c r="I1057" s="3"/>
      <c r="J1057" s="1" t="s">
        <v>28</v>
      </c>
      <c r="K1057" s="1" t="s">
        <v>118</v>
      </c>
      <c r="L1057" s="1" t="s">
        <v>30</v>
      </c>
      <c r="M1057" s="1" t="s">
        <v>39</v>
      </c>
      <c r="N1057" s="1">
        <v>7</v>
      </c>
      <c r="O1057" s="1">
        <v>6</v>
      </c>
      <c r="P1057" s="3"/>
      <c r="Q1057" s="4" t="s">
        <v>3796</v>
      </c>
      <c r="R1057" s="3"/>
      <c r="S1057" s="3"/>
      <c r="T1057" s="3"/>
      <c r="U1057" s="1" t="s">
        <v>3678</v>
      </c>
      <c r="V1057" s="1" t="str">
        <f>IFERROR(VLOOKUP(K1057, rubric[], 2, FALSE), "NA")</f>
        <v>Kompetisi</v>
      </c>
      <c r="W1057" s="3" t="str">
        <f t="shared" si="16"/>
        <v>Juara 3 Lomba/Kompetisi|Internal Jurusan|Team</v>
      </c>
      <c r="X1057" s="6">
        <f>IF(K1057 = "Penulis kedua (bukan korespondensi) dst karya ilmiah di journal yg bereputasi dan diakui|External National|Team", IFERROR((INDEX(rubric[Score], MATCH(W1057, rubric[Criteria], 0)))/N1057, 0), IFERROR(INDEX(rubric[Score], MATCH(W1057, rubric[Criteria], 0)), 0))</f>
        <v>0</v>
      </c>
    </row>
    <row r="1058" spans="1:24" ht="14.25" customHeight="1" x14ac:dyDescent="0.35">
      <c r="A1058" s="1" t="s">
        <v>3797</v>
      </c>
      <c r="B1058" s="1" t="s">
        <v>3798</v>
      </c>
      <c r="C1058" s="1" t="s">
        <v>3669</v>
      </c>
      <c r="D1058" s="1">
        <v>2022</v>
      </c>
      <c r="E1058" s="1" t="s">
        <v>3670</v>
      </c>
      <c r="F1058" s="1" t="s">
        <v>44</v>
      </c>
      <c r="G1058" s="1" t="s">
        <v>1776</v>
      </c>
      <c r="H1058" s="1">
        <v>20222</v>
      </c>
      <c r="I1058" s="1" t="s">
        <v>3671</v>
      </c>
      <c r="J1058" s="1" t="s">
        <v>28</v>
      </c>
      <c r="K1058" s="1" t="s">
        <v>29</v>
      </c>
      <c r="L1058" s="1" t="s">
        <v>38</v>
      </c>
      <c r="M1058" s="1" t="s">
        <v>39</v>
      </c>
      <c r="N1058" s="1">
        <v>34</v>
      </c>
      <c r="O1058" s="1">
        <v>1</v>
      </c>
      <c r="P1058" s="3"/>
      <c r="Q1058" s="3"/>
      <c r="R1058" s="4" t="s">
        <v>3672</v>
      </c>
      <c r="S1058" s="4" t="s">
        <v>3673</v>
      </c>
      <c r="T1058" s="3"/>
      <c r="U1058" s="1" t="s">
        <v>1824</v>
      </c>
      <c r="V1058" s="1" t="str">
        <f>IFERROR(VLOOKUP(K1058, rubric[], 2, FALSE), "NA")</f>
        <v>Pemberdayaan atau Aksi Kemanusiaan</v>
      </c>
      <c r="W1058" s="3" t="str">
        <f t="shared" si="16"/>
        <v>Pengabdian kepada Masyarakat|External Regional|Team</v>
      </c>
      <c r="X1058" s="6">
        <f>IF(K1058 = "Penulis kedua (bukan korespondensi) dst karya ilmiah di journal yg bereputasi dan diakui|External National|Team", IFERROR((INDEX(rubric[Score], MATCH(W1058, rubric[Criteria], 0)))/N1058, 0), IFERROR(INDEX(rubric[Score], MATCH(W1058, rubric[Criteria], 0)), 0))</f>
        <v>15</v>
      </c>
    </row>
    <row r="1059" spans="1:24" ht="14.25" customHeight="1" x14ac:dyDescent="0.35">
      <c r="A1059" s="1" t="s">
        <v>3797</v>
      </c>
      <c r="B1059" s="1" t="s">
        <v>3798</v>
      </c>
      <c r="C1059" s="1" t="s">
        <v>3669</v>
      </c>
      <c r="D1059" s="1">
        <v>2022</v>
      </c>
      <c r="E1059" s="1" t="s">
        <v>3799</v>
      </c>
      <c r="F1059" s="1" t="s">
        <v>140</v>
      </c>
      <c r="G1059" s="1" t="s">
        <v>141</v>
      </c>
      <c r="H1059" s="1">
        <v>20231</v>
      </c>
      <c r="I1059" s="3"/>
      <c r="J1059" s="1" t="s">
        <v>81</v>
      </c>
      <c r="K1059" s="1" t="s">
        <v>142</v>
      </c>
      <c r="L1059" s="1" t="s">
        <v>46</v>
      </c>
      <c r="M1059" s="1" t="s">
        <v>31</v>
      </c>
      <c r="N1059" s="3"/>
      <c r="O1059" s="1">
        <v>17</v>
      </c>
      <c r="P1059" s="3"/>
      <c r="Q1059" s="3"/>
      <c r="R1059" s="3"/>
      <c r="S1059" s="3"/>
      <c r="T1059" s="3"/>
      <c r="U1059" s="1" t="s">
        <v>3800</v>
      </c>
      <c r="V1059" s="1" t="str">
        <f>IFERROR(VLOOKUP(K1059, rubric[], 2, FALSE), "NA")</f>
        <v>NA</v>
      </c>
      <c r="W1059" s="3" t="str">
        <f t="shared" si="16"/>
        <v>Sekretaris UKM|Internal Sekolah / Universitas|Individual</v>
      </c>
      <c r="X1059" s="6">
        <f>IF(K1059 = "Penulis kedua (bukan korespondensi) dst karya ilmiah di journal yg bereputasi dan diakui|External National|Team", IFERROR((INDEX(rubric[Score], MATCH(W1059, rubric[Criteria], 0)))/N1059, 0), IFERROR(INDEX(rubric[Score], MATCH(W1059, rubric[Criteria], 0)), 0))</f>
        <v>0</v>
      </c>
    </row>
    <row r="1060" spans="1:24" ht="14.25" customHeight="1" x14ac:dyDescent="0.35">
      <c r="A1060" s="1" t="s">
        <v>3797</v>
      </c>
      <c r="B1060" s="1" t="s">
        <v>3798</v>
      </c>
      <c r="C1060" s="1" t="s">
        <v>3669</v>
      </c>
      <c r="D1060" s="1">
        <v>2022</v>
      </c>
      <c r="E1060" s="1" t="s">
        <v>3801</v>
      </c>
      <c r="F1060" s="1" t="s">
        <v>145</v>
      </c>
      <c r="G1060" s="1" t="s">
        <v>146</v>
      </c>
      <c r="H1060" s="1">
        <v>20232</v>
      </c>
      <c r="I1060" s="3"/>
      <c r="J1060" s="1" t="s">
        <v>81</v>
      </c>
      <c r="K1060" s="1" t="s">
        <v>142</v>
      </c>
      <c r="L1060" s="1" t="s">
        <v>46</v>
      </c>
      <c r="M1060" s="1" t="s">
        <v>31</v>
      </c>
      <c r="N1060" s="3"/>
      <c r="O1060" s="1">
        <v>18</v>
      </c>
      <c r="P1060" s="3"/>
      <c r="Q1060" s="3"/>
      <c r="R1060" s="3"/>
      <c r="S1060" s="3"/>
      <c r="T1060" s="3"/>
      <c r="U1060" s="1" t="s">
        <v>3800</v>
      </c>
      <c r="V1060" s="1" t="str">
        <f>IFERROR(VLOOKUP(K1060, rubric[], 2, FALSE), "NA")</f>
        <v>NA</v>
      </c>
      <c r="W1060" s="3" t="str">
        <f t="shared" si="16"/>
        <v>Sekretaris UKM|Internal Sekolah / Universitas|Individual</v>
      </c>
      <c r="X1060" s="6">
        <f>IF(K1060 = "Penulis kedua (bukan korespondensi) dst karya ilmiah di journal yg bereputasi dan diakui|External National|Team", IFERROR((INDEX(rubric[Score], MATCH(W1060, rubric[Criteria], 0)))/N1060, 0), IFERROR(INDEX(rubric[Score], MATCH(W1060, rubric[Criteria], 0)), 0))</f>
        <v>0</v>
      </c>
    </row>
    <row r="1061" spans="1:24" ht="14.25" customHeight="1" x14ac:dyDescent="0.35">
      <c r="A1061" s="1" t="s">
        <v>3802</v>
      </c>
      <c r="B1061" s="1" t="s">
        <v>3803</v>
      </c>
      <c r="C1061" s="1" t="s">
        <v>3669</v>
      </c>
      <c r="D1061" s="1">
        <v>2022</v>
      </c>
      <c r="E1061" s="1" t="s">
        <v>3670</v>
      </c>
      <c r="F1061" s="1" t="s">
        <v>44</v>
      </c>
      <c r="G1061" s="1" t="s">
        <v>1776</v>
      </c>
      <c r="H1061" s="1">
        <v>20222</v>
      </c>
      <c r="I1061" s="1" t="s">
        <v>3671</v>
      </c>
      <c r="J1061" s="1" t="s">
        <v>28</v>
      </c>
      <c r="K1061" s="1" t="s">
        <v>29</v>
      </c>
      <c r="L1061" s="1" t="s">
        <v>38</v>
      </c>
      <c r="M1061" s="1" t="s">
        <v>39</v>
      </c>
      <c r="N1061" s="1">
        <v>34</v>
      </c>
      <c r="O1061" s="1">
        <v>1</v>
      </c>
      <c r="P1061" s="3"/>
      <c r="Q1061" s="3"/>
      <c r="R1061" s="4" t="s">
        <v>3672</v>
      </c>
      <c r="S1061" s="4" t="s">
        <v>3673</v>
      </c>
      <c r="T1061" s="3"/>
      <c r="U1061" s="1" t="s">
        <v>1824</v>
      </c>
      <c r="V1061" s="1" t="str">
        <f>IFERROR(VLOOKUP(K1061, rubric[], 2, FALSE), "NA")</f>
        <v>Pemberdayaan atau Aksi Kemanusiaan</v>
      </c>
      <c r="W1061" s="3" t="str">
        <f t="shared" si="16"/>
        <v>Pengabdian kepada Masyarakat|External Regional|Team</v>
      </c>
      <c r="X1061" s="6">
        <f>IF(K1061 = "Penulis kedua (bukan korespondensi) dst karya ilmiah di journal yg bereputasi dan diakui|External National|Team", IFERROR((INDEX(rubric[Score], MATCH(W1061, rubric[Criteria], 0)))/N1061, 0), IFERROR(INDEX(rubric[Score], MATCH(W1061, rubric[Criteria], 0)), 0))</f>
        <v>15</v>
      </c>
    </row>
    <row r="1062" spans="1:24" ht="14.25" customHeight="1" x14ac:dyDescent="0.35">
      <c r="A1062" s="1" t="s">
        <v>3802</v>
      </c>
      <c r="B1062" s="1" t="s">
        <v>3803</v>
      </c>
      <c r="C1062" s="1" t="s">
        <v>3669</v>
      </c>
      <c r="D1062" s="1">
        <v>2022</v>
      </c>
      <c r="E1062" s="1" t="s">
        <v>2639</v>
      </c>
      <c r="F1062" s="1" t="s">
        <v>1838</v>
      </c>
      <c r="G1062" s="1" t="s">
        <v>1838</v>
      </c>
      <c r="H1062" s="1">
        <v>20232</v>
      </c>
      <c r="I1062" s="1" t="s">
        <v>2640</v>
      </c>
      <c r="J1062" s="1" t="s">
        <v>28</v>
      </c>
      <c r="K1062" s="1" t="s">
        <v>153</v>
      </c>
      <c r="L1062" s="1" t="s">
        <v>38</v>
      </c>
      <c r="M1062" s="1" t="s">
        <v>31</v>
      </c>
      <c r="N1062" s="1">
        <v>16</v>
      </c>
      <c r="O1062" s="1">
        <v>5</v>
      </c>
      <c r="P1062" s="3"/>
      <c r="Q1062" s="4" t="s">
        <v>2641</v>
      </c>
      <c r="R1062" s="3"/>
      <c r="S1062" s="3"/>
      <c r="T1062" s="3"/>
      <c r="U1062" s="1" t="s">
        <v>168</v>
      </c>
      <c r="V1062" s="1" t="str">
        <f>IFERROR(VLOOKUP(K1062, rubric[], 2, FALSE), "NA")</f>
        <v>Pengakuan</v>
      </c>
      <c r="W1062" s="3" t="str">
        <f t="shared" si="16"/>
        <v>Narasumber / Pemateri Acara Seminar / Workshop / Pemakalah|External Regional|Individual</v>
      </c>
      <c r="X1062" s="6">
        <f>IF(K1062 = "Penulis kedua (bukan korespondensi) dst karya ilmiah di journal yg bereputasi dan diakui|External National|Team", IFERROR((INDEX(rubric[Score], MATCH(W1062, rubric[Criteria], 0)))/N1062, 0), IFERROR(INDEX(rubric[Score], MATCH(W1062, rubric[Criteria], 0)), 0))</f>
        <v>20</v>
      </c>
    </row>
    <row r="1063" spans="1:24" ht="14.25" customHeight="1" x14ac:dyDescent="0.35">
      <c r="A1063" s="1" t="s">
        <v>3804</v>
      </c>
      <c r="B1063" s="1" t="s">
        <v>3805</v>
      </c>
      <c r="C1063" s="1" t="s">
        <v>3669</v>
      </c>
      <c r="D1063" s="1">
        <v>2022</v>
      </c>
      <c r="E1063" s="1" t="s">
        <v>3670</v>
      </c>
      <c r="F1063" s="1" t="s">
        <v>44</v>
      </c>
      <c r="G1063" s="1" t="s">
        <v>1776</v>
      </c>
      <c r="H1063" s="1">
        <v>20222</v>
      </c>
      <c r="I1063" s="1" t="s">
        <v>3671</v>
      </c>
      <c r="J1063" s="1" t="s">
        <v>28</v>
      </c>
      <c r="K1063" s="1" t="s">
        <v>29</v>
      </c>
      <c r="L1063" s="1" t="s">
        <v>38</v>
      </c>
      <c r="M1063" s="1" t="s">
        <v>39</v>
      </c>
      <c r="N1063" s="1">
        <v>34</v>
      </c>
      <c r="O1063" s="1">
        <v>1</v>
      </c>
      <c r="P1063" s="3"/>
      <c r="Q1063" s="3"/>
      <c r="R1063" s="4" t="s">
        <v>3672</v>
      </c>
      <c r="S1063" s="4" t="s">
        <v>3673</v>
      </c>
      <c r="T1063" s="3"/>
      <c r="U1063" s="1" t="s">
        <v>1824</v>
      </c>
      <c r="V1063" s="1" t="str">
        <f>IFERROR(VLOOKUP(K1063, rubric[], 2, FALSE), "NA")</f>
        <v>Pemberdayaan atau Aksi Kemanusiaan</v>
      </c>
      <c r="W1063" s="3" t="str">
        <f t="shared" si="16"/>
        <v>Pengabdian kepada Masyarakat|External Regional|Team</v>
      </c>
      <c r="X1063" s="6">
        <f>IF(K1063 = "Penulis kedua (bukan korespondensi) dst karya ilmiah di journal yg bereputasi dan diakui|External National|Team", IFERROR((INDEX(rubric[Score], MATCH(W1063, rubric[Criteria], 0)))/N1063, 0), IFERROR(INDEX(rubric[Score], MATCH(W1063, rubric[Criteria], 0)), 0))</f>
        <v>15</v>
      </c>
    </row>
    <row r="1064" spans="1:24" ht="14.25" customHeight="1" x14ac:dyDescent="0.35">
      <c r="A1064" s="1" t="s">
        <v>3804</v>
      </c>
      <c r="B1064" s="1" t="s">
        <v>3805</v>
      </c>
      <c r="C1064" s="1" t="s">
        <v>3669</v>
      </c>
      <c r="D1064" s="1">
        <v>2022</v>
      </c>
      <c r="E1064" s="1" t="s">
        <v>115</v>
      </c>
      <c r="F1064" s="1" t="s">
        <v>116</v>
      </c>
      <c r="G1064" s="1" t="s">
        <v>117</v>
      </c>
      <c r="H1064" s="1">
        <v>20241</v>
      </c>
      <c r="I1064" s="3"/>
      <c r="J1064" s="1" t="s">
        <v>28</v>
      </c>
      <c r="K1064" s="1" t="s">
        <v>118</v>
      </c>
      <c r="L1064" s="1" t="s">
        <v>88</v>
      </c>
      <c r="M1064" s="1" t="s">
        <v>39</v>
      </c>
      <c r="N1064" s="1">
        <v>1000</v>
      </c>
      <c r="O1064" s="1">
        <v>15</v>
      </c>
      <c r="P1064" s="3"/>
      <c r="Q1064" s="4" t="s">
        <v>119</v>
      </c>
      <c r="R1064" s="4" t="s">
        <v>120</v>
      </c>
      <c r="S1064" s="3"/>
      <c r="T1064" s="4" t="s">
        <v>121</v>
      </c>
      <c r="U1064" s="1" t="s">
        <v>122</v>
      </c>
      <c r="V1064" s="1" t="str">
        <f>IFERROR(VLOOKUP(K1064, rubric[], 2, FALSE), "NA")</f>
        <v>Kompetisi</v>
      </c>
      <c r="W1064" s="3" t="str">
        <f t="shared" si="16"/>
        <v>Juara 3 Lomba/Kompetisi|External National|Team</v>
      </c>
      <c r="X1064" s="6">
        <f>IF(K1064 = "Penulis kedua (bukan korespondensi) dst karya ilmiah di journal yg bereputasi dan diakui|External National|Team", IFERROR((INDEX(rubric[Score], MATCH(W1064, rubric[Criteria], 0)))/N1064, 0), IFERROR(INDEX(rubric[Score], MATCH(W1064, rubric[Criteria], 0)), 0))</f>
        <v>8</v>
      </c>
    </row>
    <row r="1065" spans="1:24" ht="14.25" customHeight="1" x14ac:dyDescent="0.35">
      <c r="A1065" s="1" t="s">
        <v>3804</v>
      </c>
      <c r="B1065" s="1" t="s">
        <v>3805</v>
      </c>
      <c r="C1065" s="1" t="s">
        <v>3669</v>
      </c>
      <c r="D1065" s="1">
        <v>2022</v>
      </c>
      <c r="E1065" s="1" t="s">
        <v>123</v>
      </c>
      <c r="F1065" s="1" t="s">
        <v>116</v>
      </c>
      <c r="G1065" s="1" t="s">
        <v>117</v>
      </c>
      <c r="H1065" s="1">
        <v>20241</v>
      </c>
      <c r="I1065" s="3"/>
      <c r="J1065" s="1" t="s">
        <v>28</v>
      </c>
      <c r="K1065" s="1" t="s">
        <v>124</v>
      </c>
      <c r="L1065" s="1" t="s">
        <v>88</v>
      </c>
      <c r="M1065" s="1" t="s">
        <v>39</v>
      </c>
      <c r="N1065" s="1">
        <v>1000</v>
      </c>
      <c r="O1065" s="1">
        <v>25</v>
      </c>
      <c r="P1065" s="3"/>
      <c r="Q1065" s="4" t="s">
        <v>125</v>
      </c>
      <c r="R1065" s="4" t="s">
        <v>126</v>
      </c>
      <c r="S1065" s="3"/>
      <c r="T1065" s="4" t="s">
        <v>127</v>
      </c>
      <c r="U1065" s="1" t="s">
        <v>122</v>
      </c>
      <c r="V1065" s="1" t="str">
        <f>IFERROR(VLOOKUP(K1065, rubric[], 2, FALSE), "NA")</f>
        <v>Kompetisi</v>
      </c>
      <c r="W1065" s="3" t="str">
        <f t="shared" si="16"/>
        <v>Juara I Lomba/Kompetisi|External National|Team</v>
      </c>
      <c r="X1065" s="6">
        <f>IF(K1065 = "Penulis kedua (bukan korespondensi) dst karya ilmiah di journal yg bereputasi dan diakui|External National|Team", IFERROR((INDEX(rubric[Score], MATCH(W1065, rubric[Criteria], 0)))/N1065, 0), IFERROR(INDEX(rubric[Score], MATCH(W1065, rubric[Criteria], 0)), 0))</f>
        <v>15</v>
      </c>
    </row>
    <row r="1066" spans="1:24" ht="14.25" customHeight="1" x14ac:dyDescent="0.35">
      <c r="A1066" s="1" t="s">
        <v>3806</v>
      </c>
      <c r="B1066" s="1" t="s">
        <v>3807</v>
      </c>
      <c r="C1066" s="1" t="s">
        <v>3669</v>
      </c>
      <c r="D1066" s="1">
        <v>2022</v>
      </c>
      <c r="E1066" s="1" t="s">
        <v>3808</v>
      </c>
      <c r="F1066" s="1" t="s">
        <v>3809</v>
      </c>
      <c r="G1066" s="1" t="s">
        <v>3809</v>
      </c>
      <c r="H1066" s="1">
        <v>20222</v>
      </c>
      <c r="I1066" s="1" t="s">
        <v>3810</v>
      </c>
      <c r="J1066" s="1" t="s">
        <v>28</v>
      </c>
      <c r="K1066" s="1" t="s">
        <v>70</v>
      </c>
      <c r="L1066" s="1" t="s">
        <v>88</v>
      </c>
      <c r="M1066" s="1" t="s">
        <v>39</v>
      </c>
      <c r="N1066" s="1">
        <v>10</v>
      </c>
      <c r="O1066" s="1">
        <v>20</v>
      </c>
      <c r="P1066" s="4" t="s">
        <v>3811</v>
      </c>
      <c r="Q1066" s="4" t="s">
        <v>3812</v>
      </c>
      <c r="R1066" s="4" t="s">
        <v>3813</v>
      </c>
      <c r="S1066" s="3"/>
      <c r="T1066" s="4" t="s">
        <v>3814</v>
      </c>
      <c r="U1066" s="1" t="s">
        <v>3815</v>
      </c>
      <c r="V1066" s="1" t="str">
        <f>IFERROR(VLOOKUP(K1066, rubric[], 2, FALSE), "NA")</f>
        <v>Kompetisi</v>
      </c>
      <c r="W1066" s="3" t="str">
        <f t="shared" si="16"/>
        <v>Juara 2 Lomba/Kompetisi|External National|Team</v>
      </c>
      <c r="X1066" s="6">
        <f>IF(K1066 = "Penulis kedua (bukan korespondensi) dst karya ilmiah di journal yg bereputasi dan diakui|External National|Team", IFERROR((INDEX(rubric[Score], MATCH(W1066, rubric[Criteria], 0)))/N1066, 0), IFERROR(INDEX(rubric[Score], MATCH(W1066, rubric[Criteria], 0)), 0))</f>
        <v>11</v>
      </c>
    </row>
    <row r="1067" spans="1:24" ht="14.25" customHeight="1" x14ac:dyDescent="0.35">
      <c r="A1067" s="1" t="s">
        <v>3806</v>
      </c>
      <c r="B1067" s="1" t="s">
        <v>3807</v>
      </c>
      <c r="C1067" s="1" t="s">
        <v>3669</v>
      </c>
      <c r="D1067" s="1">
        <v>2022</v>
      </c>
      <c r="E1067" s="1" t="s">
        <v>3816</v>
      </c>
      <c r="F1067" s="1" t="s">
        <v>3817</v>
      </c>
      <c r="G1067" s="1" t="s">
        <v>3817</v>
      </c>
      <c r="H1067" s="1">
        <v>20232</v>
      </c>
      <c r="I1067" s="1" t="s">
        <v>3818</v>
      </c>
      <c r="J1067" s="1" t="s">
        <v>28</v>
      </c>
      <c r="K1067" s="1" t="s">
        <v>70</v>
      </c>
      <c r="L1067" s="1" t="s">
        <v>38</v>
      </c>
      <c r="M1067" s="1" t="s">
        <v>31</v>
      </c>
      <c r="N1067" s="1">
        <v>32</v>
      </c>
      <c r="O1067" s="1">
        <v>15</v>
      </c>
      <c r="P1067" s="3"/>
      <c r="Q1067" s="4" t="s">
        <v>3819</v>
      </c>
      <c r="R1067" s="4" t="s">
        <v>3820</v>
      </c>
      <c r="S1067" s="3"/>
      <c r="T1067" s="4" t="s">
        <v>3821</v>
      </c>
      <c r="U1067" s="1" t="s">
        <v>3822</v>
      </c>
      <c r="V1067" s="1" t="str">
        <f>IFERROR(VLOOKUP(K1067, rubric[], 2, FALSE), "NA")</f>
        <v>Kompetisi</v>
      </c>
      <c r="W1067" s="3" t="str">
        <f t="shared" si="16"/>
        <v>Juara 2 Lomba/Kompetisi|External Regional|Individual</v>
      </c>
      <c r="X1067" s="6">
        <f>IF(K1067 = "Penulis kedua (bukan korespondensi) dst karya ilmiah di journal yg bereputasi dan diakui|External National|Team", IFERROR((INDEX(rubric[Score], MATCH(W1067, rubric[Criteria], 0)))/N1067, 0), IFERROR(INDEX(rubric[Score], MATCH(W1067, rubric[Criteria], 0)), 0))</f>
        <v>30</v>
      </c>
    </row>
    <row r="1068" spans="1:24" ht="14.25" customHeight="1" x14ac:dyDescent="0.35">
      <c r="A1068" s="1" t="s">
        <v>3806</v>
      </c>
      <c r="B1068" s="1" t="s">
        <v>3807</v>
      </c>
      <c r="C1068" s="1" t="s">
        <v>3669</v>
      </c>
      <c r="D1068" s="1">
        <v>2022</v>
      </c>
      <c r="E1068" s="1" t="s">
        <v>3823</v>
      </c>
      <c r="F1068" s="1" t="s">
        <v>2393</v>
      </c>
      <c r="G1068" s="1" t="s">
        <v>2393</v>
      </c>
      <c r="H1068" s="1">
        <v>20232</v>
      </c>
      <c r="I1068" s="1" t="s">
        <v>3824</v>
      </c>
      <c r="J1068" s="1" t="s">
        <v>28</v>
      </c>
      <c r="K1068" s="1" t="s">
        <v>3825</v>
      </c>
      <c r="L1068" s="1" t="s">
        <v>38</v>
      </c>
      <c r="M1068" s="1" t="s">
        <v>39</v>
      </c>
      <c r="N1068" s="1">
        <v>14</v>
      </c>
      <c r="O1068" s="1">
        <v>20</v>
      </c>
      <c r="P1068" s="1" t="s">
        <v>240</v>
      </c>
      <c r="Q1068" s="4" t="s">
        <v>3826</v>
      </c>
      <c r="R1068" s="3"/>
      <c r="S1068" s="3"/>
      <c r="T1068" s="3"/>
      <c r="U1068" s="1" t="s">
        <v>476</v>
      </c>
      <c r="V1068" s="1" t="str">
        <f>IFERROR(VLOOKUP(K1068, rubric[], 2, FALSE), "NA")</f>
        <v>NA</v>
      </c>
      <c r="W1068" s="3" t="str">
        <f t="shared" si="16"/>
        <v>Karya Seni|External Regional|Team</v>
      </c>
      <c r="X1068" s="6">
        <f>IF(K1068 = "Penulis kedua (bukan korespondensi) dst karya ilmiah di journal yg bereputasi dan diakui|External National|Team", IFERROR((INDEX(rubric[Score], MATCH(W1068, rubric[Criteria], 0)))/N1068, 0), IFERROR(INDEX(rubric[Score], MATCH(W1068, rubric[Criteria], 0)), 0))</f>
        <v>0</v>
      </c>
    </row>
    <row r="1069" spans="1:24" ht="14.25" customHeight="1" x14ac:dyDescent="0.35">
      <c r="A1069" s="1" t="s">
        <v>3806</v>
      </c>
      <c r="B1069" s="1" t="s">
        <v>3807</v>
      </c>
      <c r="C1069" s="1" t="s">
        <v>3669</v>
      </c>
      <c r="D1069" s="1">
        <v>2022</v>
      </c>
      <c r="E1069" s="1" t="s">
        <v>1111</v>
      </c>
      <c r="F1069" s="1" t="s">
        <v>417</v>
      </c>
      <c r="G1069" s="1" t="s">
        <v>418</v>
      </c>
      <c r="H1069" s="1">
        <v>20241</v>
      </c>
      <c r="I1069" s="1" t="s">
        <v>1111</v>
      </c>
      <c r="J1069" s="1" t="s">
        <v>28</v>
      </c>
      <c r="K1069" s="1" t="s">
        <v>124</v>
      </c>
      <c r="L1069" s="1" t="s">
        <v>88</v>
      </c>
      <c r="M1069" s="1" t="s">
        <v>39</v>
      </c>
      <c r="N1069" s="3"/>
      <c r="O1069" s="1">
        <v>25</v>
      </c>
      <c r="P1069" s="4" t="s">
        <v>419</v>
      </c>
      <c r="Q1069" s="4" t="s">
        <v>1112</v>
      </c>
      <c r="R1069" s="4" t="s">
        <v>1113</v>
      </c>
      <c r="S1069" s="3"/>
      <c r="T1069" s="4" t="s">
        <v>1114</v>
      </c>
      <c r="U1069" s="1" t="s">
        <v>423</v>
      </c>
      <c r="V1069" s="1" t="str">
        <f>IFERROR(VLOOKUP(K1069, rubric[], 2, FALSE), "NA")</f>
        <v>Kompetisi</v>
      </c>
      <c r="W1069" s="3" t="str">
        <f t="shared" si="16"/>
        <v>Juara I Lomba/Kompetisi|External National|Team</v>
      </c>
      <c r="X1069" s="6">
        <f>IF(K1069 = "Penulis kedua (bukan korespondensi) dst karya ilmiah di journal yg bereputasi dan diakui|External National|Team", IFERROR((INDEX(rubric[Score], MATCH(W1069, rubric[Criteria], 0)))/N1069, 0), IFERROR(INDEX(rubric[Score], MATCH(W1069, rubric[Criteria], 0)), 0))</f>
        <v>15</v>
      </c>
    </row>
    <row r="1070" spans="1:24" ht="14.25" customHeight="1" x14ac:dyDescent="0.35">
      <c r="A1070" s="1" t="s">
        <v>3827</v>
      </c>
      <c r="B1070" s="1" t="s">
        <v>3828</v>
      </c>
      <c r="C1070" s="1" t="s">
        <v>3669</v>
      </c>
      <c r="D1070" s="1">
        <v>2022</v>
      </c>
      <c r="E1070" s="1" t="s">
        <v>3829</v>
      </c>
      <c r="F1070" s="1" t="s">
        <v>3830</v>
      </c>
      <c r="G1070" s="1" t="s">
        <v>3830</v>
      </c>
      <c r="H1070" s="1">
        <v>20222</v>
      </c>
      <c r="I1070" s="1" t="s">
        <v>3831</v>
      </c>
      <c r="J1070" s="1" t="s">
        <v>28</v>
      </c>
      <c r="K1070" s="1" t="s">
        <v>124</v>
      </c>
      <c r="L1070" s="1" t="s">
        <v>88</v>
      </c>
      <c r="M1070" s="1" t="s">
        <v>39</v>
      </c>
      <c r="N1070" s="1">
        <v>32</v>
      </c>
      <c r="O1070" s="1">
        <v>25</v>
      </c>
      <c r="P1070" s="4" t="s">
        <v>3832</v>
      </c>
      <c r="Q1070" s="4" t="s">
        <v>3833</v>
      </c>
      <c r="R1070" s="4" t="s">
        <v>3834</v>
      </c>
      <c r="S1070" s="3"/>
      <c r="T1070" s="4" t="s">
        <v>3835</v>
      </c>
      <c r="U1070" s="1" t="s">
        <v>3836</v>
      </c>
      <c r="V1070" s="1" t="str">
        <f>IFERROR(VLOOKUP(K1070, rubric[], 2, FALSE), "NA")</f>
        <v>Kompetisi</v>
      </c>
      <c r="W1070" s="3" t="str">
        <f t="shared" si="16"/>
        <v>Juara I Lomba/Kompetisi|External National|Team</v>
      </c>
      <c r="X1070" s="6">
        <f>IF(K1070 = "Penulis kedua (bukan korespondensi) dst karya ilmiah di journal yg bereputasi dan diakui|External National|Team", IFERROR((INDEX(rubric[Score], MATCH(W1070, rubric[Criteria], 0)))/N1070, 0), IFERROR(INDEX(rubric[Score], MATCH(W1070, rubric[Criteria], 0)), 0))</f>
        <v>15</v>
      </c>
    </row>
    <row r="1071" spans="1:24" ht="14.25" customHeight="1" x14ac:dyDescent="0.35">
      <c r="A1071" s="1" t="s">
        <v>3827</v>
      </c>
      <c r="B1071" s="1" t="s">
        <v>3828</v>
      </c>
      <c r="C1071" s="1" t="s">
        <v>3669</v>
      </c>
      <c r="D1071" s="1">
        <v>2022</v>
      </c>
      <c r="E1071" s="1" t="s">
        <v>3670</v>
      </c>
      <c r="F1071" s="1" t="s">
        <v>44</v>
      </c>
      <c r="G1071" s="1" t="s">
        <v>1776</v>
      </c>
      <c r="H1071" s="1">
        <v>20222</v>
      </c>
      <c r="I1071" s="1" t="s">
        <v>3671</v>
      </c>
      <c r="J1071" s="1" t="s">
        <v>28</v>
      </c>
      <c r="K1071" s="1" t="s">
        <v>29</v>
      </c>
      <c r="L1071" s="1" t="s">
        <v>38</v>
      </c>
      <c r="M1071" s="1" t="s">
        <v>39</v>
      </c>
      <c r="N1071" s="1">
        <v>34</v>
      </c>
      <c r="O1071" s="1">
        <v>1</v>
      </c>
      <c r="P1071" s="3"/>
      <c r="Q1071" s="3"/>
      <c r="R1071" s="4" t="s">
        <v>3672</v>
      </c>
      <c r="S1071" s="4" t="s">
        <v>3673</v>
      </c>
      <c r="T1071" s="3"/>
      <c r="U1071" s="1" t="s">
        <v>1824</v>
      </c>
      <c r="V1071" s="1" t="str">
        <f>IFERROR(VLOOKUP(K1071, rubric[], 2, FALSE), "NA")</f>
        <v>Pemberdayaan atau Aksi Kemanusiaan</v>
      </c>
      <c r="W1071" s="3" t="str">
        <f t="shared" si="16"/>
        <v>Pengabdian kepada Masyarakat|External Regional|Team</v>
      </c>
      <c r="X1071" s="6">
        <f>IF(K1071 = "Penulis kedua (bukan korespondensi) dst karya ilmiah di journal yg bereputasi dan diakui|External National|Team", IFERROR((INDEX(rubric[Score], MATCH(W1071, rubric[Criteria], 0)))/N1071, 0), IFERROR(INDEX(rubric[Score], MATCH(W1071, rubric[Criteria], 0)), 0))</f>
        <v>15</v>
      </c>
    </row>
    <row r="1072" spans="1:24" ht="14.25" customHeight="1" x14ac:dyDescent="0.35">
      <c r="A1072" s="1" t="s">
        <v>3837</v>
      </c>
      <c r="B1072" s="1" t="s">
        <v>3838</v>
      </c>
      <c r="C1072" s="1" t="s">
        <v>3669</v>
      </c>
      <c r="D1072" s="1">
        <v>2022</v>
      </c>
      <c r="E1072" s="1" t="s">
        <v>3674</v>
      </c>
      <c r="F1072" s="1" t="s">
        <v>3734</v>
      </c>
      <c r="G1072" s="1" t="s">
        <v>3734</v>
      </c>
      <c r="H1072" s="1">
        <v>20232</v>
      </c>
      <c r="I1072" s="1" t="s">
        <v>3839</v>
      </c>
      <c r="J1072" s="1" t="s">
        <v>28</v>
      </c>
      <c r="K1072" s="1" t="s">
        <v>118</v>
      </c>
      <c r="L1072" s="1" t="s">
        <v>30</v>
      </c>
      <c r="M1072" s="1" t="s">
        <v>39</v>
      </c>
      <c r="N1072" s="1">
        <v>50</v>
      </c>
      <c r="O1072" s="1">
        <v>6</v>
      </c>
      <c r="P1072" s="3"/>
      <c r="Q1072" s="4" t="s">
        <v>3840</v>
      </c>
      <c r="R1072" s="3"/>
      <c r="S1072" s="3"/>
      <c r="T1072" s="3"/>
      <c r="U1072" s="1" t="s">
        <v>3678</v>
      </c>
      <c r="V1072" s="1" t="str">
        <f>IFERROR(VLOOKUP(K1072, rubric[], 2, FALSE), "NA")</f>
        <v>Kompetisi</v>
      </c>
      <c r="W1072" s="3" t="str">
        <f t="shared" si="16"/>
        <v>Juara 3 Lomba/Kompetisi|Internal Jurusan|Team</v>
      </c>
      <c r="X1072" s="6">
        <f>IF(K1072 = "Penulis kedua (bukan korespondensi) dst karya ilmiah di journal yg bereputasi dan diakui|External National|Team", IFERROR((INDEX(rubric[Score], MATCH(W1072, rubric[Criteria], 0)))/N1072, 0), IFERROR(INDEX(rubric[Score], MATCH(W1072, rubric[Criteria], 0)), 0))</f>
        <v>0</v>
      </c>
    </row>
    <row r="1073" spans="1:24" ht="14.25" customHeight="1" x14ac:dyDescent="0.35">
      <c r="A1073" s="1" t="s">
        <v>3837</v>
      </c>
      <c r="B1073" s="1" t="s">
        <v>3838</v>
      </c>
      <c r="C1073" s="1" t="s">
        <v>3669</v>
      </c>
      <c r="D1073" s="1">
        <v>2022</v>
      </c>
      <c r="E1073" s="1" t="s">
        <v>3841</v>
      </c>
      <c r="F1073" s="1" t="s">
        <v>100</v>
      </c>
      <c r="G1073" s="1" t="s">
        <v>100</v>
      </c>
      <c r="H1073" s="1">
        <v>20232</v>
      </c>
      <c r="I1073" s="1" t="s">
        <v>3842</v>
      </c>
      <c r="J1073" s="1" t="s">
        <v>28</v>
      </c>
      <c r="K1073" s="1" t="s">
        <v>95</v>
      </c>
      <c r="L1073" s="1" t="s">
        <v>88</v>
      </c>
      <c r="M1073" s="1" t="s">
        <v>39</v>
      </c>
      <c r="N1073" s="1">
        <v>4</v>
      </c>
      <c r="O1073" s="1">
        <v>3</v>
      </c>
      <c r="P1073" s="3"/>
      <c r="Q1073" s="3"/>
      <c r="R1073" s="3"/>
      <c r="S1073" s="4" t="s">
        <v>3843</v>
      </c>
      <c r="T1073" s="3"/>
      <c r="U1073" s="1" t="s">
        <v>3422</v>
      </c>
      <c r="V1073" s="1" t="str">
        <f>IFERROR(VLOOKUP(K1073, rubric[], 2, FALSE), "NA")</f>
        <v>Hasil Karya</v>
      </c>
      <c r="W1073" s="3" t="str">
        <f t="shared" si="16"/>
        <v>Hak Kekayaan Intelektual (HKI) non paten (Hak Cipta)|External National|Team</v>
      </c>
      <c r="X1073" s="6">
        <f>IF(K1073 = "Penulis kedua (bukan korespondensi) dst karya ilmiah di journal yg bereputasi dan diakui|External National|Team", IFERROR((INDEX(rubric[Score], MATCH(W1073, rubric[Criteria], 0)))/N1073, 0), IFERROR(INDEX(rubric[Score], MATCH(W1073, rubric[Criteria], 0)), 0))</f>
        <v>20</v>
      </c>
    </row>
    <row r="1074" spans="1:24" ht="14.25" customHeight="1" x14ac:dyDescent="0.35">
      <c r="A1074" s="1" t="s">
        <v>3837</v>
      </c>
      <c r="B1074" s="1" t="s">
        <v>3838</v>
      </c>
      <c r="C1074" s="1" t="s">
        <v>3669</v>
      </c>
      <c r="D1074" s="1">
        <v>2022</v>
      </c>
      <c r="E1074" s="1" t="s">
        <v>3844</v>
      </c>
      <c r="F1074" s="1" t="s">
        <v>100</v>
      </c>
      <c r="G1074" s="1" t="s">
        <v>100</v>
      </c>
      <c r="H1074" s="1">
        <v>20232</v>
      </c>
      <c r="I1074" s="1" t="s">
        <v>3845</v>
      </c>
      <c r="J1074" s="1" t="s">
        <v>28</v>
      </c>
      <c r="K1074" s="1" t="s">
        <v>95</v>
      </c>
      <c r="L1074" s="1" t="s">
        <v>88</v>
      </c>
      <c r="M1074" s="1" t="s">
        <v>39</v>
      </c>
      <c r="N1074" s="1">
        <v>4</v>
      </c>
      <c r="O1074" s="1">
        <v>2</v>
      </c>
      <c r="P1074" s="3"/>
      <c r="Q1074" s="3"/>
      <c r="R1074" s="3"/>
      <c r="S1074" s="4" t="s">
        <v>3846</v>
      </c>
      <c r="T1074" s="3"/>
      <c r="U1074" s="1" t="s">
        <v>3422</v>
      </c>
      <c r="V1074" s="1" t="str">
        <f>IFERROR(VLOOKUP(K1074, rubric[], 2, FALSE), "NA")</f>
        <v>Hasil Karya</v>
      </c>
      <c r="W1074" s="3" t="str">
        <f t="shared" si="16"/>
        <v>Hak Kekayaan Intelektual (HKI) non paten (Hak Cipta)|External National|Team</v>
      </c>
      <c r="X1074" s="6">
        <f>IF(K1074 = "Penulis kedua (bukan korespondensi) dst karya ilmiah di journal yg bereputasi dan diakui|External National|Team", IFERROR((INDEX(rubric[Score], MATCH(W1074, rubric[Criteria], 0)))/N1074, 0), IFERROR(INDEX(rubric[Score], MATCH(W1074, rubric[Criteria], 0)), 0))</f>
        <v>20</v>
      </c>
    </row>
    <row r="1075" spans="1:24" ht="14.25" customHeight="1" x14ac:dyDescent="0.35">
      <c r="A1075" s="1" t="s">
        <v>3837</v>
      </c>
      <c r="B1075" s="1" t="s">
        <v>3838</v>
      </c>
      <c r="C1075" s="1" t="s">
        <v>3669</v>
      </c>
      <c r="D1075" s="1">
        <v>2022</v>
      </c>
      <c r="E1075" s="1" t="s">
        <v>3847</v>
      </c>
      <c r="F1075" s="1" t="s">
        <v>1503</v>
      </c>
      <c r="G1075" s="1" t="s">
        <v>1503</v>
      </c>
      <c r="H1075" s="1">
        <v>20232</v>
      </c>
      <c r="I1075" s="1" t="s">
        <v>3848</v>
      </c>
      <c r="J1075" s="1" t="s">
        <v>28</v>
      </c>
      <c r="K1075" s="1" t="s">
        <v>95</v>
      </c>
      <c r="L1075" s="1" t="s">
        <v>88</v>
      </c>
      <c r="M1075" s="1" t="s">
        <v>39</v>
      </c>
      <c r="N1075" s="1">
        <v>3</v>
      </c>
      <c r="O1075" s="1">
        <v>4</v>
      </c>
      <c r="P1075" s="3"/>
      <c r="Q1075" s="3"/>
      <c r="R1075" s="3"/>
      <c r="S1075" s="4" t="s">
        <v>3849</v>
      </c>
      <c r="T1075" s="3"/>
      <c r="U1075" s="1" t="s">
        <v>3422</v>
      </c>
      <c r="V1075" s="1" t="str">
        <f>IFERROR(VLOOKUP(K1075, rubric[], 2, FALSE), "NA")</f>
        <v>Hasil Karya</v>
      </c>
      <c r="W1075" s="3" t="str">
        <f t="shared" si="16"/>
        <v>Hak Kekayaan Intelektual (HKI) non paten (Hak Cipta)|External National|Team</v>
      </c>
      <c r="X1075" s="6">
        <f>IF(K1075 = "Penulis kedua (bukan korespondensi) dst karya ilmiah di journal yg bereputasi dan diakui|External National|Team", IFERROR((INDEX(rubric[Score], MATCH(W1075, rubric[Criteria], 0)))/N1075, 0), IFERROR(INDEX(rubric[Score], MATCH(W1075, rubric[Criteria], 0)), 0))</f>
        <v>20</v>
      </c>
    </row>
    <row r="1076" spans="1:24" ht="14.25" customHeight="1" x14ac:dyDescent="0.35">
      <c r="A1076" s="1" t="s">
        <v>3837</v>
      </c>
      <c r="B1076" s="1" t="s">
        <v>3838</v>
      </c>
      <c r="C1076" s="1" t="s">
        <v>3669</v>
      </c>
      <c r="D1076" s="1">
        <v>2022</v>
      </c>
      <c r="E1076" s="1" t="s">
        <v>3850</v>
      </c>
      <c r="F1076" s="1" t="s">
        <v>417</v>
      </c>
      <c r="G1076" s="1" t="s">
        <v>417</v>
      </c>
      <c r="H1076" s="1">
        <v>20241</v>
      </c>
      <c r="I1076" s="1" t="s">
        <v>3851</v>
      </c>
      <c r="J1076" s="1" t="s">
        <v>28</v>
      </c>
      <c r="K1076" s="1" t="s">
        <v>95</v>
      </c>
      <c r="L1076" s="1" t="s">
        <v>88</v>
      </c>
      <c r="M1076" s="1" t="s">
        <v>39</v>
      </c>
      <c r="N1076" s="1">
        <v>4</v>
      </c>
      <c r="O1076" s="1">
        <v>3</v>
      </c>
      <c r="P1076" s="3"/>
      <c r="Q1076" s="3"/>
      <c r="R1076" s="3"/>
      <c r="S1076" s="4" t="s">
        <v>3852</v>
      </c>
      <c r="T1076" s="3"/>
      <c r="U1076" s="1" t="s">
        <v>3422</v>
      </c>
      <c r="V1076" s="1" t="str">
        <f>IFERROR(VLOOKUP(K1076, rubric[], 2, FALSE), "NA")</f>
        <v>Hasil Karya</v>
      </c>
      <c r="W1076" s="3" t="str">
        <f t="shared" si="16"/>
        <v>Hak Kekayaan Intelektual (HKI) non paten (Hak Cipta)|External National|Team</v>
      </c>
      <c r="X1076" s="6">
        <f>IF(K1076 = "Penulis kedua (bukan korespondensi) dst karya ilmiah di journal yg bereputasi dan diakui|External National|Team", IFERROR((INDEX(rubric[Score], MATCH(W1076, rubric[Criteria], 0)))/N1076, 0), IFERROR(INDEX(rubric[Score], MATCH(W1076, rubric[Criteria], 0)), 0))</f>
        <v>20</v>
      </c>
    </row>
    <row r="1077" spans="1:24" ht="14.25" customHeight="1" x14ac:dyDescent="0.35">
      <c r="A1077" s="1" t="s">
        <v>3837</v>
      </c>
      <c r="B1077" s="1" t="s">
        <v>3838</v>
      </c>
      <c r="C1077" s="1" t="s">
        <v>3669</v>
      </c>
      <c r="D1077" s="1">
        <v>2022</v>
      </c>
      <c r="E1077" s="1" t="s">
        <v>115</v>
      </c>
      <c r="F1077" s="1" t="s">
        <v>116</v>
      </c>
      <c r="G1077" s="1" t="s">
        <v>117</v>
      </c>
      <c r="H1077" s="1">
        <v>20241</v>
      </c>
      <c r="I1077" s="3"/>
      <c r="J1077" s="1" t="s">
        <v>28</v>
      </c>
      <c r="K1077" s="1" t="s">
        <v>118</v>
      </c>
      <c r="L1077" s="1" t="s">
        <v>88</v>
      </c>
      <c r="M1077" s="1" t="s">
        <v>39</v>
      </c>
      <c r="N1077" s="1">
        <v>1000</v>
      </c>
      <c r="O1077" s="1">
        <v>15</v>
      </c>
      <c r="P1077" s="3"/>
      <c r="Q1077" s="4" t="s">
        <v>119</v>
      </c>
      <c r="R1077" s="4" t="s">
        <v>120</v>
      </c>
      <c r="S1077" s="3"/>
      <c r="T1077" s="4" t="s">
        <v>121</v>
      </c>
      <c r="U1077" s="1" t="s">
        <v>122</v>
      </c>
      <c r="V1077" s="1" t="str">
        <f>IFERROR(VLOOKUP(K1077, rubric[], 2, FALSE), "NA")</f>
        <v>Kompetisi</v>
      </c>
      <c r="W1077" s="3" t="str">
        <f t="shared" si="16"/>
        <v>Juara 3 Lomba/Kompetisi|External National|Team</v>
      </c>
      <c r="X1077" s="6">
        <f>IF(K1077 = "Penulis kedua (bukan korespondensi) dst karya ilmiah di journal yg bereputasi dan diakui|External National|Team", IFERROR((INDEX(rubric[Score], MATCH(W1077, rubric[Criteria], 0)))/N1077, 0), IFERROR(INDEX(rubric[Score], MATCH(W1077, rubric[Criteria], 0)), 0))</f>
        <v>8</v>
      </c>
    </row>
    <row r="1078" spans="1:24" ht="14.25" customHeight="1" x14ac:dyDescent="0.35">
      <c r="A1078" s="1" t="s">
        <v>3837</v>
      </c>
      <c r="B1078" s="1" t="s">
        <v>3838</v>
      </c>
      <c r="C1078" s="1" t="s">
        <v>3669</v>
      </c>
      <c r="D1078" s="1">
        <v>2022</v>
      </c>
      <c r="E1078" s="1" t="s">
        <v>123</v>
      </c>
      <c r="F1078" s="1" t="s">
        <v>116</v>
      </c>
      <c r="G1078" s="1" t="s">
        <v>117</v>
      </c>
      <c r="H1078" s="1">
        <v>20241</v>
      </c>
      <c r="I1078" s="3"/>
      <c r="J1078" s="1" t="s">
        <v>28</v>
      </c>
      <c r="K1078" s="1" t="s">
        <v>124</v>
      </c>
      <c r="L1078" s="1" t="s">
        <v>88</v>
      </c>
      <c r="M1078" s="1" t="s">
        <v>39</v>
      </c>
      <c r="N1078" s="1">
        <v>1000</v>
      </c>
      <c r="O1078" s="1">
        <v>25</v>
      </c>
      <c r="P1078" s="3"/>
      <c r="Q1078" s="4" t="s">
        <v>125</v>
      </c>
      <c r="R1078" s="4" t="s">
        <v>126</v>
      </c>
      <c r="S1078" s="3"/>
      <c r="T1078" s="4" t="s">
        <v>127</v>
      </c>
      <c r="U1078" s="1" t="s">
        <v>122</v>
      </c>
      <c r="V1078" s="1" t="str">
        <f>IFERROR(VLOOKUP(K1078, rubric[], 2, FALSE), "NA")</f>
        <v>Kompetisi</v>
      </c>
      <c r="W1078" s="3" t="str">
        <f t="shared" si="16"/>
        <v>Juara I Lomba/Kompetisi|External National|Team</v>
      </c>
      <c r="X1078" s="6">
        <f>IF(K1078 = "Penulis kedua (bukan korespondensi) dst karya ilmiah di journal yg bereputasi dan diakui|External National|Team", IFERROR((INDEX(rubric[Score], MATCH(W1078, rubric[Criteria], 0)))/N1078, 0), IFERROR(INDEX(rubric[Score], MATCH(W1078, rubric[Criteria], 0)), 0))</f>
        <v>15</v>
      </c>
    </row>
    <row r="1079" spans="1:24" ht="14.25" customHeight="1" x14ac:dyDescent="0.35">
      <c r="A1079" s="1" t="s">
        <v>3837</v>
      </c>
      <c r="B1079" s="1" t="s">
        <v>3838</v>
      </c>
      <c r="C1079" s="1" t="s">
        <v>3669</v>
      </c>
      <c r="D1079" s="1">
        <v>2022</v>
      </c>
      <c r="E1079" s="1" t="s">
        <v>3853</v>
      </c>
      <c r="F1079" s="1" t="s">
        <v>500</v>
      </c>
      <c r="G1079" s="1" t="s">
        <v>500</v>
      </c>
      <c r="H1079" s="1">
        <v>20241</v>
      </c>
      <c r="I1079" s="1" t="s">
        <v>3854</v>
      </c>
      <c r="J1079" s="1" t="s">
        <v>28</v>
      </c>
      <c r="K1079" s="1" t="s">
        <v>95</v>
      </c>
      <c r="L1079" s="1" t="s">
        <v>88</v>
      </c>
      <c r="M1079" s="1" t="s">
        <v>39</v>
      </c>
      <c r="N1079" s="1">
        <v>6</v>
      </c>
      <c r="O1079" s="1">
        <v>2</v>
      </c>
      <c r="P1079" s="3"/>
      <c r="Q1079" s="3"/>
      <c r="R1079" s="3"/>
      <c r="S1079" s="4" t="s">
        <v>3855</v>
      </c>
      <c r="T1079" s="3"/>
      <c r="U1079" s="1" t="s">
        <v>3856</v>
      </c>
      <c r="V1079" s="1" t="str">
        <f>IFERROR(VLOOKUP(K1079, rubric[], 2, FALSE), "NA")</f>
        <v>Hasil Karya</v>
      </c>
      <c r="W1079" s="3" t="str">
        <f t="shared" si="16"/>
        <v>Hak Kekayaan Intelektual (HKI) non paten (Hak Cipta)|External National|Team</v>
      </c>
      <c r="X1079" s="6">
        <f>IF(K1079 = "Penulis kedua (bukan korespondensi) dst karya ilmiah di journal yg bereputasi dan diakui|External National|Team", IFERROR((INDEX(rubric[Score], MATCH(W1079, rubric[Criteria], 0)))/N1079, 0), IFERROR(INDEX(rubric[Score], MATCH(W1079, rubric[Criteria], 0)), 0))</f>
        <v>20</v>
      </c>
    </row>
    <row r="1080" spans="1:24" ht="14.25" customHeight="1" x14ac:dyDescent="0.35">
      <c r="A1080" s="1" t="s">
        <v>3857</v>
      </c>
      <c r="B1080" s="1" t="s">
        <v>3858</v>
      </c>
      <c r="C1080" s="1" t="s">
        <v>3669</v>
      </c>
      <c r="D1080" s="1">
        <v>2022</v>
      </c>
      <c r="E1080" s="1" t="s">
        <v>694</v>
      </c>
      <c r="F1080" s="1" t="s">
        <v>695</v>
      </c>
      <c r="G1080" s="1" t="s">
        <v>67</v>
      </c>
      <c r="H1080" s="1">
        <v>20221</v>
      </c>
      <c r="I1080" s="1" t="s">
        <v>3859</v>
      </c>
      <c r="J1080" s="1" t="s">
        <v>28</v>
      </c>
      <c r="K1080" s="1" t="s">
        <v>70</v>
      </c>
      <c r="L1080" s="1" t="s">
        <v>46</v>
      </c>
      <c r="M1080" s="1" t="s">
        <v>31</v>
      </c>
      <c r="N1080" s="1">
        <v>1000</v>
      </c>
      <c r="O1080" s="1">
        <v>7</v>
      </c>
      <c r="P1080" s="3"/>
      <c r="Q1080" s="4" t="s">
        <v>3860</v>
      </c>
      <c r="R1080" s="3"/>
      <c r="S1080" s="3"/>
      <c r="T1080" s="3"/>
      <c r="U1080" s="1" t="s">
        <v>698</v>
      </c>
      <c r="V1080" s="1" t="str">
        <f>IFERROR(VLOOKUP(K1080, rubric[], 2, FALSE), "NA")</f>
        <v>Kompetisi</v>
      </c>
      <c r="W1080" s="3" t="str">
        <f t="shared" si="16"/>
        <v>Juara 2 Lomba/Kompetisi|Internal Sekolah / Universitas|Individual</v>
      </c>
      <c r="X1080" s="6">
        <f>IF(K1080 = "Penulis kedua (bukan korespondensi) dst karya ilmiah di journal yg bereputasi dan diakui|External National|Team", IFERROR((INDEX(rubric[Score], MATCH(W1080, rubric[Criteria], 0)))/N1080, 0), IFERROR(INDEX(rubric[Score], MATCH(W1080, rubric[Criteria], 0)), 0))</f>
        <v>0</v>
      </c>
    </row>
    <row r="1081" spans="1:24" ht="14.25" customHeight="1" x14ac:dyDescent="0.35">
      <c r="A1081" s="1" t="s">
        <v>3861</v>
      </c>
      <c r="B1081" s="1" t="s">
        <v>3862</v>
      </c>
      <c r="C1081" s="1" t="s">
        <v>3669</v>
      </c>
      <c r="D1081" s="1">
        <v>2022</v>
      </c>
      <c r="E1081" s="1" t="s">
        <v>3670</v>
      </c>
      <c r="F1081" s="1" t="s">
        <v>44</v>
      </c>
      <c r="G1081" s="1" t="s">
        <v>1776</v>
      </c>
      <c r="H1081" s="1">
        <v>20222</v>
      </c>
      <c r="I1081" s="1" t="s">
        <v>3671</v>
      </c>
      <c r="J1081" s="1" t="s">
        <v>28</v>
      </c>
      <c r="K1081" s="1" t="s">
        <v>29</v>
      </c>
      <c r="L1081" s="1" t="s">
        <v>38</v>
      </c>
      <c r="M1081" s="1" t="s">
        <v>39</v>
      </c>
      <c r="N1081" s="1">
        <v>34</v>
      </c>
      <c r="O1081" s="1">
        <v>1</v>
      </c>
      <c r="P1081" s="3"/>
      <c r="Q1081" s="3"/>
      <c r="R1081" s="4" t="s">
        <v>3672</v>
      </c>
      <c r="S1081" s="4" t="s">
        <v>3673</v>
      </c>
      <c r="T1081" s="3"/>
      <c r="U1081" s="1" t="s">
        <v>1824</v>
      </c>
      <c r="V1081" s="1" t="str">
        <f>IFERROR(VLOOKUP(K1081, rubric[], 2, FALSE), "NA")</f>
        <v>Pemberdayaan atau Aksi Kemanusiaan</v>
      </c>
      <c r="W1081" s="3" t="str">
        <f t="shared" si="16"/>
        <v>Pengabdian kepada Masyarakat|External Regional|Team</v>
      </c>
      <c r="X1081" s="6">
        <f>IF(K1081 = "Penulis kedua (bukan korespondensi) dst karya ilmiah di journal yg bereputasi dan diakui|External National|Team", IFERROR((INDEX(rubric[Score], MATCH(W1081, rubric[Criteria], 0)))/N1081, 0), IFERROR(INDEX(rubric[Score], MATCH(W1081, rubric[Criteria], 0)), 0))</f>
        <v>15</v>
      </c>
    </row>
    <row r="1082" spans="1:24" ht="14.25" customHeight="1" x14ac:dyDescent="0.35">
      <c r="A1082" s="1" t="s">
        <v>3863</v>
      </c>
      <c r="B1082" s="1" t="s">
        <v>3864</v>
      </c>
      <c r="C1082" s="1" t="s">
        <v>3669</v>
      </c>
      <c r="D1082" s="1">
        <v>2022</v>
      </c>
      <c r="E1082" s="1" t="s">
        <v>3865</v>
      </c>
      <c r="F1082" s="1" t="s">
        <v>3866</v>
      </c>
      <c r="G1082" s="1" t="s">
        <v>3866</v>
      </c>
      <c r="H1082" s="1">
        <v>20232</v>
      </c>
      <c r="I1082" s="1" t="s">
        <v>3867</v>
      </c>
      <c r="J1082" s="1" t="s">
        <v>28</v>
      </c>
      <c r="K1082" s="1" t="s">
        <v>118</v>
      </c>
      <c r="L1082" s="1" t="s">
        <v>30</v>
      </c>
      <c r="M1082" s="1" t="s">
        <v>39</v>
      </c>
      <c r="N1082" s="1">
        <v>50</v>
      </c>
      <c r="O1082" s="1">
        <v>6</v>
      </c>
      <c r="P1082" s="3"/>
      <c r="Q1082" s="4" t="s">
        <v>3868</v>
      </c>
      <c r="R1082" s="3"/>
      <c r="S1082" s="3"/>
      <c r="T1082" s="3"/>
      <c r="U1082" s="1" t="s">
        <v>3869</v>
      </c>
      <c r="V1082" s="1" t="str">
        <f>IFERROR(VLOOKUP(K1082, rubric[], 2, FALSE), "NA")</f>
        <v>Kompetisi</v>
      </c>
      <c r="W1082" s="3" t="str">
        <f t="shared" si="16"/>
        <v>Juara 3 Lomba/Kompetisi|Internal Jurusan|Team</v>
      </c>
      <c r="X1082" s="6">
        <f>IF(K1082 = "Penulis kedua (bukan korespondensi) dst karya ilmiah di journal yg bereputasi dan diakui|External National|Team", IFERROR((INDEX(rubric[Score], MATCH(W1082, rubric[Criteria], 0)))/N1082, 0), IFERROR(INDEX(rubric[Score], MATCH(W1082, rubric[Criteria], 0)), 0))</f>
        <v>0</v>
      </c>
    </row>
    <row r="1083" spans="1:24" ht="14.25" customHeight="1" x14ac:dyDescent="0.35">
      <c r="A1083" s="1" t="s">
        <v>3870</v>
      </c>
      <c r="B1083" s="1" t="s">
        <v>3871</v>
      </c>
      <c r="C1083" s="1" t="s">
        <v>3669</v>
      </c>
      <c r="D1083" s="1">
        <v>2022</v>
      </c>
      <c r="E1083" s="1" t="s">
        <v>3337</v>
      </c>
      <c r="F1083" s="1" t="s">
        <v>3338</v>
      </c>
      <c r="G1083" s="1" t="s">
        <v>3339</v>
      </c>
      <c r="H1083" s="1">
        <v>20221</v>
      </c>
      <c r="I1083" s="1" t="s">
        <v>3337</v>
      </c>
      <c r="J1083" s="1" t="s">
        <v>28</v>
      </c>
      <c r="K1083" s="1" t="s">
        <v>29</v>
      </c>
      <c r="L1083" s="1" t="s">
        <v>38</v>
      </c>
      <c r="M1083" s="1" t="s">
        <v>31</v>
      </c>
      <c r="N1083" s="1">
        <v>200</v>
      </c>
      <c r="O1083" s="1">
        <v>4</v>
      </c>
      <c r="P1083" s="3"/>
      <c r="Q1083" s="3"/>
      <c r="R1083" s="4" t="s">
        <v>3340</v>
      </c>
      <c r="S1083" s="4" t="s">
        <v>3341</v>
      </c>
      <c r="T1083" s="3"/>
      <c r="U1083" s="1" t="s">
        <v>3342</v>
      </c>
      <c r="V1083" s="1" t="str">
        <f>IFERROR(VLOOKUP(K1083, rubric[], 2, FALSE), "NA")</f>
        <v>Pemberdayaan atau Aksi Kemanusiaan</v>
      </c>
      <c r="W1083" s="3" t="str">
        <f t="shared" si="16"/>
        <v>Pengabdian kepada Masyarakat|External Regional|Individual</v>
      </c>
      <c r="X1083" s="6">
        <f>IF(K1083 = "Penulis kedua (bukan korespondensi) dst karya ilmiah di journal yg bereputasi dan diakui|External National|Team", IFERROR((INDEX(rubric[Score], MATCH(W1083, rubric[Criteria], 0)))/N1083, 0), IFERROR(INDEX(rubric[Score], MATCH(W1083, rubric[Criteria], 0)), 0))</f>
        <v>15</v>
      </c>
    </row>
    <row r="1084" spans="1:24" ht="14.25" customHeight="1" x14ac:dyDescent="0.35">
      <c r="A1084" s="1" t="s">
        <v>3870</v>
      </c>
      <c r="B1084" s="1" t="s">
        <v>3871</v>
      </c>
      <c r="C1084" s="1" t="s">
        <v>3669</v>
      </c>
      <c r="D1084" s="1">
        <v>2022</v>
      </c>
      <c r="E1084" s="1" t="s">
        <v>3343</v>
      </c>
      <c r="F1084" s="1" t="s">
        <v>36</v>
      </c>
      <c r="G1084" s="1" t="s">
        <v>132</v>
      </c>
      <c r="H1084" s="1">
        <v>20222</v>
      </c>
      <c r="I1084" s="1" t="s">
        <v>3344</v>
      </c>
      <c r="J1084" s="1" t="s">
        <v>28</v>
      </c>
      <c r="K1084" s="1" t="s">
        <v>29</v>
      </c>
      <c r="L1084" s="1" t="s">
        <v>38</v>
      </c>
      <c r="M1084" s="1" t="s">
        <v>39</v>
      </c>
      <c r="N1084" s="1">
        <v>1000</v>
      </c>
      <c r="O1084" s="1">
        <v>24</v>
      </c>
      <c r="P1084" s="3"/>
      <c r="Q1084" s="4" t="s">
        <v>3345</v>
      </c>
      <c r="R1084" s="4" t="s">
        <v>3346</v>
      </c>
      <c r="S1084" s="4" t="s">
        <v>3347</v>
      </c>
      <c r="T1084" s="3"/>
      <c r="U1084" s="1" t="s">
        <v>3348</v>
      </c>
      <c r="V1084" s="1" t="str">
        <f>IFERROR(VLOOKUP(K1084, rubric[], 2, FALSE), "NA")</f>
        <v>Pemberdayaan atau Aksi Kemanusiaan</v>
      </c>
      <c r="W1084" s="3" t="str">
        <f t="shared" si="16"/>
        <v>Pengabdian kepada Masyarakat|External Regional|Team</v>
      </c>
      <c r="X1084" s="6">
        <f>IF(K1084 = "Penulis kedua (bukan korespondensi) dst karya ilmiah di journal yg bereputasi dan diakui|External National|Team", IFERROR((INDEX(rubric[Score], MATCH(W1084, rubric[Criteria], 0)))/N1084, 0), IFERROR(INDEX(rubric[Score], MATCH(W1084, rubric[Criteria], 0)), 0))</f>
        <v>15</v>
      </c>
    </row>
    <row r="1085" spans="1:24" ht="14.25" customHeight="1" x14ac:dyDescent="0.35">
      <c r="A1085" s="1" t="s">
        <v>3872</v>
      </c>
      <c r="B1085" s="1" t="s">
        <v>3873</v>
      </c>
      <c r="C1085" s="1" t="s">
        <v>3669</v>
      </c>
      <c r="D1085" s="1">
        <v>2022</v>
      </c>
      <c r="E1085" s="1" t="s">
        <v>3670</v>
      </c>
      <c r="F1085" s="1" t="s">
        <v>44</v>
      </c>
      <c r="G1085" s="1" t="s">
        <v>1776</v>
      </c>
      <c r="H1085" s="1">
        <v>20222</v>
      </c>
      <c r="I1085" s="1" t="s">
        <v>3671</v>
      </c>
      <c r="J1085" s="1" t="s">
        <v>28</v>
      </c>
      <c r="K1085" s="1" t="s">
        <v>29</v>
      </c>
      <c r="L1085" s="1" t="s">
        <v>38</v>
      </c>
      <c r="M1085" s="1" t="s">
        <v>39</v>
      </c>
      <c r="N1085" s="1">
        <v>34</v>
      </c>
      <c r="O1085" s="1">
        <v>1</v>
      </c>
      <c r="P1085" s="3"/>
      <c r="Q1085" s="3"/>
      <c r="R1085" s="4" t="s">
        <v>3672</v>
      </c>
      <c r="S1085" s="4" t="s">
        <v>3673</v>
      </c>
      <c r="T1085" s="3"/>
      <c r="U1085" s="1" t="s">
        <v>1824</v>
      </c>
      <c r="V1085" s="1" t="str">
        <f>IFERROR(VLOOKUP(K1085, rubric[], 2, FALSE), "NA")</f>
        <v>Pemberdayaan atau Aksi Kemanusiaan</v>
      </c>
      <c r="W1085" s="3" t="str">
        <f t="shared" si="16"/>
        <v>Pengabdian kepada Masyarakat|External Regional|Team</v>
      </c>
      <c r="X1085" s="6">
        <f>IF(K1085 = "Penulis kedua (bukan korespondensi) dst karya ilmiah di journal yg bereputasi dan diakui|External National|Team", IFERROR((INDEX(rubric[Score], MATCH(W1085, rubric[Criteria], 0)))/N1085, 0), IFERROR(INDEX(rubric[Score], MATCH(W1085, rubric[Criteria], 0)), 0))</f>
        <v>15</v>
      </c>
    </row>
    <row r="1086" spans="1:24" ht="14.25" customHeight="1" x14ac:dyDescent="0.35">
      <c r="A1086" s="1" t="s">
        <v>3872</v>
      </c>
      <c r="B1086" s="1" t="s">
        <v>3873</v>
      </c>
      <c r="C1086" s="1" t="s">
        <v>3669</v>
      </c>
      <c r="D1086" s="1">
        <v>2022</v>
      </c>
      <c r="E1086" s="1" t="s">
        <v>3674</v>
      </c>
      <c r="F1086" s="1" t="s">
        <v>3734</v>
      </c>
      <c r="G1086" s="1" t="s">
        <v>3734</v>
      </c>
      <c r="H1086" s="1">
        <v>20232</v>
      </c>
      <c r="I1086" s="3"/>
      <c r="J1086" s="1" t="s">
        <v>28</v>
      </c>
      <c r="K1086" s="1" t="s">
        <v>70</v>
      </c>
      <c r="L1086" s="1" t="s">
        <v>30</v>
      </c>
      <c r="M1086" s="1" t="s">
        <v>31</v>
      </c>
      <c r="N1086" s="1">
        <v>15</v>
      </c>
      <c r="O1086" s="1">
        <v>6</v>
      </c>
      <c r="P1086" s="3"/>
      <c r="Q1086" s="4" t="s">
        <v>3874</v>
      </c>
      <c r="R1086" s="3"/>
      <c r="S1086" s="3"/>
      <c r="T1086" s="3"/>
      <c r="U1086" s="1" t="s">
        <v>3875</v>
      </c>
      <c r="V1086" s="1" t="str">
        <f>IFERROR(VLOOKUP(K1086, rubric[], 2, FALSE), "NA")</f>
        <v>Kompetisi</v>
      </c>
      <c r="W1086" s="3" t="str">
        <f t="shared" si="16"/>
        <v>Juara 2 Lomba/Kompetisi|Internal Jurusan|Individual</v>
      </c>
      <c r="X1086" s="6">
        <f>IF(K1086 = "Penulis kedua (bukan korespondensi) dst karya ilmiah di journal yg bereputasi dan diakui|External National|Team", IFERROR((INDEX(rubric[Score], MATCH(W1086, rubric[Criteria], 0)))/N1086, 0), IFERROR(INDEX(rubric[Score], MATCH(W1086, rubric[Criteria], 0)), 0))</f>
        <v>0</v>
      </c>
    </row>
    <row r="1087" spans="1:24" ht="14.25" customHeight="1" x14ac:dyDescent="0.35">
      <c r="A1087" s="1" t="s">
        <v>3876</v>
      </c>
      <c r="B1087" s="1" t="s">
        <v>3877</v>
      </c>
      <c r="C1087" s="1" t="s">
        <v>3669</v>
      </c>
      <c r="D1087" s="1">
        <v>2022</v>
      </c>
      <c r="E1087" s="1" t="s">
        <v>3670</v>
      </c>
      <c r="F1087" s="1" t="s">
        <v>44</v>
      </c>
      <c r="G1087" s="1" t="s">
        <v>1776</v>
      </c>
      <c r="H1087" s="1">
        <v>20222</v>
      </c>
      <c r="I1087" s="1" t="s">
        <v>3671</v>
      </c>
      <c r="J1087" s="1" t="s">
        <v>28</v>
      </c>
      <c r="K1087" s="1" t="s">
        <v>29</v>
      </c>
      <c r="L1087" s="1" t="s">
        <v>38</v>
      </c>
      <c r="M1087" s="1" t="s">
        <v>39</v>
      </c>
      <c r="N1087" s="1">
        <v>34</v>
      </c>
      <c r="O1087" s="1">
        <v>1</v>
      </c>
      <c r="P1087" s="3"/>
      <c r="Q1087" s="3"/>
      <c r="R1087" s="4" t="s">
        <v>3672</v>
      </c>
      <c r="S1087" s="4" t="s">
        <v>3673</v>
      </c>
      <c r="T1087" s="3"/>
      <c r="U1087" s="1" t="s">
        <v>1824</v>
      </c>
      <c r="V1087" s="1" t="str">
        <f>IFERROR(VLOOKUP(K1087, rubric[], 2, FALSE), "NA")</f>
        <v>Pemberdayaan atau Aksi Kemanusiaan</v>
      </c>
      <c r="W1087" s="3" t="str">
        <f t="shared" si="16"/>
        <v>Pengabdian kepada Masyarakat|External Regional|Team</v>
      </c>
      <c r="X1087" s="6">
        <f>IF(K1087 = "Penulis kedua (bukan korespondensi) dst karya ilmiah di journal yg bereputasi dan diakui|External National|Team", IFERROR((INDEX(rubric[Score], MATCH(W1087, rubric[Criteria], 0)))/N1087, 0), IFERROR(INDEX(rubric[Score], MATCH(W1087, rubric[Criteria], 0)), 0))</f>
        <v>15</v>
      </c>
    </row>
    <row r="1088" spans="1:24" ht="14.25" customHeight="1" x14ac:dyDescent="0.35">
      <c r="A1088" s="1" t="s">
        <v>3878</v>
      </c>
      <c r="B1088" s="1" t="s">
        <v>3879</v>
      </c>
      <c r="C1088" s="1" t="s">
        <v>3669</v>
      </c>
      <c r="D1088" s="1">
        <v>2022</v>
      </c>
      <c r="E1088" s="1" t="s">
        <v>3880</v>
      </c>
      <c r="F1088" s="1" t="s">
        <v>3675</v>
      </c>
      <c r="G1088" s="1" t="s">
        <v>3675</v>
      </c>
      <c r="H1088" s="1">
        <v>20231</v>
      </c>
      <c r="I1088" s="1" t="s">
        <v>3881</v>
      </c>
      <c r="J1088" s="1" t="s">
        <v>28</v>
      </c>
      <c r="K1088" s="1" t="s">
        <v>70</v>
      </c>
      <c r="L1088" s="1" t="s">
        <v>30</v>
      </c>
      <c r="M1088" s="1" t="s">
        <v>31</v>
      </c>
      <c r="N1088" s="1">
        <v>50</v>
      </c>
      <c r="O1088" s="1">
        <v>7</v>
      </c>
      <c r="P1088" s="3"/>
      <c r="Q1088" s="4" t="s">
        <v>3882</v>
      </c>
      <c r="R1088" s="3"/>
      <c r="S1088" s="3"/>
      <c r="T1088" s="3"/>
      <c r="U1088" s="1" t="s">
        <v>3745</v>
      </c>
      <c r="V1088" s="1" t="str">
        <f>IFERROR(VLOOKUP(K1088, rubric[], 2, FALSE), "NA")</f>
        <v>Kompetisi</v>
      </c>
      <c r="W1088" s="3" t="str">
        <f t="shared" si="16"/>
        <v>Juara 2 Lomba/Kompetisi|Internal Jurusan|Individual</v>
      </c>
      <c r="X1088" s="6">
        <f>IF(K1088 = "Penulis kedua (bukan korespondensi) dst karya ilmiah di journal yg bereputasi dan diakui|External National|Team", IFERROR((INDEX(rubric[Score], MATCH(W1088, rubric[Criteria], 0)))/N1088, 0), IFERROR(INDEX(rubric[Score], MATCH(W1088, rubric[Criteria], 0)), 0))</f>
        <v>0</v>
      </c>
    </row>
    <row r="1089" spans="1:24" ht="14.25" customHeight="1" x14ac:dyDescent="0.35">
      <c r="A1089" s="1" t="s">
        <v>3878</v>
      </c>
      <c r="B1089" s="1" t="s">
        <v>3879</v>
      </c>
      <c r="C1089" s="1" t="s">
        <v>3669</v>
      </c>
      <c r="D1089" s="1">
        <v>2022</v>
      </c>
      <c r="E1089" s="1" t="s">
        <v>3883</v>
      </c>
      <c r="F1089" s="1" t="s">
        <v>3675</v>
      </c>
      <c r="G1089" s="1" t="s">
        <v>3675</v>
      </c>
      <c r="H1089" s="1">
        <v>20231</v>
      </c>
      <c r="I1089" s="1" t="s">
        <v>3884</v>
      </c>
      <c r="J1089" s="1" t="s">
        <v>28</v>
      </c>
      <c r="K1089" s="1" t="s">
        <v>124</v>
      </c>
      <c r="L1089" s="1" t="s">
        <v>30</v>
      </c>
      <c r="M1089" s="1" t="s">
        <v>31</v>
      </c>
      <c r="N1089" s="1">
        <v>50</v>
      </c>
      <c r="O1089" s="1">
        <v>8</v>
      </c>
      <c r="P1089" s="3"/>
      <c r="Q1089" s="4" t="s">
        <v>3885</v>
      </c>
      <c r="R1089" s="3"/>
      <c r="S1089" s="3"/>
      <c r="T1089" s="3"/>
      <c r="U1089" s="1" t="s">
        <v>3745</v>
      </c>
      <c r="V1089" s="1" t="str">
        <f>IFERROR(VLOOKUP(K1089, rubric[], 2, FALSE), "NA")</f>
        <v>Kompetisi</v>
      </c>
      <c r="W1089" s="3" t="str">
        <f t="shared" si="16"/>
        <v>Juara I Lomba/Kompetisi|Internal Jurusan|Individual</v>
      </c>
      <c r="X1089" s="6">
        <f>IF(K1089 = "Penulis kedua (bukan korespondensi) dst karya ilmiah di journal yg bereputasi dan diakui|External National|Team", IFERROR((INDEX(rubric[Score], MATCH(W1089, rubric[Criteria], 0)))/N1089, 0), IFERROR(INDEX(rubric[Score], MATCH(W1089, rubric[Criteria], 0)), 0))</f>
        <v>0</v>
      </c>
    </row>
    <row r="1090" spans="1:24" ht="14.25" customHeight="1" x14ac:dyDescent="0.35">
      <c r="A1090" s="1" t="s">
        <v>3886</v>
      </c>
      <c r="B1090" s="1" t="s">
        <v>3887</v>
      </c>
      <c r="C1090" s="1" t="s">
        <v>3669</v>
      </c>
      <c r="D1090" s="1">
        <v>2022</v>
      </c>
      <c r="E1090" s="1" t="s">
        <v>3888</v>
      </c>
      <c r="F1090" s="1" t="s">
        <v>3889</v>
      </c>
      <c r="G1090" s="1" t="s">
        <v>3889</v>
      </c>
      <c r="H1090" s="1">
        <v>20231</v>
      </c>
      <c r="I1090" s="1" t="s">
        <v>3890</v>
      </c>
      <c r="J1090" s="1" t="s">
        <v>28</v>
      </c>
      <c r="K1090" s="1" t="s">
        <v>29</v>
      </c>
      <c r="L1090" s="1" t="s">
        <v>88</v>
      </c>
      <c r="M1090" s="1" t="s">
        <v>31</v>
      </c>
      <c r="N1090" s="1">
        <v>20</v>
      </c>
      <c r="O1090" s="1">
        <v>10</v>
      </c>
      <c r="P1090" s="1" t="s">
        <v>240</v>
      </c>
      <c r="Q1090" s="4" t="s">
        <v>3891</v>
      </c>
      <c r="R1090" s="4" t="s">
        <v>3892</v>
      </c>
      <c r="S1090" s="4" t="s">
        <v>3893</v>
      </c>
      <c r="T1090" s="3"/>
      <c r="U1090" s="1" t="s">
        <v>240</v>
      </c>
      <c r="V1090" s="1" t="str">
        <f>IFERROR(VLOOKUP(K1090, rubric[], 2, FALSE), "NA")</f>
        <v>Pemberdayaan atau Aksi Kemanusiaan</v>
      </c>
      <c r="W1090" s="3" t="str">
        <f t="shared" si="16"/>
        <v>Pengabdian kepada Masyarakat|External National|Individual</v>
      </c>
      <c r="X1090" s="6">
        <f>IF(K1090 = "Penulis kedua (bukan korespondensi) dst karya ilmiah di journal yg bereputasi dan diakui|External National|Team", IFERROR((INDEX(rubric[Score], MATCH(W1090, rubric[Criteria], 0)))/N1090, 0), IFERROR(INDEX(rubric[Score], MATCH(W1090, rubric[Criteria], 0)), 0))</f>
        <v>10</v>
      </c>
    </row>
    <row r="1091" spans="1:24" ht="14.25" customHeight="1" x14ac:dyDescent="0.35">
      <c r="A1091" s="1" t="s">
        <v>3886</v>
      </c>
      <c r="B1091" s="1" t="s">
        <v>3887</v>
      </c>
      <c r="C1091" s="1" t="s">
        <v>3669</v>
      </c>
      <c r="D1091" s="1">
        <v>2022</v>
      </c>
      <c r="E1091" s="1" t="s">
        <v>3894</v>
      </c>
      <c r="F1091" s="1" t="s">
        <v>3866</v>
      </c>
      <c r="G1091" s="1" t="s">
        <v>3866</v>
      </c>
      <c r="H1091" s="1">
        <v>20232</v>
      </c>
      <c r="I1091" s="1" t="s">
        <v>3895</v>
      </c>
      <c r="J1091" s="1" t="s">
        <v>28</v>
      </c>
      <c r="K1091" s="1" t="s">
        <v>118</v>
      </c>
      <c r="L1091" s="1" t="s">
        <v>30</v>
      </c>
      <c r="M1091" s="1" t="s">
        <v>39</v>
      </c>
      <c r="N1091" s="1">
        <v>7</v>
      </c>
      <c r="O1091" s="1">
        <v>6</v>
      </c>
      <c r="P1091" s="3"/>
      <c r="Q1091" s="4" t="s">
        <v>3896</v>
      </c>
      <c r="R1091" s="3"/>
      <c r="S1091" s="3"/>
      <c r="T1091" s="3"/>
      <c r="U1091" s="1" t="s">
        <v>3897</v>
      </c>
      <c r="V1091" s="1" t="str">
        <f>IFERROR(VLOOKUP(K1091, rubric[], 2, FALSE), "NA")</f>
        <v>Kompetisi</v>
      </c>
      <c r="W1091" s="3" t="str">
        <f t="shared" ref="W1091:W1154" si="17">CLEAN(TRIM(K1091 &amp;  "|" &amp; L1091 &amp; "|" &amp; M1091))</f>
        <v>Juara 3 Lomba/Kompetisi|Internal Jurusan|Team</v>
      </c>
      <c r="X1091" s="6">
        <f>IF(K1091 = "Penulis kedua (bukan korespondensi) dst karya ilmiah di journal yg bereputasi dan diakui|External National|Team", IFERROR((INDEX(rubric[Score], MATCH(W1091, rubric[Criteria], 0)))/N1091, 0), IFERROR(INDEX(rubric[Score], MATCH(W1091, rubric[Criteria], 0)), 0))</f>
        <v>0</v>
      </c>
    </row>
    <row r="1092" spans="1:24" ht="14.25" customHeight="1" x14ac:dyDescent="0.35">
      <c r="A1092" s="1" t="s">
        <v>3898</v>
      </c>
      <c r="B1092" s="1" t="s">
        <v>3899</v>
      </c>
      <c r="C1092" s="1" t="s">
        <v>3669</v>
      </c>
      <c r="D1092" s="1">
        <v>2022</v>
      </c>
      <c r="E1092" s="1" t="s">
        <v>3900</v>
      </c>
      <c r="F1092" s="1" t="s">
        <v>983</v>
      </c>
      <c r="G1092" s="1" t="s">
        <v>865</v>
      </c>
      <c r="H1092" s="1">
        <v>20231</v>
      </c>
      <c r="I1092" s="1" t="s">
        <v>3901</v>
      </c>
      <c r="J1092" s="1" t="s">
        <v>28</v>
      </c>
      <c r="K1092" s="1" t="s">
        <v>230</v>
      </c>
      <c r="L1092" s="1" t="s">
        <v>46</v>
      </c>
      <c r="M1092" s="1" t="s">
        <v>31</v>
      </c>
      <c r="N1092" s="1">
        <v>1</v>
      </c>
      <c r="O1092" s="1">
        <v>9</v>
      </c>
      <c r="P1092" s="3"/>
      <c r="Q1092" s="4" t="s">
        <v>3902</v>
      </c>
      <c r="R1092" s="3"/>
      <c r="S1092" s="3"/>
      <c r="T1092" s="3"/>
      <c r="U1092" s="1" t="s">
        <v>168</v>
      </c>
      <c r="V1092" s="1" t="str">
        <f>IFERROR(VLOOKUP(K1092, rubric[], 2, FALSE), "NA")</f>
        <v>NA</v>
      </c>
      <c r="W1092" s="3" t="str">
        <f t="shared" si="17"/>
        <v>Sekretaris/Bendahara Panitia Ad Hoc|Internal Sekolah / Universitas|Individual</v>
      </c>
      <c r="X1092" s="6">
        <f>IF(K1092 = "Penulis kedua (bukan korespondensi) dst karya ilmiah di journal yg bereputasi dan diakui|External National|Team", IFERROR((INDEX(rubric[Score], MATCH(W1092, rubric[Criteria], 0)))/N1092, 0), IFERROR(INDEX(rubric[Score], MATCH(W1092, rubric[Criteria], 0)), 0))</f>
        <v>0</v>
      </c>
    </row>
    <row r="1093" spans="1:24" ht="14.25" customHeight="1" x14ac:dyDescent="0.35">
      <c r="A1093" s="1" t="s">
        <v>3903</v>
      </c>
      <c r="B1093" s="1" t="s">
        <v>3904</v>
      </c>
      <c r="C1093" s="1" t="s">
        <v>3669</v>
      </c>
      <c r="D1093" s="1">
        <v>2022</v>
      </c>
      <c r="E1093" s="1" t="s">
        <v>3670</v>
      </c>
      <c r="F1093" s="1" t="s">
        <v>44</v>
      </c>
      <c r="G1093" s="1" t="s">
        <v>1776</v>
      </c>
      <c r="H1093" s="1">
        <v>20222</v>
      </c>
      <c r="I1093" s="1" t="s">
        <v>3671</v>
      </c>
      <c r="J1093" s="1" t="s">
        <v>28</v>
      </c>
      <c r="K1093" s="1" t="s">
        <v>29</v>
      </c>
      <c r="L1093" s="1" t="s">
        <v>38</v>
      </c>
      <c r="M1093" s="1" t="s">
        <v>39</v>
      </c>
      <c r="N1093" s="1">
        <v>34</v>
      </c>
      <c r="O1093" s="1">
        <v>1</v>
      </c>
      <c r="P1093" s="3"/>
      <c r="Q1093" s="3"/>
      <c r="R1093" s="4" t="s">
        <v>3672</v>
      </c>
      <c r="S1093" s="4" t="s">
        <v>3673</v>
      </c>
      <c r="T1093" s="3"/>
      <c r="U1093" s="1" t="s">
        <v>1824</v>
      </c>
      <c r="V1093" s="1" t="str">
        <f>IFERROR(VLOOKUP(K1093, rubric[], 2, FALSE), "NA")</f>
        <v>Pemberdayaan atau Aksi Kemanusiaan</v>
      </c>
      <c r="W1093" s="3" t="str">
        <f t="shared" si="17"/>
        <v>Pengabdian kepada Masyarakat|External Regional|Team</v>
      </c>
      <c r="X1093" s="6">
        <f>IF(K1093 = "Penulis kedua (bukan korespondensi) dst karya ilmiah di journal yg bereputasi dan diakui|External National|Team", IFERROR((INDEX(rubric[Score], MATCH(W1093, rubric[Criteria], 0)))/N1093, 0), IFERROR(INDEX(rubric[Score], MATCH(W1093, rubric[Criteria], 0)), 0))</f>
        <v>15</v>
      </c>
    </row>
    <row r="1094" spans="1:24" ht="14.25" customHeight="1" x14ac:dyDescent="0.35">
      <c r="A1094" s="1" t="s">
        <v>3905</v>
      </c>
      <c r="B1094" s="1" t="s">
        <v>3906</v>
      </c>
      <c r="C1094" s="1" t="s">
        <v>3669</v>
      </c>
      <c r="D1094" s="1">
        <v>2022</v>
      </c>
      <c r="E1094" s="1" t="s">
        <v>3907</v>
      </c>
      <c r="F1094" s="1" t="s">
        <v>520</v>
      </c>
      <c r="G1094" s="1" t="s">
        <v>520</v>
      </c>
      <c r="H1094" s="1">
        <v>20222</v>
      </c>
      <c r="I1094" s="1" t="s">
        <v>3908</v>
      </c>
      <c r="J1094" s="1" t="s">
        <v>28</v>
      </c>
      <c r="K1094" s="1" t="s">
        <v>277</v>
      </c>
      <c r="L1094" s="1" t="s">
        <v>88</v>
      </c>
      <c r="M1094" s="1" t="s">
        <v>31</v>
      </c>
      <c r="N1094" s="1">
        <v>16</v>
      </c>
      <c r="O1094" s="1">
        <v>20</v>
      </c>
      <c r="P1094" s="1" t="s">
        <v>3909</v>
      </c>
      <c r="Q1094" s="4" t="s">
        <v>3910</v>
      </c>
      <c r="R1094" s="3"/>
      <c r="S1094" s="3"/>
      <c r="T1094" s="3"/>
      <c r="U1094" s="1" t="s">
        <v>3911</v>
      </c>
      <c r="V1094" s="1" t="str">
        <f>IFERROR(VLOOKUP(K1094, rubric[], 2, FALSE), "NA")</f>
        <v>Karir Organisasi</v>
      </c>
      <c r="W1094" s="3" t="str">
        <f t="shared" si="17"/>
        <v>Sekretaris|External National|Individual</v>
      </c>
      <c r="X1094" s="6">
        <f>IF(K1094 = "Penulis kedua (bukan korespondensi) dst karya ilmiah di journal yg bereputasi dan diakui|External National|Team", IFERROR((INDEX(rubric[Score], MATCH(W1094, rubric[Criteria], 0)))/N1094, 0), IFERROR(INDEX(rubric[Score], MATCH(W1094, rubric[Criteria], 0)), 0))</f>
        <v>20</v>
      </c>
    </row>
    <row r="1095" spans="1:24" ht="14.25" customHeight="1" x14ac:dyDescent="0.35">
      <c r="A1095" s="1" t="s">
        <v>3905</v>
      </c>
      <c r="B1095" s="1" t="s">
        <v>3906</v>
      </c>
      <c r="C1095" s="1" t="s">
        <v>3669</v>
      </c>
      <c r="D1095" s="1">
        <v>2022</v>
      </c>
      <c r="E1095" s="1" t="s">
        <v>3912</v>
      </c>
      <c r="F1095" s="1" t="s">
        <v>1801</v>
      </c>
      <c r="G1095" s="1" t="s">
        <v>1801</v>
      </c>
      <c r="H1095" s="1">
        <v>20222</v>
      </c>
      <c r="I1095" s="1" t="s">
        <v>3913</v>
      </c>
      <c r="J1095" s="1" t="s">
        <v>28</v>
      </c>
      <c r="K1095" s="1" t="s">
        <v>259</v>
      </c>
      <c r="L1095" s="1" t="s">
        <v>38</v>
      </c>
      <c r="M1095" s="1" t="s">
        <v>31</v>
      </c>
      <c r="N1095" s="1">
        <v>50</v>
      </c>
      <c r="O1095" s="1">
        <v>10</v>
      </c>
      <c r="P1095" s="4" t="s">
        <v>3914</v>
      </c>
      <c r="Q1095" s="4" t="s">
        <v>3915</v>
      </c>
      <c r="R1095" s="3"/>
      <c r="S1095" s="3"/>
      <c r="T1095" s="3"/>
      <c r="U1095" s="1" t="s">
        <v>3916</v>
      </c>
      <c r="V1095" s="1" t="str">
        <f>IFERROR(VLOOKUP(K1095, rubric[], 2, FALSE), "NA")</f>
        <v>Pengakuan</v>
      </c>
      <c r="W1095" s="3" t="str">
        <f t="shared" si="17"/>
        <v>Juri|External Regional|Individual</v>
      </c>
      <c r="X1095" s="6">
        <f>IF(K1095 = "Penulis kedua (bukan korespondensi) dst karya ilmiah di journal yg bereputasi dan diakui|External National|Team", IFERROR((INDEX(rubric[Score], MATCH(W1095, rubric[Criteria], 0)))/N1095, 0), IFERROR(INDEX(rubric[Score], MATCH(W1095, rubric[Criteria], 0)), 0))</f>
        <v>20</v>
      </c>
    </row>
    <row r="1096" spans="1:24" ht="14.25" customHeight="1" x14ac:dyDescent="0.35">
      <c r="A1096" s="1" t="s">
        <v>3917</v>
      </c>
      <c r="B1096" s="1" t="s">
        <v>3918</v>
      </c>
      <c r="C1096" s="1" t="s">
        <v>3669</v>
      </c>
      <c r="D1096" s="1">
        <v>2022</v>
      </c>
      <c r="E1096" s="1" t="s">
        <v>374</v>
      </c>
      <c r="F1096" s="1" t="s">
        <v>145</v>
      </c>
      <c r="G1096" s="1" t="s">
        <v>375</v>
      </c>
      <c r="H1096" s="1">
        <v>20232</v>
      </c>
      <c r="I1096" s="1" t="s">
        <v>3919</v>
      </c>
      <c r="J1096" s="1" t="s">
        <v>28</v>
      </c>
      <c r="K1096" s="1" t="s">
        <v>70</v>
      </c>
      <c r="L1096" s="1" t="s">
        <v>46</v>
      </c>
      <c r="M1096" s="1" t="s">
        <v>39</v>
      </c>
      <c r="N1096" s="1">
        <v>5</v>
      </c>
      <c r="O1096" s="1">
        <v>7</v>
      </c>
      <c r="P1096" s="3"/>
      <c r="Q1096" s="4" t="s">
        <v>3920</v>
      </c>
      <c r="R1096" s="3"/>
      <c r="S1096" s="3"/>
      <c r="T1096" s="3"/>
      <c r="U1096" s="1" t="s">
        <v>168</v>
      </c>
      <c r="V1096" s="1" t="str">
        <f>IFERROR(VLOOKUP(K1096, rubric[], 2, FALSE), "NA")</f>
        <v>Kompetisi</v>
      </c>
      <c r="W1096" s="3" t="str">
        <f t="shared" si="17"/>
        <v>Juara 2 Lomba/Kompetisi|Internal Sekolah / Universitas|Team</v>
      </c>
      <c r="X1096" s="6">
        <f>IF(K1096 = "Penulis kedua (bukan korespondensi) dst karya ilmiah di journal yg bereputasi dan diakui|External National|Team", IFERROR((INDEX(rubric[Score], MATCH(W1096, rubric[Criteria], 0)))/N1096, 0), IFERROR(INDEX(rubric[Score], MATCH(W1096, rubric[Criteria], 0)), 0))</f>
        <v>0</v>
      </c>
    </row>
    <row r="1097" spans="1:24" ht="14.25" customHeight="1" x14ac:dyDescent="0.35">
      <c r="A1097" s="1" t="s">
        <v>3921</v>
      </c>
      <c r="B1097" s="1" t="s">
        <v>3922</v>
      </c>
      <c r="C1097" s="1" t="s">
        <v>3669</v>
      </c>
      <c r="D1097" s="1">
        <v>2022</v>
      </c>
      <c r="E1097" s="1" t="s">
        <v>3670</v>
      </c>
      <c r="F1097" s="1" t="s">
        <v>44</v>
      </c>
      <c r="G1097" s="1" t="s">
        <v>1776</v>
      </c>
      <c r="H1097" s="1">
        <v>20222</v>
      </c>
      <c r="I1097" s="1" t="s">
        <v>3671</v>
      </c>
      <c r="J1097" s="1" t="s">
        <v>28</v>
      </c>
      <c r="K1097" s="1" t="s">
        <v>29</v>
      </c>
      <c r="L1097" s="1" t="s">
        <v>38</v>
      </c>
      <c r="M1097" s="1" t="s">
        <v>39</v>
      </c>
      <c r="N1097" s="1">
        <v>34</v>
      </c>
      <c r="O1097" s="1">
        <v>1</v>
      </c>
      <c r="P1097" s="3"/>
      <c r="Q1097" s="3"/>
      <c r="R1097" s="4" t="s">
        <v>3672</v>
      </c>
      <c r="S1097" s="4" t="s">
        <v>3673</v>
      </c>
      <c r="T1097" s="3"/>
      <c r="U1097" s="1" t="s">
        <v>1824</v>
      </c>
      <c r="V1097" s="1" t="str">
        <f>IFERROR(VLOOKUP(K1097, rubric[], 2, FALSE), "NA")</f>
        <v>Pemberdayaan atau Aksi Kemanusiaan</v>
      </c>
      <c r="W1097" s="3" t="str">
        <f t="shared" si="17"/>
        <v>Pengabdian kepada Masyarakat|External Regional|Team</v>
      </c>
      <c r="X1097" s="6">
        <f>IF(K1097 = "Penulis kedua (bukan korespondensi) dst karya ilmiah di journal yg bereputasi dan diakui|External National|Team", IFERROR((INDEX(rubric[Score], MATCH(W1097, rubric[Criteria], 0)))/N1097, 0), IFERROR(INDEX(rubric[Score], MATCH(W1097, rubric[Criteria], 0)), 0))</f>
        <v>15</v>
      </c>
    </row>
    <row r="1098" spans="1:24" ht="14.25" customHeight="1" x14ac:dyDescent="0.35">
      <c r="A1098" s="1" t="s">
        <v>3921</v>
      </c>
      <c r="B1098" s="1" t="s">
        <v>3922</v>
      </c>
      <c r="C1098" s="1" t="s">
        <v>3669</v>
      </c>
      <c r="D1098" s="1">
        <v>2022</v>
      </c>
      <c r="E1098" s="1" t="s">
        <v>368</v>
      </c>
      <c r="F1098" s="1" t="s">
        <v>369</v>
      </c>
      <c r="G1098" s="1" t="s">
        <v>370</v>
      </c>
      <c r="H1098" s="1">
        <v>20231</v>
      </c>
      <c r="I1098" s="1" t="s">
        <v>371</v>
      </c>
      <c r="J1098" s="1" t="s">
        <v>28</v>
      </c>
      <c r="K1098" s="1" t="s">
        <v>372</v>
      </c>
      <c r="L1098" s="1" t="s">
        <v>46</v>
      </c>
      <c r="M1098" s="1" t="s">
        <v>31</v>
      </c>
      <c r="N1098" s="1">
        <v>250</v>
      </c>
      <c r="O1098" s="1">
        <v>15</v>
      </c>
      <c r="P1098" s="3"/>
      <c r="Q1098" s="4" t="s">
        <v>373</v>
      </c>
      <c r="R1098" s="3"/>
      <c r="S1098" s="3"/>
      <c r="T1098" s="3"/>
      <c r="U1098" s="1" t="s">
        <v>262</v>
      </c>
      <c r="V1098" s="1" t="str">
        <f>IFERROR(VLOOKUP(K1098, rubric[], 2, FALSE), "NA")</f>
        <v>NA</v>
      </c>
      <c r="W1098" s="3" t="str">
        <f t="shared" si="17"/>
        <v>Ka Bidang / Sekretaris / Bendahara O-Week|Internal Sekolah / Universitas|Individual</v>
      </c>
      <c r="X1098" s="6">
        <f>IF(K1098 = "Penulis kedua (bukan korespondensi) dst karya ilmiah di journal yg bereputasi dan diakui|External National|Team", IFERROR((INDEX(rubric[Score], MATCH(W1098, rubric[Criteria], 0)))/N1098, 0), IFERROR(INDEX(rubric[Score], MATCH(W1098, rubric[Criteria], 0)), 0))</f>
        <v>0</v>
      </c>
    </row>
    <row r="1099" spans="1:24" ht="14.25" customHeight="1" x14ac:dyDescent="0.35">
      <c r="A1099" s="1" t="s">
        <v>3923</v>
      </c>
      <c r="B1099" s="1" t="s">
        <v>3924</v>
      </c>
      <c r="C1099" s="1" t="s">
        <v>3669</v>
      </c>
      <c r="D1099" s="1">
        <v>2022</v>
      </c>
      <c r="E1099" s="1" t="s">
        <v>3925</v>
      </c>
      <c r="F1099" s="1" t="s">
        <v>174</v>
      </c>
      <c r="G1099" s="1" t="s">
        <v>174</v>
      </c>
      <c r="H1099" s="1">
        <v>20232</v>
      </c>
      <c r="I1099" s="1" t="s">
        <v>3926</v>
      </c>
      <c r="J1099" s="1" t="s">
        <v>28</v>
      </c>
      <c r="K1099" s="1" t="s">
        <v>118</v>
      </c>
      <c r="L1099" s="1" t="s">
        <v>30</v>
      </c>
      <c r="M1099" s="1" t="s">
        <v>39</v>
      </c>
      <c r="N1099" s="1">
        <v>5</v>
      </c>
      <c r="O1099" s="1">
        <v>6</v>
      </c>
      <c r="P1099" s="3"/>
      <c r="Q1099" s="4" t="s">
        <v>3927</v>
      </c>
      <c r="R1099" s="3"/>
      <c r="S1099" s="3"/>
      <c r="T1099" s="3"/>
      <c r="U1099" s="1" t="s">
        <v>240</v>
      </c>
      <c r="V1099" s="1" t="str">
        <f>IFERROR(VLOOKUP(K1099, rubric[], 2, FALSE), "NA")</f>
        <v>Kompetisi</v>
      </c>
      <c r="W1099" s="3" t="str">
        <f t="shared" si="17"/>
        <v>Juara 3 Lomba/Kompetisi|Internal Jurusan|Team</v>
      </c>
      <c r="X1099" s="6">
        <f>IF(K1099 = "Penulis kedua (bukan korespondensi) dst karya ilmiah di journal yg bereputasi dan diakui|External National|Team", IFERROR((INDEX(rubric[Score], MATCH(W1099, rubric[Criteria], 0)))/N1099, 0), IFERROR(INDEX(rubric[Score], MATCH(W1099, rubric[Criteria], 0)), 0))</f>
        <v>0</v>
      </c>
    </row>
    <row r="1100" spans="1:24" ht="14.25" customHeight="1" x14ac:dyDescent="0.35">
      <c r="A1100" s="1" t="s">
        <v>3928</v>
      </c>
      <c r="B1100" s="1" t="s">
        <v>3929</v>
      </c>
      <c r="C1100" s="1" t="s">
        <v>3669</v>
      </c>
      <c r="D1100" s="1">
        <v>2022</v>
      </c>
      <c r="E1100" s="1" t="s">
        <v>3670</v>
      </c>
      <c r="F1100" s="1" t="s">
        <v>44</v>
      </c>
      <c r="G1100" s="1" t="s">
        <v>1776</v>
      </c>
      <c r="H1100" s="1">
        <v>20222</v>
      </c>
      <c r="I1100" s="1" t="s">
        <v>3671</v>
      </c>
      <c r="J1100" s="1" t="s">
        <v>28</v>
      </c>
      <c r="K1100" s="1" t="s">
        <v>29</v>
      </c>
      <c r="L1100" s="1" t="s">
        <v>38</v>
      </c>
      <c r="M1100" s="1" t="s">
        <v>39</v>
      </c>
      <c r="N1100" s="1">
        <v>34</v>
      </c>
      <c r="O1100" s="1">
        <v>1</v>
      </c>
      <c r="P1100" s="3"/>
      <c r="Q1100" s="3"/>
      <c r="R1100" s="4" t="s">
        <v>3672</v>
      </c>
      <c r="S1100" s="4" t="s">
        <v>3673</v>
      </c>
      <c r="T1100" s="3"/>
      <c r="U1100" s="1" t="s">
        <v>1824</v>
      </c>
      <c r="V1100" s="1" t="str">
        <f>IFERROR(VLOOKUP(K1100, rubric[], 2, FALSE), "NA")</f>
        <v>Pemberdayaan atau Aksi Kemanusiaan</v>
      </c>
      <c r="W1100" s="3" t="str">
        <f t="shared" si="17"/>
        <v>Pengabdian kepada Masyarakat|External Regional|Team</v>
      </c>
      <c r="X1100" s="6">
        <f>IF(K1100 = "Penulis kedua (bukan korespondensi) dst karya ilmiah di journal yg bereputasi dan diakui|External National|Team", IFERROR((INDEX(rubric[Score], MATCH(W1100, rubric[Criteria], 0)))/N1100, 0), IFERROR(INDEX(rubric[Score], MATCH(W1100, rubric[Criteria], 0)), 0))</f>
        <v>15</v>
      </c>
    </row>
    <row r="1101" spans="1:24" ht="14.25" customHeight="1" x14ac:dyDescent="0.35">
      <c r="A1101" s="1" t="s">
        <v>3930</v>
      </c>
      <c r="B1101" s="1" t="s">
        <v>3931</v>
      </c>
      <c r="C1101" s="1" t="s">
        <v>3669</v>
      </c>
      <c r="D1101" s="1">
        <v>2022</v>
      </c>
      <c r="E1101" s="1" t="s">
        <v>3670</v>
      </c>
      <c r="F1101" s="1" t="s">
        <v>44</v>
      </c>
      <c r="G1101" s="1" t="s">
        <v>1776</v>
      </c>
      <c r="H1101" s="1">
        <v>20222</v>
      </c>
      <c r="I1101" s="1" t="s">
        <v>3671</v>
      </c>
      <c r="J1101" s="1" t="s">
        <v>28</v>
      </c>
      <c r="K1101" s="1" t="s">
        <v>29</v>
      </c>
      <c r="L1101" s="1" t="s">
        <v>38</v>
      </c>
      <c r="M1101" s="1" t="s">
        <v>39</v>
      </c>
      <c r="N1101" s="1">
        <v>34</v>
      </c>
      <c r="O1101" s="1">
        <v>1</v>
      </c>
      <c r="P1101" s="3"/>
      <c r="Q1101" s="3"/>
      <c r="R1101" s="4" t="s">
        <v>3672</v>
      </c>
      <c r="S1101" s="4" t="s">
        <v>3673</v>
      </c>
      <c r="T1101" s="3"/>
      <c r="U1101" s="1" t="s">
        <v>1824</v>
      </c>
      <c r="V1101" s="1" t="str">
        <f>IFERROR(VLOOKUP(K1101, rubric[], 2, FALSE), "NA")</f>
        <v>Pemberdayaan atau Aksi Kemanusiaan</v>
      </c>
      <c r="W1101" s="3" t="str">
        <f t="shared" si="17"/>
        <v>Pengabdian kepada Masyarakat|External Regional|Team</v>
      </c>
      <c r="X1101" s="6">
        <f>IF(K1101 = "Penulis kedua (bukan korespondensi) dst karya ilmiah di journal yg bereputasi dan diakui|External National|Team", IFERROR((INDEX(rubric[Score], MATCH(W1101, rubric[Criteria], 0)))/N1101, 0), IFERROR(INDEX(rubric[Score], MATCH(W1101, rubric[Criteria], 0)), 0))</f>
        <v>15</v>
      </c>
    </row>
    <row r="1102" spans="1:24" ht="14.25" customHeight="1" x14ac:dyDescent="0.35">
      <c r="A1102" s="1" t="s">
        <v>3930</v>
      </c>
      <c r="B1102" s="1" t="s">
        <v>3931</v>
      </c>
      <c r="C1102" s="1" t="s">
        <v>3669</v>
      </c>
      <c r="D1102" s="1">
        <v>2022</v>
      </c>
      <c r="E1102" s="1" t="s">
        <v>3932</v>
      </c>
      <c r="F1102" s="1" t="s">
        <v>216</v>
      </c>
      <c r="G1102" s="1" t="s">
        <v>216</v>
      </c>
      <c r="H1102" s="1">
        <v>20231</v>
      </c>
      <c r="I1102" s="3"/>
      <c r="J1102" s="1" t="s">
        <v>28</v>
      </c>
      <c r="K1102" s="1" t="s">
        <v>29</v>
      </c>
      <c r="L1102" s="1" t="s">
        <v>38</v>
      </c>
      <c r="M1102" s="1" t="s">
        <v>39</v>
      </c>
      <c r="N1102" s="1">
        <v>40</v>
      </c>
      <c r="O1102" s="1">
        <v>7</v>
      </c>
      <c r="P1102" s="3"/>
      <c r="Q1102" s="3"/>
      <c r="R1102" s="4" t="s">
        <v>3933</v>
      </c>
      <c r="S1102" s="4" t="s">
        <v>3934</v>
      </c>
      <c r="T1102" s="3"/>
      <c r="U1102" s="1" t="s">
        <v>3935</v>
      </c>
      <c r="V1102" s="1" t="str">
        <f>IFERROR(VLOOKUP(K1102, rubric[], 2, FALSE), "NA")</f>
        <v>Pemberdayaan atau Aksi Kemanusiaan</v>
      </c>
      <c r="W1102" s="3" t="str">
        <f t="shared" si="17"/>
        <v>Pengabdian kepada Masyarakat|External Regional|Team</v>
      </c>
      <c r="X1102" s="6">
        <f>IF(K1102 = "Penulis kedua (bukan korespondensi) dst karya ilmiah di journal yg bereputasi dan diakui|External National|Team", IFERROR((INDEX(rubric[Score], MATCH(W1102, rubric[Criteria], 0)))/N1102, 0), IFERROR(INDEX(rubric[Score], MATCH(W1102, rubric[Criteria], 0)), 0))</f>
        <v>15</v>
      </c>
    </row>
    <row r="1103" spans="1:24" ht="14.25" customHeight="1" x14ac:dyDescent="0.35">
      <c r="A1103" s="1" t="s">
        <v>3936</v>
      </c>
      <c r="B1103" s="1" t="s">
        <v>3937</v>
      </c>
      <c r="C1103" s="1" t="s">
        <v>3938</v>
      </c>
      <c r="D1103" s="1">
        <v>2022</v>
      </c>
      <c r="E1103" s="1" t="s">
        <v>3939</v>
      </c>
      <c r="F1103" s="1" t="s">
        <v>3940</v>
      </c>
      <c r="G1103" s="1" t="s">
        <v>492</v>
      </c>
      <c r="H1103" s="1">
        <v>20232</v>
      </c>
      <c r="I1103" s="1" t="s">
        <v>3941</v>
      </c>
      <c r="J1103" s="1" t="s">
        <v>28</v>
      </c>
      <c r="K1103" s="1" t="s">
        <v>29</v>
      </c>
      <c r="L1103" s="1" t="s">
        <v>154</v>
      </c>
      <c r="M1103" s="1" t="s">
        <v>39</v>
      </c>
      <c r="N1103" s="1">
        <v>9</v>
      </c>
      <c r="O1103" s="1">
        <v>8</v>
      </c>
      <c r="P1103" s="3"/>
      <c r="Q1103" s="3"/>
      <c r="R1103" s="4" t="s">
        <v>3942</v>
      </c>
      <c r="S1103" s="4" t="s">
        <v>3943</v>
      </c>
      <c r="T1103" s="3"/>
      <c r="U1103" s="1" t="s">
        <v>3944</v>
      </c>
      <c r="V1103" s="1" t="str">
        <f>IFERROR(VLOOKUP(K1103, rubric[], 2, FALSE), "NA")</f>
        <v>Pemberdayaan atau Aksi Kemanusiaan</v>
      </c>
      <c r="W1103" s="3" t="str">
        <f t="shared" si="17"/>
        <v>Pengabdian kepada Masyarakat|External International|Team</v>
      </c>
      <c r="X1103" s="6">
        <f>IF(K1103 = "Penulis kedua (bukan korespondensi) dst karya ilmiah di journal yg bereputasi dan diakui|External National|Team", IFERROR((INDEX(rubric[Score], MATCH(W1103, rubric[Criteria], 0)))/N1103, 0), IFERROR(INDEX(rubric[Score], MATCH(W1103, rubric[Criteria], 0)), 0))</f>
        <v>25</v>
      </c>
    </row>
    <row r="1104" spans="1:24" ht="14.25" customHeight="1" x14ac:dyDescent="0.35">
      <c r="A1104" s="1" t="s">
        <v>3945</v>
      </c>
      <c r="B1104" s="1" t="s">
        <v>3946</v>
      </c>
      <c r="C1104" s="1" t="s">
        <v>3938</v>
      </c>
      <c r="D1104" s="1">
        <v>2022</v>
      </c>
      <c r="E1104" s="1" t="s">
        <v>3947</v>
      </c>
      <c r="F1104" s="1" t="s">
        <v>3830</v>
      </c>
      <c r="G1104" s="1" t="s">
        <v>3357</v>
      </c>
      <c r="H1104" s="1">
        <v>20222</v>
      </c>
      <c r="I1104" s="1" t="s">
        <v>3948</v>
      </c>
      <c r="J1104" s="1" t="s">
        <v>28</v>
      </c>
      <c r="K1104" s="1" t="s">
        <v>118</v>
      </c>
      <c r="L1104" s="1" t="s">
        <v>30</v>
      </c>
      <c r="M1104" s="1" t="s">
        <v>39</v>
      </c>
      <c r="N1104" s="1">
        <v>1</v>
      </c>
      <c r="O1104" s="1">
        <v>5</v>
      </c>
      <c r="P1104" s="3"/>
      <c r="Q1104" s="4" t="s">
        <v>3949</v>
      </c>
      <c r="R1104" s="3"/>
      <c r="S1104" s="3"/>
      <c r="T1104" s="3"/>
      <c r="U1104" s="1" t="s">
        <v>3950</v>
      </c>
      <c r="V1104" s="1" t="str">
        <f>IFERROR(VLOOKUP(K1104, rubric[], 2, FALSE), "NA")</f>
        <v>Kompetisi</v>
      </c>
      <c r="W1104" s="3" t="str">
        <f t="shared" si="17"/>
        <v>Juara 3 Lomba/Kompetisi|Internal Jurusan|Team</v>
      </c>
      <c r="X1104" s="6">
        <f>IF(K1104 = "Penulis kedua (bukan korespondensi) dst karya ilmiah di journal yg bereputasi dan diakui|External National|Team", IFERROR((INDEX(rubric[Score], MATCH(W1104, rubric[Criteria], 0)))/N1104, 0), IFERROR(INDEX(rubric[Score], MATCH(W1104, rubric[Criteria], 0)), 0))</f>
        <v>0</v>
      </c>
    </row>
    <row r="1105" spans="1:24" ht="14.25" customHeight="1" x14ac:dyDescent="0.35">
      <c r="A1105" s="1" t="s">
        <v>3945</v>
      </c>
      <c r="B1105" s="1" t="s">
        <v>3946</v>
      </c>
      <c r="C1105" s="1" t="s">
        <v>3938</v>
      </c>
      <c r="D1105" s="1">
        <v>2022</v>
      </c>
      <c r="E1105" s="1" t="s">
        <v>3951</v>
      </c>
      <c r="F1105" s="1" t="s">
        <v>1346</v>
      </c>
      <c r="G1105" s="1" t="s">
        <v>3236</v>
      </c>
      <c r="H1105" s="1">
        <v>20231</v>
      </c>
      <c r="I1105" s="1" t="s">
        <v>3952</v>
      </c>
      <c r="J1105" s="1" t="s">
        <v>28</v>
      </c>
      <c r="K1105" s="1" t="s">
        <v>153</v>
      </c>
      <c r="L1105" s="1" t="s">
        <v>88</v>
      </c>
      <c r="M1105" s="1" t="s">
        <v>39</v>
      </c>
      <c r="N1105" s="1">
        <v>10</v>
      </c>
      <c r="O1105" s="1">
        <v>15</v>
      </c>
      <c r="P1105" s="3"/>
      <c r="Q1105" s="4" t="s">
        <v>3953</v>
      </c>
      <c r="R1105" s="4" t="s">
        <v>3954</v>
      </c>
      <c r="S1105" s="3"/>
      <c r="T1105" s="3"/>
      <c r="U1105" s="1" t="s">
        <v>3955</v>
      </c>
      <c r="V1105" s="1" t="str">
        <f>IFERROR(VLOOKUP(K1105, rubric[], 2, FALSE), "NA")</f>
        <v>Pengakuan</v>
      </c>
      <c r="W1105" s="3" t="str">
        <f t="shared" si="17"/>
        <v>Narasumber / Pemateri Acara Seminar / Workshop / Pemakalah|External National|Team</v>
      </c>
      <c r="X1105" s="6">
        <f>IF(K1105 = "Penulis kedua (bukan korespondensi) dst karya ilmiah di journal yg bereputasi dan diakui|External National|Team", IFERROR((INDEX(rubric[Score], MATCH(W1105, rubric[Criteria], 0)))/N1105, 0), IFERROR(INDEX(rubric[Score], MATCH(W1105, rubric[Criteria], 0)), 0))</f>
        <v>15</v>
      </c>
    </row>
    <row r="1106" spans="1:24" ht="14.25" customHeight="1" x14ac:dyDescent="0.35">
      <c r="A1106" s="1" t="s">
        <v>3945</v>
      </c>
      <c r="B1106" s="1" t="s">
        <v>3946</v>
      </c>
      <c r="C1106" s="1" t="s">
        <v>3938</v>
      </c>
      <c r="D1106" s="1">
        <v>2022</v>
      </c>
      <c r="E1106" s="1" t="s">
        <v>3956</v>
      </c>
      <c r="F1106" s="1" t="s">
        <v>350</v>
      </c>
      <c r="G1106" s="1" t="s">
        <v>3957</v>
      </c>
      <c r="H1106" s="1">
        <v>20232</v>
      </c>
      <c r="I1106" s="1" t="s">
        <v>3958</v>
      </c>
      <c r="J1106" s="1" t="s">
        <v>28</v>
      </c>
      <c r="K1106" s="1" t="s">
        <v>29</v>
      </c>
      <c r="L1106" s="1" t="s">
        <v>154</v>
      </c>
      <c r="M1106" s="1" t="s">
        <v>39</v>
      </c>
      <c r="N1106" s="1">
        <v>16</v>
      </c>
      <c r="O1106" s="1">
        <v>8</v>
      </c>
      <c r="P1106" s="3"/>
      <c r="Q1106" s="3"/>
      <c r="R1106" s="4" t="s">
        <v>3959</v>
      </c>
      <c r="S1106" s="4" t="s">
        <v>3960</v>
      </c>
      <c r="T1106" s="3"/>
      <c r="U1106" s="1" t="s">
        <v>2183</v>
      </c>
      <c r="V1106" s="1" t="str">
        <f>IFERROR(VLOOKUP(K1106, rubric[], 2, FALSE), "NA")</f>
        <v>Pemberdayaan atau Aksi Kemanusiaan</v>
      </c>
      <c r="W1106" s="3" t="str">
        <f t="shared" si="17"/>
        <v>Pengabdian kepada Masyarakat|External International|Team</v>
      </c>
      <c r="X1106" s="6">
        <f>IF(K1106 = "Penulis kedua (bukan korespondensi) dst karya ilmiah di journal yg bereputasi dan diakui|External National|Team", IFERROR((INDEX(rubric[Score], MATCH(W1106, rubric[Criteria], 0)))/N1106, 0), IFERROR(INDEX(rubric[Score], MATCH(W1106, rubric[Criteria], 0)), 0))</f>
        <v>25</v>
      </c>
    </row>
    <row r="1107" spans="1:24" ht="14.25" customHeight="1" x14ac:dyDescent="0.35">
      <c r="A1107" s="1" t="s">
        <v>3961</v>
      </c>
      <c r="B1107" s="1" t="s">
        <v>3962</v>
      </c>
      <c r="C1107" s="1" t="s">
        <v>3938</v>
      </c>
      <c r="D1107" s="1">
        <v>2022</v>
      </c>
      <c r="E1107" s="1" t="s">
        <v>3963</v>
      </c>
      <c r="F1107" s="1" t="s">
        <v>3830</v>
      </c>
      <c r="G1107" s="1" t="s">
        <v>3357</v>
      </c>
      <c r="H1107" s="1">
        <v>20222</v>
      </c>
      <c r="I1107" s="1" t="s">
        <v>3964</v>
      </c>
      <c r="J1107" s="1" t="s">
        <v>28</v>
      </c>
      <c r="K1107" s="1" t="s">
        <v>118</v>
      </c>
      <c r="L1107" s="1" t="s">
        <v>30</v>
      </c>
      <c r="M1107" s="1" t="s">
        <v>39</v>
      </c>
      <c r="N1107" s="1">
        <v>1</v>
      </c>
      <c r="O1107" s="1">
        <v>6</v>
      </c>
      <c r="P1107" s="3"/>
      <c r="Q1107" s="4" t="s">
        <v>3965</v>
      </c>
      <c r="R1107" s="3"/>
      <c r="S1107" s="3"/>
      <c r="T1107" s="3"/>
      <c r="U1107" s="1" t="s">
        <v>3950</v>
      </c>
      <c r="V1107" s="1" t="str">
        <f>IFERROR(VLOOKUP(K1107, rubric[], 2, FALSE), "NA")</f>
        <v>Kompetisi</v>
      </c>
      <c r="W1107" s="3" t="str">
        <f t="shared" si="17"/>
        <v>Juara 3 Lomba/Kompetisi|Internal Jurusan|Team</v>
      </c>
      <c r="X1107" s="6">
        <f>IF(K1107 = "Penulis kedua (bukan korespondensi) dst karya ilmiah di journal yg bereputasi dan diakui|External National|Team", IFERROR((INDEX(rubric[Score], MATCH(W1107, rubric[Criteria], 0)))/N1107, 0), IFERROR(INDEX(rubric[Score], MATCH(W1107, rubric[Criteria], 0)), 0))</f>
        <v>0</v>
      </c>
    </row>
    <row r="1108" spans="1:24" ht="14.25" customHeight="1" x14ac:dyDescent="0.35">
      <c r="A1108" s="1" t="s">
        <v>3966</v>
      </c>
      <c r="B1108" s="1" t="s">
        <v>3967</v>
      </c>
      <c r="C1108" s="1" t="s">
        <v>3938</v>
      </c>
      <c r="D1108" s="1">
        <v>2022</v>
      </c>
      <c r="E1108" s="1" t="s">
        <v>3968</v>
      </c>
      <c r="F1108" s="1" t="s">
        <v>3830</v>
      </c>
      <c r="G1108" s="1" t="s">
        <v>3357</v>
      </c>
      <c r="H1108" s="1">
        <v>20222</v>
      </c>
      <c r="I1108" s="1" t="s">
        <v>3969</v>
      </c>
      <c r="J1108" s="1" t="s">
        <v>28</v>
      </c>
      <c r="K1108" s="1" t="s">
        <v>118</v>
      </c>
      <c r="L1108" s="1" t="s">
        <v>30</v>
      </c>
      <c r="M1108" s="1" t="s">
        <v>39</v>
      </c>
      <c r="N1108" s="1">
        <v>5</v>
      </c>
      <c r="O1108" s="1">
        <v>6</v>
      </c>
      <c r="P1108" s="1" t="s">
        <v>240</v>
      </c>
      <c r="Q1108" s="4" t="s">
        <v>3970</v>
      </c>
      <c r="R1108" s="3"/>
      <c r="S1108" s="3"/>
      <c r="T1108" s="3"/>
      <c r="U1108" s="1" t="s">
        <v>1728</v>
      </c>
      <c r="V1108" s="1" t="str">
        <f>IFERROR(VLOOKUP(K1108, rubric[], 2, FALSE), "NA")</f>
        <v>Kompetisi</v>
      </c>
      <c r="W1108" s="3" t="str">
        <f t="shared" si="17"/>
        <v>Juara 3 Lomba/Kompetisi|Internal Jurusan|Team</v>
      </c>
      <c r="X1108" s="6">
        <f>IF(K1108 = "Penulis kedua (bukan korespondensi) dst karya ilmiah di journal yg bereputasi dan diakui|External National|Team", IFERROR((INDEX(rubric[Score], MATCH(W1108, rubric[Criteria], 0)))/N1108, 0), IFERROR(INDEX(rubric[Score], MATCH(W1108, rubric[Criteria], 0)), 0))</f>
        <v>0</v>
      </c>
    </row>
    <row r="1109" spans="1:24" ht="14.25" customHeight="1" x14ac:dyDescent="0.35">
      <c r="A1109" s="1" t="s">
        <v>3971</v>
      </c>
      <c r="B1109" s="1" t="s">
        <v>3972</v>
      </c>
      <c r="C1109" s="1" t="s">
        <v>3938</v>
      </c>
      <c r="D1109" s="1">
        <v>2022</v>
      </c>
      <c r="E1109" s="1" t="s">
        <v>3973</v>
      </c>
      <c r="F1109" s="1" t="s">
        <v>3940</v>
      </c>
      <c r="G1109" s="1" t="s">
        <v>3974</v>
      </c>
      <c r="H1109" s="1">
        <v>20232</v>
      </c>
      <c r="I1109" s="1" t="s">
        <v>3975</v>
      </c>
      <c r="J1109" s="1" t="s">
        <v>28</v>
      </c>
      <c r="K1109" s="1" t="s">
        <v>29</v>
      </c>
      <c r="L1109" s="1" t="s">
        <v>154</v>
      </c>
      <c r="M1109" s="1" t="s">
        <v>31</v>
      </c>
      <c r="N1109" s="1">
        <v>46</v>
      </c>
      <c r="O1109" s="1">
        <v>8</v>
      </c>
      <c r="P1109" s="3"/>
      <c r="Q1109" s="3"/>
      <c r="R1109" s="4" t="s">
        <v>3976</v>
      </c>
      <c r="S1109" s="4" t="s">
        <v>3977</v>
      </c>
      <c r="T1109" s="3"/>
      <c r="U1109" s="1" t="s">
        <v>3978</v>
      </c>
      <c r="V1109" s="1" t="str">
        <f>IFERROR(VLOOKUP(K1109, rubric[], 2, FALSE), "NA")</f>
        <v>Pemberdayaan atau Aksi Kemanusiaan</v>
      </c>
      <c r="W1109" s="3" t="str">
        <f t="shared" si="17"/>
        <v>Pengabdian kepada Masyarakat|External International|Individual</v>
      </c>
      <c r="X1109" s="6">
        <f>IF(K1109 = "Penulis kedua (bukan korespondensi) dst karya ilmiah di journal yg bereputasi dan diakui|External National|Team", IFERROR((INDEX(rubric[Score], MATCH(W1109, rubric[Criteria], 0)))/N1109, 0), IFERROR(INDEX(rubric[Score], MATCH(W1109, rubric[Criteria], 0)), 0))</f>
        <v>25</v>
      </c>
    </row>
    <row r="1110" spans="1:24" ht="14.25" customHeight="1" x14ac:dyDescent="0.35">
      <c r="A1110" s="1" t="s">
        <v>3971</v>
      </c>
      <c r="B1110" s="1" t="s">
        <v>3972</v>
      </c>
      <c r="C1110" s="1" t="s">
        <v>3938</v>
      </c>
      <c r="D1110" s="1">
        <v>2022</v>
      </c>
      <c r="E1110" s="1" t="s">
        <v>3979</v>
      </c>
      <c r="F1110" s="1" t="s">
        <v>3980</v>
      </c>
      <c r="G1110" s="1" t="s">
        <v>3980</v>
      </c>
      <c r="H1110" s="1">
        <v>20241</v>
      </c>
      <c r="I1110" s="1" t="s">
        <v>3981</v>
      </c>
      <c r="J1110" s="1" t="s">
        <v>28</v>
      </c>
      <c r="K1110" s="1" t="s">
        <v>118</v>
      </c>
      <c r="L1110" s="1" t="s">
        <v>30</v>
      </c>
      <c r="M1110" s="1" t="s">
        <v>39</v>
      </c>
      <c r="N1110" s="1">
        <v>1600</v>
      </c>
      <c r="O1110" s="1">
        <v>5</v>
      </c>
      <c r="P1110" s="3"/>
      <c r="Q1110" s="4" t="s">
        <v>3982</v>
      </c>
      <c r="R1110" s="3"/>
      <c r="S1110" s="3"/>
      <c r="T1110" s="3"/>
      <c r="U1110" s="1" t="s">
        <v>3950</v>
      </c>
      <c r="V1110" s="1" t="str">
        <f>IFERROR(VLOOKUP(K1110, rubric[], 2, FALSE), "NA")</f>
        <v>Kompetisi</v>
      </c>
      <c r="W1110" s="3" t="str">
        <f t="shared" si="17"/>
        <v>Juara 3 Lomba/Kompetisi|Internal Jurusan|Team</v>
      </c>
      <c r="X1110" s="6">
        <f>IF(K1110 = "Penulis kedua (bukan korespondensi) dst karya ilmiah di journal yg bereputasi dan diakui|External National|Team", IFERROR((INDEX(rubric[Score], MATCH(W1110, rubric[Criteria], 0)))/N1110, 0), IFERROR(INDEX(rubric[Score], MATCH(W1110, rubric[Criteria], 0)), 0))</f>
        <v>0</v>
      </c>
    </row>
    <row r="1111" spans="1:24" ht="14.25" customHeight="1" x14ac:dyDescent="0.35">
      <c r="A1111" s="1" t="s">
        <v>3983</v>
      </c>
      <c r="B1111" s="1" t="s">
        <v>3984</v>
      </c>
      <c r="C1111" s="1" t="s">
        <v>3938</v>
      </c>
      <c r="D1111" s="1">
        <v>2022</v>
      </c>
      <c r="E1111" s="1" t="s">
        <v>3985</v>
      </c>
      <c r="F1111" s="1" t="s">
        <v>2545</v>
      </c>
      <c r="G1111" s="1" t="s">
        <v>1530</v>
      </c>
      <c r="H1111" s="1">
        <v>20221</v>
      </c>
      <c r="I1111" s="1" t="s">
        <v>3986</v>
      </c>
      <c r="J1111" s="1" t="s">
        <v>28</v>
      </c>
      <c r="K1111" s="1" t="s">
        <v>29</v>
      </c>
      <c r="L1111" s="1" t="s">
        <v>46</v>
      </c>
      <c r="M1111" s="1" t="s">
        <v>39</v>
      </c>
      <c r="N1111" s="1">
        <v>44</v>
      </c>
      <c r="O1111" s="1">
        <v>2</v>
      </c>
      <c r="P1111" s="3"/>
      <c r="Q1111" s="3"/>
      <c r="R1111" s="4" t="s">
        <v>3987</v>
      </c>
      <c r="S1111" s="4" t="s">
        <v>3988</v>
      </c>
      <c r="T1111" s="3"/>
      <c r="U1111" s="1" t="s">
        <v>3989</v>
      </c>
      <c r="V1111" s="1" t="str">
        <f>IFERROR(VLOOKUP(K1111, rubric[], 2, FALSE), "NA")</f>
        <v>Pemberdayaan atau Aksi Kemanusiaan</v>
      </c>
      <c r="W1111" s="3" t="str">
        <f t="shared" si="17"/>
        <v>Pengabdian kepada Masyarakat|Internal Sekolah / Universitas|Team</v>
      </c>
      <c r="X1111" s="6">
        <f>IF(K1111 = "Penulis kedua (bukan korespondensi) dst karya ilmiah di journal yg bereputasi dan diakui|External National|Team", IFERROR((INDEX(rubric[Score], MATCH(W1111, rubric[Criteria], 0)))/N1111, 0), IFERROR(INDEX(rubric[Score], MATCH(W1111, rubric[Criteria], 0)), 0))</f>
        <v>0</v>
      </c>
    </row>
    <row r="1112" spans="1:24" ht="14.25" customHeight="1" x14ac:dyDescent="0.35">
      <c r="A1112" s="1" t="s">
        <v>3990</v>
      </c>
      <c r="B1112" s="1" t="s">
        <v>3991</v>
      </c>
      <c r="C1112" s="1" t="s">
        <v>3938</v>
      </c>
      <c r="D1112" s="1">
        <v>2022</v>
      </c>
      <c r="E1112" s="1" t="s">
        <v>3992</v>
      </c>
      <c r="F1112" s="1" t="s">
        <v>140</v>
      </c>
      <c r="G1112" s="1" t="s">
        <v>141</v>
      </c>
      <c r="H1112" s="1">
        <v>20231</v>
      </c>
      <c r="I1112" s="3"/>
      <c r="J1112" s="1" t="s">
        <v>81</v>
      </c>
      <c r="K1112" s="1" t="s">
        <v>528</v>
      </c>
      <c r="L1112" s="1" t="s">
        <v>46</v>
      </c>
      <c r="M1112" s="1" t="s">
        <v>31</v>
      </c>
      <c r="N1112" s="3"/>
      <c r="O1112" s="1">
        <v>15</v>
      </c>
      <c r="P1112" s="3"/>
      <c r="Q1112" s="3"/>
      <c r="R1112" s="3"/>
      <c r="S1112" s="3"/>
      <c r="T1112" s="3"/>
      <c r="U1112" s="1" t="s">
        <v>3993</v>
      </c>
      <c r="V1112" s="1" t="str">
        <f>IFERROR(VLOOKUP(K1112, rubric[], 2, FALSE), "NA")</f>
        <v>NA</v>
      </c>
      <c r="W1112" s="3" t="str">
        <f t="shared" si="17"/>
        <v>Sekretaris/Bendahara UKM|Internal Sekolah / Universitas|Individual</v>
      </c>
      <c r="X1112" s="6">
        <f>IF(K1112 = "Penulis kedua (bukan korespondensi) dst karya ilmiah di journal yg bereputasi dan diakui|External National|Team", IFERROR((INDEX(rubric[Score], MATCH(W1112, rubric[Criteria], 0)))/N1112, 0), IFERROR(INDEX(rubric[Score], MATCH(W1112, rubric[Criteria], 0)), 0))</f>
        <v>0</v>
      </c>
    </row>
    <row r="1113" spans="1:24" ht="14.25" customHeight="1" x14ac:dyDescent="0.35">
      <c r="A1113" s="1" t="s">
        <v>3990</v>
      </c>
      <c r="B1113" s="1" t="s">
        <v>3991</v>
      </c>
      <c r="C1113" s="1" t="s">
        <v>3938</v>
      </c>
      <c r="D1113" s="1">
        <v>2022</v>
      </c>
      <c r="E1113" s="1" t="s">
        <v>3994</v>
      </c>
      <c r="F1113" s="1" t="s">
        <v>145</v>
      </c>
      <c r="G1113" s="1" t="s">
        <v>146</v>
      </c>
      <c r="H1113" s="1">
        <v>20232</v>
      </c>
      <c r="I1113" s="3"/>
      <c r="J1113" s="1" t="s">
        <v>81</v>
      </c>
      <c r="K1113" s="1" t="s">
        <v>528</v>
      </c>
      <c r="L1113" s="1" t="s">
        <v>46</v>
      </c>
      <c r="M1113" s="1" t="s">
        <v>31</v>
      </c>
      <c r="N1113" s="3"/>
      <c r="O1113" s="1">
        <v>15</v>
      </c>
      <c r="P1113" s="3"/>
      <c r="Q1113" s="3"/>
      <c r="R1113" s="3"/>
      <c r="S1113" s="3"/>
      <c r="T1113" s="3"/>
      <c r="U1113" s="1" t="s">
        <v>3993</v>
      </c>
      <c r="V1113" s="1" t="str">
        <f>IFERROR(VLOOKUP(K1113, rubric[], 2, FALSE), "NA")</f>
        <v>NA</v>
      </c>
      <c r="W1113" s="3" t="str">
        <f t="shared" si="17"/>
        <v>Sekretaris/Bendahara UKM|Internal Sekolah / Universitas|Individual</v>
      </c>
      <c r="X1113" s="6">
        <f>IF(K1113 = "Penulis kedua (bukan korespondensi) dst karya ilmiah di journal yg bereputasi dan diakui|External National|Team", IFERROR((INDEX(rubric[Score], MATCH(W1113, rubric[Criteria], 0)))/N1113, 0), IFERROR(INDEX(rubric[Score], MATCH(W1113, rubric[Criteria], 0)), 0))</f>
        <v>0</v>
      </c>
    </row>
    <row r="1114" spans="1:24" ht="14.25" customHeight="1" x14ac:dyDescent="0.35">
      <c r="A1114" s="1" t="s">
        <v>3995</v>
      </c>
      <c r="B1114" s="1" t="s">
        <v>3996</v>
      </c>
      <c r="C1114" s="1" t="s">
        <v>3938</v>
      </c>
      <c r="D1114" s="1">
        <v>2022</v>
      </c>
      <c r="E1114" s="1" t="s">
        <v>3402</v>
      </c>
      <c r="F1114" s="1" t="s">
        <v>1121</v>
      </c>
      <c r="G1114" s="1" t="s">
        <v>2977</v>
      </c>
      <c r="H1114" s="1">
        <v>20222</v>
      </c>
      <c r="I1114" s="3"/>
      <c r="J1114" s="1" t="s">
        <v>28</v>
      </c>
      <c r="K1114" s="1" t="s">
        <v>230</v>
      </c>
      <c r="L1114" s="1" t="s">
        <v>46</v>
      </c>
      <c r="M1114" s="1" t="s">
        <v>31</v>
      </c>
      <c r="N1114" s="1">
        <v>1</v>
      </c>
      <c r="O1114" s="1">
        <v>25</v>
      </c>
      <c r="P1114" s="3"/>
      <c r="Q1114" s="4" t="s">
        <v>3403</v>
      </c>
      <c r="R1114" s="3"/>
      <c r="S1114" s="3"/>
      <c r="T1114" s="3"/>
      <c r="U1114" s="1" t="s">
        <v>1687</v>
      </c>
      <c r="V1114" s="1" t="str">
        <f>IFERROR(VLOOKUP(K1114, rubric[], 2, FALSE), "NA")</f>
        <v>NA</v>
      </c>
      <c r="W1114" s="3" t="str">
        <f t="shared" si="17"/>
        <v>Sekretaris/Bendahara Panitia Ad Hoc|Internal Sekolah / Universitas|Individual</v>
      </c>
      <c r="X1114" s="6">
        <f>IF(K1114 = "Penulis kedua (bukan korespondensi) dst karya ilmiah di journal yg bereputasi dan diakui|External National|Team", IFERROR((INDEX(rubric[Score], MATCH(W1114, rubric[Criteria], 0)))/N1114, 0), IFERROR(INDEX(rubric[Score], MATCH(W1114, rubric[Criteria], 0)), 0))</f>
        <v>0</v>
      </c>
    </row>
    <row r="1115" spans="1:24" ht="14.25" customHeight="1" x14ac:dyDescent="0.35">
      <c r="A1115" s="1" t="s">
        <v>3997</v>
      </c>
      <c r="B1115" s="1" t="s">
        <v>3998</v>
      </c>
      <c r="C1115" s="1" t="s">
        <v>3938</v>
      </c>
      <c r="D1115" s="1">
        <v>2022</v>
      </c>
      <c r="E1115" s="1" t="s">
        <v>3947</v>
      </c>
      <c r="F1115" s="1" t="s">
        <v>3830</v>
      </c>
      <c r="G1115" s="1" t="s">
        <v>3357</v>
      </c>
      <c r="H1115" s="1">
        <v>20222</v>
      </c>
      <c r="I1115" s="1" t="s">
        <v>3999</v>
      </c>
      <c r="J1115" s="1" t="s">
        <v>28</v>
      </c>
      <c r="K1115" s="1" t="s">
        <v>118</v>
      </c>
      <c r="L1115" s="1" t="s">
        <v>30</v>
      </c>
      <c r="M1115" s="1" t="s">
        <v>39</v>
      </c>
      <c r="N1115" s="1">
        <v>1</v>
      </c>
      <c r="O1115" s="1">
        <v>5</v>
      </c>
      <c r="P1115" s="3"/>
      <c r="Q1115" s="4" t="s">
        <v>4000</v>
      </c>
      <c r="R1115" s="3"/>
      <c r="S1115" s="3"/>
      <c r="T1115" s="3"/>
      <c r="U1115" s="1" t="s">
        <v>3950</v>
      </c>
      <c r="V1115" s="1" t="str">
        <f>IFERROR(VLOOKUP(K1115, rubric[], 2, FALSE), "NA")</f>
        <v>Kompetisi</v>
      </c>
      <c r="W1115" s="3" t="str">
        <f t="shared" si="17"/>
        <v>Juara 3 Lomba/Kompetisi|Internal Jurusan|Team</v>
      </c>
      <c r="X1115" s="6">
        <f>IF(K1115 = "Penulis kedua (bukan korespondensi) dst karya ilmiah di journal yg bereputasi dan diakui|External National|Team", IFERROR((INDEX(rubric[Score], MATCH(W1115, rubric[Criteria], 0)))/N1115, 0), IFERROR(INDEX(rubric[Score], MATCH(W1115, rubric[Criteria], 0)), 0))</f>
        <v>0</v>
      </c>
    </row>
    <row r="1116" spans="1:24" ht="14.25" customHeight="1" x14ac:dyDescent="0.35">
      <c r="A1116" s="1" t="s">
        <v>4001</v>
      </c>
      <c r="B1116" s="1" t="s">
        <v>4002</v>
      </c>
      <c r="C1116" s="1" t="s">
        <v>3938</v>
      </c>
      <c r="D1116" s="1">
        <v>2022</v>
      </c>
      <c r="E1116" s="1" t="s">
        <v>4003</v>
      </c>
      <c r="F1116" s="1" t="s">
        <v>1028</v>
      </c>
      <c r="G1116" s="1" t="s">
        <v>1028</v>
      </c>
      <c r="H1116" s="1">
        <v>20222</v>
      </c>
      <c r="I1116" s="1" t="s">
        <v>4004</v>
      </c>
      <c r="J1116" s="1" t="s">
        <v>28</v>
      </c>
      <c r="K1116" s="1" t="s">
        <v>153</v>
      </c>
      <c r="L1116" s="1" t="s">
        <v>38</v>
      </c>
      <c r="M1116" s="1" t="s">
        <v>31</v>
      </c>
      <c r="N1116" s="1">
        <v>4</v>
      </c>
      <c r="O1116" s="1">
        <v>10</v>
      </c>
      <c r="P1116" s="1" t="s">
        <v>240</v>
      </c>
      <c r="Q1116" s="4" t="s">
        <v>4005</v>
      </c>
      <c r="R1116" s="3"/>
      <c r="S1116" s="3"/>
      <c r="T1116" s="3"/>
      <c r="U1116" s="1" t="s">
        <v>4006</v>
      </c>
      <c r="V1116" s="1" t="str">
        <f>IFERROR(VLOOKUP(K1116, rubric[], 2, FALSE), "NA")</f>
        <v>Pengakuan</v>
      </c>
      <c r="W1116" s="3" t="str">
        <f t="shared" si="17"/>
        <v>Narasumber / Pemateri Acara Seminar / Workshop / Pemakalah|External Regional|Individual</v>
      </c>
      <c r="X1116" s="6">
        <f>IF(K1116 = "Penulis kedua (bukan korespondensi) dst karya ilmiah di journal yg bereputasi dan diakui|External National|Team", IFERROR((INDEX(rubric[Score], MATCH(W1116, rubric[Criteria], 0)))/N1116, 0), IFERROR(INDEX(rubric[Score], MATCH(W1116, rubric[Criteria], 0)), 0))</f>
        <v>20</v>
      </c>
    </row>
    <row r="1117" spans="1:24" ht="14.25" customHeight="1" x14ac:dyDescent="0.35">
      <c r="A1117" s="1" t="s">
        <v>4007</v>
      </c>
      <c r="B1117" s="1" t="s">
        <v>4008</v>
      </c>
      <c r="C1117" s="1" t="s">
        <v>3938</v>
      </c>
      <c r="D1117" s="1">
        <v>2022</v>
      </c>
      <c r="E1117" s="1" t="s">
        <v>4009</v>
      </c>
      <c r="F1117" s="1" t="s">
        <v>2509</v>
      </c>
      <c r="G1117" s="1" t="s">
        <v>2509</v>
      </c>
      <c r="H1117" s="1">
        <v>20241</v>
      </c>
      <c r="I1117" s="3"/>
      <c r="J1117" s="1" t="s">
        <v>28</v>
      </c>
      <c r="K1117" s="1" t="s">
        <v>124</v>
      </c>
      <c r="L1117" s="1" t="s">
        <v>46</v>
      </c>
      <c r="M1117" s="1" t="s">
        <v>31</v>
      </c>
      <c r="N1117" s="1">
        <v>100</v>
      </c>
      <c r="O1117" s="1">
        <v>10</v>
      </c>
      <c r="P1117" s="3"/>
      <c r="Q1117" s="4" t="s">
        <v>4010</v>
      </c>
      <c r="R1117" s="3"/>
      <c r="S1117" s="3"/>
      <c r="T1117" s="3"/>
      <c r="U1117" s="1" t="s">
        <v>4011</v>
      </c>
      <c r="V1117" s="1" t="str">
        <f>IFERROR(VLOOKUP(K1117, rubric[], 2, FALSE), "NA")</f>
        <v>Kompetisi</v>
      </c>
      <c r="W1117" s="3" t="str">
        <f t="shared" si="17"/>
        <v>Juara I Lomba/Kompetisi|Internal Sekolah / Universitas|Individual</v>
      </c>
      <c r="X1117" s="6">
        <f>IF(K1117 = "Penulis kedua (bukan korespondensi) dst karya ilmiah di journal yg bereputasi dan diakui|External National|Team", IFERROR((INDEX(rubric[Score], MATCH(W1117, rubric[Criteria], 0)))/N1117, 0), IFERROR(INDEX(rubric[Score], MATCH(W1117, rubric[Criteria], 0)), 0))</f>
        <v>0</v>
      </c>
    </row>
    <row r="1118" spans="1:24" ht="14.25" customHeight="1" x14ac:dyDescent="0.35">
      <c r="A1118" s="1" t="s">
        <v>4012</v>
      </c>
      <c r="B1118" s="1" t="s">
        <v>4013</v>
      </c>
      <c r="C1118" s="1" t="s">
        <v>3938</v>
      </c>
      <c r="D1118" s="1">
        <v>2022</v>
      </c>
      <c r="E1118" s="1" t="s">
        <v>4014</v>
      </c>
      <c r="F1118" s="1" t="s">
        <v>4015</v>
      </c>
      <c r="G1118" s="1" t="s">
        <v>4015</v>
      </c>
      <c r="H1118" s="1">
        <v>20222</v>
      </c>
      <c r="I1118" s="1" t="s">
        <v>4016</v>
      </c>
      <c r="J1118" s="1" t="s">
        <v>81</v>
      </c>
      <c r="K1118" s="1" t="s">
        <v>134</v>
      </c>
      <c r="L1118" s="1" t="s">
        <v>88</v>
      </c>
      <c r="M1118" s="1" t="s">
        <v>31</v>
      </c>
      <c r="N1118" s="1">
        <v>500</v>
      </c>
      <c r="O1118" s="1">
        <v>8</v>
      </c>
      <c r="P1118" s="3"/>
      <c r="Q1118" s="4" t="s">
        <v>4017</v>
      </c>
      <c r="R1118" s="3"/>
      <c r="S1118" s="3"/>
      <c r="T1118" s="3"/>
      <c r="U1118" s="1" t="s">
        <v>4018</v>
      </c>
      <c r="V1118" s="1" t="str">
        <f>IFERROR(VLOOKUP(K1118, rubric[], 2, FALSE), "NA")</f>
        <v>NA</v>
      </c>
      <c r="W1118" s="3" t="str">
        <f t="shared" si="17"/>
        <v>Ketua Panitia Ad Hoc|External National|Individual</v>
      </c>
      <c r="X1118" s="6">
        <f>IF(K1118 = "Penulis kedua (bukan korespondensi) dst karya ilmiah di journal yg bereputasi dan diakui|External National|Team", IFERROR((INDEX(rubric[Score], MATCH(W1118, rubric[Criteria], 0)))/N1118, 0), IFERROR(INDEX(rubric[Score], MATCH(W1118, rubric[Criteria], 0)), 0))</f>
        <v>0</v>
      </c>
    </row>
    <row r="1119" spans="1:24" ht="14.25" customHeight="1" x14ac:dyDescent="0.35">
      <c r="A1119" s="1" t="s">
        <v>4019</v>
      </c>
      <c r="B1119" s="1" t="s">
        <v>4020</v>
      </c>
      <c r="C1119" s="1" t="s">
        <v>3938</v>
      </c>
      <c r="D1119" s="1">
        <v>2022</v>
      </c>
      <c r="E1119" s="1" t="s">
        <v>60</v>
      </c>
      <c r="F1119" s="1" t="s">
        <v>54</v>
      </c>
      <c r="G1119" s="1" t="s">
        <v>55</v>
      </c>
      <c r="H1119" s="1">
        <v>20231</v>
      </c>
      <c r="I1119" s="1" t="s">
        <v>61</v>
      </c>
      <c r="J1119" s="1" t="s">
        <v>28</v>
      </c>
      <c r="K1119" s="1" t="s">
        <v>29</v>
      </c>
      <c r="L1119" s="1" t="s">
        <v>38</v>
      </c>
      <c r="M1119" s="1" t="s">
        <v>31</v>
      </c>
      <c r="N1119" s="1">
        <v>12</v>
      </c>
      <c r="O1119" s="1">
        <v>5</v>
      </c>
      <c r="P1119" s="3"/>
      <c r="Q1119" s="3"/>
      <c r="R1119" s="4" t="s">
        <v>62</v>
      </c>
      <c r="S1119" s="4" t="s">
        <v>63</v>
      </c>
      <c r="T1119" s="3"/>
      <c r="U1119" s="1" t="s">
        <v>59</v>
      </c>
      <c r="V1119" s="1" t="str">
        <f>IFERROR(VLOOKUP(K1119, rubric[], 2, FALSE), "NA")</f>
        <v>Pemberdayaan atau Aksi Kemanusiaan</v>
      </c>
      <c r="W1119" s="3" t="str">
        <f t="shared" si="17"/>
        <v>Pengabdian kepada Masyarakat|External Regional|Individual</v>
      </c>
      <c r="X1119" s="6">
        <f>IF(K1119 = "Penulis kedua (bukan korespondensi) dst karya ilmiah di journal yg bereputasi dan diakui|External National|Team", IFERROR((INDEX(rubric[Score], MATCH(W1119, rubric[Criteria], 0)))/N1119, 0), IFERROR(INDEX(rubric[Score], MATCH(W1119, rubric[Criteria], 0)), 0))</f>
        <v>15</v>
      </c>
    </row>
    <row r="1120" spans="1:24" ht="14.25" customHeight="1" x14ac:dyDescent="0.35">
      <c r="A1120" s="1" t="s">
        <v>4019</v>
      </c>
      <c r="B1120" s="1" t="s">
        <v>4020</v>
      </c>
      <c r="C1120" s="1" t="s">
        <v>3938</v>
      </c>
      <c r="D1120" s="1">
        <v>2022</v>
      </c>
      <c r="E1120" s="1" t="s">
        <v>4021</v>
      </c>
      <c r="F1120" s="1" t="s">
        <v>350</v>
      </c>
      <c r="G1120" s="1" t="s">
        <v>3957</v>
      </c>
      <c r="H1120" s="1">
        <v>20232</v>
      </c>
      <c r="I1120" s="1" t="s">
        <v>4022</v>
      </c>
      <c r="J1120" s="1" t="s">
        <v>28</v>
      </c>
      <c r="K1120" s="1" t="s">
        <v>29</v>
      </c>
      <c r="L1120" s="1" t="s">
        <v>30</v>
      </c>
      <c r="M1120" s="1" t="s">
        <v>39</v>
      </c>
      <c r="N1120" s="1">
        <v>16</v>
      </c>
      <c r="O1120" s="1">
        <v>8</v>
      </c>
      <c r="P1120" s="3"/>
      <c r="Q1120" s="3"/>
      <c r="R1120" s="4" t="s">
        <v>4023</v>
      </c>
      <c r="S1120" s="4" t="s">
        <v>4024</v>
      </c>
      <c r="T1120" s="3"/>
      <c r="U1120" s="1" t="s">
        <v>4025</v>
      </c>
      <c r="V1120" s="1" t="str">
        <f>IFERROR(VLOOKUP(K1120, rubric[], 2, FALSE), "NA")</f>
        <v>Pemberdayaan atau Aksi Kemanusiaan</v>
      </c>
      <c r="W1120" s="3" t="str">
        <f t="shared" si="17"/>
        <v>Pengabdian kepada Masyarakat|Internal Jurusan|Team</v>
      </c>
      <c r="X1120" s="6">
        <f>IF(K1120 = "Penulis kedua (bukan korespondensi) dst karya ilmiah di journal yg bereputasi dan diakui|External National|Team", IFERROR((INDEX(rubric[Score], MATCH(W1120, rubric[Criteria], 0)))/N1120, 0), IFERROR(INDEX(rubric[Score], MATCH(W1120, rubric[Criteria], 0)), 0))</f>
        <v>0</v>
      </c>
    </row>
    <row r="1121" spans="1:24" ht="14.25" customHeight="1" x14ac:dyDescent="0.35">
      <c r="A1121" s="1" t="s">
        <v>4026</v>
      </c>
      <c r="B1121" s="1" t="s">
        <v>4027</v>
      </c>
      <c r="C1121" s="1" t="s">
        <v>3938</v>
      </c>
      <c r="D1121" s="1">
        <v>2022</v>
      </c>
      <c r="E1121" s="1" t="s">
        <v>4028</v>
      </c>
      <c r="F1121" s="1" t="s">
        <v>741</v>
      </c>
      <c r="G1121" s="1" t="s">
        <v>741</v>
      </c>
      <c r="H1121" s="1">
        <v>20221</v>
      </c>
      <c r="I1121" s="1" t="s">
        <v>4029</v>
      </c>
      <c r="J1121" s="1" t="s">
        <v>28</v>
      </c>
      <c r="K1121" s="1" t="s">
        <v>124</v>
      </c>
      <c r="L1121" s="1" t="s">
        <v>46</v>
      </c>
      <c r="M1121" s="1" t="s">
        <v>31</v>
      </c>
      <c r="N1121" s="1">
        <v>30</v>
      </c>
      <c r="O1121" s="1">
        <v>10</v>
      </c>
      <c r="P1121" s="4" t="s">
        <v>4030</v>
      </c>
      <c r="Q1121" s="4" t="s">
        <v>4031</v>
      </c>
      <c r="R1121" s="3"/>
      <c r="S1121" s="3"/>
      <c r="T1121" s="3"/>
      <c r="U1121" s="1" t="s">
        <v>4032</v>
      </c>
      <c r="V1121" s="1" t="str">
        <f>IFERROR(VLOOKUP(K1121, rubric[], 2, FALSE), "NA")</f>
        <v>Kompetisi</v>
      </c>
      <c r="W1121" s="3" t="str">
        <f t="shared" si="17"/>
        <v>Juara I Lomba/Kompetisi|Internal Sekolah / Universitas|Individual</v>
      </c>
      <c r="X1121" s="6">
        <f>IF(K1121 = "Penulis kedua (bukan korespondensi) dst karya ilmiah di journal yg bereputasi dan diakui|External National|Team", IFERROR((INDEX(rubric[Score], MATCH(W1121, rubric[Criteria], 0)))/N1121, 0), IFERROR(INDEX(rubric[Score], MATCH(W1121, rubric[Criteria], 0)), 0))</f>
        <v>0</v>
      </c>
    </row>
    <row r="1122" spans="1:24" ht="14.25" customHeight="1" x14ac:dyDescent="0.35">
      <c r="A1122" s="1" t="s">
        <v>4033</v>
      </c>
      <c r="B1122" s="1" t="s">
        <v>4034</v>
      </c>
      <c r="C1122" s="1" t="s">
        <v>3938</v>
      </c>
      <c r="D1122" s="1">
        <v>2022</v>
      </c>
      <c r="E1122" s="1" t="s">
        <v>3235</v>
      </c>
      <c r="F1122" s="1" t="s">
        <v>36</v>
      </c>
      <c r="G1122" s="1" t="s">
        <v>3236</v>
      </c>
      <c r="H1122" s="1">
        <v>20222</v>
      </c>
      <c r="I1122" s="1" t="s">
        <v>3237</v>
      </c>
      <c r="J1122" s="1" t="s">
        <v>28</v>
      </c>
      <c r="K1122" s="1" t="s">
        <v>29</v>
      </c>
      <c r="L1122" s="1" t="s">
        <v>88</v>
      </c>
      <c r="M1122" s="1" t="s">
        <v>39</v>
      </c>
      <c r="N1122" s="1">
        <v>100</v>
      </c>
      <c r="O1122" s="1">
        <v>6</v>
      </c>
      <c r="P1122" s="3"/>
      <c r="Q1122" s="3"/>
      <c r="R1122" s="4" t="s">
        <v>3238</v>
      </c>
      <c r="S1122" s="4" t="s">
        <v>3239</v>
      </c>
      <c r="T1122" s="3"/>
      <c r="U1122" s="1" t="s">
        <v>3240</v>
      </c>
      <c r="V1122" s="1" t="str">
        <f>IFERROR(VLOOKUP(K1122, rubric[], 2, FALSE), "NA")</f>
        <v>Pemberdayaan atau Aksi Kemanusiaan</v>
      </c>
      <c r="W1122" s="3" t="str">
        <f t="shared" si="17"/>
        <v>Pengabdian kepada Masyarakat|External National|Team</v>
      </c>
      <c r="X1122" s="6">
        <f>IF(K1122 = "Penulis kedua (bukan korespondensi) dst karya ilmiah di journal yg bereputasi dan diakui|External National|Team", IFERROR((INDEX(rubric[Score], MATCH(W1122, rubric[Criteria], 0)))/N1122, 0), IFERROR(INDEX(rubric[Score], MATCH(W1122, rubric[Criteria], 0)), 0))</f>
        <v>10</v>
      </c>
    </row>
    <row r="1123" spans="1:24" ht="14.25" customHeight="1" x14ac:dyDescent="0.35">
      <c r="A1123" s="1" t="s">
        <v>4033</v>
      </c>
      <c r="B1123" s="1" t="s">
        <v>4034</v>
      </c>
      <c r="C1123" s="1" t="s">
        <v>3938</v>
      </c>
      <c r="D1123" s="1">
        <v>2022</v>
      </c>
      <c r="E1123" s="1" t="s">
        <v>4035</v>
      </c>
      <c r="F1123" s="1" t="s">
        <v>140</v>
      </c>
      <c r="G1123" s="1" t="s">
        <v>141</v>
      </c>
      <c r="H1123" s="1">
        <v>20231</v>
      </c>
      <c r="I1123" s="3"/>
      <c r="J1123" s="1" t="s">
        <v>81</v>
      </c>
      <c r="K1123" s="1" t="s">
        <v>142</v>
      </c>
      <c r="L1123" s="1" t="s">
        <v>46</v>
      </c>
      <c r="M1123" s="1" t="s">
        <v>31</v>
      </c>
      <c r="N1123" s="3"/>
      <c r="O1123" s="1">
        <v>17</v>
      </c>
      <c r="P1123" s="3"/>
      <c r="Q1123" s="3"/>
      <c r="R1123" s="3"/>
      <c r="S1123" s="3"/>
      <c r="T1123" s="3"/>
      <c r="U1123" s="1" t="s">
        <v>4036</v>
      </c>
      <c r="V1123" s="1" t="str">
        <f>IFERROR(VLOOKUP(K1123, rubric[], 2, FALSE), "NA")</f>
        <v>NA</v>
      </c>
      <c r="W1123" s="3" t="str">
        <f t="shared" si="17"/>
        <v>Sekretaris UKM|Internal Sekolah / Universitas|Individual</v>
      </c>
      <c r="X1123" s="6">
        <f>IF(K1123 = "Penulis kedua (bukan korespondensi) dst karya ilmiah di journal yg bereputasi dan diakui|External National|Team", IFERROR((INDEX(rubric[Score], MATCH(W1123, rubric[Criteria], 0)))/N1123, 0), IFERROR(INDEX(rubric[Score], MATCH(W1123, rubric[Criteria], 0)), 0))</f>
        <v>0</v>
      </c>
    </row>
    <row r="1124" spans="1:24" ht="14.25" customHeight="1" x14ac:dyDescent="0.35">
      <c r="A1124" s="1" t="s">
        <v>4033</v>
      </c>
      <c r="B1124" s="1" t="s">
        <v>4034</v>
      </c>
      <c r="C1124" s="1" t="s">
        <v>3938</v>
      </c>
      <c r="D1124" s="1">
        <v>2022</v>
      </c>
      <c r="E1124" s="1" t="s">
        <v>149</v>
      </c>
      <c r="F1124" s="1" t="s">
        <v>150</v>
      </c>
      <c r="G1124" s="1" t="s">
        <v>151</v>
      </c>
      <c r="H1124" s="1">
        <v>20231</v>
      </c>
      <c r="I1124" s="1" t="s">
        <v>152</v>
      </c>
      <c r="J1124" s="1" t="s">
        <v>28</v>
      </c>
      <c r="K1124" s="1" t="s">
        <v>153</v>
      </c>
      <c r="L1124" s="1" t="s">
        <v>154</v>
      </c>
      <c r="M1124" s="1" t="s">
        <v>31</v>
      </c>
      <c r="N1124" s="1">
        <v>500</v>
      </c>
      <c r="O1124" s="1">
        <v>10</v>
      </c>
      <c r="P1124" s="4" t="s">
        <v>155</v>
      </c>
      <c r="Q1124" s="4" t="s">
        <v>781</v>
      </c>
      <c r="R1124" s="4" t="s">
        <v>782</v>
      </c>
      <c r="S1124" s="3"/>
      <c r="T1124" s="3"/>
      <c r="U1124" s="1" t="s">
        <v>158</v>
      </c>
      <c r="V1124" s="1" t="str">
        <f>IFERROR(VLOOKUP(K1124, rubric[], 2, FALSE), "NA")</f>
        <v>Pengakuan</v>
      </c>
      <c r="W1124" s="3" t="str">
        <f t="shared" si="17"/>
        <v>Narasumber / Pemateri Acara Seminar / Workshop / Pemakalah|External International|Individual</v>
      </c>
      <c r="X1124" s="6">
        <f>IF(K1124 = "Penulis kedua (bukan korespondensi) dst karya ilmiah di journal yg bereputasi dan diakui|External National|Team", IFERROR((INDEX(rubric[Score], MATCH(W1124, rubric[Criteria], 0)))/N1124, 0), IFERROR(INDEX(rubric[Score], MATCH(W1124, rubric[Criteria], 0)), 0))</f>
        <v>25</v>
      </c>
    </row>
    <row r="1125" spans="1:24" ht="14.25" customHeight="1" x14ac:dyDescent="0.35">
      <c r="A1125" s="1" t="s">
        <v>4033</v>
      </c>
      <c r="B1125" s="1" t="s">
        <v>4034</v>
      </c>
      <c r="C1125" s="1" t="s">
        <v>3938</v>
      </c>
      <c r="D1125" s="1">
        <v>2022</v>
      </c>
      <c r="E1125" s="1" t="s">
        <v>4037</v>
      </c>
      <c r="F1125" s="1" t="s">
        <v>145</v>
      </c>
      <c r="G1125" s="1" t="s">
        <v>146</v>
      </c>
      <c r="H1125" s="1">
        <v>20232</v>
      </c>
      <c r="I1125" s="3"/>
      <c r="J1125" s="1" t="s">
        <v>81</v>
      </c>
      <c r="K1125" s="1" t="s">
        <v>142</v>
      </c>
      <c r="L1125" s="1" t="s">
        <v>46</v>
      </c>
      <c r="M1125" s="1" t="s">
        <v>31</v>
      </c>
      <c r="N1125" s="3"/>
      <c r="O1125" s="1">
        <v>18</v>
      </c>
      <c r="P1125" s="3"/>
      <c r="Q1125" s="3"/>
      <c r="R1125" s="3"/>
      <c r="S1125" s="3"/>
      <c r="T1125" s="3"/>
      <c r="U1125" s="1" t="s">
        <v>4036</v>
      </c>
      <c r="V1125" s="1" t="str">
        <f>IFERROR(VLOOKUP(K1125, rubric[], 2, FALSE), "NA")</f>
        <v>NA</v>
      </c>
      <c r="W1125" s="3" t="str">
        <f t="shared" si="17"/>
        <v>Sekretaris UKM|Internal Sekolah / Universitas|Individual</v>
      </c>
      <c r="X1125" s="6">
        <f>IF(K1125 = "Penulis kedua (bukan korespondensi) dst karya ilmiah di journal yg bereputasi dan diakui|External National|Team", IFERROR((INDEX(rubric[Score], MATCH(W1125, rubric[Criteria], 0)))/N1125, 0), IFERROR(INDEX(rubric[Score], MATCH(W1125, rubric[Criteria], 0)), 0))</f>
        <v>0</v>
      </c>
    </row>
    <row r="1126" spans="1:24" ht="14.25" customHeight="1" x14ac:dyDescent="0.35">
      <c r="A1126" s="1" t="s">
        <v>4038</v>
      </c>
      <c r="B1126" s="1" t="s">
        <v>4039</v>
      </c>
      <c r="C1126" s="1" t="s">
        <v>3938</v>
      </c>
      <c r="D1126" s="1">
        <v>2022</v>
      </c>
      <c r="E1126" s="1" t="s">
        <v>4040</v>
      </c>
      <c r="F1126" s="1" t="s">
        <v>145</v>
      </c>
      <c r="G1126" s="1" t="s">
        <v>146</v>
      </c>
      <c r="H1126" s="1">
        <v>20232</v>
      </c>
      <c r="I1126" s="3"/>
      <c r="J1126" s="1" t="s">
        <v>81</v>
      </c>
      <c r="K1126" s="1" t="s">
        <v>528</v>
      </c>
      <c r="L1126" s="1" t="s">
        <v>46</v>
      </c>
      <c r="M1126" s="1" t="s">
        <v>31</v>
      </c>
      <c r="N1126" s="3"/>
      <c r="O1126" s="1">
        <v>18</v>
      </c>
      <c r="P1126" s="3"/>
      <c r="Q1126" s="3"/>
      <c r="R1126" s="3"/>
      <c r="S1126" s="3"/>
      <c r="T1126" s="3"/>
      <c r="U1126" s="1" t="s">
        <v>1001</v>
      </c>
      <c r="V1126" s="1" t="str">
        <f>IFERROR(VLOOKUP(K1126, rubric[], 2, FALSE), "NA")</f>
        <v>NA</v>
      </c>
      <c r="W1126" s="3" t="str">
        <f t="shared" si="17"/>
        <v>Sekretaris/Bendahara UKM|Internal Sekolah / Universitas|Individual</v>
      </c>
      <c r="X1126" s="6">
        <f>IF(K1126 = "Penulis kedua (bukan korespondensi) dst karya ilmiah di journal yg bereputasi dan diakui|External National|Team", IFERROR((INDEX(rubric[Score], MATCH(W1126, rubric[Criteria], 0)))/N1126, 0), IFERROR(INDEX(rubric[Score], MATCH(W1126, rubric[Criteria], 0)), 0))</f>
        <v>0</v>
      </c>
    </row>
    <row r="1127" spans="1:24" ht="14.25" customHeight="1" x14ac:dyDescent="0.35">
      <c r="A1127" s="1" t="s">
        <v>4041</v>
      </c>
      <c r="B1127" s="1" t="s">
        <v>4042</v>
      </c>
      <c r="C1127" s="1" t="s">
        <v>3938</v>
      </c>
      <c r="D1127" s="1">
        <v>2022</v>
      </c>
      <c r="E1127" s="1" t="s">
        <v>4043</v>
      </c>
      <c r="F1127" s="1" t="s">
        <v>2545</v>
      </c>
      <c r="G1127" s="1" t="s">
        <v>1530</v>
      </c>
      <c r="H1127" s="1">
        <v>20221</v>
      </c>
      <c r="I1127" s="3"/>
      <c r="J1127" s="1" t="s">
        <v>28</v>
      </c>
      <c r="K1127" s="1" t="s">
        <v>29</v>
      </c>
      <c r="L1127" s="1" t="s">
        <v>46</v>
      </c>
      <c r="M1127" s="1" t="s">
        <v>39</v>
      </c>
      <c r="N1127" s="1">
        <v>42</v>
      </c>
      <c r="O1127" s="1">
        <v>1</v>
      </c>
      <c r="P1127" s="3"/>
      <c r="Q1127" s="3"/>
      <c r="R1127" s="4" t="s">
        <v>4044</v>
      </c>
      <c r="S1127" s="4" t="s">
        <v>4045</v>
      </c>
      <c r="T1127" s="3"/>
      <c r="U1127" s="1" t="s">
        <v>524</v>
      </c>
      <c r="V1127" s="1" t="str">
        <f>IFERROR(VLOOKUP(K1127, rubric[], 2, FALSE), "NA")</f>
        <v>Pemberdayaan atau Aksi Kemanusiaan</v>
      </c>
      <c r="W1127" s="3" t="str">
        <f t="shared" si="17"/>
        <v>Pengabdian kepada Masyarakat|Internal Sekolah / Universitas|Team</v>
      </c>
      <c r="X1127" s="6">
        <f>IF(K1127 = "Penulis kedua (bukan korespondensi) dst karya ilmiah di journal yg bereputasi dan diakui|External National|Team", IFERROR((INDEX(rubric[Score], MATCH(W1127, rubric[Criteria], 0)))/N1127, 0), IFERROR(INDEX(rubric[Score], MATCH(W1127, rubric[Criteria], 0)), 0))</f>
        <v>0</v>
      </c>
    </row>
    <row r="1128" spans="1:24" ht="14.25" customHeight="1" x14ac:dyDescent="0.35">
      <c r="A1128" s="1" t="s">
        <v>4041</v>
      </c>
      <c r="B1128" s="1" t="s">
        <v>4042</v>
      </c>
      <c r="C1128" s="1" t="s">
        <v>3938</v>
      </c>
      <c r="D1128" s="1">
        <v>2022</v>
      </c>
      <c r="E1128" s="1" t="s">
        <v>4046</v>
      </c>
      <c r="F1128" s="1" t="s">
        <v>1780</v>
      </c>
      <c r="G1128" s="1" t="s">
        <v>1780</v>
      </c>
      <c r="H1128" s="1">
        <v>20232</v>
      </c>
      <c r="I1128" s="1" t="s">
        <v>4047</v>
      </c>
      <c r="J1128" s="1" t="s">
        <v>28</v>
      </c>
      <c r="K1128" s="1" t="s">
        <v>153</v>
      </c>
      <c r="L1128" s="1" t="s">
        <v>46</v>
      </c>
      <c r="M1128" s="1" t="s">
        <v>39</v>
      </c>
      <c r="N1128" s="1">
        <v>11</v>
      </c>
      <c r="O1128" s="1">
        <v>5</v>
      </c>
      <c r="P1128" s="4" t="s">
        <v>4048</v>
      </c>
      <c r="Q1128" s="4" t="s">
        <v>4049</v>
      </c>
      <c r="R1128" s="4" t="s">
        <v>4050</v>
      </c>
      <c r="S1128" s="3"/>
      <c r="T1128" s="3"/>
      <c r="U1128" s="1" t="s">
        <v>4051</v>
      </c>
      <c r="V1128" s="1" t="str">
        <f>IFERROR(VLOOKUP(K1128, rubric[], 2, FALSE), "NA")</f>
        <v>Pengakuan</v>
      </c>
      <c r="W1128" s="3" t="str">
        <f t="shared" si="17"/>
        <v>Narasumber / Pemateri Acara Seminar / Workshop / Pemakalah|Internal Sekolah / Universitas|Team</v>
      </c>
      <c r="X1128" s="6">
        <f>IF(K1128 = "Penulis kedua (bukan korespondensi) dst karya ilmiah di journal yg bereputasi dan diakui|External National|Team", IFERROR((INDEX(rubric[Score], MATCH(W1128, rubric[Criteria], 0)))/N1128, 0), IFERROR(INDEX(rubric[Score], MATCH(W1128, rubric[Criteria], 0)), 0))</f>
        <v>0</v>
      </c>
    </row>
    <row r="1129" spans="1:24" ht="14.25" customHeight="1" x14ac:dyDescent="0.35">
      <c r="A1129" s="1" t="s">
        <v>4052</v>
      </c>
      <c r="B1129" s="1" t="s">
        <v>4053</v>
      </c>
      <c r="C1129" s="1" t="s">
        <v>4054</v>
      </c>
      <c r="D1129" s="1">
        <v>2022</v>
      </c>
      <c r="E1129" s="1" t="s">
        <v>4055</v>
      </c>
      <c r="F1129" s="1" t="s">
        <v>140</v>
      </c>
      <c r="G1129" s="1" t="s">
        <v>141</v>
      </c>
      <c r="H1129" s="1">
        <v>20231</v>
      </c>
      <c r="I1129" s="3"/>
      <c r="J1129" s="1" t="s">
        <v>81</v>
      </c>
      <c r="K1129" s="1" t="s">
        <v>752</v>
      </c>
      <c r="L1129" s="1" t="s">
        <v>46</v>
      </c>
      <c r="M1129" s="1" t="s">
        <v>31</v>
      </c>
      <c r="N1129" s="3"/>
      <c r="O1129" s="1">
        <v>20</v>
      </c>
      <c r="P1129" s="3"/>
      <c r="Q1129" s="3"/>
      <c r="R1129" s="3"/>
      <c r="S1129" s="3"/>
      <c r="T1129" s="3"/>
      <c r="U1129" s="1" t="s">
        <v>3993</v>
      </c>
      <c r="V1129" s="1" t="str">
        <f>IFERROR(VLOOKUP(K1129, rubric[], 2, FALSE), "NA")</f>
        <v>NA</v>
      </c>
      <c r="W1129" s="3" t="str">
        <f t="shared" si="17"/>
        <v>Ketua UKM|Internal Sekolah / Universitas|Individual</v>
      </c>
      <c r="X1129" s="6">
        <f>IF(K1129 = "Penulis kedua (bukan korespondensi) dst karya ilmiah di journal yg bereputasi dan diakui|External National|Team", IFERROR((INDEX(rubric[Score], MATCH(W1129, rubric[Criteria], 0)))/N1129, 0), IFERROR(INDEX(rubric[Score], MATCH(W1129, rubric[Criteria], 0)), 0))</f>
        <v>0</v>
      </c>
    </row>
    <row r="1130" spans="1:24" ht="14.25" customHeight="1" x14ac:dyDescent="0.35">
      <c r="A1130" s="1" t="s">
        <v>4052</v>
      </c>
      <c r="B1130" s="1" t="s">
        <v>4053</v>
      </c>
      <c r="C1130" s="1" t="s">
        <v>4054</v>
      </c>
      <c r="D1130" s="1">
        <v>2022</v>
      </c>
      <c r="E1130" s="1" t="s">
        <v>4056</v>
      </c>
      <c r="F1130" s="1" t="s">
        <v>145</v>
      </c>
      <c r="G1130" s="1" t="s">
        <v>146</v>
      </c>
      <c r="H1130" s="1">
        <v>20232</v>
      </c>
      <c r="I1130" s="3"/>
      <c r="J1130" s="1" t="s">
        <v>81</v>
      </c>
      <c r="K1130" s="1" t="s">
        <v>752</v>
      </c>
      <c r="L1130" s="1" t="s">
        <v>46</v>
      </c>
      <c r="M1130" s="1" t="s">
        <v>31</v>
      </c>
      <c r="N1130" s="3"/>
      <c r="O1130" s="1">
        <v>21</v>
      </c>
      <c r="P1130" s="3"/>
      <c r="Q1130" s="3"/>
      <c r="R1130" s="3"/>
      <c r="S1130" s="3"/>
      <c r="T1130" s="3"/>
      <c r="U1130" s="1" t="s">
        <v>3993</v>
      </c>
      <c r="V1130" s="1" t="str">
        <f>IFERROR(VLOOKUP(K1130, rubric[], 2, FALSE), "NA")</f>
        <v>NA</v>
      </c>
      <c r="W1130" s="3" t="str">
        <f t="shared" si="17"/>
        <v>Ketua UKM|Internal Sekolah / Universitas|Individual</v>
      </c>
      <c r="X1130" s="6">
        <f>IF(K1130 = "Penulis kedua (bukan korespondensi) dst karya ilmiah di journal yg bereputasi dan diakui|External National|Team", IFERROR((INDEX(rubric[Score], MATCH(W1130, rubric[Criteria], 0)))/N1130, 0), IFERROR(INDEX(rubric[Score], MATCH(W1130, rubric[Criteria], 0)), 0))</f>
        <v>0</v>
      </c>
    </row>
    <row r="1131" spans="1:24" ht="14.25" customHeight="1" x14ac:dyDescent="0.35">
      <c r="A1131" s="1" t="s">
        <v>4057</v>
      </c>
      <c r="B1131" s="1" t="s">
        <v>4058</v>
      </c>
      <c r="C1131" s="1" t="s">
        <v>4054</v>
      </c>
      <c r="D1131" s="1">
        <v>2022</v>
      </c>
      <c r="E1131" s="1" t="s">
        <v>368</v>
      </c>
      <c r="F1131" s="1" t="s">
        <v>25</v>
      </c>
      <c r="G1131" s="1" t="s">
        <v>426</v>
      </c>
      <c r="H1131" s="1">
        <v>20221</v>
      </c>
      <c r="I1131" s="1" t="s">
        <v>427</v>
      </c>
      <c r="J1131" s="1" t="s">
        <v>28</v>
      </c>
      <c r="K1131" s="1" t="s">
        <v>372</v>
      </c>
      <c r="L1131" s="1" t="s">
        <v>46</v>
      </c>
      <c r="M1131" s="1" t="s">
        <v>31</v>
      </c>
      <c r="N1131" s="1">
        <v>500</v>
      </c>
      <c r="O1131" s="1">
        <v>20</v>
      </c>
      <c r="P1131" s="3"/>
      <c r="Q1131" s="4" t="s">
        <v>428</v>
      </c>
      <c r="R1131" s="3"/>
      <c r="S1131" s="3"/>
      <c r="T1131" s="3"/>
      <c r="U1131" s="1" t="s">
        <v>262</v>
      </c>
      <c r="V1131" s="1" t="str">
        <f>IFERROR(VLOOKUP(K1131, rubric[], 2, FALSE), "NA")</f>
        <v>NA</v>
      </c>
      <c r="W1131" s="3" t="str">
        <f t="shared" si="17"/>
        <v>Ka Bidang / Sekretaris / Bendahara O-Week|Internal Sekolah / Universitas|Individual</v>
      </c>
      <c r="X1131" s="6">
        <f>IF(K1131 = "Penulis kedua (bukan korespondensi) dst karya ilmiah di journal yg bereputasi dan diakui|External National|Team", IFERROR((INDEX(rubric[Score], MATCH(W1131, rubric[Criteria], 0)))/N1131, 0), IFERROR(INDEX(rubric[Score], MATCH(W1131, rubric[Criteria], 0)), 0))</f>
        <v>0</v>
      </c>
    </row>
    <row r="1132" spans="1:24" ht="14.25" customHeight="1" x14ac:dyDescent="0.35">
      <c r="A1132" s="1" t="s">
        <v>4057</v>
      </c>
      <c r="B1132" s="1" t="s">
        <v>4058</v>
      </c>
      <c r="C1132" s="1" t="s">
        <v>4054</v>
      </c>
      <c r="D1132" s="1">
        <v>2022</v>
      </c>
      <c r="E1132" s="1" t="s">
        <v>4059</v>
      </c>
      <c r="F1132" s="1" t="s">
        <v>132</v>
      </c>
      <c r="G1132" s="1" t="s">
        <v>3098</v>
      </c>
      <c r="H1132" s="1">
        <v>20222</v>
      </c>
      <c r="I1132" s="1" t="s">
        <v>4060</v>
      </c>
      <c r="J1132" s="1" t="s">
        <v>81</v>
      </c>
      <c r="K1132" s="1" t="s">
        <v>1620</v>
      </c>
      <c r="L1132" s="1" t="s">
        <v>30</v>
      </c>
      <c r="M1132" s="1" t="s">
        <v>39</v>
      </c>
      <c r="N1132" s="1">
        <v>16</v>
      </c>
      <c r="O1132" s="1">
        <v>40</v>
      </c>
      <c r="P1132" s="3"/>
      <c r="Q1132" s="4" t="s">
        <v>4061</v>
      </c>
      <c r="R1132" s="3"/>
      <c r="S1132" s="3"/>
      <c r="T1132" s="3"/>
      <c r="U1132" s="1" t="s">
        <v>4062</v>
      </c>
      <c r="V1132" s="1" t="str">
        <f>IFERROR(VLOOKUP(K1132, rubric[], 2, FALSE), "NA")</f>
        <v>NA</v>
      </c>
      <c r="W1132" s="3" t="str">
        <f t="shared" si="17"/>
        <v>Sekretaris/Bendahara Organisasi Kemahasiswaan|Internal Jurusan|Team</v>
      </c>
      <c r="X1132" s="6">
        <f>IF(K1132 = "Penulis kedua (bukan korespondensi) dst karya ilmiah di journal yg bereputasi dan diakui|External National|Team", IFERROR((INDEX(rubric[Score], MATCH(W1132, rubric[Criteria], 0)))/N1132, 0), IFERROR(INDEX(rubric[Score], MATCH(W1132, rubric[Criteria], 0)), 0))</f>
        <v>0</v>
      </c>
    </row>
    <row r="1133" spans="1:24" ht="14.25" customHeight="1" x14ac:dyDescent="0.35">
      <c r="A1133" s="1" t="s">
        <v>4057</v>
      </c>
      <c r="B1133" s="1" t="s">
        <v>4058</v>
      </c>
      <c r="C1133" s="1" t="s">
        <v>4054</v>
      </c>
      <c r="D1133" s="1">
        <v>2022</v>
      </c>
      <c r="E1133" s="1" t="s">
        <v>368</v>
      </c>
      <c r="F1133" s="1" t="s">
        <v>140</v>
      </c>
      <c r="G1133" s="1" t="s">
        <v>2206</v>
      </c>
      <c r="H1133" s="1">
        <v>20231</v>
      </c>
      <c r="I1133" s="1" t="s">
        <v>4063</v>
      </c>
      <c r="J1133" s="1" t="s">
        <v>28</v>
      </c>
      <c r="K1133" s="1" t="s">
        <v>372</v>
      </c>
      <c r="L1133" s="1" t="s">
        <v>46</v>
      </c>
      <c r="M1133" s="1" t="s">
        <v>31</v>
      </c>
      <c r="N1133" s="1">
        <v>250</v>
      </c>
      <c r="O1133" s="1">
        <v>15</v>
      </c>
      <c r="P1133" s="3"/>
      <c r="Q1133" s="4" t="s">
        <v>4064</v>
      </c>
      <c r="R1133" s="3"/>
      <c r="S1133" s="3"/>
      <c r="T1133" s="3"/>
      <c r="U1133" s="1" t="s">
        <v>262</v>
      </c>
      <c r="V1133" s="1" t="str">
        <f>IFERROR(VLOOKUP(K1133, rubric[], 2, FALSE), "NA")</f>
        <v>NA</v>
      </c>
      <c r="W1133" s="3" t="str">
        <f t="shared" si="17"/>
        <v>Ka Bidang / Sekretaris / Bendahara O-Week|Internal Sekolah / Universitas|Individual</v>
      </c>
      <c r="X1133" s="6">
        <f>IF(K1133 = "Penulis kedua (bukan korespondensi) dst karya ilmiah di journal yg bereputasi dan diakui|External National|Team", IFERROR((INDEX(rubric[Score], MATCH(W1133, rubric[Criteria], 0)))/N1133, 0), IFERROR(INDEX(rubric[Score], MATCH(W1133, rubric[Criteria], 0)), 0))</f>
        <v>0</v>
      </c>
    </row>
    <row r="1134" spans="1:24" ht="14.25" customHeight="1" x14ac:dyDescent="0.35">
      <c r="A1134" s="1" t="s">
        <v>4065</v>
      </c>
      <c r="B1134" s="1" t="s">
        <v>4066</v>
      </c>
      <c r="C1134" s="1" t="s">
        <v>4054</v>
      </c>
      <c r="D1134" s="1">
        <v>2022</v>
      </c>
      <c r="E1134" s="1" t="s">
        <v>3687</v>
      </c>
      <c r="F1134" s="1" t="s">
        <v>44</v>
      </c>
      <c r="G1134" s="1" t="s">
        <v>1776</v>
      </c>
      <c r="H1134" s="1">
        <v>20222</v>
      </c>
      <c r="I1134" s="1" t="s">
        <v>3688</v>
      </c>
      <c r="J1134" s="1" t="s">
        <v>28</v>
      </c>
      <c r="K1134" s="1" t="s">
        <v>29</v>
      </c>
      <c r="L1134" s="1" t="s">
        <v>38</v>
      </c>
      <c r="M1134" s="1" t="s">
        <v>39</v>
      </c>
      <c r="N1134" s="1">
        <v>23</v>
      </c>
      <c r="O1134" s="1">
        <v>2</v>
      </c>
      <c r="P1134" s="3"/>
      <c r="Q1134" s="3"/>
      <c r="R1134" s="4" t="s">
        <v>3689</v>
      </c>
      <c r="S1134" s="4" t="s">
        <v>3690</v>
      </c>
      <c r="T1134" s="3"/>
      <c r="U1134" s="1" t="s">
        <v>1824</v>
      </c>
      <c r="V1134" s="1" t="str">
        <f>IFERROR(VLOOKUP(K1134, rubric[], 2, FALSE), "NA")</f>
        <v>Pemberdayaan atau Aksi Kemanusiaan</v>
      </c>
      <c r="W1134" s="3" t="str">
        <f t="shared" si="17"/>
        <v>Pengabdian kepada Masyarakat|External Regional|Team</v>
      </c>
      <c r="X1134" s="6">
        <f>IF(K1134 = "Penulis kedua (bukan korespondensi) dst karya ilmiah di journal yg bereputasi dan diakui|External National|Team", IFERROR((INDEX(rubric[Score], MATCH(W1134, rubric[Criteria], 0)))/N1134, 0), IFERROR(INDEX(rubric[Score], MATCH(W1134, rubric[Criteria], 0)), 0))</f>
        <v>15</v>
      </c>
    </row>
    <row r="1135" spans="1:24" ht="14.25" customHeight="1" x14ac:dyDescent="0.35">
      <c r="A1135" s="1" t="s">
        <v>4067</v>
      </c>
      <c r="B1135" s="1" t="s">
        <v>4068</v>
      </c>
      <c r="C1135" s="1" t="s">
        <v>4054</v>
      </c>
      <c r="D1135" s="1">
        <v>2022</v>
      </c>
      <c r="E1135" s="1" t="s">
        <v>368</v>
      </c>
      <c r="F1135" s="1" t="s">
        <v>369</v>
      </c>
      <c r="G1135" s="1" t="s">
        <v>370</v>
      </c>
      <c r="H1135" s="1">
        <v>20231</v>
      </c>
      <c r="I1135" s="1" t="s">
        <v>371</v>
      </c>
      <c r="J1135" s="1" t="s">
        <v>28</v>
      </c>
      <c r="K1135" s="1" t="s">
        <v>372</v>
      </c>
      <c r="L1135" s="1" t="s">
        <v>46</v>
      </c>
      <c r="M1135" s="1" t="s">
        <v>31</v>
      </c>
      <c r="N1135" s="1">
        <v>250</v>
      </c>
      <c r="O1135" s="1">
        <v>15</v>
      </c>
      <c r="P1135" s="3"/>
      <c r="Q1135" s="4" t="s">
        <v>373</v>
      </c>
      <c r="R1135" s="3"/>
      <c r="S1135" s="3"/>
      <c r="T1135" s="3"/>
      <c r="U1135" s="1" t="s">
        <v>262</v>
      </c>
      <c r="V1135" s="1" t="str">
        <f>IFERROR(VLOOKUP(K1135, rubric[], 2, FALSE), "NA")</f>
        <v>NA</v>
      </c>
      <c r="W1135" s="3" t="str">
        <f t="shared" si="17"/>
        <v>Ka Bidang / Sekretaris / Bendahara O-Week|Internal Sekolah / Universitas|Individual</v>
      </c>
      <c r="X1135" s="6">
        <f>IF(K1135 = "Penulis kedua (bukan korespondensi) dst karya ilmiah di journal yg bereputasi dan diakui|External National|Team", IFERROR((INDEX(rubric[Score], MATCH(W1135, rubric[Criteria], 0)))/N1135, 0), IFERROR(INDEX(rubric[Score], MATCH(W1135, rubric[Criteria], 0)), 0))</f>
        <v>0</v>
      </c>
    </row>
    <row r="1136" spans="1:24" ht="14.25" customHeight="1" x14ac:dyDescent="0.35">
      <c r="A1136" s="1" t="s">
        <v>4067</v>
      </c>
      <c r="B1136" s="1" t="s">
        <v>4068</v>
      </c>
      <c r="C1136" s="1" t="s">
        <v>4054</v>
      </c>
      <c r="D1136" s="1">
        <v>2022</v>
      </c>
      <c r="E1136" s="1" t="s">
        <v>4069</v>
      </c>
      <c r="F1136" s="1" t="s">
        <v>4070</v>
      </c>
      <c r="G1136" s="1" t="s">
        <v>4070</v>
      </c>
      <c r="H1136" s="1">
        <v>20231</v>
      </c>
      <c r="I1136" s="1" t="s">
        <v>4071</v>
      </c>
      <c r="J1136" s="1" t="s">
        <v>28</v>
      </c>
      <c r="K1136" s="1" t="s">
        <v>153</v>
      </c>
      <c r="L1136" s="1" t="s">
        <v>154</v>
      </c>
      <c r="M1136" s="1" t="s">
        <v>39</v>
      </c>
      <c r="N1136" s="1">
        <v>100</v>
      </c>
      <c r="O1136" s="1">
        <v>24</v>
      </c>
      <c r="P1136" s="4" t="s">
        <v>4072</v>
      </c>
      <c r="Q1136" s="4" t="s">
        <v>4073</v>
      </c>
      <c r="R1136" s="4" t="s">
        <v>4074</v>
      </c>
      <c r="S1136" s="3"/>
      <c r="T1136" s="3"/>
      <c r="U1136" s="1" t="s">
        <v>4075</v>
      </c>
      <c r="V1136" s="1" t="str">
        <f>IFERROR(VLOOKUP(K1136, rubric[], 2, FALSE), "NA")</f>
        <v>Pengakuan</v>
      </c>
      <c r="W1136" s="3" t="str">
        <f t="shared" si="17"/>
        <v>Narasumber / Pemateri Acara Seminar / Workshop / Pemakalah|External International|Team</v>
      </c>
      <c r="X1136" s="6">
        <f>IF(K1136 = "Penulis kedua (bukan korespondensi) dst karya ilmiah di journal yg bereputasi dan diakui|External National|Team", IFERROR((INDEX(rubric[Score], MATCH(W1136, rubric[Criteria], 0)))/N1136, 0), IFERROR(INDEX(rubric[Score], MATCH(W1136, rubric[Criteria], 0)), 0))</f>
        <v>25</v>
      </c>
    </row>
    <row r="1137" spans="1:24" ht="14.25" customHeight="1" x14ac:dyDescent="0.35">
      <c r="A1137" s="1" t="s">
        <v>4076</v>
      </c>
      <c r="B1137" s="1" t="s">
        <v>4077</v>
      </c>
      <c r="C1137" s="1" t="s">
        <v>4054</v>
      </c>
      <c r="D1137" s="1">
        <v>2022</v>
      </c>
      <c r="E1137" s="1" t="s">
        <v>4078</v>
      </c>
      <c r="F1137" s="1" t="s">
        <v>4079</v>
      </c>
      <c r="G1137" s="1" t="s">
        <v>4079</v>
      </c>
      <c r="H1137" s="1">
        <v>20222</v>
      </c>
      <c r="I1137" s="1" t="s">
        <v>4080</v>
      </c>
      <c r="J1137" s="1" t="s">
        <v>28</v>
      </c>
      <c r="K1137" s="1" t="s">
        <v>118</v>
      </c>
      <c r="L1137" s="1" t="s">
        <v>38</v>
      </c>
      <c r="M1137" s="1" t="s">
        <v>39</v>
      </c>
      <c r="N1137" s="1">
        <v>11</v>
      </c>
      <c r="O1137" s="1">
        <v>12</v>
      </c>
      <c r="P1137" s="3"/>
      <c r="Q1137" s="4" t="s">
        <v>4081</v>
      </c>
      <c r="R1137" s="4" t="s">
        <v>4082</v>
      </c>
      <c r="S1137" s="3"/>
      <c r="T1137" s="4" t="s">
        <v>4083</v>
      </c>
      <c r="U1137" s="1" t="s">
        <v>4084</v>
      </c>
      <c r="V1137" s="1" t="str">
        <f>IFERROR(VLOOKUP(K1137, rubric[], 2, FALSE), "NA")</f>
        <v>Kompetisi</v>
      </c>
      <c r="W1137" s="3" t="str">
        <f t="shared" si="17"/>
        <v>Juara 3 Lomba/Kompetisi|External Regional|Team</v>
      </c>
      <c r="X1137" s="6">
        <f>IF(K1137 = "Penulis kedua (bukan korespondensi) dst karya ilmiah di journal yg bereputasi dan diakui|External National|Team", IFERROR((INDEX(rubric[Score], MATCH(W1137, rubric[Criteria], 0)))/N1137, 0), IFERROR(INDEX(rubric[Score], MATCH(W1137, rubric[Criteria], 0)), 0))</f>
        <v>15</v>
      </c>
    </row>
    <row r="1138" spans="1:24" ht="14.25" customHeight="1" x14ac:dyDescent="0.35">
      <c r="A1138" s="1" t="s">
        <v>4076</v>
      </c>
      <c r="B1138" s="1" t="s">
        <v>4077</v>
      </c>
      <c r="C1138" s="1" t="s">
        <v>4054</v>
      </c>
      <c r="D1138" s="1">
        <v>2022</v>
      </c>
      <c r="E1138" s="1" t="s">
        <v>257</v>
      </c>
      <c r="F1138" s="1" t="s">
        <v>258</v>
      </c>
      <c r="G1138" s="1" t="s">
        <v>258</v>
      </c>
      <c r="H1138" s="1">
        <v>20231</v>
      </c>
      <c r="I1138" s="3"/>
      <c r="J1138" s="1" t="s">
        <v>28</v>
      </c>
      <c r="K1138" s="1" t="s">
        <v>259</v>
      </c>
      <c r="L1138" s="1" t="s">
        <v>46</v>
      </c>
      <c r="M1138" s="1" t="s">
        <v>31</v>
      </c>
      <c r="N1138" s="1">
        <v>50</v>
      </c>
      <c r="O1138" s="1">
        <v>4</v>
      </c>
      <c r="P1138" s="3"/>
      <c r="Q1138" s="4" t="s">
        <v>260</v>
      </c>
      <c r="R1138" s="4" t="s">
        <v>261</v>
      </c>
      <c r="S1138" s="3"/>
      <c r="T1138" s="3"/>
      <c r="U1138" s="1" t="s">
        <v>262</v>
      </c>
      <c r="V1138" s="1" t="str">
        <f>IFERROR(VLOOKUP(K1138, rubric[], 2, FALSE), "NA")</f>
        <v>Pengakuan</v>
      </c>
      <c r="W1138" s="3" t="str">
        <f t="shared" si="17"/>
        <v>Juri|Internal Sekolah / Universitas|Individual</v>
      </c>
      <c r="X1138" s="6">
        <f>IF(K1138 = "Penulis kedua (bukan korespondensi) dst karya ilmiah di journal yg bereputasi dan diakui|External National|Team", IFERROR((INDEX(rubric[Score], MATCH(W1138, rubric[Criteria], 0)))/N1138, 0), IFERROR(INDEX(rubric[Score], MATCH(W1138, rubric[Criteria], 0)), 0))</f>
        <v>0</v>
      </c>
    </row>
    <row r="1139" spans="1:24" ht="14.25" customHeight="1" x14ac:dyDescent="0.35">
      <c r="A1139" s="1" t="s">
        <v>4085</v>
      </c>
      <c r="B1139" s="1" t="s">
        <v>4086</v>
      </c>
      <c r="C1139" s="1" t="s">
        <v>4054</v>
      </c>
      <c r="D1139" s="1">
        <v>2022</v>
      </c>
      <c r="E1139" s="1" t="s">
        <v>4087</v>
      </c>
      <c r="F1139" s="1" t="s">
        <v>195</v>
      </c>
      <c r="G1139" s="1" t="s">
        <v>195</v>
      </c>
      <c r="H1139" s="1">
        <v>20222</v>
      </c>
      <c r="I1139" s="1" t="s">
        <v>4088</v>
      </c>
      <c r="J1139" s="1" t="s">
        <v>28</v>
      </c>
      <c r="K1139" s="1" t="s">
        <v>124</v>
      </c>
      <c r="L1139" s="1" t="s">
        <v>46</v>
      </c>
      <c r="M1139" s="1" t="s">
        <v>39</v>
      </c>
      <c r="N1139" s="1">
        <v>2</v>
      </c>
      <c r="O1139" s="1">
        <v>8</v>
      </c>
      <c r="P1139" s="3"/>
      <c r="Q1139" s="4" t="s">
        <v>4089</v>
      </c>
      <c r="R1139" s="3"/>
      <c r="S1139" s="3"/>
      <c r="T1139" s="3"/>
      <c r="U1139" s="1" t="s">
        <v>262</v>
      </c>
      <c r="V1139" s="1" t="str">
        <f>IFERROR(VLOOKUP(K1139, rubric[], 2, FALSE), "NA")</f>
        <v>Kompetisi</v>
      </c>
      <c r="W1139" s="3" t="str">
        <f t="shared" si="17"/>
        <v>Juara I Lomba/Kompetisi|Internal Sekolah / Universitas|Team</v>
      </c>
      <c r="X1139" s="6">
        <f>IF(K1139 = "Penulis kedua (bukan korespondensi) dst karya ilmiah di journal yg bereputasi dan diakui|External National|Team", IFERROR((INDEX(rubric[Score], MATCH(W1139, rubric[Criteria], 0)))/N1139, 0), IFERROR(INDEX(rubric[Score], MATCH(W1139, rubric[Criteria], 0)), 0))</f>
        <v>0</v>
      </c>
    </row>
    <row r="1140" spans="1:24" ht="14.25" customHeight="1" x14ac:dyDescent="0.35">
      <c r="A1140" s="1" t="s">
        <v>4085</v>
      </c>
      <c r="B1140" s="1" t="s">
        <v>4086</v>
      </c>
      <c r="C1140" s="1" t="s">
        <v>4054</v>
      </c>
      <c r="D1140" s="1">
        <v>2022</v>
      </c>
      <c r="E1140" s="1" t="s">
        <v>163</v>
      </c>
      <c r="F1140" s="1" t="s">
        <v>44</v>
      </c>
      <c r="G1140" s="1" t="s">
        <v>164</v>
      </c>
      <c r="H1140" s="1">
        <v>20222</v>
      </c>
      <c r="I1140" s="1" t="s">
        <v>165</v>
      </c>
      <c r="J1140" s="1" t="s">
        <v>28</v>
      </c>
      <c r="K1140" s="1" t="s">
        <v>29</v>
      </c>
      <c r="L1140" s="1" t="s">
        <v>38</v>
      </c>
      <c r="M1140" s="1" t="s">
        <v>31</v>
      </c>
      <c r="N1140" s="1">
        <v>30</v>
      </c>
      <c r="O1140" s="1">
        <v>6</v>
      </c>
      <c r="P1140" s="3"/>
      <c r="Q1140" s="3"/>
      <c r="R1140" s="4" t="s">
        <v>166</v>
      </c>
      <c r="S1140" s="4" t="s">
        <v>167</v>
      </c>
      <c r="T1140" s="3"/>
      <c r="U1140" s="1" t="s">
        <v>168</v>
      </c>
      <c r="V1140" s="1" t="str">
        <f>IFERROR(VLOOKUP(K1140, rubric[], 2, FALSE), "NA")</f>
        <v>Pemberdayaan atau Aksi Kemanusiaan</v>
      </c>
      <c r="W1140" s="3" t="str">
        <f t="shared" si="17"/>
        <v>Pengabdian kepada Masyarakat|External Regional|Individual</v>
      </c>
      <c r="X1140" s="6">
        <f>IF(K1140 = "Penulis kedua (bukan korespondensi) dst karya ilmiah di journal yg bereputasi dan diakui|External National|Team", IFERROR((INDEX(rubric[Score], MATCH(W1140, rubric[Criteria], 0)))/N1140, 0), IFERROR(INDEX(rubric[Score], MATCH(W1140, rubric[Criteria], 0)), 0))</f>
        <v>15</v>
      </c>
    </row>
    <row r="1141" spans="1:24" ht="14.25" customHeight="1" x14ac:dyDescent="0.35">
      <c r="A1141" s="1" t="s">
        <v>4090</v>
      </c>
      <c r="B1141" s="1" t="s">
        <v>4091</v>
      </c>
      <c r="C1141" s="1" t="s">
        <v>4054</v>
      </c>
      <c r="D1141" s="1">
        <v>2022</v>
      </c>
      <c r="E1141" s="1" t="s">
        <v>4059</v>
      </c>
      <c r="F1141" s="1" t="s">
        <v>132</v>
      </c>
      <c r="G1141" s="1" t="s">
        <v>3098</v>
      </c>
      <c r="H1141" s="1">
        <v>20222</v>
      </c>
      <c r="I1141" s="1" t="s">
        <v>4060</v>
      </c>
      <c r="J1141" s="1" t="s">
        <v>81</v>
      </c>
      <c r="K1141" s="1" t="s">
        <v>1620</v>
      </c>
      <c r="L1141" s="1" t="s">
        <v>30</v>
      </c>
      <c r="M1141" s="1" t="s">
        <v>39</v>
      </c>
      <c r="N1141" s="1">
        <v>16</v>
      </c>
      <c r="O1141" s="1">
        <v>40</v>
      </c>
      <c r="P1141" s="3"/>
      <c r="Q1141" s="4" t="s">
        <v>4061</v>
      </c>
      <c r="R1141" s="3"/>
      <c r="S1141" s="3"/>
      <c r="T1141" s="3"/>
      <c r="U1141" s="1" t="s">
        <v>4062</v>
      </c>
      <c r="V1141" s="1" t="str">
        <f>IFERROR(VLOOKUP(K1141, rubric[], 2, FALSE), "NA")</f>
        <v>NA</v>
      </c>
      <c r="W1141" s="3" t="str">
        <f t="shared" si="17"/>
        <v>Sekretaris/Bendahara Organisasi Kemahasiswaan|Internal Jurusan|Team</v>
      </c>
      <c r="X1141" s="6">
        <f>IF(K1141 = "Penulis kedua (bukan korespondensi) dst karya ilmiah di journal yg bereputasi dan diakui|External National|Team", IFERROR((INDEX(rubric[Score], MATCH(W1141, rubric[Criteria], 0)))/N1141, 0), IFERROR(INDEX(rubric[Score], MATCH(W1141, rubric[Criteria], 0)), 0))</f>
        <v>0</v>
      </c>
    </row>
    <row r="1142" spans="1:24" ht="14.25" customHeight="1" x14ac:dyDescent="0.35">
      <c r="A1142" s="1" t="s">
        <v>4090</v>
      </c>
      <c r="B1142" s="1" t="s">
        <v>4091</v>
      </c>
      <c r="C1142" s="1" t="s">
        <v>4054</v>
      </c>
      <c r="D1142" s="1">
        <v>2022</v>
      </c>
      <c r="E1142" s="1" t="s">
        <v>4092</v>
      </c>
      <c r="F1142" s="1" t="s">
        <v>4070</v>
      </c>
      <c r="G1142" s="1" t="s">
        <v>4070</v>
      </c>
      <c r="H1142" s="1">
        <v>20231</v>
      </c>
      <c r="I1142" s="1" t="s">
        <v>4093</v>
      </c>
      <c r="J1142" s="1" t="s">
        <v>28</v>
      </c>
      <c r="K1142" s="1" t="s">
        <v>153</v>
      </c>
      <c r="L1142" s="1" t="s">
        <v>154</v>
      </c>
      <c r="M1142" s="1" t="s">
        <v>39</v>
      </c>
      <c r="N1142" s="1">
        <v>100</v>
      </c>
      <c r="O1142" s="1">
        <v>24</v>
      </c>
      <c r="P1142" s="4" t="s">
        <v>4094</v>
      </c>
      <c r="Q1142" s="4" t="s">
        <v>4095</v>
      </c>
      <c r="R1142" s="4" t="s">
        <v>4096</v>
      </c>
      <c r="S1142" s="3"/>
      <c r="T1142" s="3"/>
      <c r="U1142" s="1" t="s">
        <v>4075</v>
      </c>
      <c r="V1142" s="1" t="str">
        <f>IFERROR(VLOOKUP(K1142, rubric[], 2, FALSE), "NA")</f>
        <v>Pengakuan</v>
      </c>
      <c r="W1142" s="3" t="str">
        <f t="shared" si="17"/>
        <v>Narasumber / Pemateri Acara Seminar / Workshop / Pemakalah|External International|Team</v>
      </c>
      <c r="X1142" s="6">
        <f>IF(K1142 = "Penulis kedua (bukan korespondensi) dst karya ilmiah di journal yg bereputasi dan diakui|External National|Team", IFERROR((INDEX(rubric[Score], MATCH(W1142, rubric[Criteria], 0)))/N1142, 0), IFERROR(INDEX(rubric[Score], MATCH(W1142, rubric[Criteria], 0)), 0))</f>
        <v>25</v>
      </c>
    </row>
    <row r="1143" spans="1:24" ht="14.25" customHeight="1" x14ac:dyDescent="0.35">
      <c r="A1143" s="1" t="s">
        <v>4097</v>
      </c>
      <c r="B1143" s="1" t="s">
        <v>4098</v>
      </c>
      <c r="C1143" s="1" t="s">
        <v>4054</v>
      </c>
      <c r="D1143" s="1">
        <v>2022</v>
      </c>
      <c r="E1143" s="1" t="s">
        <v>4099</v>
      </c>
      <c r="F1143" s="1" t="s">
        <v>1646</v>
      </c>
      <c r="G1143" s="1" t="s">
        <v>4100</v>
      </c>
      <c r="H1143" s="1">
        <v>20222</v>
      </c>
      <c r="I1143" s="1" t="s">
        <v>4101</v>
      </c>
      <c r="J1143" s="1" t="s">
        <v>28</v>
      </c>
      <c r="K1143" s="1" t="s">
        <v>124</v>
      </c>
      <c r="L1143" s="1" t="s">
        <v>46</v>
      </c>
      <c r="M1143" s="1" t="s">
        <v>39</v>
      </c>
      <c r="N1143" s="1">
        <v>2</v>
      </c>
      <c r="O1143" s="1">
        <v>10</v>
      </c>
      <c r="P1143" s="4" t="s">
        <v>4102</v>
      </c>
      <c r="Q1143" s="4" t="s">
        <v>4103</v>
      </c>
      <c r="R1143" s="3"/>
      <c r="S1143" s="3"/>
      <c r="T1143" s="3"/>
      <c r="U1143" s="1" t="s">
        <v>3950</v>
      </c>
      <c r="V1143" s="1" t="str">
        <f>IFERROR(VLOOKUP(K1143, rubric[], 2, FALSE), "NA")</f>
        <v>Kompetisi</v>
      </c>
      <c r="W1143" s="3" t="str">
        <f t="shared" si="17"/>
        <v>Juara I Lomba/Kompetisi|Internal Sekolah / Universitas|Team</v>
      </c>
      <c r="X1143" s="6">
        <f>IF(K1143 = "Penulis kedua (bukan korespondensi) dst karya ilmiah di journal yg bereputasi dan diakui|External National|Team", IFERROR((INDEX(rubric[Score], MATCH(W1143, rubric[Criteria], 0)))/N1143, 0), IFERROR(INDEX(rubric[Score], MATCH(W1143, rubric[Criteria], 0)), 0))</f>
        <v>0</v>
      </c>
    </row>
    <row r="1144" spans="1:24" ht="14.25" customHeight="1" x14ac:dyDescent="0.35">
      <c r="A1144" s="1" t="s">
        <v>4104</v>
      </c>
      <c r="B1144" s="1" t="s">
        <v>4105</v>
      </c>
      <c r="C1144" s="1" t="s">
        <v>4106</v>
      </c>
      <c r="D1144" s="1">
        <v>2022</v>
      </c>
      <c r="E1144" s="1" t="s">
        <v>4107</v>
      </c>
      <c r="F1144" s="1" t="s">
        <v>983</v>
      </c>
      <c r="G1144" s="1" t="s">
        <v>1052</v>
      </c>
      <c r="H1144" s="1">
        <v>20231</v>
      </c>
      <c r="I1144" s="1" t="s">
        <v>4108</v>
      </c>
      <c r="J1144" s="1" t="s">
        <v>28</v>
      </c>
      <c r="K1144" s="1" t="s">
        <v>29</v>
      </c>
      <c r="L1144" s="1" t="s">
        <v>38</v>
      </c>
      <c r="M1144" s="1" t="s">
        <v>39</v>
      </c>
      <c r="N1144" s="1">
        <v>24</v>
      </c>
      <c r="O1144" s="1">
        <v>15</v>
      </c>
      <c r="P1144" s="3"/>
      <c r="Q1144" s="3"/>
      <c r="R1144" s="4" t="s">
        <v>4109</v>
      </c>
      <c r="S1144" s="4" t="s">
        <v>4110</v>
      </c>
      <c r="T1144" s="3"/>
      <c r="U1144" s="1" t="s">
        <v>4111</v>
      </c>
      <c r="V1144" s="1" t="str">
        <f>IFERROR(VLOOKUP(K1144, rubric[], 2, FALSE), "NA")</f>
        <v>Pemberdayaan atau Aksi Kemanusiaan</v>
      </c>
      <c r="W1144" s="3" t="str">
        <f t="shared" si="17"/>
        <v>Pengabdian kepada Masyarakat|External Regional|Team</v>
      </c>
      <c r="X1144" s="6">
        <f>IF(K1144 = "Penulis kedua (bukan korespondensi) dst karya ilmiah di journal yg bereputasi dan diakui|External National|Team", IFERROR((INDEX(rubric[Score], MATCH(W1144, rubric[Criteria], 0)))/N1144, 0), IFERROR(INDEX(rubric[Score], MATCH(W1144, rubric[Criteria], 0)), 0))</f>
        <v>15</v>
      </c>
    </row>
    <row r="1145" spans="1:24" ht="14.25" customHeight="1" x14ac:dyDescent="0.35">
      <c r="A1145" s="1" t="s">
        <v>4112</v>
      </c>
      <c r="B1145" s="1" t="s">
        <v>4113</v>
      </c>
      <c r="C1145" s="1" t="s">
        <v>4106</v>
      </c>
      <c r="D1145" s="1">
        <v>2022</v>
      </c>
      <c r="E1145" s="1" t="s">
        <v>4114</v>
      </c>
      <c r="F1145" s="1" t="s">
        <v>983</v>
      </c>
      <c r="G1145" s="1" t="s">
        <v>1052</v>
      </c>
      <c r="H1145" s="1">
        <v>20231</v>
      </c>
      <c r="I1145" s="1" t="s">
        <v>4115</v>
      </c>
      <c r="J1145" s="1" t="s">
        <v>28</v>
      </c>
      <c r="K1145" s="1" t="s">
        <v>29</v>
      </c>
      <c r="L1145" s="1" t="s">
        <v>38</v>
      </c>
      <c r="M1145" s="1" t="s">
        <v>39</v>
      </c>
      <c r="N1145" s="1">
        <v>67</v>
      </c>
      <c r="O1145" s="1">
        <v>15</v>
      </c>
      <c r="P1145" s="3"/>
      <c r="Q1145" s="3"/>
      <c r="R1145" s="4" t="s">
        <v>4116</v>
      </c>
      <c r="S1145" s="4" t="s">
        <v>4117</v>
      </c>
      <c r="T1145" s="3"/>
      <c r="U1145" s="1" t="s">
        <v>4118</v>
      </c>
      <c r="V1145" s="1" t="str">
        <f>IFERROR(VLOOKUP(K1145, rubric[], 2, FALSE), "NA")</f>
        <v>Pemberdayaan atau Aksi Kemanusiaan</v>
      </c>
      <c r="W1145" s="3" t="str">
        <f t="shared" si="17"/>
        <v>Pengabdian kepada Masyarakat|External Regional|Team</v>
      </c>
      <c r="X1145" s="6">
        <f>IF(K1145 = "Penulis kedua (bukan korespondensi) dst karya ilmiah di journal yg bereputasi dan diakui|External National|Team", IFERROR((INDEX(rubric[Score], MATCH(W1145, rubric[Criteria], 0)))/N1145, 0), IFERROR(INDEX(rubric[Score], MATCH(W1145, rubric[Criteria], 0)), 0))</f>
        <v>15</v>
      </c>
    </row>
    <row r="1146" spans="1:24" ht="14.25" customHeight="1" x14ac:dyDescent="0.35">
      <c r="A1146" s="1" t="s">
        <v>4112</v>
      </c>
      <c r="B1146" s="1" t="s">
        <v>4113</v>
      </c>
      <c r="C1146" s="1" t="s">
        <v>4106</v>
      </c>
      <c r="D1146" s="1">
        <v>2022</v>
      </c>
      <c r="E1146" s="1" t="s">
        <v>1775</v>
      </c>
      <c r="F1146" s="1" t="s">
        <v>1776</v>
      </c>
      <c r="G1146" s="1" t="s">
        <v>865</v>
      </c>
      <c r="H1146" s="1">
        <v>20231</v>
      </c>
      <c r="I1146" s="1" t="s">
        <v>4119</v>
      </c>
      <c r="J1146" s="1" t="s">
        <v>28</v>
      </c>
      <c r="K1146" s="1" t="s">
        <v>82</v>
      </c>
      <c r="L1146" s="1" t="s">
        <v>46</v>
      </c>
      <c r="M1146" s="1" t="s">
        <v>31</v>
      </c>
      <c r="N1146" s="1">
        <v>1</v>
      </c>
      <c r="O1146" s="1">
        <v>30</v>
      </c>
      <c r="P1146" s="3"/>
      <c r="Q1146" s="4" t="s">
        <v>4120</v>
      </c>
      <c r="R1146" s="3"/>
      <c r="S1146" s="3"/>
      <c r="T1146" s="3"/>
      <c r="U1146" s="1" t="s">
        <v>168</v>
      </c>
      <c r="V1146" s="1" t="str">
        <f>IFERROR(VLOOKUP(K1146, rubric[], 2, FALSE), "NA")</f>
        <v>NA</v>
      </c>
      <c r="W1146" s="3" t="str">
        <f t="shared" si="17"/>
        <v>Wakil Ketua Panitia Ad Hoc|Internal Sekolah / Universitas|Individual</v>
      </c>
      <c r="X1146" s="6">
        <f>IF(K1146 = "Penulis kedua (bukan korespondensi) dst karya ilmiah di journal yg bereputasi dan diakui|External National|Team", IFERROR((INDEX(rubric[Score], MATCH(W1146, rubric[Criteria], 0)))/N1146, 0), IFERROR(INDEX(rubric[Score], MATCH(W1146, rubric[Criteria], 0)), 0))</f>
        <v>0</v>
      </c>
    </row>
    <row r="1147" spans="1:24" ht="14.25" customHeight="1" x14ac:dyDescent="0.35">
      <c r="A1147" s="1" t="s">
        <v>4121</v>
      </c>
      <c r="B1147" s="1" t="s">
        <v>4122</v>
      </c>
      <c r="C1147" s="1" t="s">
        <v>4106</v>
      </c>
      <c r="D1147" s="1">
        <v>2022</v>
      </c>
      <c r="E1147" s="1" t="s">
        <v>3104</v>
      </c>
      <c r="F1147" s="1" t="s">
        <v>344</v>
      </c>
      <c r="G1147" s="1" t="s">
        <v>412</v>
      </c>
      <c r="H1147" s="1">
        <v>20232</v>
      </c>
      <c r="I1147" s="1" t="s">
        <v>3104</v>
      </c>
      <c r="J1147" s="1" t="s">
        <v>28</v>
      </c>
      <c r="K1147" s="1" t="s">
        <v>124</v>
      </c>
      <c r="L1147" s="1" t="s">
        <v>88</v>
      </c>
      <c r="M1147" s="1" t="s">
        <v>39</v>
      </c>
      <c r="N1147" s="3"/>
      <c r="O1147" s="1">
        <v>25</v>
      </c>
      <c r="P1147" s="4" t="s">
        <v>3105</v>
      </c>
      <c r="Q1147" s="4" t="s">
        <v>3106</v>
      </c>
      <c r="R1147" s="4" t="s">
        <v>3107</v>
      </c>
      <c r="S1147" s="3"/>
      <c r="T1147" s="4" t="s">
        <v>3108</v>
      </c>
      <c r="U1147" s="1" t="s">
        <v>3109</v>
      </c>
      <c r="V1147" s="1" t="str">
        <f>IFERROR(VLOOKUP(K1147, rubric[], 2, FALSE), "NA")</f>
        <v>Kompetisi</v>
      </c>
      <c r="W1147" s="3" t="str">
        <f t="shared" si="17"/>
        <v>Juara I Lomba/Kompetisi|External National|Team</v>
      </c>
      <c r="X1147" s="6">
        <f>IF(K1147 = "Penulis kedua (bukan korespondensi) dst karya ilmiah di journal yg bereputasi dan diakui|External National|Team", IFERROR((INDEX(rubric[Score], MATCH(W1147, rubric[Criteria], 0)))/N1147, 0), IFERROR(INDEX(rubric[Score], MATCH(W1147, rubric[Criteria], 0)), 0))</f>
        <v>15</v>
      </c>
    </row>
    <row r="1148" spans="1:24" ht="14.25" customHeight="1" x14ac:dyDescent="0.35">
      <c r="A1148" s="1" t="s">
        <v>4123</v>
      </c>
      <c r="B1148" s="1" t="s">
        <v>4124</v>
      </c>
      <c r="C1148" s="1" t="s">
        <v>4106</v>
      </c>
      <c r="D1148" s="1">
        <v>2022</v>
      </c>
      <c r="E1148" s="1" t="s">
        <v>694</v>
      </c>
      <c r="F1148" s="1" t="s">
        <v>695</v>
      </c>
      <c r="G1148" s="1" t="s">
        <v>67</v>
      </c>
      <c r="H1148" s="1">
        <v>20221</v>
      </c>
      <c r="I1148" s="1" t="s">
        <v>4125</v>
      </c>
      <c r="J1148" s="1" t="s">
        <v>28</v>
      </c>
      <c r="K1148" s="1" t="s">
        <v>118</v>
      </c>
      <c r="L1148" s="1" t="s">
        <v>46</v>
      </c>
      <c r="M1148" s="1" t="s">
        <v>31</v>
      </c>
      <c r="N1148" s="1">
        <v>100</v>
      </c>
      <c r="O1148" s="1">
        <v>6</v>
      </c>
      <c r="P1148" s="3"/>
      <c r="Q1148" s="4" t="s">
        <v>4126</v>
      </c>
      <c r="R1148" s="3"/>
      <c r="S1148" s="3"/>
      <c r="T1148" s="3"/>
      <c r="U1148" s="1" t="s">
        <v>698</v>
      </c>
      <c r="V1148" s="1" t="str">
        <f>IFERROR(VLOOKUP(K1148, rubric[], 2, FALSE), "NA")</f>
        <v>Kompetisi</v>
      </c>
      <c r="W1148" s="3" t="str">
        <f t="shared" si="17"/>
        <v>Juara 3 Lomba/Kompetisi|Internal Sekolah / Universitas|Individual</v>
      </c>
      <c r="X1148" s="6">
        <f>IF(K1148 = "Penulis kedua (bukan korespondensi) dst karya ilmiah di journal yg bereputasi dan diakui|External National|Team", IFERROR((INDEX(rubric[Score], MATCH(W1148, rubric[Criteria], 0)))/N1148, 0), IFERROR(INDEX(rubric[Score], MATCH(W1148, rubric[Criteria], 0)), 0))</f>
        <v>0</v>
      </c>
    </row>
    <row r="1149" spans="1:24" ht="14.25" customHeight="1" x14ac:dyDescent="0.35">
      <c r="A1149" s="1" t="s">
        <v>4127</v>
      </c>
      <c r="B1149" s="1" t="s">
        <v>4128</v>
      </c>
      <c r="C1149" s="1" t="s">
        <v>4106</v>
      </c>
      <c r="D1149" s="1">
        <v>2022</v>
      </c>
      <c r="E1149" s="1" t="s">
        <v>694</v>
      </c>
      <c r="F1149" s="1" t="s">
        <v>695</v>
      </c>
      <c r="G1149" s="1" t="s">
        <v>67</v>
      </c>
      <c r="H1149" s="1">
        <v>20221</v>
      </c>
      <c r="I1149" s="1" t="s">
        <v>4125</v>
      </c>
      <c r="J1149" s="1" t="s">
        <v>28</v>
      </c>
      <c r="K1149" s="1" t="s">
        <v>118</v>
      </c>
      <c r="L1149" s="1" t="s">
        <v>46</v>
      </c>
      <c r="M1149" s="1" t="s">
        <v>31</v>
      </c>
      <c r="N1149" s="1">
        <v>100</v>
      </c>
      <c r="O1149" s="1">
        <v>6</v>
      </c>
      <c r="P1149" s="3"/>
      <c r="Q1149" s="4" t="s">
        <v>4126</v>
      </c>
      <c r="R1149" s="3"/>
      <c r="S1149" s="3"/>
      <c r="T1149" s="3"/>
      <c r="U1149" s="1" t="s">
        <v>698</v>
      </c>
      <c r="V1149" s="1" t="str">
        <f>IFERROR(VLOOKUP(K1149, rubric[], 2, FALSE), "NA")</f>
        <v>Kompetisi</v>
      </c>
      <c r="W1149" s="3" t="str">
        <f t="shared" si="17"/>
        <v>Juara 3 Lomba/Kompetisi|Internal Sekolah / Universitas|Individual</v>
      </c>
      <c r="X1149" s="6">
        <f>IF(K1149 = "Penulis kedua (bukan korespondensi) dst karya ilmiah di journal yg bereputasi dan diakui|External National|Team", IFERROR((INDEX(rubric[Score], MATCH(W1149, rubric[Criteria], 0)))/N1149, 0), IFERROR(INDEX(rubric[Score], MATCH(W1149, rubric[Criteria], 0)), 0))</f>
        <v>0</v>
      </c>
    </row>
    <row r="1150" spans="1:24" ht="14.25" customHeight="1" x14ac:dyDescent="0.35">
      <c r="A1150" s="1" t="s">
        <v>4127</v>
      </c>
      <c r="B1150" s="1" t="s">
        <v>4128</v>
      </c>
      <c r="C1150" s="1" t="s">
        <v>4106</v>
      </c>
      <c r="D1150" s="1">
        <v>2022</v>
      </c>
      <c r="E1150" s="1" t="s">
        <v>4129</v>
      </c>
      <c r="F1150" s="1" t="s">
        <v>2007</v>
      </c>
      <c r="G1150" s="1" t="s">
        <v>4130</v>
      </c>
      <c r="H1150" s="1">
        <v>20222</v>
      </c>
      <c r="I1150" s="1" t="s">
        <v>4131</v>
      </c>
      <c r="J1150" s="1" t="s">
        <v>28</v>
      </c>
      <c r="K1150" s="1" t="s">
        <v>29</v>
      </c>
      <c r="L1150" s="1" t="s">
        <v>38</v>
      </c>
      <c r="M1150" s="1" t="s">
        <v>39</v>
      </c>
      <c r="N1150" s="1">
        <v>40</v>
      </c>
      <c r="O1150" s="1">
        <v>12</v>
      </c>
      <c r="P1150" s="3"/>
      <c r="Q1150" s="3"/>
      <c r="R1150" s="4" t="s">
        <v>4132</v>
      </c>
      <c r="S1150" s="4" t="s">
        <v>4133</v>
      </c>
      <c r="T1150" s="3"/>
      <c r="U1150" s="1" t="s">
        <v>4134</v>
      </c>
      <c r="V1150" s="1" t="str">
        <f>IFERROR(VLOOKUP(K1150, rubric[], 2, FALSE), "NA")</f>
        <v>Pemberdayaan atau Aksi Kemanusiaan</v>
      </c>
      <c r="W1150" s="3" t="str">
        <f t="shared" si="17"/>
        <v>Pengabdian kepada Masyarakat|External Regional|Team</v>
      </c>
      <c r="X1150" s="6">
        <f>IF(K1150 = "Penulis kedua (bukan korespondensi) dst karya ilmiah di journal yg bereputasi dan diakui|External National|Team", IFERROR((INDEX(rubric[Score], MATCH(W1150, rubric[Criteria], 0)))/N1150, 0), IFERROR(INDEX(rubric[Score], MATCH(W1150, rubric[Criteria], 0)), 0))</f>
        <v>15</v>
      </c>
    </row>
    <row r="1151" spans="1:24" ht="14.25" customHeight="1" x14ac:dyDescent="0.35">
      <c r="A1151" s="1" t="s">
        <v>4127</v>
      </c>
      <c r="B1151" s="1" t="s">
        <v>4128</v>
      </c>
      <c r="C1151" s="1" t="s">
        <v>4106</v>
      </c>
      <c r="D1151" s="1">
        <v>2022</v>
      </c>
      <c r="E1151" s="1" t="s">
        <v>4135</v>
      </c>
      <c r="F1151" s="1" t="s">
        <v>4136</v>
      </c>
      <c r="G1151" s="1" t="s">
        <v>4136</v>
      </c>
      <c r="H1151" s="1">
        <v>20241</v>
      </c>
      <c r="I1151" s="1" t="s">
        <v>4137</v>
      </c>
      <c r="J1151" s="1" t="s">
        <v>28</v>
      </c>
      <c r="K1151" s="1" t="s">
        <v>124</v>
      </c>
      <c r="L1151" s="1" t="s">
        <v>46</v>
      </c>
      <c r="M1151" s="1" t="s">
        <v>31</v>
      </c>
      <c r="N1151" s="1">
        <v>1</v>
      </c>
      <c r="O1151" s="1">
        <v>8</v>
      </c>
      <c r="P1151" s="3"/>
      <c r="Q1151" s="4" t="s">
        <v>4138</v>
      </c>
      <c r="R1151" s="3"/>
      <c r="S1151" s="3"/>
      <c r="T1151" s="3"/>
      <c r="U1151" s="1" t="s">
        <v>4139</v>
      </c>
      <c r="V1151" s="1" t="str">
        <f>IFERROR(VLOOKUP(K1151, rubric[], 2, FALSE), "NA")</f>
        <v>Kompetisi</v>
      </c>
      <c r="W1151" s="3" t="str">
        <f t="shared" si="17"/>
        <v>Juara I Lomba/Kompetisi|Internal Sekolah / Universitas|Individual</v>
      </c>
      <c r="X1151" s="6">
        <f>IF(K1151 = "Penulis kedua (bukan korespondensi) dst karya ilmiah di journal yg bereputasi dan diakui|External National|Team", IFERROR((INDEX(rubric[Score], MATCH(W1151, rubric[Criteria], 0)))/N1151, 0), IFERROR(INDEX(rubric[Score], MATCH(W1151, rubric[Criteria], 0)), 0))</f>
        <v>0</v>
      </c>
    </row>
    <row r="1152" spans="1:24" ht="14.25" customHeight="1" x14ac:dyDescent="0.35">
      <c r="A1152" s="1" t="s">
        <v>4140</v>
      </c>
      <c r="B1152" s="1" t="s">
        <v>4141</v>
      </c>
      <c r="C1152" s="1" t="s">
        <v>4106</v>
      </c>
      <c r="D1152" s="1">
        <v>2022</v>
      </c>
      <c r="E1152" s="1" t="s">
        <v>368</v>
      </c>
      <c r="F1152" s="1" t="s">
        <v>369</v>
      </c>
      <c r="G1152" s="1" t="s">
        <v>370</v>
      </c>
      <c r="H1152" s="1">
        <v>20231</v>
      </c>
      <c r="I1152" s="1" t="s">
        <v>371</v>
      </c>
      <c r="J1152" s="1" t="s">
        <v>28</v>
      </c>
      <c r="K1152" s="1" t="s">
        <v>372</v>
      </c>
      <c r="L1152" s="1" t="s">
        <v>46</v>
      </c>
      <c r="M1152" s="1" t="s">
        <v>31</v>
      </c>
      <c r="N1152" s="1">
        <v>250</v>
      </c>
      <c r="O1152" s="1">
        <v>15</v>
      </c>
      <c r="P1152" s="3"/>
      <c r="Q1152" s="4" t="s">
        <v>373</v>
      </c>
      <c r="R1152" s="3"/>
      <c r="S1152" s="3"/>
      <c r="T1152" s="3"/>
      <c r="U1152" s="1" t="s">
        <v>262</v>
      </c>
      <c r="V1152" s="1" t="str">
        <f>IFERROR(VLOOKUP(K1152, rubric[], 2, FALSE), "NA")</f>
        <v>NA</v>
      </c>
      <c r="W1152" s="3" t="str">
        <f t="shared" si="17"/>
        <v>Ka Bidang / Sekretaris / Bendahara O-Week|Internal Sekolah / Universitas|Individual</v>
      </c>
      <c r="X1152" s="6">
        <f>IF(K1152 = "Penulis kedua (bukan korespondensi) dst karya ilmiah di journal yg bereputasi dan diakui|External National|Team", IFERROR((INDEX(rubric[Score], MATCH(W1152, rubric[Criteria], 0)))/N1152, 0), IFERROR(INDEX(rubric[Score], MATCH(W1152, rubric[Criteria], 0)), 0))</f>
        <v>0</v>
      </c>
    </row>
    <row r="1153" spans="1:24" ht="14.25" customHeight="1" x14ac:dyDescent="0.35">
      <c r="A1153" s="1" t="s">
        <v>4140</v>
      </c>
      <c r="B1153" s="1" t="s">
        <v>4141</v>
      </c>
      <c r="C1153" s="1" t="s">
        <v>4106</v>
      </c>
      <c r="D1153" s="1">
        <v>2022</v>
      </c>
      <c r="E1153" s="1" t="s">
        <v>1111</v>
      </c>
      <c r="F1153" s="1" t="s">
        <v>417</v>
      </c>
      <c r="G1153" s="1" t="s">
        <v>418</v>
      </c>
      <c r="H1153" s="1">
        <v>20241</v>
      </c>
      <c r="I1153" s="1" t="s">
        <v>1111</v>
      </c>
      <c r="J1153" s="1" t="s">
        <v>28</v>
      </c>
      <c r="K1153" s="1" t="s">
        <v>124</v>
      </c>
      <c r="L1153" s="1" t="s">
        <v>88</v>
      </c>
      <c r="M1153" s="1" t="s">
        <v>39</v>
      </c>
      <c r="N1153" s="3"/>
      <c r="O1153" s="1">
        <v>25</v>
      </c>
      <c r="P1153" s="4" t="s">
        <v>419</v>
      </c>
      <c r="Q1153" s="4" t="s">
        <v>1112</v>
      </c>
      <c r="R1153" s="4" t="s">
        <v>1113</v>
      </c>
      <c r="S1153" s="3"/>
      <c r="T1153" s="4" t="s">
        <v>1114</v>
      </c>
      <c r="U1153" s="1" t="s">
        <v>423</v>
      </c>
      <c r="V1153" s="1" t="str">
        <f>IFERROR(VLOOKUP(K1153, rubric[], 2, FALSE), "NA")</f>
        <v>Kompetisi</v>
      </c>
      <c r="W1153" s="3" t="str">
        <f t="shared" si="17"/>
        <v>Juara I Lomba/Kompetisi|External National|Team</v>
      </c>
      <c r="X1153" s="6">
        <f>IF(K1153 = "Penulis kedua (bukan korespondensi) dst karya ilmiah di journal yg bereputasi dan diakui|External National|Team", IFERROR((INDEX(rubric[Score], MATCH(W1153, rubric[Criteria], 0)))/N1153, 0), IFERROR(INDEX(rubric[Score], MATCH(W1153, rubric[Criteria], 0)), 0))</f>
        <v>15</v>
      </c>
    </row>
    <row r="1154" spans="1:24" ht="14.25" customHeight="1" x14ac:dyDescent="0.35">
      <c r="A1154" s="1" t="s">
        <v>4142</v>
      </c>
      <c r="B1154" s="1" t="s">
        <v>4143</v>
      </c>
      <c r="C1154" s="1" t="s">
        <v>4106</v>
      </c>
      <c r="D1154" s="1">
        <v>2022</v>
      </c>
      <c r="E1154" s="1" t="s">
        <v>4144</v>
      </c>
      <c r="F1154" s="1" t="s">
        <v>2007</v>
      </c>
      <c r="G1154" s="1" t="s">
        <v>2698</v>
      </c>
      <c r="H1154" s="1">
        <v>20222</v>
      </c>
      <c r="I1154" s="3"/>
      <c r="J1154" s="1" t="s">
        <v>28</v>
      </c>
      <c r="K1154" s="1" t="s">
        <v>29</v>
      </c>
      <c r="L1154" s="1" t="s">
        <v>38</v>
      </c>
      <c r="M1154" s="1" t="s">
        <v>39</v>
      </c>
      <c r="N1154" s="1">
        <v>20</v>
      </c>
      <c r="O1154" s="1">
        <v>12</v>
      </c>
      <c r="P1154" s="3"/>
      <c r="Q1154" s="3"/>
      <c r="R1154" s="4" t="s">
        <v>4145</v>
      </c>
      <c r="S1154" s="4" t="s">
        <v>4146</v>
      </c>
      <c r="T1154" s="3"/>
      <c r="U1154" s="1" t="s">
        <v>262</v>
      </c>
      <c r="V1154" s="1" t="str">
        <f>IFERROR(VLOOKUP(K1154, rubric[], 2, FALSE), "NA")</f>
        <v>Pemberdayaan atau Aksi Kemanusiaan</v>
      </c>
      <c r="W1154" s="3" t="str">
        <f t="shared" si="17"/>
        <v>Pengabdian kepada Masyarakat|External Regional|Team</v>
      </c>
      <c r="X1154" s="6">
        <f>IF(K1154 = "Penulis kedua (bukan korespondensi) dst karya ilmiah di journal yg bereputasi dan diakui|External National|Team", IFERROR((INDEX(rubric[Score], MATCH(W1154, rubric[Criteria], 0)))/N1154, 0), IFERROR(INDEX(rubric[Score], MATCH(W1154, rubric[Criteria], 0)), 0))</f>
        <v>15</v>
      </c>
    </row>
    <row r="1155" spans="1:24" ht="14.25" customHeight="1" x14ac:dyDescent="0.35">
      <c r="A1155" s="1" t="s">
        <v>4147</v>
      </c>
      <c r="B1155" s="1" t="s">
        <v>4148</v>
      </c>
      <c r="C1155" s="1" t="s">
        <v>4106</v>
      </c>
      <c r="D1155" s="1">
        <v>2022</v>
      </c>
      <c r="E1155" s="1" t="s">
        <v>4149</v>
      </c>
      <c r="F1155" s="1" t="s">
        <v>316</v>
      </c>
      <c r="G1155" s="1" t="s">
        <v>316</v>
      </c>
      <c r="H1155" s="1">
        <v>20231</v>
      </c>
      <c r="I1155" s="1" t="s">
        <v>4150</v>
      </c>
      <c r="J1155" s="1" t="s">
        <v>28</v>
      </c>
      <c r="K1155" s="1" t="s">
        <v>29</v>
      </c>
      <c r="L1155" s="1" t="s">
        <v>38</v>
      </c>
      <c r="M1155" s="1" t="s">
        <v>39</v>
      </c>
      <c r="N1155" s="1">
        <v>5</v>
      </c>
      <c r="O1155" s="1">
        <v>12</v>
      </c>
      <c r="P1155" s="3"/>
      <c r="Q1155" s="3"/>
      <c r="R1155" s="4" t="s">
        <v>4151</v>
      </c>
      <c r="S1155" s="4" t="s">
        <v>4152</v>
      </c>
      <c r="T1155" s="3"/>
      <c r="U1155" s="1" t="s">
        <v>4153</v>
      </c>
      <c r="V1155" s="1" t="str">
        <f>IFERROR(VLOOKUP(K1155, rubric[], 2, FALSE), "NA")</f>
        <v>Pemberdayaan atau Aksi Kemanusiaan</v>
      </c>
      <c r="W1155" s="3" t="str">
        <f t="shared" ref="W1155:W1218" si="18">CLEAN(TRIM(K1155 &amp;  "|" &amp; L1155 &amp; "|" &amp; M1155))</f>
        <v>Pengabdian kepada Masyarakat|External Regional|Team</v>
      </c>
      <c r="X1155" s="6">
        <f>IF(K1155 = "Penulis kedua (bukan korespondensi) dst karya ilmiah di journal yg bereputasi dan diakui|External National|Team", IFERROR((INDEX(rubric[Score], MATCH(W1155, rubric[Criteria], 0)))/N1155, 0), IFERROR(INDEX(rubric[Score], MATCH(W1155, rubric[Criteria], 0)), 0))</f>
        <v>15</v>
      </c>
    </row>
    <row r="1156" spans="1:24" ht="14.25" customHeight="1" x14ac:dyDescent="0.35">
      <c r="A1156" s="1" t="s">
        <v>4154</v>
      </c>
      <c r="B1156" s="1" t="s">
        <v>4155</v>
      </c>
      <c r="C1156" s="1" t="s">
        <v>4106</v>
      </c>
      <c r="D1156" s="1">
        <v>2022</v>
      </c>
      <c r="E1156" s="1" t="s">
        <v>4156</v>
      </c>
      <c r="F1156" s="1" t="s">
        <v>937</v>
      </c>
      <c r="G1156" s="1" t="s">
        <v>4157</v>
      </c>
      <c r="H1156" s="1">
        <v>20231</v>
      </c>
      <c r="I1156" s="1" t="s">
        <v>4158</v>
      </c>
      <c r="J1156" s="1" t="s">
        <v>28</v>
      </c>
      <c r="K1156" s="1" t="s">
        <v>29</v>
      </c>
      <c r="L1156" s="1" t="s">
        <v>38</v>
      </c>
      <c r="M1156" s="1" t="s">
        <v>39</v>
      </c>
      <c r="N1156" s="1">
        <v>0</v>
      </c>
      <c r="O1156" s="1">
        <v>12</v>
      </c>
      <c r="P1156" s="3"/>
      <c r="Q1156" s="3"/>
      <c r="R1156" s="4" t="s">
        <v>4159</v>
      </c>
      <c r="S1156" s="4" t="s">
        <v>4160</v>
      </c>
      <c r="T1156" s="3"/>
      <c r="U1156" s="1" t="s">
        <v>240</v>
      </c>
      <c r="V1156" s="1" t="str">
        <f>IFERROR(VLOOKUP(K1156, rubric[], 2, FALSE), "NA")</f>
        <v>Pemberdayaan atau Aksi Kemanusiaan</v>
      </c>
      <c r="W1156" s="3" t="str">
        <f t="shared" si="18"/>
        <v>Pengabdian kepada Masyarakat|External Regional|Team</v>
      </c>
      <c r="X1156" s="6">
        <f>IF(K1156 = "Penulis kedua (bukan korespondensi) dst karya ilmiah di journal yg bereputasi dan diakui|External National|Team", IFERROR((INDEX(rubric[Score], MATCH(W1156, rubric[Criteria], 0)))/N1156, 0), IFERROR(INDEX(rubric[Score], MATCH(W1156, rubric[Criteria], 0)), 0))</f>
        <v>15</v>
      </c>
    </row>
    <row r="1157" spans="1:24" ht="14.25" customHeight="1" x14ac:dyDescent="0.35">
      <c r="A1157" s="1" t="s">
        <v>4161</v>
      </c>
      <c r="B1157" s="1" t="s">
        <v>4162</v>
      </c>
      <c r="C1157" s="1" t="s">
        <v>4106</v>
      </c>
      <c r="D1157" s="1">
        <v>2022</v>
      </c>
      <c r="E1157" s="1" t="s">
        <v>4163</v>
      </c>
      <c r="F1157" s="1" t="s">
        <v>4157</v>
      </c>
      <c r="G1157" s="1" t="s">
        <v>3746</v>
      </c>
      <c r="H1157" s="1">
        <v>20231</v>
      </c>
      <c r="I1157" s="1" t="s">
        <v>4164</v>
      </c>
      <c r="J1157" s="1" t="s">
        <v>28</v>
      </c>
      <c r="K1157" s="1" t="s">
        <v>29</v>
      </c>
      <c r="L1157" s="1" t="s">
        <v>38</v>
      </c>
      <c r="M1157" s="1" t="s">
        <v>39</v>
      </c>
      <c r="N1157" s="1">
        <v>60</v>
      </c>
      <c r="O1157" s="1">
        <v>15</v>
      </c>
      <c r="P1157" s="3"/>
      <c r="Q1157" s="3"/>
      <c r="R1157" s="4" t="s">
        <v>4165</v>
      </c>
      <c r="S1157" s="4" t="s">
        <v>4166</v>
      </c>
      <c r="T1157" s="3"/>
      <c r="U1157" s="1" t="s">
        <v>4167</v>
      </c>
      <c r="V1157" s="1" t="str">
        <f>IFERROR(VLOOKUP(K1157, rubric[], 2, FALSE), "NA")</f>
        <v>Pemberdayaan atau Aksi Kemanusiaan</v>
      </c>
      <c r="W1157" s="3" t="str">
        <f t="shared" si="18"/>
        <v>Pengabdian kepada Masyarakat|External Regional|Team</v>
      </c>
      <c r="X1157" s="6">
        <f>IF(K1157 = "Penulis kedua (bukan korespondensi) dst karya ilmiah di journal yg bereputasi dan diakui|External National|Team", IFERROR((INDEX(rubric[Score], MATCH(W1157, rubric[Criteria], 0)))/N1157, 0), IFERROR(INDEX(rubric[Score], MATCH(W1157, rubric[Criteria], 0)), 0))</f>
        <v>15</v>
      </c>
    </row>
    <row r="1158" spans="1:24" ht="14.25" customHeight="1" x14ac:dyDescent="0.35">
      <c r="A1158" s="1" t="s">
        <v>4168</v>
      </c>
      <c r="B1158" s="1" t="s">
        <v>4169</v>
      </c>
      <c r="C1158" s="1" t="s">
        <v>4106</v>
      </c>
      <c r="D1158" s="1">
        <v>2022</v>
      </c>
      <c r="E1158" s="1" t="s">
        <v>4170</v>
      </c>
      <c r="F1158" s="1" t="s">
        <v>4171</v>
      </c>
      <c r="G1158" s="1" t="s">
        <v>4171</v>
      </c>
      <c r="H1158" s="1">
        <v>20222</v>
      </c>
      <c r="I1158" s="1" t="s">
        <v>4172</v>
      </c>
      <c r="J1158" s="1" t="s">
        <v>28</v>
      </c>
      <c r="K1158" s="1" t="s">
        <v>153</v>
      </c>
      <c r="L1158" s="1" t="s">
        <v>38</v>
      </c>
      <c r="M1158" s="1" t="s">
        <v>31</v>
      </c>
      <c r="N1158" s="1">
        <v>25</v>
      </c>
      <c r="O1158" s="1">
        <v>10</v>
      </c>
      <c r="P1158" s="3"/>
      <c r="Q1158" s="4" t="s">
        <v>4173</v>
      </c>
      <c r="R1158" s="3"/>
      <c r="S1158" s="3"/>
      <c r="T1158" s="3"/>
      <c r="U1158" s="1" t="s">
        <v>4174</v>
      </c>
      <c r="V1158" s="1" t="str">
        <f>IFERROR(VLOOKUP(K1158, rubric[], 2, FALSE), "NA")</f>
        <v>Pengakuan</v>
      </c>
      <c r="W1158" s="3" t="str">
        <f t="shared" si="18"/>
        <v>Narasumber / Pemateri Acara Seminar / Workshop / Pemakalah|External Regional|Individual</v>
      </c>
      <c r="X1158" s="6">
        <f>IF(K1158 = "Penulis kedua (bukan korespondensi) dst karya ilmiah di journal yg bereputasi dan diakui|External National|Team", IFERROR((INDEX(rubric[Score], MATCH(W1158, rubric[Criteria], 0)))/N1158, 0), IFERROR(INDEX(rubric[Score], MATCH(W1158, rubric[Criteria], 0)), 0))</f>
        <v>20</v>
      </c>
    </row>
    <row r="1159" spans="1:24" ht="14.25" customHeight="1" x14ac:dyDescent="0.35">
      <c r="A1159" s="1" t="s">
        <v>4175</v>
      </c>
      <c r="B1159" s="1" t="s">
        <v>4176</v>
      </c>
      <c r="C1159" s="1" t="s">
        <v>4106</v>
      </c>
      <c r="D1159" s="1">
        <v>2022</v>
      </c>
      <c r="E1159" s="1" t="s">
        <v>4177</v>
      </c>
      <c r="F1159" s="1" t="s">
        <v>1530</v>
      </c>
      <c r="G1159" s="1" t="s">
        <v>1530</v>
      </c>
      <c r="H1159" s="1">
        <v>20222</v>
      </c>
      <c r="I1159" s="1" t="s">
        <v>4178</v>
      </c>
      <c r="J1159" s="1" t="s">
        <v>28</v>
      </c>
      <c r="K1159" s="1" t="s">
        <v>29</v>
      </c>
      <c r="L1159" s="1" t="s">
        <v>38</v>
      </c>
      <c r="M1159" s="1" t="s">
        <v>39</v>
      </c>
      <c r="N1159" s="1">
        <v>46</v>
      </c>
      <c r="O1159" s="1">
        <v>2</v>
      </c>
      <c r="P1159" s="3"/>
      <c r="Q1159" s="3"/>
      <c r="R1159" s="4" t="s">
        <v>4179</v>
      </c>
      <c r="S1159" s="4" t="s">
        <v>4180</v>
      </c>
      <c r="T1159" s="3"/>
      <c r="U1159" s="1" t="s">
        <v>524</v>
      </c>
      <c r="V1159" s="1" t="str">
        <f>IFERROR(VLOOKUP(K1159, rubric[], 2, FALSE), "NA")</f>
        <v>Pemberdayaan atau Aksi Kemanusiaan</v>
      </c>
      <c r="W1159" s="3" t="str">
        <f t="shared" si="18"/>
        <v>Pengabdian kepada Masyarakat|External Regional|Team</v>
      </c>
      <c r="X1159" s="6">
        <f>IF(K1159 = "Penulis kedua (bukan korespondensi) dst karya ilmiah di journal yg bereputasi dan diakui|External National|Team", IFERROR((INDEX(rubric[Score], MATCH(W1159, rubric[Criteria], 0)))/N1159, 0), IFERROR(INDEX(rubric[Score], MATCH(W1159, rubric[Criteria], 0)), 0))</f>
        <v>15</v>
      </c>
    </row>
    <row r="1160" spans="1:24" ht="14.25" customHeight="1" x14ac:dyDescent="0.35">
      <c r="A1160" s="1" t="s">
        <v>4175</v>
      </c>
      <c r="B1160" s="1" t="s">
        <v>4176</v>
      </c>
      <c r="C1160" s="1" t="s">
        <v>4106</v>
      </c>
      <c r="D1160" s="1">
        <v>2022</v>
      </c>
      <c r="E1160" s="1" t="s">
        <v>4181</v>
      </c>
      <c r="F1160" s="1" t="s">
        <v>4182</v>
      </c>
      <c r="G1160" s="1" t="s">
        <v>4130</v>
      </c>
      <c r="H1160" s="1">
        <v>20231</v>
      </c>
      <c r="I1160" s="3"/>
      <c r="J1160" s="1" t="s">
        <v>28</v>
      </c>
      <c r="K1160" s="1" t="s">
        <v>29</v>
      </c>
      <c r="L1160" s="1" t="s">
        <v>38</v>
      </c>
      <c r="M1160" s="1" t="s">
        <v>39</v>
      </c>
      <c r="N1160" s="1">
        <v>40</v>
      </c>
      <c r="O1160" s="1">
        <v>12</v>
      </c>
      <c r="P1160" s="3"/>
      <c r="Q1160" s="3"/>
      <c r="R1160" s="4" t="s">
        <v>4183</v>
      </c>
      <c r="S1160" s="4" t="s">
        <v>4184</v>
      </c>
      <c r="T1160" s="3"/>
      <c r="U1160" s="1" t="s">
        <v>4185</v>
      </c>
      <c r="V1160" s="1" t="str">
        <f>IFERROR(VLOOKUP(K1160, rubric[], 2, FALSE), "NA")</f>
        <v>Pemberdayaan atau Aksi Kemanusiaan</v>
      </c>
      <c r="W1160" s="3" t="str">
        <f t="shared" si="18"/>
        <v>Pengabdian kepada Masyarakat|External Regional|Team</v>
      </c>
      <c r="X1160" s="6">
        <f>IF(K1160 = "Penulis kedua (bukan korespondensi) dst karya ilmiah di journal yg bereputasi dan diakui|External National|Team", IFERROR((INDEX(rubric[Score], MATCH(W1160, rubric[Criteria], 0)))/N1160, 0), IFERROR(INDEX(rubric[Score], MATCH(W1160, rubric[Criteria], 0)), 0))</f>
        <v>15</v>
      </c>
    </row>
    <row r="1161" spans="1:24" ht="14.25" customHeight="1" x14ac:dyDescent="0.35">
      <c r="A1161" s="1" t="s">
        <v>4175</v>
      </c>
      <c r="B1161" s="1" t="s">
        <v>4176</v>
      </c>
      <c r="C1161" s="1" t="s">
        <v>4106</v>
      </c>
      <c r="D1161" s="1">
        <v>2022</v>
      </c>
      <c r="E1161" s="1" t="s">
        <v>4186</v>
      </c>
      <c r="F1161" s="1" t="s">
        <v>1627</v>
      </c>
      <c r="G1161" s="1" t="s">
        <v>440</v>
      </c>
      <c r="H1161" s="1">
        <v>20232</v>
      </c>
      <c r="I1161" s="1" t="s">
        <v>4186</v>
      </c>
      <c r="J1161" s="1" t="s">
        <v>28</v>
      </c>
      <c r="K1161" s="1" t="s">
        <v>70</v>
      </c>
      <c r="L1161" s="1" t="s">
        <v>88</v>
      </c>
      <c r="M1161" s="1" t="s">
        <v>39</v>
      </c>
      <c r="N1161" s="3"/>
      <c r="O1161" s="1">
        <v>20</v>
      </c>
      <c r="P1161" s="4" t="s">
        <v>4187</v>
      </c>
      <c r="Q1161" s="4" t="s">
        <v>4188</v>
      </c>
      <c r="R1161" s="4" t="s">
        <v>4189</v>
      </c>
      <c r="S1161" s="3"/>
      <c r="T1161" s="4" t="s">
        <v>4190</v>
      </c>
      <c r="U1161" s="1" t="s">
        <v>4191</v>
      </c>
      <c r="V1161" s="1" t="str">
        <f>IFERROR(VLOOKUP(K1161, rubric[], 2, FALSE), "NA")</f>
        <v>Kompetisi</v>
      </c>
      <c r="W1161" s="3" t="str">
        <f t="shared" si="18"/>
        <v>Juara 2 Lomba/Kompetisi|External National|Team</v>
      </c>
      <c r="X1161" s="6">
        <f>IF(K1161 = "Penulis kedua (bukan korespondensi) dst karya ilmiah di journal yg bereputasi dan diakui|External National|Team", IFERROR((INDEX(rubric[Score], MATCH(W1161, rubric[Criteria], 0)))/N1161, 0), IFERROR(INDEX(rubric[Score], MATCH(W1161, rubric[Criteria], 0)), 0))</f>
        <v>11</v>
      </c>
    </row>
    <row r="1162" spans="1:24" ht="14.25" customHeight="1" x14ac:dyDescent="0.35">
      <c r="A1162" s="1" t="s">
        <v>4192</v>
      </c>
      <c r="B1162" s="1" t="s">
        <v>4193</v>
      </c>
      <c r="C1162" s="1" t="s">
        <v>4106</v>
      </c>
      <c r="D1162" s="1">
        <v>2022</v>
      </c>
      <c r="E1162" s="1" t="s">
        <v>4194</v>
      </c>
      <c r="F1162" s="1" t="s">
        <v>2452</v>
      </c>
      <c r="G1162" s="1" t="s">
        <v>2452</v>
      </c>
      <c r="H1162" s="1">
        <v>20221</v>
      </c>
      <c r="I1162" s="1" t="s">
        <v>4195</v>
      </c>
      <c r="J1162" s="1" t="s">
        <v>28</v>
      </c>
      <c r="K1162" s="1" t="s">
        <v>124</v>
      </c>
      <c r="L1162" s="1" t="s">
        <v>46</v>
      </c>
      <c r="M1162" s="1" t="s">
        <v>39</v>
      </c>
      <c r="N1162" s="1">
        <v>0</v>
      </c>
      <c r="O1162" s="1">
        <v>10</v>
      </c>
      <c r="P1162" s="3"/>
      <c r="Q1162" s="4" t="s">
        <v>4196</v>
      </c>
      <c r="R1162" s="3"/>
      <c r="S1162" s="3"/>
      <c r="T1162" s="3"/>
      <c r="U1162" s="1" t="s">
        <v>1617</v>
      </c>
      <c r="V1162" s="1" t="str">
        <f>IFERROR(VLOOKUP(K1162, rubric[], 2, FALSE), "NA")</f>
        <v>Kompetisi</v>
      </c>
      <c r="W1162" s="3" t="str">
        <f t="shared" si="18"/>
        <v>Juara I Lomba/Kompetisi|Internal Sekolah / Universitas|Team</v>
      </c>
      <c r="X1162" s="6">
        <f>IF(K1162 = "Penulis kedua (bukan korespondensi) dst karya ilmiah di journal yg bereputasi dan diakui|External National|Team", IFERROR((INDEX(rubric[Score], MATCH(W1162, rubric[Criteria], 0)))/N1162, 0), IFERROR(INDEX(rubric[Score], MATCH(W1162, rubric[Criteria], 0)), 0))</f>
        <v>0</v>
      </c>
    </row>
    <row r="1163" spans="1:24" ht="14.25" customHeight="1" x14ac:dyDescent="0.35">
      <c r="A1163" s="1" t="s">
        <v>4192</v>
      </c>
      <c r="B1163" s="1" t="s">
        <v>4193</v>
      </c>
      <c r="C1163" s="1" t="s">
        <v>4106</v>
      </c>
      <c r="D1163" s="1">
        <v>2022</v>
      </c>
      <c r="E1163" s="1" t="s">
        <v>4197</v>
      </c>
      <c r="F1163" s="1" t="s">
        <v>2452</v>
      </c>
      <c r="G1163" s="1" t="s">
        <v>4198</v>
      </c>
      <c r="H1163" s="1">
        <v>20221</v>
      </c>
      <c r="I1163" s="1" t="s">
        <v>4199</v>
      </c>
      <c r="J1163" s="1" t="s">
        <v>28</v>
      </c>
      <c r="K1163" s="1" t="s">
        <v>124</v>
      </c>
      <c r="L1163" s="1" t="s">
        <v>38</v>
      </c>
      <c r="M1163" s="1" t="s">
        <v>31</v>
      </c>
      <c r="N1163" s="1">
        <v>43</v>
      </c>
      <c r="O1163" s="1">
        <v>20</v>
      </c>
      <c r="P1163" s="3"/>
      <c r="Q1163" s="4" t="s">
        <v>4200</v>
      </c>
      <c r="R1163" s="4" t="s">
        <v>4201</v>
      </c>
      <c r="S1163" s="3"/>
      <c r="T1163" s="4" t="s">
        <v>4202</v>
      </c>
      <c r="U1163" s="1" t="s">
        <v>1625</v>
      </c>
      <c r="V1163" s="1" t="str">
        <f>IFERROR(VLOOKUP(K1163, rubric[], 2, FALSE), "NA")</f>
        <v>Kompetisi</v>
      </c>
      <c r="W1163" s="3" t="str">
        <f t="shared" si="18"/>
        <v>Juara I Lomba/Kompetisi|External Regional|Individual</v>
      </c>
      <c r="X1163" s="6">
        <f>IF(K1163 = "Penulis kedua (bukan korespondensi) dst karya ilmiah di journal yg bereputasi dan diakui|External National|Team", IFERROR((INDEX(rubric[Score], MATCH(W1163, rubric[Criteria], 0)))/N1163, 0), IFERROR(INDEX(rubric[Score], MATCH(W1163, rubric[Criteria], 0)), 0))</f>
        <v>35</v>
      </c>
    </row>
    <row r="1164" spans="1:24" ht="14.25" customHeight="1" x14ac:dyDescent="0.35">
      <c r="A1164" s="1" t="s">
        <v>4192</v>
      </c>
      <c r="B1164" s="1" t="s">
        <v>4193</v>
      </c>
      <c r="C1164" s="1" t="s">
        <v>4106</v>
      </c>
      <c r="D1164" s="1">
        <v>2022</v>
      </c>
      <c r="E1164" s="1" t="s">
        <v>4203</v>
      </c>
      <c r="F1164" s="1" t="s">
        <v>2223</v>
      </c>
      <c r="G1164" s="1" t="s">
        <v>4204</v>
      </c>
      <c r="H1164" s="1">
        <v>20222</v>
      </c>
      <c r="I1164" s="1" t="s">
        <v>4205</v>
      </c>
      <c r="J1164" s="1" t="s">
        <v>28</v>
      </c>
      <c r="K1164" s="1" t="s">
        <v>118</v>
      </c>
      <c r="L1164" s="1" t="s">
        <v>88</v>
      </c>
      <c r="M1164" s="1" t="s">
        <v>39</v>
      </c>
      <c r="N1164" s="1">
        <v>0</v>
      </c>
      <c r="O1164" s="1">
        <v>15</v>
      </c>
      <c r="P1164" s="4" t="s">
        <v>4206</v>
      </c>
      <c r="Q1164" s="4" t="s">
        <v>4207</v>
      </c>
      <c r="R1164" s="4" t="s">
        <v>4208</v>
      </c>
      <c r="S1164" s="3"/>
      <c r="T1164" s="4" t="s">
        <v>4209</v>
      </c>
      <c r="U1164" s="1" t="s">
        <v>4210</v>
      </c>
      <c r="V1164" s="1" t="str">
        <f>IFERROR(VLOOKUP(K1164, rubric[], 2, FALSE), "NA")</f>
        <v>Kompetisi</v>
      </c>
      <c r="W1164" s="3" t="str">
        <f t="shared" si="18"/>
        <v>Juara 3 Lomba/Kompetisi|External National|Team</v>
      </c>
      <c r="X1164" s="6">
        <f>IF(K1164 = "Penulis kedua (bukan korespondensi) dst karya ilmiah di journal yg bereputasi dan diakui|External National|Team", IFERROR((INDEX(rubric[Score], MATCH(W1164, rubric[Criteria], 0)))/N1164, 0), IFERROR(INDEX(rubric[Score], MATCH(W1164, rubric[Criteria], 0)), 0))</f>
        <v>8</v>
      </c>
    </row>
    <row r="1165" spans="1:24" ht="14.25" customHeight="1" x14ac:dyDescent="0.35">
      <c r="A1165" s="1" t="s">
        <v>4192</v>
      </c>
      <c r="B1165" s="1" t="s">
        <v>4193</v>
      </c>
      <c r="C1165" s="1" t="s">
        <v>4106</v>
      </c>
      <c r="D1165" s="1">
        <v>2022</v>
      </c>
      <c r="E1165" s="1" t="s">
        <v>374</v>
      </c>
      <c r="F1165" s="1" t="s">
        <v>145</v>
      </c>
      <c r="G1165" s="1" t="s">
        <v>375</v>
      </c>
      <c r="H1165" s="1">
        <v>20232</v>
      </c>
      <c r="I1165" s="1" t="s">
        <v>4211</v>
      </c>
      <c r="J1165" s="1" t="s">
        <v>28</v>
      </c>
      <c r="K1165" s="1" t="s">
        <v>70</v>
      </c>
      <c r="L1165" s="1" t="s">
        <v>46</v>
      </c>
      <c r="M1165" s="1" t="s">
        <v>39</v>
      </c>
      <c r="N1165" s="1">
        <v>3</v>
      </c>
      <c r="O1165" s="1">
        <v>9</v>
      </c>
      <c r="P1165" s="3"/>
      <c r="Q1165" s="4" t="s">
        <v>4212</v>
      </c>
      <c r="R1165" s="3"/>
      <c r="S1165" s="3"/>
      <c r="T1165" s="3"/>
      <c r="U1165" s="1" t="s">
        <v>168</v>
      </c>
      <c r="V1165" s="1" t="str">
        <f>IFERROR(VLOOKUP(K1165, rubric[], 2, FALSE), "NA")</f>
        <v>Kompetisi</v>
      </c>
      <c r="W1165" s="3" t="str">
        <f t="shared" si="18"/>
        <v>Juara 2 Lomba/Kompetisi|Internal Sekolah / Universitas|Team</v>
      </c>
      <c r="X1165" s="6">
        <f>IF(K1165 = "Penulis kedua (bukan korespondensi) dst karya ilmiah di journal yg bereputasi dan diakui|External National|Team", IFERROR((INDEX(rubric[Score], MATCH(W1165, rubric[Criteria], 0)))/N1165, 0), IFERROR(INDEX(rubric[Score], MATCH(W1165, rubric[Criteria], 0)), 0))</f>
        <v>0</v>
      </c>
    </row>
    <row r="1166" spans="1:24" ht="14.25" customHeight="1" x14ac:dyDescent="0.35">
      <c r="A1166" s="1" t="s">
        <v>4192</v>
      </c>
      <c r="B1166" s="1" t="s">
        <v>4193</v>
      </c>
      <c r="C1166" s="1" t="s">
        <v>4106</v>
      </c>
      <c r="D1166" s="1">
        <v>2022</v>
      </c>
      <c r="E1166" s="1" t="s">
        <v>2639</v>
      </c>
      <c r="F1166" s="1" t="s">
        <v>1838</v>
      </c>
      <c r="G1166" s="1" t="s">
        <v>1838</v>
      </c>
      <c r="H1166" s="1">
        <v>20232</v>
      </c>
      <c r="I1166" s="1" t="s">
        <v>2640</v>
      </c>
      <c r="J1166" s="1" t="s">
        <v>28</v>
      </c>
      <c r="K1166" s="1" t="s">
        <v>153</v>
      </c>
      <c r="L1166" s="1" t="s">
        <v>38</v>
      </c>
      <c r="M1166" s="1" t="s">
        <v>31</v>
      </c>
      <c r="N1166" s="1">
        <v>16</v>
      </c>
      <c r="O1166" s="1">
        <v>5</v>
      </c>
      <c r="P1166" s="3"/>
      <c r="Q1166" s="4" t="s">
        <v>2641</v>
      </c>
      <c r="R1166" s="3"/>
      <c r="S1166" s="3"/>
      <c r="T1166" s="3"/>
      <c r="U1166" s="1" t="s">
        <v>168</v>
      </c>
      <c r="V1166" s="1" t="str">
        <f>IFERROR(VLOOKUP(K1166, rubric[], 2, FALSE), "NA")</f>
        <v>Pengakuan</v>
      </c>
      <c r="W1166" s="3" t="str">
        <f t="shared" si="18"/>
        <v>Narasumber / Pemateri Acara Seminar / Workshop / Pemakalah|External Regional|Individual</v>
      </c>
      <c r="X1166" s="6">
        <f>IF(K1166 = "Penulis kedua (bukan korespondensi) dst karya ilmiah di journal yg bereputasi dan diakui|External National|Team", IFERROR((INDEX(rubric[Score], MATCH(W1166, rubric[Criteria], 0)))/N1166, 0), IFERROR(INDEX(rubric[Score], MATCH(W1166, rubric[Criteria], 0)), 0))</f>
        <v>20</v>
      </c>
    </row>
    <row r="1167" spans="1:24" ht="14.25" customHeight="1" x14ac:dyDescent="0.35">
      <c r="A1167" s="1" t="s">
        <v>4213</v>
      </c>
      <c r="B1167" s="1" t="s">
        <v>4214</v>
      </c>
      <c r="C1167" s="1" t="s">
        <v>4106</v>
      </c>
      <c r="D1167" s="1">
        <v>2022</v>
      </c>
      <c r="E1167" s="1" t="s">
        <v>4215</v>
      </c>
      <c r="F1167" s="1" t="s">
        <v>4216</v>
      </c>
      <c r="G1167" s="1" t="s">
        <v>3889</v>
      </c>
      <c r="H1167" s="1">
        <v>20222</v>
      </c>
      <c r="I1167" s="1" t="s">
        <v>4217</v>
      </c>
      <c r="J1167" s="1" t="s">
        <v>28</v>
      </c>
      <c r="K1167" s="1" t="s">
        <v>29</v>
      </c>
      <c r="L1167" s="1" t="s">
        <v>38</v>
      </c>
      <c r="M1167" s="1" t="s">
        <v>39</v>
      </c>
      <c r="N1167" s="1">
        <v>5</v>
      </c>
      <c r="O1167" s="1">
        <v>7</v>
      </c>
      <c r="P1167" s="3"/>
      <c r="Q1167" s="3"/>
      <c r="R1167" s="4" t="s">
        <v>4218</v>
      </c>
      <c r="S1167" s="4" t="s">
        <v>4219</v>
      </c>
      <c r="T1167" s="3"/>
      <c r="U1167" s="1" t="s">
        <v>4220</v>
      </c>
      <c r="V1167" s="1" t="str">
        <f>IFERROR(VLOOKUP(K1167, rubric[], 2, FALSE), "NA")</f>
        <v>Pemberdayaan atau Aksi Kemanusiaan</v>
      </c>
      <c r="W1167" s="3" t="str">
        <f t="shared" si="18"/>
        <v>Pengabdian kepada Masyarakat|External Regional|Team</v>
      </c>
      <c r="X1167" s="6">
        <f>IF(K1167 = "Penulis kedua (bukan korespondensi) dst karya ilmiah di journal yg bereputasi dan diakui|External National|Team", IFERROR((INDEX(rubric[Score], MATCH(W1167, rubric[Criteria], 0)))/N1167, 0), IFERROR(INDEX(rubric[Score], MATCH(W1167, rubric[Criteria], 0)), 0))</f>
        <v>15</v>
      </c>
    </row>
    <row r="1168" spans="1:24" ht="14.25" customHeight="1" x14ac:dyDescent="0.35">
      <c r="A1168" s="1" t="s">
        <v>4213</v>
      </c>
      <c r="B1168" s="1" t="s">
        <v>4214</v>
      </c>
      <c r="C1168" s="1" t="s">
        <v>4106</v>
      </c>
      <c r="D1168" s="1">
        <v>2022</v>
      </c>
      <c r="E1168" s="1" t="s">
        <v>4215</v>
      </c>
      <c r="F1168" s="1" t="s">
        <v>4216</v>
      </c>
      <c r="G1168" s="1" t="s">
        <v>3889</v>
      </c>
      <c r="H1168" s="1">
        <v>20222</v>
      </c>
      <c r="I1168" s="3"/>
      <c r="J1168" s="1" t="s">
        <v>28</v>
      </c>
      <c r="K1168" s="1" t="s">
        <v>29</v>
      </c>
      <c r="L1168" s="1" t="s">
        <v>88</v>
      </c>
      <c r="M1168" s="1" t="s">
        <v>39</v>
      </c>
      <c r="N1168" s="1">
        <v>5</v>
      </c>
      <c r="O1168" s="1">
        <v>12</v>
      </c>
      <c r="P1168" s="3"/>
      <c r="Q1168" s="3"/>
      <c r="R1168" s="4" t="s">
        <v>4221</v>
      </c>
      <c r="S1168" s="4" t="s">
        <v>4222</v>
      </c>
      <c r="T1168" s="3"/>
      <c r="U1168" s="1" t="s">
        <v>4220</v>
      </c>
      <c r="V1168" s="1" t="str">
        <f>IFERROR(VLOOKUP(K1168, rubric[], 2, FALSE), "NA")</f>
        <v>Pemberdayaan atau Aksi Kemanusiaan</v>
      </c>
      <c r="W1168" s="3" t="str">
        <f t="shared" si="18"/>
        <v>Pengabdian kepada Masyarakat|External National|Team</v>
      </c>
      <c r="X1168" s="6">
        <f>IF(K1168 = "Penulis kedua (bukan korespondensi) dst karya ilmiah di journal yg bereputasi dan diakui|External National|Team", IFERROR((INDEX(rubric[Score], MATCH(W1168, rubric[Criteria], 0)))/N1168, 0), IFERROR(INDEX(rubric[Score], MATCH(W1168, rubric[Criteria], 0)), 0))</f>
        <v>10</v>
      </c>
    </row>
    <row r="1169" spans="1:24" ht="14.25" customHeight="1" x14ac:dyDescent="0.35">
      <c r="A1169" s="1" t="s">
        <v>4223</v>
      </c>
      <c r="B1169" s="1" t="s">
        <v>4224</v>
      </c>
      <c r="C1169" s="1" t="s">
        <v>4106</v>
      </c>
      <c r="D1169" s="1">
        <v>2022</v>
      </c>
      <c r="E1169" s="1" t="s">
        <v>4225</v>
      </c>
      <c r="F1169" s="1" t="s">
        <v>937</v>
      </c>
      <c r="G1169" s="1" t="s">
        <v>937</v>
      </c>
      <c r="H1169" s="1">
        <v>20231</v>
      </c>
      <c r="I1169" s="1" t="s">
        <v>4226</v>
      </c>
      <c r="J1169" s="1" t="s">
        <v>28</v>
      </c>
      <c r="K1169" s="1" t="s">
        <v>29</v>
      </c>
      <c r="L1169" s="1" t="s">
        <v>38</v>
      </c>
      <c r="M1169" s="1" t="s">
        <v>39</v>
      </c>
      <c r="N1169" s="1">
        <v>41</v>
      </c>
      <c r="O1169" s="1">
        <v>12</v>
      </c>
      <c r="P1169" s="3"/>
      <c r="Q1169" s="3"/>
      <c r="R1169" s="4" t="s">
        <v>4227</v>
      </c>
      <c r="S1169" s="3"/>
      <c r="T1169" s="3"/>
      <c r="U1169" s="1" t="s">
        <v>4228</v>
      </c>
      <c r="V1169" s="1" t="str">
        <f>IFERROR(VLOOKUP(K1169, rubric[], 2, FALSE), "NA")</f>
        <v>Pemberdayaan atau Aksi Kemanusiaan</v>
      </c>
      <c r="W1169" s="3" t="str">
        <f t="shared" si="18"/>
        <v>Pengabdian kepada Masyarakat|External Regional|Team</v>
      </c>
      <c r="X1169" s="6">
        <f>IF(K1169 = "Penulis kedua (bukan korespondensi) dst karya ilmiah di journal yg bereputasi dan diakui|External National|Team", IFERROR((INDEX(rubric[Score], MATCH(W1169, rubric[Criteria], 0)))/N1169, 0), IFERROR(INDEX(rubric[Score], MATCH(W1169, rubric[Criteria], 0)), 0))</f>
        <v>15</v>
      </c>
    </row>
    <row r="1170" spans="1:24" ht="14.25" customHeight="1" x14ac:dyDescent="0.35">
      <c r="A1170" s="1" t="s">
        <v>4229</v>
      </c>
      <c r="B1170" s="1" t="s">
        <v>4230</v>
      </c>
      <c r="C1170" s="1" t="s">
        <v>4106</v>
      </c>
      <c r="D1170" s="1">
        <v>2022</v>
      </c>
      <c r="E1170" s="1" t="s">
        <v>4197</v>
      </c>
      <c r="F1170" s="1" t="s">
        <v>2452</v>
      </c>
      <c r="G1170" s="1" t="s">
        <v>4198</v>
      </c>
      <c r="H1170" s="1">
        <v>20221</v>
      </c>
      <c r="I1170" s="1" t="s">
        <v>4199</v>
      </c>
      <c r="J1170" s="1" t="s">
        <v>28</v>
      </c>
      <c r="K1170" s="1" t="s">
        <v>124</v>
      </c>
      <c r="L1170" s="1" t="s">
        <v>38</v>
      </c>
      <c r="M1170" s="1" t="s">
        <v>31</v>
      </c>
      <c r="N1170" s="1">
        <v>43</v>
      </c>
      <c r="O1170" s="1">
        <v>20</v>
      </c>
      <c r="P1170" s="3"/>
      <c r="Q1170" s="4" t="s">
        <v>4200</v>
      </c>
      <c r="R1170" s="4" t="s">
        <v>4201</v>
      </c>
      <c r="S1170" s="3"/>
      <c r="T1170" s="4" t="s">
        <v>4202</v>
      </c>
      <c r="U1170" s="1" t="s">
        <v>1625</v>
      </c>
      <c r="V1170" s="1" t="str">
        <f>IFERROR(VLOOKUP(K1170, rubric[], 2, FALSE), "NA")</f>
        <v>Kompetisi</v>
      </c>
      <c r="W1170" s="3" t="str">
        <f t="shared" si="18"/>
        <v>Juara I Lomba/Kompetisi|External Regional|Individual</v>
      </c>
      <c r="X1170" s="6">
        <f>IF(K1170 = "Penulis kedua (bukan korespondensi) dst karya ilmiah di journal yg bereputasi dan diakui|External National|Team", IFERROR((INDEX(rubric[Score], MATCH(W1170, rubric[Criteria], 0)))/N1170, 0), IFERROR(INDEX(rubric[Score], MATCH(W1170, rubric[Criteria], 0)), 0))</f>
        <v>35</v>
      </c>
    </row>
    <row r="1171" spans="1:24" ht="14.25" customHeight="1" x14ac:dyDescent="0.35">
      <c r="A1171" s="1" t="s">
        <v>4229</v>
      </c>
      <c r="B1171" s="1" t="s">
        <v>4230</v>
      </c>
      <c r="C1171" s="1" t="s">
        <v>4106</v>
      </c>
      <c r="D1171" s="1">
        <v>2022</v>
      </c>
      <c r="E1171" s="1" t="s">
        <v>4203</v>
      </c>
      <c r="F1171" s="1" t="s">
        <v>2223</v>
      </c>
      <c r="G1171" s="1" t="s">
        <v>4204</v>
      </c>
      <c r="H1171" s="1">
        <v>20222</v>
      </c>
      <c r="I1171" s="1" t="s">
        <v>4231</v>
      </c>
      <c r="J1171" s="1" t="s">
        <v>28</v>
      </c>
      <c r="K1171" s="1" t="s">
        <v>118</v>
      </c>
      <c r="L1171" s="1" t="s">
        <v>88</v>
      </c>
      <c r="M1171" s="1" t="s">
        <v>39</v>
      </c>
      <c r="N1171" s="1">
        <v>20</v>
      </c>
      <c r="O1171" s="1">
        <v>15</v>
      </c>
      <c r="P1171" s="4" t="s">
        <v>4232</v>
      </c>
      <c r="Q1171" s="4" t="s">
        <v>4233</v>
      </c>
      <c r="R1171" s="4" t="s">
        <v>4234</v>
      </c>
      <c r="S1171" s="3"/>
      <c r="T1171" s="4" t="s">
        <v>4235</v>
      </c>
      <c r="U1171" s="1" t="s">
        <v>4210</v>
      </c>
      <c r="V1171" s="1" t="str">
        <f>IFERROR(VLOOKUP(K1171, rubric[], 2, FALSE), "NA")</f>
        <v>Kompetisi</v>
      </c>
      <c r="W1171" s="3" t="str">
        <f t="shared" si="18"/>
        <v>Juara 3 Lomba/Kompetisi|External National|Team</v>
      </c>
      <c r="X1171" s="6">
        <f>IF(K1171 = "Penulis kedua (bukan korespondensi) dst karya ilmiah di journal yg bereputasi dan diakui|External National|Team", IFERROR((INDEX(rubric[Score], MATCH(W1171, rubric[Criteria], 0)))/N1171, 0), IFERROR(INDEX(rubric[Score], MATCH(W1171, rubric[Criteria], 0)), 0))</f>
        <v>8</v>
      </c>
    </row>
    <row r="1172" spans="1:24" ht="14.25" customHeight="1" x14ac:dyDescent="0.35">
      <c r="A1172" s="1" t="s">
        <v>4229</v>
      </c>
      <c r="B1172" s="1" t="s">
        <v>4230</v>
      </c>
      <c r="C1172" s="1" t="s">
        <v>4106</v>
      </c>
      <c r="D1172" s="1">
        <v>2022</v>
      </c>
      <c r="E1172" s="1" t="s">
        <v>374</v>
      </c>
      <c r="F1172" s="1" t="s">
        <v>145</v>
      </c>
      <c r="G1172" s="1" t="s">
        <v>375</v>
      </c>
      <c r="H1172" s="1">
        <v>20232</v>
      </c>
      <c r="I1172" s="1" t="s">
        <v>4211</v>
      </c>
      <c r="J1172" s="1" t="s">
        <v>28</v>
      </c>
      <c r="K1172" s="1" t="s">
        <v>70</v>
      </c>
      <c r="L1172" s="1" t="s">
        <v>46</v>
      </c>
      <c r="M1172" s="1" t="s">
        <v>39</v>
      </c>
      <c r="N1172" s="1">
        <v>3</v>
      </c>
      <c r="O1172" s="1">
        <v>9</v>
      </c>
      <c r="P1172" s="3"/>
      <c r="Q1172" s="4" t="s">
        <v>4212</v>
      </c>
      <c r="R1172" s="3"/>
      <c r="S1172" s="3"/>
      <c r="T1172" s="3"/>
      <c r="U1172" s="1" t="s">
        <v>168</v>
      </c>
      <c r="V1172" s="1" t="str">
        <f>IFERROR(VLOOKUP(K1172, rubric[], 2, FALSE), "NA")</f>
        <v>Kompetisi</v>
      </c>
      <c r="W1172" s="3" t="str">
        <f t="shared" si="18"/>
        <v>Juara 2 Lomba/Kompetisi|Internal Sekolah / Universitas|Team</v>
      </c>
      <c r="X1172" s="6">
        <f>IF(K1172 = "Penulis kedua (bukan korespondensi) dst karya ilmiah di journal yg bereputasi dan diakui|External National|Team", IFERROR((INDEX(rubric[Score], MATCH(W1172, rubric[Criteria], 0)))/N1172, 0), IFERROR(INDEX(rubric[Score], MATCH(W1172, rubric[Criteria], 0)), 0))</f>
        <v>0</v>
      </c>
    </row>
    <row r="1173" spans="1:24" ht="14.25" customHeight="1" x14ac:dyDescent="0.35">
      <c r="A1173" s="1" t="s">
        <v>4229</v>
      </c>
      <c r="B1173" s="1" t="s">
        <v>4230</v>
      </c>
      <c r="C1173" s="1" t="s">
        <v>4106</v>
      </c>
      <c r="D1173" s="1">
        <v>2022</v>
      </c>
      <c r="E1173" s="1" t="s">
        <v>1751</v>
      </c>
      <c r="F1173" s="1" t="s">
        <v>1752</v>
      </c>
      <c r="G1173" s="1" t="s">
        <v>1752</v>
      </c>
      <c r="H1173" s="1">
        <v>20232</v>
      </c>
      <c r="I1173" s="1" t="s">
        <v>1751</v>
      </c>
      <c r="J1173" s="1" t="s">
        <v>28</v>
      </c>
      <c r="K1173" s="1" t="s">
        <v>70</v>
      </c>
      <c r="L1173" s="1" t="s">
        <v>38</v>
      </c>
      <c r="M1173" s="1" t="s">
        <v>39</v>
      </c>
      <c r="N1173" s="3"/>
      <c r="O1173" s="1">
        <v>15</v>
      </c>
      <c r="P1173" s="4" t="s">
        <v>1753</v>
      </c>
      <c r="Q1173" s="4" t="s">
        <v>1754</v>
      </c>
      <c r="R1173" s="4" t="s">
        <v>1755</v>
      </c>
      <c r="S1173" s="3"/>
      <c r="T1173" s="4" t="s">
        <v>1756</v>
      </c>
      <c r="U1173" s="1" t="s">
        <v>1757</v>
      </c>
      <c r="V1173" s="1" t="str">
        <f>IFERROR(VLOOKUP(K1173, rubric[], 2, FALSE), "NA")</f>
        <v>Kompetisi</v>
      </c>
      <c r="W1173" s="3" t="str">
        <f t="shared" si="18"/>
        <v>Juara 2 Lomba/Kompetisi|External Regional|Team</v>
      </c>
      <c r="X1173" s="6">
        <f>IF(K1173 = "Penulis kedua (bukan korespondensi) dst karya ilmiah di journal yg bereputasi dan diakui|External National|Team", IFERROR((INDEX(rubric[Score], MATCH(W1173, rubric[Criteria], 0)))/N1173, 0), IFERROR(INDEX(rubric[Score], MATCH(W1173, rubric[Criteria], 0)), 0))</f>
        <v>20</v>
      </c>
    </row>
    <row r="1174" spans="1:24" ht="14.25" customHeight="1" x14ac:dyDescent="0.35">
      <c r="A1174" s="1" t="s">
        <v>4229</v>
      </c>
      <c r="B1174" s="1" t="s">
        <v>4230</v>
      </c>
      <c r="C1174" s="1" t="s">
        <v>4106</v>
      </c>
      <c r="D1174" s="1">
        <v>2022</v>
      </c>
      <c r="E1174" s="1" t="s">
        <v>1758</v>
      </c>
      <c r="F1174" s="1" t="s">
        <v>417</v>
      </c>
      <c r="G1174" s="1" t="s">
        <v>418</v>
      </c>
      <c r="H1174" s="1">
        <v>20241</v>
      </c>
      <c r="I1174" s="1" t="s">
        <v>1758</v>
      </c>
      <c r="J1174" s="1" t="s">
        <v>28</v>
      </c>
      <c r="K1174" s="1" t="s">
        <v>118</v>
      </c>
      <c r="L1174" s="1" t="s">
        <v>88</v>
      </c>
      <c r="M1174" s="1" t="s">
        <v>39</v>
      </c>
      <c r="N1174" s="3"/>
      <c r="O1174" s="1">
        <v>15</v>
      </c>
      <c r="P1174" s="4" t="s">
        <v>419</v>
      </c>
      <c r="Q1174" s="4" t="s">
        <v>1759</v>
      </c>
      <c r="R1174" s="4" t="s">
        <v>1760</v>
      </c>
      <c r="S1174" s="3"/>
      <c r="T1174" s="4" t="s">
        <v>1761</v>
      </c>
      <c r="U1174" s="1" t="s">
        <v>423</v>
      </c>
      <c r="V1174" s="1" t="str">
        <f>IFERROR(VLOOKUP(K1174, rubric[], 2, FALSE), "NA")</f>
        <v>Kompetisi</v>
      </c>
      <c r="W1174" s="3" t="str">
        <f t="shared" si="18"/>
        <v>Juara 3 Lomba/Kompetisi|External National|Team</v>
      </c>
      <c r="X1174" s="6">
        <f>IF(K1174 = "Penulis kedua (bukan korespondensi) dst karya ilmiah di journal yg bereputasi dan diakui|External National|Team", IFERROR((INDEX(rubric[Score], MATCH(W1174, rubric[Criteria], 0)))/N1174, 0), IFERROR(INDEX(rubric[Score], MATCH(W1174, rubric[Criteria], 0)), 0))</f>
        <v>8</v>
      </c>
    </row>
    <row r="1175" spans="1:24" ht="14.25" customHeight="1" x14ac:dyDescent="0.35">
      <c r="A1175" s="1" t="s">
        <v>4236</v>
      </c>
      <c r="B1175" s="1" t="s">
        <v>4237</v>
      </c>
      <c r="C1175" s="1" t="s">
        <v>4106</v>
      </c>
      <c r="D1175" s="1">
        <v>2022</v>
      </c>
      <c r="E1175" s="1" t="s">
        <v>4238</v>
      </c>
      <c r="F1175" s="1" t="s">
        <v>4157</v>
      </c>
      <c r="G1175" s="1" t="s">
        <v>3236</v>
      </c>
      <c r="H1175" s="1">
        <v>20231</v>
      </c>
      <c r="I1175" s="1" t="s">
        <v>4239</v>
      </c>
      <c r="J1175" s="1" t="s">
        <v>28</v>
      </c>
      <c r="K1175" s="1" t="s">
        <v>29</v>
      </c>
      <c r="L1175" s="1" t="s">
        <v>38</v>
      </c>
      <c r="M1175" s="1" t="s">
        <v>39</v>
      </c>
      <c r="N1175" s="1">
        <v>0</v>
      </c>
      <c r="O1175" s="1">
        <v>9</v>
      </c>
      <c r="P1175" s="3"/>
      <c r="Q1175" s="3"/>
      <c r="R1175" s="4" t="s">
        <v>4240</v>
      </c>
      <c r="S1175" s="4" t="s">
        <v>4241</v>
      </c>
      <c r="T1175" s="3"/>
      <c r="U1175" s="1" t="s">
        <v>240</v>
      </c>
      <c r="V1175" s="1" t="str">
        <f>IFERROR(VLOOKUP(K1175, rubric[], 2, FALSE), "NA")</f>
        <v>Pemberdayaan atau Aksi Kemanusiaan</v>
      </c>
      <c r="W1175" s="3" t="str">
        <f t="shared" si="18"/>
        <v>Pengabdian kepada Masyarakat|External Regional|Team</v>
      </c>
      <c r="X1175" s="6">
        <f>IF(K1175 = "Penulis kedua (bukan korespondensi) dst karya ilmiah di journal yg bereputasi dan diakui|External National|Team", IFERROR((INDEX(rubric[Score], MATCH(W1175, rubric[Criteria], 0)))/N1175, 0), IFERROR(INDEX(rubric[Score], MATCH(W1175, rubric[Criteria], 0)), 0))</f>
        <v>15</v>
      </c>
    </row>
    <row r="1176" spans="1:24" ht="14.25" customHeight="1" x14ac:dyDescent="0.35">
      <c r="A1176" s="1" t="s">
        <v>4242</v>
      </c>
      <c r="B1176" s="1" t="s">
        <v>4243</v>
      </c>
      <c r="C1176" s="1" t="s">
        <v>4106</v>
      </c>
      <c r="D1176" s="1">
        <v>2022</v>
      </c>
      <c r="E1176" s="1" t="s">
        <v>4244</v>
      </c>
      <c r="F1176" s="1" t="s">
        <v>151</v>
      </c>
      <c r="G1176" s="1" t="s">
        <v>4245</v>
      </c>
      <c r="H1176" s="1">
        <v>20231</v>
      </c>
      <c r="I1176" s="1" t="s">
        <v>4246</v>
      </c>
      <c r="J1176" s="1" t="s">
        <v>28</v>
      </c>
      <c r="K1176" s="1" t="s">
        <v>29</v>
      </c>
      <c r="L1176" s="1" t="s">
        <v>38</v>
      </c>
      <c r="M1176" s="1" t="s">
        <v>39</v>
      </c>
      <c r="N1176" s="1">
        <v>15</v>
      </c>
      <c r="O1176" s="1">
        <v>12</v>
      </c>
      <c r="P1176" s="3"/>
      <c r="Q1176" s="4" t="s">
        <v>4247</v>
      </c>
      <c r="R1176" s="3"/>
      <c r="S1176" s="3"/>
      <c r="T1176" s="3"/>
      <c r="U1176" s="1" t="s">
        <v>4248</v>
      </c>
      <c r="V1176" s="1" t="str">
        <f>IFERROR(VLOOKUP(K1176, rubric[], 2, FALSE), "NA")</f>
        <v>Pemberdayaan atau Aksi Kemanusiaan</v>
      </c>
      <c r="W1176" s="3" t="str">
        <f t="shared" si="18"/>
        <v>Pengabdian kepada Masyarakat|External Regional|Team</v>
      </c>
      <c r="X1176" s="6">
        <f>IF(K1176 = "Penulis kedua (bukan korespondensi) dst karya ilmiah di journal yg bereputasi dan diakui|External National|Team", IFERROR((INDEX(rubric[Score], MATCH(W1176, rubric[Criteria], 0)))/N1176, 0), IFERROR(INDEX(rubric[Score], MATCH(W1176, rubric[Criteria], 0)), 0))</f>
        <v>15</v>
      </c>
    </row>
    <row r="1177" spans="1:24" ht="14.25" customHeight="1" x14ac:dyDescent="0.35">
      <c r="A1177" s="1" t="s">
        <v>4249</v>
      </c>
      <c r="B1177" s="1" t="s">
        <v>4250</v>
      </c>
      <c r="C1177" s="1" t="s">
        <v>4106</v>
      </c>
      <c r="D1177" s="1">
        <v>2022</v>
      </c>
      <c r="E1177" s="1" t="s">
        <v>4251</v>
      </c>
      <c r="F1177" s="1" t="s">
        <v>2007</v>
      </c>
      <c r="G1177" s="1" t="s">
        <v>4130</v>
      </c>
      <c r="H1177" s="1">
        <v>20222</v>
      </c>
      <c r="I1177" s="1" t="s">
        <v>4252</v>
      </c>
      <c r="J1177" s="1" t="s">
        <v>28</v>
      </c>
      <c r="K1177" s="1" t="s">
        <v>29</v>
      </c>
      <c r="L1177" s="1" t="s">
        <v>38</v>
      </c>
      <c r="M1177" s="1" t="s">
        <v>39</v>
      </c>
      <c r="N1177" s="1">
        <v>5</v>
      </c>
      <c r="O1177" s="1">
        <v>12</v>
      </c>
      <c r="P1177" s="3"/>
      <c r="Q1177" s="3"/>
      <c r="R1177" s="4" t="s">
        <v>4253</v>
      </c>
      <c r="S1177" s="4" t="s">
        <v>4254</v>
      </c>
      <c r="T1177" s="3"/>
      <c r="U1177" s="1" t="s">
        <v>4255</v>
      </c>
      <c r="V1177" s="1" t="str">
        <f>IFERROR(VLOOKUP(K1177, rubric[], 2, FALSE), "NA")</f>
        <v>Pemberdayaan atau Aksi Kemanusiaan</v>
      </c>
      <c r="W1177" s="3" t="str">
        <f t="shared" si="18"/>
        <v>Pengabdian kepada Masyarakat|External Regional|Team</v>
      </c>
      <c r="X1177" s="6">
        <f>IF(K1177 = "Penulis kedua (bukan korespondensi) dst karya ilmiah di journal yg bereputasi dan diakui|External National|Team", IFERROR((INDEX(rubric[Score], MATCH(W1177, rubric[Criteria], 0)))/N1177, 0), IFERROR(INDEX(rubric[Score], MATCH(W1177, rubric[Criteria], 0)), 0))</f>
        <v>15</v>
      </c>
    </row>
    <row r="1178" spans="1:24" ht="14.25" customHeight="1" x14ac:dyDescent="0.35">
      <c r="A1178" s="1" t="s">
        <v>4249</v>
      </c>
      <c r="B1178" s="1" t="s">
        <v>4250</v>
      </c>
      <c r="C1178" s="1" t="s">
        <v>4106</v>
      </c>
      <c r="D1178" s="1">
        <v>2022</v>
      </c>
      <c r="E1178" s="1" t="s">
        <v>4186</v>
      </c>
      <c r="F1178" s="1" t="s">
        <v>1627</v>
      </c>
      <c r="G1178" s="1" t="s">
        <v>440</v>
      </c>
      <c r="H1178" s="1">
        <v>20232</v>
      </c>
      <c r="I1178" s="1" t="s">
        <v>4186</v>
      </c>
      <c r="J1178" s="1" t="s">
        <v>28</v>
      </c>
      <c r="K1178" s="1" t="s">
        <v>70</v>
      </c>
      <c r="L1178" s="1" t="s">
        <v>88</v>
      </c>
      <c r="M1178" s="1" t="s">
        <v>39</v>
      </c>
      <c r="N1178" s="3"/>
      <c r="O1178" s="1">
        <v>20</v>
      </c>
      <c r="P1178" s="4" t="s">
        <v>4187</v>
      </c>
      <c r="Q1178" s="4" t="s">
        <v>4188</v>
      </c>
      <c r="R1178" s="4" t="s">
        <v>4189</v>
      </c>
      <c r="S1178" s="3"/>
      <c r="T1178" s="4" t="s">
        <v>4190</v>
      </c>
      <c r="U1178" s="1" t="s">
        <v>4191</v>
      </c>
      <c r="V1178" s="1" t="str">
        <f>IFERROR(VLOOKUP(K1178, rubric[], 2, FALSE), "NA")</f>
        <v>Kompetisi</v>
      </c>
      <c r="W1178" s="3" t="str">
        <f t="shared" si="18"/>
        <v>Juara 2 Lomba/Kompetisi|External National|Team</v>
      </c>
      <c r="X1178" s="6">
        <f>IF(K1178 = "Penulis kedua (bukan korespondensi) dst karya ilmiah di journal yg bereputasi dan diakui|External National|Team", IFERROR((INDEX(rubric[Score], MATCH(W1178, rubric[Criteria], 0)))/N1178, 0), IFERROR(INDEX(rubric[Score], MATCH(W1178, rubric[Criteria], 0)), 0))</f>
        <v>11</v>
      </c>
    </row>
    <row r="1179" spans="1:24" ht="14.25" customHeight="1" x14ac:dyDescent="0.35">
      <c r="A1179" s="1" t="s">
        <v>4256</v>
      </c>
      <c r="B1179" s="1" t="s">
        <v>4257</v>
      </c>
      <c r="C1179" s="1" t="s">
        <v>4106</v>
      </c>
      <c r="D1179" s="1">
        <v>2022</v>
      </c>
      <c r="E1179" s="1" t="s">
        <v>4258</v>
      </c>
      <c r="F1179" s="1" t="s">
        <v>2007</v>
      </c>
      <c r="G1179" s="1" t="s">
        <v>4130</v>
      </c>
      <c r="H1179" s="1">
        <v>20222</v>
      </c>
      <c r="I1179" s="1" t="s">
        <v>4259</v>
      </c>
      <c r="J1179" s="1" t="s">
        <v>28</v>
      </c>
      <c r="K1179" s="1" t="s">
        <v>29</v>
      </c>
      <c r="L1179" s="1" t="s">
        <v>38</v>
      </c>
      <c r="M1179" s="1" t="s">
        <v>39</v>
      </c>
      <c r="N1179" s="1">
        <v>70</v>
      </c>
      <c r="O1179" s="1">
        <v>7</v>
      </c>
      <c r="P1179" s="3"/>
      <c r="Q1179" s="4" t="s">
        <v>4260</v>
      </c>
      <c r="R1179" s="4" t="s">
        <v>4261</v>
      </c>
      <c r="S1179" s="4" t="s">
        <v>4262</v>
      </c>
      <c r="T1179" s="3"/>
      <c r="U1179" s="1" t="s">
        <v>4263</v>
      </c>
      <c r="V1179" s="1" t="str">
        <f>IFERROR(VLOOKUP(K1179, rubric[], 2, FALSE), "NA")</f>
        <v>Pemberdayaan atau Aksi Kemanusiaan</v>
      </c>
      <c r="W1179" s="3" t="str">
        <f t="shared" si="18"/>
        <v>Pengabdian kepada Masyarakat|External Regional|Team</v>
      </c>
      <c r="X1179" s="6">
        <f>IF(K1179 = "Penulis kedua (bukan korespondensi) dst karya ilmiah di journal yg bereputasi dan diakui|External National|Team", IFERROR((INDEX(rubric[Score], MATCH(W1179, rubric[Criteria], 0)))/N1179, 0), IFERROR(INDEX(rubric[Score], MATCH(W1179, rubric[Criteria], 0)), 0))</f>
        <v>15</v>
      </c>
    </row>
    <row r="1180" spans="1:24" ht="14.25" customHeight="1" x14ac:dyDescent="0.35">
      <c r="A1180" s="1" t="s">
        <v>4264</v>
      </c>
      <c r="B1180" s="1" t="s">
        <v>4265</v>
      </c>
      <c r="C1180" s="1" t="s">
        <v>4106</v>
      </c>
      <c r="D1180" s="1">
        <v>2022</v>
      </c>
      <c r="E1180" s="1" t="s">
        <v>3402</v>
      </c>
      <c r="F1180" s="1" t="s">
        <v>1121</v>
      </c>
      <c r="G1180" s="1" t="s">
        <v>2977</v>
      </c>
      <c r="H1180" s="1">
        <v>20222</v>
      </c>
      <c r="I1180" s="3"/>
      <c r="J1180" s="1" t="s">
        <v>28</v>
      </c>
      <c r="K1180" s="1" t="s">
        <v>82</v>
      </c>
      <c r="L1180" s="1" t="s">
        <v>46</v>
      </c>
      <c r="M1180" s="1" t="s">
        <v>31</v>
      </c>
      <c r="N1180" s="1">
        <v>1</v>
      </c>
      <c r="O1180" s="1">
        <v>25</v>
      </c>
      <c r="P1180" s="3"/>
      <c r="Q1180" s="4" t="s">
        <v>4266</v>
      </c>
      <c r="R1180" s="3"/>
      <c r="S1180" s="3"/>
      <c r="T1180" s="3"/>
      <c r="U1180" s="1" t="s">
        <v>1687</v>
      </c>
      <c r="V1180" s="1" t="str">
        <f>IFERROR(VLOOKUP(K1180, rubric[], 2, FALSE), "NA")</f>
        <v>NA</v>
      </c>
      <c r="W1180" s="3" t="str">
        <f t="shared" si="18"/>
        <v>Wakil Ketua Panitia Ad Hoc|Internal Sekolah / Universitas|Individual</v>
      </c>
      <c r="X1180" s="6">
        <f>IF(K1180 = "Penulis kedua (bukan korespondensi) dst karya ilmiah di journal yg bereputasi dan diakui|External National|Team", IFERROR((INDEX(rubric[Score], MATCH(W1180, rubric[Criteria], 0)))/N1180, 0), IFERROR(INDEX(rubric[Score], MATCH(W1180, rubric[Criteria], 0)), 0))</f>
        <v>0</v>
      </c>
    </row>
    <row r="1181" spans="1:24" ht="14.25" customHeight="1" x14ac:dyDescent="0.35">
      <c r="A1181" s="1" t="s">
        <v>4264</v>
      </c>
      <c r="B1181" s="1" t="s">
        <v>4265</v>
      </c>
      <c r="C1181" s="1" t="s">
        <v>4106</v>
      </c>
      <c r="D1181" s="1">
        <v>2022</v>
      </c>
      <c r="E1181" s="1" t="s">
        <v>4267</v>
      </c>
      <c r="F1181" s="1" t="s">
        <v>4070</v>
      </c>
      <c r="G1181" s="1" t="s">
        <v>316</v>
      </c>
      <c r="H1181" s="1">
        <v>20231</v>
      </c>
      <c r="I1181" s="1" t="s">
        <v>4268</v>
      </c>
      <c r="J1181" s="1" t="s">
        <v>28</v>
      </c>
      <c r="K1181" s="1" t="s">
        <v>29</v>
      </c>
      <c r="L1181" s="1" t="s">
        <v>30</v>
      </c>
      <c r="M1181" s="1" t="s">
        <v>39</v>
      </c>
      <c r="N1181" s="1">
        <v>30</v>
      </c>
      <c r="O1181" s="1">
        <v>12</v>
      </c>
      <c r="P1181" s="4" t="s">
        <v>4269</v>
      </c>
      <c r="Q1181" s="3"/>
      <c r="R1181" s="4" t="s">
        <v>4270</v>
      </c>
      <c r="S1181" s="4" t="s">
        <v>4271</v>
      </c>
      <c r="T1181" s="3"/>
      <c r="U1181" s="1" t="s">
        <v>4272</v>
      </c>
      <c r="V1181" s="1" t="str">
        <f>IFERROR(VLOOKUP(K1181, rubric[], 2, FALSE), "NA")</f>
        <v>Pemberdayaan atau Aksi Kemanusiaan</v>
      </c>
      <c r="W1181" s="3" t="str">
        <f t="shared" si="18"/>
        <v>Pengabdian kepada Masyarakat|Internal Jurusan|Team</v>
      </c>
      <c r="X1181" s="6">
        <f>IF(K1181 = "Penulis kedua (bukan korespondensi) dst karya ilmiah di journal yg bereputasi dan diakui|External National|Team", IFERROR((INDEX(rubric[Score], MATCH(W1181, rubric[Criteria], 0)))/N1181, 0), IFERROR(INDEX(rubric[Score], MATCH(W1181, rubric[Criteria], 0)), 0))</f>
        <v>0</v>
      </c>
    </row>
    <row r="1182" spans="1:24" ht="14.25" customHeight="1" x14ac:dyDescent="0.35">
      <c r="A1182" s="1" t="s">
        <v>4264</v>
      </c>
      <c r="B1182" s="1" t="s">
        <v>4265</v>
      </c>
      <c r="C1182" s="1" t="s">
        <v>4106</v>
      </c>
      <c r="D1182" s="1">
        <v>2022</v>
      </c>
      <c r="E1182" s="1" t="s">
        <v>4273</v>
      </c>
      <c r="F1182" s="1" t="s">
        <v>4274</v>
      </c>
      <c r="G1182" s="1" t="s">
        <v>4275</v>
      </c>
      <c r="H1182" s="1">
        <v>20231</v>
      </c>
      <c r="I1182" s="1" t="s">
        <v>4273</v>
      </c>
      <c r="J1182" s="1" t="s">
        <v>28</v>
      </c>
      <c r="K1182" s="1" t="s">
        <v>124</v>
      </c>
      <c r="L1182" s="1" t="s">
        <v>88</v>
      </c>
      <c r="M1182" s="1" t="s">
        <v>31</v>
      </c>
      <c r="N1182" s="3"/>
      <c r="O1182" s="1">
        <v>25</v>
      </c>
      <c r="P1182" s="4" t="s">
        <v>4276</v>
      </c>
      <c r="Q1182" s="4" t="s">
        <v>4277</v>
      </c>
      <c r="R1182" s="4" t="s">
        <v>4278</v>
      </c>
      <c r="S1182" s="3"/>
      <c r="T1182" s="4" t="s">
        <v>4279</v>
      </c>
      <c r="U1182" s="1" t="s">
        <v>4273</v>
      </c>
      <c r="V1182" s="1" t="str">
        <f>IFERROR(VLOOKUP(K1182, rubric[], 2, FALSE), "NA")</f>
        <v>Kompetisi</v>
      </c>
      <c r="W1182" s="3" t="str">
        <f t="shared" si="18"/>
        <v>Juara I Lomba/Kompetisi|External National|Individual</v>
      </c>
      <c r="X1182" s="6">
        <f>IF(K1182 = "Penulis kedua (bukan korespondensi) dst karya ilmiah di journal yg bereputasi dan diakui|External National|Team", IFERROR((INDEX(rubric[Score], MATCH(W1182, rubric[Criteria], 0)))/N1182, 0), IFERROR(INDEX(rubric[Score], MATCH(W1182, rubric[Criteria], 0)), 0))</f>
        <v>25</v>
      </c>
    </row>
    <row r="1183" spans="1:24" ht="14.25" customHeight="1" x14ac:dyDescent="0.35">
      <c r="A1183" s="1" t="s">
        <v>4264</v>
      </c>
      <c r="B1183" s="1" t="s">
        <v>4265</v>
      </c>
      <c r="C1183" s="1" t="s">
        <v>4106</v>
      </c>
      <c r="D1183" s="1">
        <v>2022</v>
      </c>
      <c r="E1183" s="1" t="s">
        <v>374</v>
      </c>
      <c r="F1183" s="1" t="s">
        <v>145</v>
      </c>
      <c r="G1183" s="1" t="s">
        <v>375</v>
      </c>
      <c r="H1183" s="1">
        <v>20232</v>
      </c>
      <c r="I1183" s="1" t="s">
        <v>4280</v>
      </c>
      <c r="J1183" s="1" t="s">
        <v>28</v>
      </c>
      <c r="K1183" s="1" t="s">
        <v>124</v>
      </c>
      <c r="L1183" s="1" t="s">
        <v>46</v>
      </c>
      <c r="M1183" s="1" t="s">
        <v>39</v>
      </c>
      <c r="N1183" s="1">
        <v>6</v>
      </c>
      <c r="O1183" s="1">
        <v>8</v>
      </c>
      <c r="P1183" s="3"/>
      <c r="Q1183" s="4" t="s">
        <v>4281</v>
      </c>
      <c r="R1183" s="3"/>
      <c r="S1183" s="3"/>
      <c r="T1183" s="3"/>
      <c r="U1183" s="1" t="s">
        <v>168</v>
      </c>
      <c r="V1183" s="1" t="str">
        <f>IFERROR(VLOOKUP(K1183, rubric[], 2, FALSE), "NA")</f>
        <v>Kompetisi</v>
      </c>
      <c r="W1183" s="3" t="str">
        <f t="shared" si="18"/>
        <v>Juara I Lomba/Kompetisi|Internal Sekolah / Universitas|Team</v>
      </c>
      <c r="X1183" s="6">
        <f>IF(K1183 = "Penulis kedua (bukan korespondensi) dst karya ilmiah di journal yg bereputasi dan diakui|External National|Team", IFERROR((INDEX(rubric[Score], MATCH(W1183, rubric[Criteria], 0)))/N1183, 0), IFERROR(INDEX(rubric[Score], MATCH(W1183, rubric[Criteria], 0)), 0))</f>
        <v>0</v>
      </c>
    </row>
    <row r="1184" spans="1:24" ht="14.25" customHeight="1" x14ac:dyDescent="0.35">
      <c r="A1184" s="1" t="s">
        <v>4282</v>
      </c>
      <c r="B1184" s="1" t="s">
        <v>4283</v>
      </c>
      <c r="C1184" s="1" t="s">
        <v>4106</v>
      </c>
      <c r="D1184" s="1">
        <v>2022</v>
      </c>
      <c r="E1184" s="1" t="s">
        <v>4284</v>
      </c>
      <c r="F1184" s="1" t="s">
        <v>937</v>
      </c>
      <c r="G1184" s="1" t="s">
        <v>4157</v>
      </c>
      <c r="H1184" s="1">
        <v>20231</v>
      </c>
      <c r="I1184" s="1" t="s">
        <v>4285</v>
      </c>
      <c r="J1184" s="1" t="s">
        <v>28</v>
      </c>
      <c r="K1184" s="1" t="s">
        <v>29</v>
      </c>
      <c r="L1184" s="1" t="s">
        <v>38</v>
      </c>
      <c r="M1184" s="1" t="s">
        <v>39</v>
      </c>
      <c r="N1184" s="1">
        <v>0</v>
      </c>
      <c r="O1184" s="1">
        <v>12</v>
      </c>
      <c r="P1184" s="3"/>
      <c r="Q1184" s="3"/>
      <c r="R1184" s="4" t="s">
        <v>4286</v>
      </c>
      <c r="S1184" s="4" t="s">
        <v>4287</v>
      </c>
      <c r="T1184" s="3"/>
      <c r="U1184" s="1" t="s">
        <v>240</v>
      </c>
      <c r="V1184" s="1" t="str">
        <f>IFERROR(VLOOKUP(K1184, rubric[], 2, FALSE), "NA")</f>
        <v>Pemberdayaan atau Aksi Kemanusiaan</v>
      </c>
      <c r="W1184" s="3" t="str">
        <f t="shared" si="18"/>
        <v>Pengabdian kepada Masyarakat|External Regional|Team</v>
      </c>
      <c r="X1184" s="6">
        <f>IF(K1184 = "Penulis kedua (bukan korespondensi) dst karya ilmiah di journal yg bereputasi dan diakui|External National|Team", IFERROR((INDEX(rubric[Score], MATCH(W1184, rubric[Criteria], 0)))/N1184, 0), IFERROR(INDEX(rubric[Score], MATCH(W1184, rubric[Criteria], 0)), 0))</f>
        <v>15</v>
      </c>
    </row>
    <row r="1185" spans="1:24" ht="14.25" customHeight="1" x14ac:dyDescent="0.35">
      <c r="A1185" s="1" t="s">
        <v>4282</v>
      </c>
      <c r="B1185" s="1" t="s">
        <v>4283</v>
      </c>
      <c r="C1185" s="1" t="s">
        <v>4106</v>
      </c>
      <c r="D1185" s="1">
        <v>2022</v>
      </c>
      <c r="E1185" s="1" t="s">
        <v>374</v>
      </c>
      <c r="F1185" s="1" t="s">
        <v>145</v>
      </c>
      <c r="G1185" s="1" t="s">
        <v>375</v>
      </c>
      <c r="H1185" s="1">
        <v>20232</v>
      </c>
      <c r="I1185" s="1" t="s">
        <v>4280</v>
      </c>
      <c r="J1185" s="1" t="s">
        <v>28</v>
      </c>
      <c r="K1185" s="1" t="s">
        <v>124</v>
      </c>
      <c r="L1185" s="1" t="s">
        <v>46</v>
      </c>
      <c r="M1185" s="1" t="s">
        <v>39</v>
      </c>
      <c r="N1185" s="1">
        <v>6</v>
      </c>
      <c r="O1185" s="1">
        <v>8</v>
      </c>
      <c r="P1185" s="3"/>
      <c r="Q1185" s="4" t="s">
        <v>4281</v>
      </c>
      <c r="R1185" s="3"/>
      <c r="S1185" s="3"/>
      <c r="T1185" s="3"/>
      <c r="U1185" s="1" t="s">
        <v>168</v>
      </c>
      <c r="V1185" s="1" t="str">
        <f>IFERROR(VLOOKUP(K1185, rubric[], 2, FALSE), "NA")</f>
        <v>Kompetisi</v>
      </c>
      <c r="W1185" s="3" t="str">
        <f t="shared" si="18"/>
        <v>Juara I Lomba/Kompetisi|Internal Sekolah / Universitas|Team</v>
      </c>
      <c r="X1185" s="6">
        <f>IF(K1185 = "Penulis kedua (bukan korespondensi) dst karya ilmiah di journal yg bereputasi dan diakui|External National|Team", IFERROR((INDEX(rubric[Score], MATCH(W1185, rubric[Criteria], 0)))/N1185, 0), IFERROR(INDEX(rubric[Score], MATCH(W1185, rubric[Criteria], 0)), 0))</f>
        <v>0</v>
      </c>
    </row>
    <row r="1186" spans="1:24" ht="14.25" customHeight="1" x14ac:dyDescent="0.35">
      <c r="A1186" s="1" t="s">
        <v>4288</v>
      </c>
      <c r="B1186" s="1" t="s">
        <v>4289</v>
      </c>
      <c r="C1186" s="1" t="s">
        <v>4106</v>
      </c>
      <c r="D1186" s="1">
        <v>2022</v>
      </c>
      <c r="E1186" s="1" t="s">
        <v>4290</v>
      </c>
      <c r="F1186" s="1" t="s">
        <v>44</v>
      </c>
      <c r="G1186" s="1" t="s">
        <v>3323</v>
      </c>
      <c r="H1186" s="1">
        <v>20222</v>
      </c>
      <c r="I1186" s="1" t="s">
        <v>4291</v>
      </c>
      <c r="J1186" s="1" t="s">
        <v>28</v>
      </c>
      <c r="K1186" s="1" t="s">
        <v>29</v>
      </c>
      <c r="L1186" s="1" t="s">
        <v>38</v>
      </c>
      <c r="M1186" s="1" t="s">
        <v>39</v>
      </c>
      <c r="N1186" s="1">
        <v>30</v>
      </c>
      <c r="O1186" s="1">
        <v>12</v>
      </c>
      <c r="P1186" s="3"/>
      <c r="Q1186" s="3"/>
      <c r="R1186" s="4" t="s">
        <v>4292</v>
      </c>
      <c r="S1186" s="4" t="s">
        <v>4293</v>
      </c>
      <c r="T1186" s="3"/>
      <c r="U1186" s="1" t="s">
        <v>4294</v>
      </c>
      <c r="V1186" s="1" t="str">
        <f>IFERROR(VLOOKUP(K1186, rubric[], 2, FALSE), "NA")</f>
        <v>Pemberdayaan atau Aksi Kemanusiaan</v>
      </c>
      <c r="W1186" s="3" t="str">
        <f t="shared" si="18"/>
        <v>Pengabdian kepada Masyarakat|External Regional|Team</v>
      </c>
      <c r="X1186" s="6">
        <f>IF(K1186 = "Penulis kedua (bukan korespondensi) dst karya ilmiah di journal yg bereputasi dan diakui|External National|Team", IFERROR((INDEX(rubric[Score], MATCH(W1186, rubric[Criteria], 0)))/N1186, 0), IFERROR(INDEX(rubric[Score], MATCH(W1186, rubric[Criteria], 0)), 0))</f>
        <v>15</v>
      </c>
    </row>
    <row r="1187" spans="1:24" ht="14.25" customHeight="1" x14ac:dyDescent="0.35">
      <c r="A1187" s="1" t="s">
        <v>4288</v>
      </c>
      <c r="B1187" s="1" t="s">
        <v>4289</v>
      </c>
      <c r="C1187" s="1" t="s">
        <v>4106</v>
      </c>
      <c r="D1187" s="1">
        <v>2022</v>
      </c>
      <c r="E1187" s="1" t="s">
        <v>3104</v>
      </c>
      <c r="F1187" s="1" t="s">
        <v>344</v>
      </c>
      <c r="G1187" s="1" t="s">
        <v>412</v>
      </c>
      <c r="H1187" s="1">
        <v>20232</v>
      </c>
      <c r="I1187" s="1" t="s">
        <v>3104</v>
      </c>
      <c r="J1187" s="1" t="s">
        <v>28</v>
      </c>
      <c r="K1187" s="1" t="s">
        <v>124</v>
      </c>
      <c r="L1187" s="1" t="s">
        <v>88</v>
      </c>
      <c r="M1187" s="1" t="s">
        <v>39</v>
      </c>
      <c r="N1187" s="3"/>
      <c r="O1187" s="1">
        <v>25</v>
      </c>
      <c r="P1187" s="4" t="s">
        <v>3105</v>
      </c>
      <c r="Q1187" s="4" t="s">
        <v>3106</v>
      </c>
      <c r="R1187" s="4" t="s">
        <v>3107</v>
      </c>
      <c r="S1187" s="3"/>
      <c r="T1187" s="4" t="s">
        <v>3108</v>
      </c>
      <c r="U1187" s="1" t="s">
        <v>3109</v>
      </c>
      <c r="V1187" s="1" t="str">
        <f>IFERROR(VLOOKUP(K1187, rubric[], 2, FALSE), "NA")</f>
        <v>Kompetisi</v>
      </c>
      <c r="W1187" s="3" t="str">
        <f t="shared" si="18"/>
        <v>Juara I Lomba/Kompetisi|External National|Team</v>
      </c>
      <c r="X1187" s="6">
        <f>IF(K1187 = "Penulis kedua (bukan korespondensi) dst karya ilmiah di journal yg bereputasi dan diakui|External National|Team", IFERROR((INDEX(rubric[Score], MATCH(W1187, rubric[Criteria], 0)))/N1187, 0), IFERROR(INDEX(rubric[Score], MATCH(W1187, rubric[Criteria], 0)), 0))</f>
        <v>15</v>
      </c>
    </row>
    <row r="1188" spans="1:24" ht="14.25" customHeight="1" x14ac:dyDescent="0.35">
      <c r="A1188" s="1" t="s">
        <v>4288</v>
      </c>
      <c r="B1188" s="1" t="s">
        <v>4289</v>
      </c>
      <c r="C1188" s="1" t="s">
        <v>4106</v>
      </c>
      <c r="D1188" s="1">
        <v>2022</v>
      </c>
      <c r="E1188" s="1" t="s">
        <v>4295</v>
      </c>
      <c r="F1188" s="1" t="s">
        <v>4296</v>
      </c>
      <c r="G1188" s="1" t="s">
        <v>4296</v>
      </c>
      <c r="H1188" s="1">
        <v>20232</v>
      </c>
      <c r="I1188" s="1" t="s">
        <v>4295</v>
      </c>
      <c r="J1188" s="1" t="s">
        <v>28</v>
      </c>
      <c r="K1188" s="1" t="s">
        <v>124</v>
      </c>
      <c r="L1188" s="1" t="s">
        <v>88</v>
      </c>
      <c r="M1188" s="1" t="s">
        <v>39</v>
      </c>
      <c r="N1188" s="3"/>
      <c r="O1188" s="1">
        <v>25</v>
      </c>
      <c r="P1188" s="4" t="s">
        <v>4297</v>
      </c>
      <c r="Q1188" s="4" t="s">
        <v>4298</v>
      </c>
      <c r="R1188" s="4" t="s">
        <v>4299</v>
      </c>
      <c r="S1188" s="3"/>
      <c r="T1188" s="4" t="s">
        <v>4300</v>
      </c>
      <c r="U1188" s="1" t="s">
        <v>4301</v>
      </c>
      <c r="V1188" s="1" t="str">
        <f>IFERROR(VLOOKUP(K1188, rubric[], 2, FALSE), "NA")</f>
        <v>Kompetisi</v>
      </c>
      <c r="W1188" s="3" t="str">
        <f t="shared" si="18"/>
        <v>Juara I Lomba/Kompetisi|External National|Team</v>
      </c>
      <c r="X1188" s="6">
        <f>IF(K1188 = "Penulis kedua (bukan korespondensi) dst karya ilmiah di journal yg bereputasi dan diakui|External National|Team", IFERROR((INDEX(rubric[Score], MATCH(W1188, rubric[Criteria], 0)))/N1188, 0), IFERROR(INDEX(rubric[Score], MATCH(W1188, rubric[Criteria], 0)), 0))</f>
        <v>15</v>
      </c>
    </row>
    <row r="1189" spans="1:24" ht="14.25" customHeight="1" x14ac:dyDescent="0.35">
      <c r="A1189" s="1" t="s">
        <v>4302</v>
      </c>
      <c r="B1189" s="1" t="s">
        <v>4303</v>
      </c>
      <c r="C1189" s="1" t="s">
        <v>4106</v>
      </c>
      <c r="D1189" s="1">
        <v>2022</v>
      </c>
      <c r="E1189" s="1" t="s">
        <v>4163</v>
      </c>
      <c r="F1189" s="1" t="s">
        <v>4157</v>
      </c>
      <c r="G1189" s="1" t="s">
        <v>3236</v>
      </c>
      <c r="H1189" s="1">
        <v>20231</v>
      </c>
      <c r="I1189" s="1" t="s">
        <v>4304</v>
      </c>
      <c r="J1189" s="1" t="s">
        <v>28</v>
      </c>
      <c r="K1189" s="1" t="s">
        <v>29</v>
      </c>
      <c r="L1189" s="1" t="s">
        <v>38</v>
      </c>
      <c r="M1189" s="1" t="s">
        <v>39</v>
      </c>
      <c r="N1189" s="1">
        <v>0</v>
      </c>
      <c r="O1189" s="1">
        <v>15</v>
      </c>
      <c r="P1189" s="3"/>
      <c r="Q1189" s="3"/>
      <c r="R1189" s="4" t="s">
        <v>4305</v>
      </c>
      <c r="S1189" s="4" t="s">
        <v>4306</v>
      </c>
      <c r="T1189" s="3"/>
      <c r="U1189" s="1" t="s">
        <v>240</v>
      </c>
      <c r="V1189" s="1" t="str">
        <f>IFERROR(VLOOKUP(K1189, rubric[], 2, FALSE), "NA")</f>
        <v>Pemberdayaan atau Aksi Kemanusiaan</v>
      </c>
      <c r="W1189" s="3" t="str">
        <f t="shared" si="18"/>
        <v>Pengabdian kepada Masyarakat|External Regional|Team</v>
      </c>
      <c r="X1189" s="6">
        <f>IF(K1189 = "Penulis kedua (bukan korespondensi) dst karya ilmiah di journal yg bereputasi dan diakui|External National|Team", IFERROR((INDEX(rubric[Score], MATCH(W1189, rubric[Criteria], 0)))/N1189, 0), IFERROR(INDEX(rubric[Score], MATCH(W1189, rubric[Criteria], 0)), 0))</f>
        <v>15</v>
      </c>
    </row>
    <row r="1190" spans="1:24" ht="14.25" customHeight="1" x14ac:dyDescent="0.35">
      <c r="A1190" s="1" t="s">
        <v>4307</v>
      </c>
      <c r="B1190" s="1" t="s">
        <v>4308</v>
      </c>
      <c r="C1190" s="1" t="s">
        <v>4106</v>
      </c>
      <c r="D1190" s="1">
        <v>2022</v>
      </c>
      <c r="E1190" s="1" t="s">
        <v>4309</v>
      </c>
      <c r="F1190" s="1" t="s">
        <v>983</v>
      </c>
      <c r="G1190" s="1" t="s">
        <v>983</v>
      </c>
      <c r="H1190" s="1">
        <v>20231</v>
      </c>
      <c r="I1190" s="1" t="s">
        <v>4310</v>
      </c>
      <c r="J1190" s="1" t="s">
        <v>28</v>
      </c>
      <c r="K1190" s="1" t="s">
        <v>29</v>
      </c>
      <c r="L1190" s="1" t="s">
        <v>38</v>
      </c>
      <c r="M1190" s="1" t="s">
        <v>39</v>
      </c>
      <c r="N1190" s="1">
        <v>50</v>
      </c>
      <c r="O1190" s="1">
        <v>12</v>
      </c>
      <c r="P1190" s="3"/>
      <c r="Q1190" s="3"/>
      <c r="R1190" s="4" t="s">
        <v>4311</v>
      </c>
      <c r="S1190" s="4" t="s">
        <v>4312</v>
      </c>
      <c r="T1190" s="3"/>
      <c r="U1190" s="1" t="s">
        <v>4313</v>
      </c>
      <c r="V1190" s="1" t="str">
        <f>IFERROR(VLOOKUP(K1190, rubric[], 2, FALSE), "NA")</f>
        <v>Pemberdayaan atau Aksi Kemanusiaan</v>
      </c>
      <c r="W1190" s="3" t="str">
        <f t="shared" si="18"/>
        <v>Pengabdian kepada Masyarakat|External Regional|Team</v>
      </c>
      <c r="X1190" s="6">
        <f>IF(K1190 = "Penulis kedua (bukan korespondensi) dst karya ilmiah di journal yg bereputasi dan diakui|External National|Team", IFERROR((INDEX(rubric[Score], MATCH(W1190, rubric[Criteria], 0)))/N1190, 0), IFERROR(INDEX(rubric[Score], MATCH(W1190, rubric[Criteria], 0)), 0))</f>
        <v>15</v>
      </c>
    </row>
    <row r="1191" spans="1:24" ht="14.25" customHeight="1" x14ac:dyDescent="0.35">
      <c r="A1191" s="1" t="s">
        <v>4314</v>
      </c>
      <c r="B1191" s="1" t="s">
        <v>4315</v>
      </c>
      <c r="C1191" s="1" t="s">
        <v>4106</v>
      </c>
      <c r="D1191" s="1">
        <v>2022</v>
      </c>
      <c r="E1191" s="1" t="s">
        <v>3402</v>
      </c>
      <c r="F1191" s="1" t="s">
        <v>1121</v>
      </c>
      <c r="G1191" s="1" t="s">
        <v>2977</v>
      </c>
      <c r="H1191" s="1">
        <v>20222</v>
      </c>
      <c r="I1191" s="3"/>
      <c r="J1191" s="1" t="s">
        <v>28</v>
      </c>
      <c r="K1191" s="1" t="s">
        <v>230</v>
      </c>
      <c r="L1191" s="1" t="s">
        <v>46</v>
      </c>
      <c r="M1191" s="1" t="s">
        <v>31</v>
      </c>
      <c r="N1191" s="1">
        <v>1</v>
      </c>
      <c r="O1191" s="1">
        <v>25</v>
      </c>
      <c r="P1191" s="3"/>
      <c r="Q1191" s="4" t="s">
        <v>3403</v>
      </c>
      <c r="R1191" s="3"/>
      <c r="S1191" s="3"/>
      <c r="T1191" s="3"/>
      <c r="U1191" s="1" t="s">
        <v>1687</v>
      </c>
      <c r="V1191" s="1" t="str">
        <f>IFERROR(VLOOKUP(K1191, rubric[], 2, FALSE), "NA")</f>
        <v>NA</v>
      </c>
      <c r="W1191" s="3" t="str">
        <f t="shared" si="18"/>
        <v>Sekretaris/Bendahara Panitia Ad Hoc|Internal Sekolah / Universitas|Individual</v>
      </c>
      <c r="X1191" s="6">
        <f>IF(K1191 = "Penulis kedua (bukan korespondensi) dst karya ilmiah di journal yg bereputasi dan diakui|External National|Team", IFERROR((INDEX(rubric[Score], MATCH(W1191, rubric[Criteria], 0)))/N1191, 0), IFERROR(INDEX(rubric[Score], MATCH(W1191, rubric[Criteria], 0)), 0))</f>
        <v>0</v>
      </c>
    </row>
    <row r="1192" spans="1:24" ht="14.25" customHeight="1" x14ac:dyDescent="0.35">
      <c r="A1192" s="1" t="s">
        <v>4314</v>
      </c>
      <c r="B1192" s="1" t="s">
        <v>4315</v>
      </c>
      <c r="C1192" s="1" t="s">
        <v>4106</v>
      </c>
      <c r="D1192" s="1">
        <v>2022</v>
      </c>
      <c r="E1192" s="1" t="s">
        <v>4316</v>
      </c>
      <c r="F1192" s="1" t="s">
        <v>316</v>
      </c>
      <c r="G1192" s="1" t="s">
        <v>316</v>
      </c>
      <c r="H1192" s="1">
        <v>20231</v>
      </c>
      <c r="I1192" s="1" t="s">
        <v>4317</v>
      </c>
      <c r="J1192" s="1" t="s">
        <v>28</v>
      </c>
      <c r="K1192" s="1" t="s">
        <v>29</v>
      </c>
      <c r="L1192" s="1" t="s">
        <v>38</v>
      </c>
      <c r="M1192" s="1" t="s">
        <v>39</v>
      </c>
      <c r="N1192" s="1">
        <v>5</v>
      </c>
      <c r="O1192" s="1">
        <v>12</v>
      </c>
      <c r="P1192" s="3"/>
      <c r="Q1192" s="3"/>
      <c r="R1192" s="4" t="s">
        <v>4318</v>
      </c>
      <c r="S1192" s="4" t="s">
        <v>4319</v>
      </c>
      <c r="T1192" s="3"/>
      <c r="U1192" s="1" t="s">
        <v>4320</v>
      </c>
      <c r="V1192" s="1" t="str">
        <f>IFERROR(VLOOKUP(K1192, rubric[], 2, FALSE), "NA")</f>
        <v>Pemberdayaan atau Aksi Kemanusiaan</v>
      </c>
      <c r="W1192" s="3" t="str">
        <f t="shared" si="18"/>
        <v>Pengabdian kepada Masyarakat|External Regional|Team</v>
      </c>
      <c r="X1192" s="6">
        <f>IF(K1192 = "Penulis kedua (bukan korespondensi) dst karya ilmiah di journal yg bereputasi dan diakui|External National|Team", IFERROR((INDEX(rubric[Score], MATCH(W1192, rubric[Criteria], 0)))/N1192, 0), IFERROR(INDEX(rubric[Score], MATCH(W1192, rubric[Criteria], 0)), 0))</f>
        <v>15</v>
      </c>
    </row>
    <row r="1193" spans="1:24" ht="14.25" customHeight="1" x14ac:dyDescent="0.35">
      <c r="A1193" s="1" t="s">
        <v>4321</v>
      </c>
      <c r="B1193" s="1" t="s">
        <v>4322</v>
      </c>
      <c r="C1193" s="1" t="s">
        <v>4106</v>
      </c>
      <c r="D1193" s="1">
        <v>2022</v>
      </c>
      <c r="E1193" s="1" t="s">
        <v>4323</v>
      </c>
      <c r="F1193" s="1" t="s">
        <v>2007</v>
      </c>
      <c r="G1193" s="1" t="s">
        <v>4130</v>
      </c>
      <c r="H1193" s="1">
        <v>20222</v>
      </c>
      <c r="I1193" s="1" t="s">
        <v>4324</v>
      </c>
      <c r="J1193" s="1" t="s">
        <v>28</v>
      </c>
      <c r="K1193" s="1" t="s">
        <v>29</v>
      </c>
      <c r="L1193" s="1" t="s">
        <v>38</v>
      </c>
      <c r="M1193" s="1" t="s">
        <v>39</v>
      </c>
      <c r="N1193" s="1">
        <v>0</v>
      </c>
      <c r="O1193" s="1">
        <v>12</v>
      </c>
      <c r="P1193" s="3"/>
      <c r="Q1193" s="4" t="s">
        <v>4325</v>
      </c>
      <c r="R1193" s="4" t="s">
        <v>4326</v>
      </c>
      <c r="S1193" s="4" t="s">
        <v>4327</v>
      </c>
      <c r="T1193" s="3"/>
      <c r="U1193" s="1" t="s">
        <v>4328</v>
      </c>
      <c r="V1193" s="1" t="str">
        <f>IFERROR(VLOOKUP(K1193, rubric[], 2, FALSE), "NA")</f>
        <v>Pemberdayaan atau Aksi Kemanusiaan</v>
      </c>
      <c r="W1193" s="3" t="str">
        <f t="shared" si="18"/>
        <v>Pengabdian kepada Masyarakat|External Regional|Team</v>
      </c>
      <c r="X1193" s="6">
        <f>IF(K1193 = "Penulis kedua (bukan korespondensi) dst karya ilmiah di journal yg bereputasi dan diakui|External National|Team", IFERROR((INDEX(rubric[Score], MATCH(W1193, rubric[Criteria], 0)))/N1193, 0), IFERROR(INDEX(rubric[Score], MATCH(W1193, rubric[Criteria], 0)), 0))</f>
        <v>15</v>
      </c>
    </row>
    <row r="1194" spans="1:24" ht="14.25" customHeight="1" x14ac:dyDescent="0.35">
      <c r="A1194" s="1" t="s">
        <v>4329</v>
      </c>
      <c r="B1194" s="1" t="s">
        <v>4330</v>
      </c>
      <c r="C1194" s="1" t="s">
        <v>4106</v>
      </c>
      <c r="D1194" s="1">
        <v>2022</v>
      </c>
      <c r="E1194" s="1" t="s">
        <v>4331</v>
      </c>
      <c r="F1194" s="1" t="s">
        <v>2007</v>
      </c>
      <c r="G1194" s="1" t="s">
        <v>4130</v>
      </c>
      <c r="H1194" s="1">
        <v>20222</v>
      </c>
      <c r="I1194" s="1" t="s">
        <v>4332</v>
      </c>
      <c r="J1194" s="1" t="s">
        <v>28</v>
      </c>
      <c r="K1194" s="1" t="s">
        <v>29</v>
      </c>
      <c r="L1194" s="1" t="s">
        <v>38</v>
      </c>
      <c r="M1194" s="1" t="s">
        <v>39</v>
      </c>
      <c r="N1194" s="1">
        <v>5</v>
      </c>
      <c r="O1194" s="1">
        <v>12</v>
      </c>
      <c r="P1194" s="3"/>
      <c r="Q1194" s="3"/>
      <c r="R1194" s="4" t="s">
        <v>4333</v>
      </c>
      <c r="S1194" s="4" t="s">
        <v>4334</v>
      </c>
      <c r="T1194" s="3"/>
      <c r="U1194" s="1" t="s">
        <v>4335</v>
      </c>
      <c r="V1194" s="1" t="str">
        <f>IFERROR(VLOOKUP(K1194, rubric[], 2, FALSE), "NA")</f>
        <v>Pemberdayaan atau Aksi Kemanusiaan</v>
      </c>
      <c r="W1194" s="3" t="str">
        <f t="shared" si="18"/>
        <v>Pengabdian kepada Masyarakat|External Regional|Team</v>
      </c>
      <c r="X1194" s="6">
        <f>IF(K1194 = "Penulis kedua (bukan korespondensi) dst karya ilmiah di journal yg bereputasi dan diakui|External National|Team", IFERROR((INDEX(rubric[Score], MATCH(W1194, rubric[Criteria], 0)))/N1194, 0), IFERROR(INDEX(rubric[Score], MATCH(W1194, rubric[Criteria], 0)), 0))</f>
        <v>15</v>
      </c>
    </row>
    <row r="1195" spans="1:24" ht="14.25" customHeight="1" x14ac:dyDescent="0.35">
      <c r="A1195" s="1" t="s">
        <v>4336</v>
      </c>
      <c r="B1195" s="1" t="s">
        <v>4337</v>
      </c>
      <c r="C1195" s="1" t="s">
        <v>4106</v>
      </c>
      <c r="D1195" s="1">
        <v>2022</v>
      </c>
      <c r="E1195" s="1" t="s">
        <v>4338</v>
      </c>
      <c r="F1195" s="1" t="s">
        <v>4216</v>
      </c>
      <c r="G1195" s="1" t="s">
        <v>3889</v>
      </c>
      <c r="H1195" s="1">
        <v>20222</v>
      </c>
      <c r="I1195" s="1" t="s">
        <v>4291</v>
      </c>
      <c r="J1195" s="1" t="s">
        <v>28</v>
      </c>
      <c r="K1195" s="1" t="s">
        <v>29</v>
      </c>
      <c r="L1195" s="1" t="s">
        <v>38</v>
      </c>
      <c r="M1195" s="1" t="s">
        <v>39</v>
      </c>
      <c r="N1195" s="1">
        <v>5</v>
      </c>
      <c r="O1195" s="1">
        <v>12</v>
      </c>
      <c r="P1195" s="3"/>
      <c r="Q1195" s="3"/>
      <c r="R1195" s="3"/>
      <c r="S1195" s="4" t="s">
        <v>4339</v>
      </c>
      <c r="T1195" s="3"/>
      <c r="U1195" s="1" t="s">
        <v>4340</v>
      </c>
      <c r="V1195" s="1" t="str">
        <f>IFERROR(VLOOKUP(K1195, rubric[], 2, FALSE), "NA")</f>
        <v>Pemberdayaan atau Aksi Kemanusiaan</v>
      </c>
      <c r="W1195" s="3" t="str">
        <f t="shared" si="18"/>
        <v>Pengabdian kepada Masyarakat|External Regional|Team</v>
      </c>
      <c r="X1195" s="6">
        <f>IF(K1195 = "Penulis kedua (bukan korespondensi) dst karya ilmiah di journal yg bereputasi dan diakui|External National|Team", IFERROR((INDEX(rubric[Score], MATCH(W1195, rubric[Criteria], 0)))/N1195, 0), IFERROR(INDEX(rubric[Score], MATCH(W1195, rubric[Criteria], 0)), 0))</f>
        <v>15</v>
      </c>
    </row>
    <row r="1196" spans="1:24" ht="14.25" customHeight="1" x14ac:dyDescent="0.35">
      <c r="A1196" s="1" t="s">
        <v>4336</v>
      </c>
      <c r="B1196" s="1" t="s">
        <v>4337</v>
      </c>
      <c r="C1196" s="1" t="s">
        <v>4106</v>
      </c>
      <c r="D1196" s="1">
        <v>2022</v>
      </c>
      <c r="E1196" s="1" t="s">
        <v>1111</v>
      </c>
      <c r="F1196" s="1" t="s">
        <v>417</v>
      </c>
      <c r="G1196" s="1" t="s">
        <v>418</v>
      </c>
      <c r="H1196" s="1">
        <v>20241</v>
      </c>
      <c r="I1196" s="1" t="s">
        <v>1111</v>
      </c>
      <c r="J1196" s="1" t="s">
        <v>28</v>
      </c>
      <c r="K1196" s="1" t="s">
        <v>124</v>
      </c>
      <c r="L1196" s="1" t="s">
        <v>88</v>
      </c>
      <c r="M1196" s="1" t="s">
        <v>39</v>
      </c>
      <c r="N1196" s="3"/>
      <c r="O1196" s="1">
        <v>25</v>
      </c>
      <c r="P1196" s="4" t="s">
        <v>419</v>
      </c>
      <c r="Q1196" s="4" t="s">
        <v>1112</v>
      </c>
      <c r="R1196" s="4" t="s">
        <v>1113</v>
      </c>
      <c r="S1196" s="3"/>
      <c r="T1196" s="4" t="s">
        <v>1114</v>
      </c>
      <c r="U1196" s="1" t="s">
        <v>423</v>
      </c>
      <c r="V1196" s="1" t="str">
        <f>IFERROR(VLOOKUP(K1196, rubric[], 2, FALSE), "NA")</f>
        <v>Kompetisi</v>
      </c>
      <c r="W1196" s="3" t="str">
        <f t="shared" si="18"/>
        <v>Juara I Lomba/Kompetisi|External National|Team</v>
      </c>
      <c r="X1196" s="6">
        <f>IF(K1196 = "Penulis kedua (bukan korespondensi) dst karya ilmiah di journal yg bereputasi dan diakui|External National|Team", IFERROR((INDEX(rubric[Score], MATCH(W1196, rubric[Criteria], 0)))/N1196, 0), IFERROR(INDEX(rubric[Score], MATCH(W1196, rubric[Criteria], 0)), 0))</f>
        <v>15</v>
      </c>
    </row>
    <row r="1197" spans="1:24" ht="14.25" customHeight="1" x14ac:dyDescent="0.35">
      <c r="A1197" s="1" t="s">
        <v>4341</v>
      </c>
      <c r="B1197" s="1" t="s">
        <v>4342</v>
      </c>
      <c r="C1197" s="1" t="s">
        <v>4106</v>
      </c>
      <c r="D1197" s="1">
        <v>2022</v>
      </c>
      <c r="E1197" s="1" t="s">
        <v>4343</v>
      </c>
      <c r="F1197" s="1" t="s">
        <v>2007</v>
      </c>
      <c r="G1197" s="1" t="s">
        <v>4130</v>
      </c>
      <c r="H1197" s="1">
        <v>20222</v>
      </c>
      <c r="I1197" s="1" t="s">
        <v>4344</v>
      </c>
      <c r="J1197" s="1" t="s">
        <v>28</v>
      </c>
      <c r="K1197" s="1" t="s">
        <v>29</v>
      </c>
      <c r="L1197" s="1" t="s">
        <v>38</v>
      </c>
      <c r="M1197" s="1" t="s">
        <v>39</v>
      </c>
      <c r="N1197" s="1">
        <v>5</v>
      </c>
      <c r="O1197" s="1">
        <v>12</v>
      </c>
      <c r="P1197" s="3"/>
      <c r="Q1197" s="3"/>
      <c r="R1197" s="4" t="s">
        <v>4345</v>
      </c>
      <c r="S1197" s="4" t="s">
        <v>4346</v>
      </c>
      <c r="T1197" s="3"/>
      <c r="U1197" s="1" t="s">
        <v>4320</v>
      </c>
      <c r="V1197" s="1" t="str">
        <f>IFERROR(VLOOKUP(K1197, rubric[], 2, FALSE), "NA")</f>
        <v>Pemberdayaan atau Aksi Kemanusiaan</v>
      </c>
      <c r="W1197" s="3" t="str">
        <f t="shared" si="18"/>
        <v>Pengabdian kepada Masyarakat|External Regional|Team</v>
      </c>
      <c r="X1197" s="6">
        <f>IF(K1197 = "Penulis kedua (bukan korespondensi) dst karya ilmiah di journal yg bereputasi dan diakui|External National|Team", IFERROR((INDEX(rubric[Score], MATCH(W1197, rubric[Criteria], 0)))/N1197, 0), IFERROR(INDEX(rubric[Score], MATCH(W1197, rubric[Criteria], 0)), 0))</f>
        <v>15</v>
      </c>
    </row>
    <row r="1198" spans="1:24" ht="14.25" customHeight="1" x14ac:dyDescent="0.35">
      <c r="A1198" s="1" t="s">
        <v>4347</v>
      </c>
      <c r="B1198" s="1" t="s">
        <v>4348</v>
      </c>
      <c r="C1198" s="1" t="s">
        <v>4106</v>
      </c>
      <c r="D1198" s="1">
        <v>2022</v>
      </c>
      <c r="E1198" s="1" t="s">
        <v>4349</v>
      </c>
      <c r="F1198" s="1" t="s">
        <v>661</v>
      </c>
      <c r="G1198" s="1" t="s">
        <v>3809</v>
      </c>
      <c r="H1198" s="1">
        <v>20222</v>
      </c>
      <c r="I1198" s="1" t="s">
        <v>4349</v>
      </c>
      <c r="J1198" s="1" t="s">
        <v>28</v>
      </c>
      <c r="K1198" s="1" t="s">
        <v>124</v>
      </c>
      <c r="L1198" s="1" t="s">
        <v>88</v>
      </c>
      <c r="M1198" s="1" t="s">
        <v>31</v>
      </c>
      <c r="N1198" s="1">
        <v>1000</v>
      </c>
      <c r="O1198" s="1">
        <v>25</v>
      </c>
      <c r="P1198" s="3"/>
      <c r="Q1198" s="4" t="s">
        <v>4350</v>
      </c>
      <c r="R1198" s="4" t="s">
        <v>4351</v>
      </c>
      <c r="S1198" s="3"/>
      <c r="T1198" s="4" t="s">
        <v>4352</v>
      </c>
      <c r="U1198" s="1" t="s">
        <v>4353</v>
      </c>
      <c r="V1198" s="1" t="str">
        <f>IFERROR(VLOOKUP(K1198, rubric[], 2, FALSE), "NA")</f>
        <v>Kompetisi</v>
      </c>
      <c r="W1198" s="3" t="str">
        <f t="shared" si="18"/>
        <v>Juara I Lomba/Kompetisi|External National|Individual</v>
      </c>
      <c r="X1198" s="6">
        <f>IF(K1198 = "Penulis kedua (bukan korespondensi) dst karya ilmiah di journal yg bereputasi dan diakui|External National|Team", IFERROR((INDEX(rubric[Score], MATCH(W1198, rubric[Criteria], 0)))/N1198, 0), IFERROR(INDEX(rubric[Score], MATCH(W1198, rubric[Criteria], 0)), 0))</f>
        <v>25</v>
      </c>
    </row>
    <row r="1199" spans="1:24" ht="14.25" customHeight="1" x14ac:dyDescent="0.35">
      <c r="A1199" s="1" t="s">
        <v>4347</v>
      </c>
      <c r="B1199" s="1" t="s">
        <v>4348</v>
      </c>
      <c r="C1199" s="1" t="s">
        <v>4106</v>
      </c>
      <c r="D1199" s="1">
        <v>2022</v>
      </c>
      <c r="E1199" s="1" t="s">
        <v>4354</v>
      </c>
      <c r="F1199" s="1" t="s">
        <v>2482</v>
      </c>
      <c r="G1199" s="1" t="s">
        <v>4355</v>
      </c>
      <c r="H1199" s="1">
        <v>20231</v>
      </c>
      <c r="I1199" s="1" t="s">
        <v>4354</v>
      </c>
      <c r="J1199" s="1" t="s">
        <v>28</v>
      </c>
      <c r="K1199" s="1" t="s">
        <v>70</v>
      </c>
      <c r="L1199" s="1" t="s">
        <v>154</v>
      </c>
      <c r="M1199" s="1" t="s">
        <v>39</v>
      </c>
      <c r="N1199" s="3"/>
      <c r="O1199" s="1">
        <v>25</v>
      </c>
      <c r="P1199" s="4" t="s">
        <v>4356</v>
      </c>
      <c r="Q1199" s="4" t="s">
        <v>4357</v>
      </c>
      <c r="R1199" s="4" t="s">
        <v>4358</v>
      </c>
      <c r="S1199" s="3"/>
      <c r="T1199" s="4" t="s">
        <v>4359</v>
      </c>
      <c r="U1199" s="1" t="s">
        <v>4360</v>
      </c>
      <c r="V1199" s="1" t="str">
        <f>IFERROR(VLOOKUP(K1199, rubric[], 2, FALSE), "NA")</f>
        <v>Kompetisi</v>
      </c>
      <c r="W1199" s="3" t="str">
        <f t="shared" si="18"/>
        <v>Juara 2 Lomba/Kompetisi|External International|Team</v>
      </c>
      <c r="X1199" s="6">
        <f>IF(K1199 = "Penulis kedua (bukan korespondensi) dst karya ilmiah di journal yg bereputasi dan diakui|External National|Team", IFERROR((INDEX(rubric[Score], MATCH(W1199, rubric[Criteria], 0)))/N1199, 0), IFERROR(INDEX(rubric[Score], MATCH(W1199, rubric[Criteria], 0)), 0))</f>
        <v>30</v>
      </c>
    </row>
    <row r="1200" spans="1:24" ht="14.25" customHeight="1" x14ac:dyDescent="0.35">
      <c r="A1200" s="1" t="s">
        <v>4347</v>
      </c>
      <c r="B1200" s="1" t="s">
        <v>4348</v>
      </c>
      <c r="C1200" s="1" t="s">
        <v>4106</v>
      </c>
      <c r="D1200" s="1">
        <v>2022</v>
      </c>
      <c r="E1200" s="1" t="s">
        <v>4361</v>
      </c>
      <c r="F1200" s="1" t="s">
        <v>4362</v>
      </c>
      <c r="G1200" s="1" t="s">
        <v>621</v>
      </c>
      <c r="H1200" s="1">
        <v>20231</v>
      </c>
      <c r="I1200" s="1" t="s">
        <v>4361</v>
      </c>
      <c r="J1200" s="1" t="s">
        <v>28</v>
      </c>
      <c r="K1200" s="1" t="s">
        <v>70</v>
      </c>
      <c r="L1200" s="1" t="s">
        <v>38</v>
      </c>
      <c r="M1200" s="1" t="s">
        <v>39</v>
      </c>
      <c r="N1200" s="3"/>
      <c r="O1200" s="1">
        <v>15</v>
      </c>
      <c r="P1200" s="4" t="s">
        <v>4363</v>
      </c>
      <c r="Q1200" s="4" t="s">
        <v>4364</v>
      </c>
      <c r="R1200" s="4" t="s">
        <v>4365</v>
      </c>
      <c r="S1200" s="3"/>
      <c r="T1200" s="4" t="s">
        <v>4366</v>
      </c>
      <c r="U1200" s="1" t="s">
        <v>4367</v>
      </c>
      <c r="V1200" s="1" t="str">
        <f>IFERROR(VLOOKUP(K1200, rubric[], 2, FALSE), "NA")</f>
        <v>Kompetisi</v>
      </c>
      <c r="W1200" s="3" t="str">
        <f t="shared" si="18"/>
        <v>Juara 2 Lomba/Kompetisi|External Regional|Team</v>
      </c>
      <c r="X1200" s="6">
        <f>IF(K1200 = "Penulis kedua (bukan korespondensi) dst karya ilmiah di journal yg bereputasi dan diakui|External National|Team", IFERROR((INDEX(rubric[Score], MATCH(W1200, rubric[Criteria], 0)))/N1200, 0), IFERROR(INDEX(rubric[Score], MATCH(W1200, rubric[Criteria], 0)), 0))</f>
        <v>20</v>
      </c>
    </row>
    <row r="1201" spans="1:24" ht="14.25" customHeight="1" x14ac:dyDescent="0.35">
      <c r="A1201" s="1" t="s">
        <v>4347</v>
      </c>
      <c r="B1201" s="1" t="s">
        <v>4348</v>
      </c>
      <c r="C1201" s="1" t="s">
        <v>4106</v>
      </c>
      <c r="D1201" s="1">
        <v>2022</v>
      </c>
      <c r="E1201" s="1" t="s">
        <v>4368</v>
      </c>
      <c r="F1201" s="1" t="s">
        <v>1129</v>
      </c>
      <c r="G1201" s="1" t="s">
        <v>308</v>
      </c>
      <c r="H1201" s="1">
        <v>20231</v>
      </c>
      <c r="I1201" s="1" t="s">
        <v>4368</v>
      </c>
      <c r="J1201" s="1" t="s">
        <v>28</v>
      </c>
      <c r="K1201" s="1" t="s">
        <v>124</v>
      </c>
      <c r="L1201" s="1" t="s">
        <v>38</v>
      </c>
      <c r="M1201" s="1" t="s">
        <v>39</v>
      </c>
      <c r="N1201" s="3"/>
      <c r="O1201" s="1">
        <v>20</v>
      </c>
      <c r="P1201" s="1" t="s">
        <v>4369</v>
      </c>
      <c r="Q1201" s="4" t="s">
        <v>4370</v>
      </c>
      <c r="R1201" s="4" t="s">
        <v>4371</v>
      </c>
      <c r="S1201" s="3"/>
      <c r="T1201" s="4" t="s">
        <v>4372</v>
      </c>
      <c r="U1201" s="1" t="s">
        <v>4373</v>
      </c>
      <c r="V1201" s="1" t="str">
        <f>IFERROR(VLOOKUP(K1201, rubric[], 2, FALSE), "NA")</f>
        <v>Kompetisi</v>
      </c>
      <c r="W1201" s="3" t="str">
        <f t="shared" si="18"/>
        <v>Juara I Lomba/Kompetisi|External Regional|Team</v>
      </c>
      <c r="X1201" s="6">
        <f>IF(K1201 = "Penulis kedua (bukan korespondensi) dst karya ilmiah di journal yg bereputasi dan diakui|External National|Team", IFERROR((INDEX(rubric[Score], MATCH(W1201, rubric[Criteria], 0)))/N1201, 0), IFERROR(INDEX(rubric[Score], MATCH(W1201, rubric[Criteria], 0)), 0))</f>
        <v>25</v>
      </c>
    </row>
    <row r="1202" spans="1:24" ht="14.25" customHeight="1" x14ac:dyDescent="0.35">
      <c r="A1202" s="1" t="s">
        <v>4347</v>
      </c>
      <c r="B1202" s="1" t="s">
        <v>4348</v>
      </c>
      <c r="C1202" s="1" t="s">
        <v>4106</v>
      </c>
      <c r="D1202" s="1">
        <v>2022</v>
      </c>
      <c r="E1202" s="1" t="s">
        <v>643</v>
      </c>
      <c r="F1202" s="1" t="s">
        <v>644</v>
      </c>
      <c r="G1202" s="1" t="s">
        <v>645</v>
      </c>
      <c r="H1202" s="1">
        <v>20232</v>
      </c>
      <c r="I1202" s="1" t="s">
        <v>643</v>
      </c>
      <c r="J1202" s="1" t="s">
        <v>28</v>
      </c>
      <c r="K1202" s="1" t="s">
        <v>124</v>
      </c>
      <c r="L1202" s="1" t="s">
        <v>38</v>
      </c>
      <c r="M1202" s="1" t="s">
        <v>39</v>
      </c>
      <c r="N1202" s="3"/>
      <c r="O1202" s="1">
        <v>20</v>
      </c>
      <c r="P1202" s="4" t="s">
        <v>646</v>
      </c>
      <c r="Q1202" s="4" t="s">
        <v>647</v>
      </c>
      <c r="R1202" s="4" t="s">
        <v>648</v>
      </c>
      <c r="S1202" s="3"/>
      <c r="T1202" s="4" t="s">
        <v>649</v>
      </c>
      <c r="U1202" s="1" t="s">
        <v>650</v>
      </c>
      <c r="V1202" s="1" t="str">
        <f>IFERROR(VLOOKUP(K1202, rubric[], 2, FALSE), "NA")</f>
        <v>Kompetisi</v>
      </c>
      <c r="W1202" s="3" t="str">
        <f t="shared" si="18"/>
        <v>Juara I Lomba/Kompetisi|External Regional|Team</v>
      </c>
      <c r="X1202" s="6">
        <f>IF(K1202 = "Penulis kedua (bukan korespondensi) dst karya ilmiah di journal yg bereputasi dan diakui|External National|Team", IFERROR((INDEX(rubric[Score], MATCH(W1202, rubric[Criteria], 0)))/N1202, 0), IFERROR(INDEX(rubric[Score], MATCH(W1202, rubric[Criteria], 0)), 0))</f>
        <v>25</v>
      </c>
    </row>
    <row r="1203" spans="1:24" ht="14.25" customHeight="1" x14ac:dyDescent="0.35">
      <c r="A1203" s="1" t="s">
        <v>4374</v>
      </c>
      <c r="B1203" s="1" t="s">
        <v>4375</v>
      </c>
      <c r="C1203" s="1" t="s">
        <v>4106</v>
      </c>
      <c r="D1203" s="1">
        <v>2022</v>
      </c>
      <c r="E1203" s="1" t="s">
        <v>4376</v>
      </c>
      <c r="F1203" s="1" t="s">
        <v>4377</v>
      </c>
      <c r="G1203" s="1" t="s">
        <v>4245</v>
      </c>
      <c r="H1203" s="1">
        <v>20231</v>
      </c>
      <c r="I1203" s="1" t="s">
        <v>4378</v>
      </c>
      <c r="J1203" s="1" t="s">
        <v>28</v>
      </c>
      <c r="K1203" s="1" t="s">
        <v>29</v>
      </c>
      <c r="L1203" s="1" t="s">
        <v>38</v>
      </c>
      <c r="M1203" s="1" t="s">
        <v>39</v>
      </c>
      <c r="N1203" s="1">
        <v>5</v>
      </c>
      <c r="O1203" s="1">
        <v>12</v>
      </c>
      <c r="P1203" s="3"/>
      <c r="Q1203" s="4" t="s">
        <v>4379</v>
      </c>
      <c r="R1203" s="4" t="s">
        <v>4380</v>
      </c>
      <c r="S1203" s="4" t="s">
        <v>4381</v>
      </c>
      <c r="T1203" s="3"/>
      <c r="U1203" s="1" t="s">
        <v>4382</v>
      </c>
      <c r="V1203" s="1" t="str">
        <f>IFERROR(VLOOKUP(K1203, rubric[], 2, FALSE), "NA")</f>
        <v>Pemberdayaan atau Aksi Kemanusiaan</v>
      </c>
      <c r="W1203" s="3" t="str">
        <f t="shared" si="18"/>
        <v>Pengabdian kepada Masyarakat|External Regional|Team</v>
      </c>
      <c r="X1203" s="6">
        <f>IF(K1203 = "Penulis kedua (bukan korespondensi) dst karya ilmiah di journal yg bereputasi dan diakui|External National|Team", IFERROR((INDEX(rubric[Score], MATCH(W1203, rubric[Criteria], 0)))/N1203, 0), IFERROR(INDEX(rubric[Score], MATCH(W1203, rubric[Criteria], 0)), 0))</f>
        <v>15</v>
      </c>
    </row>
    <row r="1204" spans="1:24" ht="14.25" customHeight="1" x14ac:dyDescent="0.35">
      <c r="A1204" s="1" t="s">
        <v>4374</v>
      </c>
      <c r="B1204" s="1" t="s">
        <v>4375</v>
      </c>
      <c r="C1204" s="1" t="s">
        <v>4106</v>
      </c>
      <c r="D1204" s="1">
        <v>2022</v>
      </c>
      <c r="E1204" s="1" t="s">
        <v>4295</v>
      </c>
      <c r="F1204" s="1" t="s">
        <v>4296</v>
      </c>
      <c r="G1204" s="1" t="s">
        <v>4296</v>
      </c>
      <c r="H1204" s="1">
        <v>20232</v>
      </c>
      <c r="I1204" s="1" t="s">
        <v>4295</v>
      </c>
      <c r="J1204" s="1" t="s">
        <v>28</v>
      </c>
      <c r="K1204" s="1" t="s">
        <v>124</v>
      </c>
      <c r="L1204" s="1" t="s">
        <v>88</v>
      </c>
      <c r="M1204" s="1" t="s">
        <v>39</v>
      </c>
      <c r="N1204" s="3"/>
      <c r="O1204" s="1">
        <v>25</v>
      </c>
      <c r="P1204" s="4" t="s">
        <v>4297</v>
      </c>
      <c r="Q1204" s="4" t="s">
        <v>4298</v>
      </c>
      <c r="R1204" s="4" t="s">
        <v>4299</v>
      </c>
      <c r="S1204" s="3"/>
      <c r="T1204" s="4" t="s">
        <v>4300</v>
      </c>
      <c r="U1204" s="1" t="s">
        <v>4301</v>
      </c>
      <c r="V1204" s="1" t="str">
        <f>IFERROR(VLOOKUP(K1204, rubric[], 2, FALSE), "NA")</f>
        <v>Kompetisi</v>
      </c>
      <c r="W1204" s="3" t="str">
        <f t="shared" si="18"/>
        <v>Juara I Lomba/Kompetisi|External National|Team</v>
      </c>
      <c r="X1204" s="6">
        <f>IF(K1204 = "Penulis kedua (bukan korespondensi) dst karya ilmiah di journal yg bereputasi dan diakui|External National|Team", IFERROR((INDEX(rubric[Score], MATCH(W1204, rubric[Criteria], 0)))/N1204, 0), IFERROR(INDEX(rubric[Score], MATCH(W1204, rubric[Criteria], 0)), 0))</f>
        <v>15</v>
      </c>
    </row>
    <row r="1205" spans="1:24" ht="14.25" customHeight="1" x14ac:dyDescent="0.35">
      <c r="A1205" s="1" t="s">
        <v>4383</v>
      </c>
      <c r="B1205" s="1" t="s">
        <v>4384</v>
      </c>
      <c r="C1205" s="1" t="s">
        <v>4106</v>
      </c>
      <c r="D1205" s="1">
        <v>2022</v>
      </c>
      <c r="E1205" s="1" t="s">
        <v>1978</v>
      </c>
      <c r="F1205" s="1" t="s">
        <v>4157</v>
      </c>
      <c r="G1205" s="1" t="s">
        <v>4245</v>
      </c>
      <c r="H1205" s="1">
        <v>20231</v>
      </c>
      <c r="I1205" s="1" t="s">
        <v>1978</v>
      </c>
      <c r="J1205" s="1" t="s">
        <v>28</v>
      </c>
      <c r="K1205" s="1" t="s">
        <v>29</v>
      </c>
      <c r="L1205" s="1" t="s">
        <v>38</v>
      </c>
      <c r="M1205" s="1" t="s">
        <v>39</v>
      </c>
      <c r="N1205" s="1">
        <v>5</v>
      </c>
      <c r="O1205" s="1">
        <v>12</v>
      </c>
      <c r="P1205" s="3"/>
      <c r="Q1205" s="3"/>
      <c r="R1205" s="4" t="s">
        <v>4385</v>
      </c>
      <c r="S1205" s="4" t="s">
        <v>4386</v>
      </c>
      <c r="T1205" s="3"/>
      <c r="U1205" s="1" t="s">
        <v>4387</v>
      </c>
      <c r="V1205" s="1" t="str">
        <f>IFERROR(VLOOKUP(K1205, rubric[], 2, FALSE), "NA")</f>
        <v>Pemberdayaan atau Aksi Kemanusiaan</v>
      </c>
      <c r="W1205" s="3" t="str">
        <f t="shared" si="18"/>
        <v>Pengabdian kepada Masyarakat|External Regional|Team</v>
      </c>
      <c r="X1205" s="6">
        <f>IF(K1205 = "Penulis kedua (bukan korespondensi) dst karya ilmiah di journal yg bereputasi dan diakui|External National|Team", IFERROR((INDEX(rubric[Score], MATCH(W1205, rubric[Criteria], 0)))/N1205, 0), IFERROR(INDEX(rubric[Score], MATCH(W1205, rubric[Criteria], 0)), 0))</f>
        <v>15</v>
      </c>
    </row>
    <row r="1206" spans="1:24" ht="14.25" customHeight="1" x14ac:dyDescent="0.35">
      <c r="A1206" s="1" t="s">
        <v>4388</v>
      </c>
      <c r="B1206" s="1" t="s">
        <v>4389</v>
      </c>
      <c r="C1206" s="1" t="s">
        <v>4106</v>
      </c>
      <c r="D1206" s="1">
        <v>2022</v>
      </c>
      <c r="E1206" s="1" t="s">
        <v>4390</v>
      </c>
      <c r="F1206" s="1" t="s">
        <v>140</v>
      </c>
      <c r="G1206" s="1" t="s">
        <v>141</v>
      </c>
      <c r="H1206" s="1">
        <v>20231</v>
      </c>
      <c r="I1206" s="3"/>
      <c r="J1206" s="1" t="s">
        <v>81</v>
      </c>
      <c r="K1206" s="1" t="s">
        <v>142</v>
      </c>
      <c r="L1206" s="1" t="s">
        <v>46</v>
      </c>
      <c r="M1206" s="1" t="s">
        <v>31</v>
      </c>
      <c r="N1206" s="3"/>
      <c r="O1206" s="1">
        <v>16</v>
      </c>
      <c r="P1206" s="3"/>
      <c r="Q1206" s="3"/>
      <c r="R1206" s="3"/>
      <c r="S1206" s="3"/>
      <c r="T1206" s="3"/>
      <c r="U1206" s="1" t="s">
        <v>1262</v>
      </c>
      <c r="V1206" s="1" t="str">
        <f>IFERROR(VLOOKUP(K1206, rubric[], 2, FALSE), "NA")</f>
        <v>NA</v>
      </c>
      <c r="W1206" s="3" t="str">
        <f t="shared" si="18"/>
        <v>Sekretaris UKM|Internal Sekolah / Universitas|Individual</v>
      </c>
      <c r="X1206" s="6">
        <f>IF(K1206 = "Penulis kedua (bukan korespondensi) dst karya ilmiah di journal yg bereputasi dan diakui|External National|Team", IFERROR((INDEX(rubric[Score], MATCH(W1206, rubric[Criteria], 0)))/N1206, 0), IFERROR(INDEX(rubric[Score], MATCH(W1206, rubric[Criteria], 0)), 0))</f>
        <v>0</v>
      </c>
    </row>
    <row r="1207" spans="1:24" ht="14.25" customHeight="1" x14ac:dyDescent="0.35">
      <c r="A1207" s="1" t="s">
        <v>4388</v>
      </c>
      <c r="B1207" s="1" t="s">
        <v>4389</v>
      </c>
      <c r="C1207" s="1" t="s">
        <v>4106</v>
      </c>
      <c r="D1207" s="1">
        <v>2022</v>
      </c>
      <c r="E1207" s="1" t="s">
        <v>4391</v>
      </c>
      <c r="F1207" s="1" t="s">
        <v>145</v>
      </c>
      <c r="G1207" s="1" t="s">
        <v>146</v>
      </c>
      <c r="H1207" s="1">
        <v>20232</v>
      </c>
      <c r="I1207" s="3"/>
      <c r="J1207" s="1" t="s">
        <v>81</v>
      </c>
      <c r="K1207" s="1" t="s">
        <v>142</v>
      </c>
      <c r="L1207" s="1" t="s">
        <v>46</v>
      </c>
      <c r="M1207" s="1" t="s">
        <v>31</v>
      </c>
      <c r="N1207" s="3"/>
      <c r="O1207" s="1">
        <v>18</v>
      </c>
      <c r="P1207" s="3"/>
      <c r="Q1207" s="3"/>
      <c r="R1207" s="3"/>
      <c r="S1207" s="3"/>
      <c r="T1207" s="3"/>
      <c r="U1207" s="1" t="s">
        <v>1262</v>
      </c>
      <c r="V1207" s="1" t="str">
        <f>IFERROR(VLOOKUP(K1207, rubric[], 2, FALSE), "NA")</f>
        <v>NA</v>
      </c>
      <c r="W1207" s="3" t="str">
        <f t="shared" si="18"/>
        <v>Sekretaris UKM|Internal Sekolah / Universitas|Individual</v>
      </c>
      <c r="X1207" s="6">
        <f>IF(K1207 = "Penulis kedua (bukan korespondensi) dst karya ilmiah di journal yg bereputasi dan diakui|External National|Team", IFERROR((INDEX(rubric[Score], MATCH(W1207, rubric[Criteria], 0)))/N1207, 0), IFERROR(INDEX(rubric[Score], MATCH(W1207, rubric[Criteria], 0)), 0))</f>
        <v>0</v>
      </c>
    </row>
    <row r="1208" spans="1:24" ht="14.25" customHeight="1" x14ac:dyDescent="0.35">
      <c r="A1208" s="1" t="s">
        <v>4388</v>
      </c>
      <c r="B1208" s="1" t="s">
        <v>4389</v>
      </c>
      <c r="C1208" s="1" t="s">
        <v>4106</v>
      </c>
      <c r="D1208" s="1">
        <v>2022</v>
      </c>
      <c r="E1208" s="1" t="s">
        <v>1862</v>
      </c>
      <c r="F1208" s="1" t="s">
        <v>375</v>
      </c>
      <c r="G1208" s="1" t="s">
        <v>375</v>
      </c>
      <c r="H1208" s="1">
        <v>20232</v>
      </c>
      <c r="I1208" s="1" t="s">
        <v>4392</v>
      </c>
      <c r="J1208" s="1" t="s">
        <v>28</v>
      </c>
      <c r="K1208" s="1" t="s">
        <v>29</v>
      </c>
      <c r="L1208" s="1" t="s">
        <v>38</v>
      </c>
      <c r="M1208" s="1" t="s">
        <v>39</v>
      </c>
      <c r="N1208" s="1">
        <v>8</v>
      </c>
      <c r="O1208" s="1">
        <v>7</v>
      </c>
      <c r="P1208" s="3"/>
      <c r="Q1208" s="4" t="s">
        <v>4393</v>
      </c>
      <c r="R1208" s="4" t="s">
        <v>4394</v>
      </c>
      <c r="S1208" s="4" t="s">
        <v>4395</v>
      </c>
      <c r="T1208" s="3"/>
      <c r="U1208" s="1" t="s">
        <v>4396</v>
      </c>
      <c r="V1208" s="1" t="str">
        <f>IFERROR(VLOOKUP(K1208, rubric[], 2, FALSE), "NA")</f>
        <v>Pemberdayaan atau Aksi Kemanusiaan</v>
      </c>
      <c r="W1208" s="3" t="str">
        <f t="shared" si="18"/>
        <v>Pengabdian kepada Masyarakat|External Regional|Team</v>
      </c>
      <c r="X1208" s="6">
        <f>IF(K1208 = "Penulis kedua (bukan korespondensi) dst karya ilmiah di journal yg bereputasi dan diakui|External National|Team", IFERROR((INDEX(rubric[Score], MATCH(W1208, rubric[Criteria], 0)))/N1208, 0), IFERROR(INDEX(rubric[Score], MATCH(W1208, rubric[Criteria], 0)), 0))</f>
        <v>15</v>
      </c>
    </row>
    <row r="1209" spans="1:24" ht="14.25" customHeight="1" x14ac:dyDescent="0.35">
      <c r="A1209" s="1" t="s">
        <v>4388</v>
      </c>
      <c r="B1209" s="1" t="s">
        <v>4389</v>
      </c>
      <c r="C1209" s="1" t="s">
        <v>4106</v>
      </c>
      <c r="D1209" s="1">
        <v>2022</v>
      </c>
      <c r="E1209" s="1" t="s">
        <v>3823</v>
      </c>
      <c r="F1209" s="1" t="s">
        <v>645</v>
      </c>
      <c r="G1209" s="1" t="s">
        <v>645</v>
      </c>
      <c r="H1209" s="1">
        <v>20232</v>
      </c>
      <c r="I1209" s="1" t="s">
        <v>4397</v>
      </c>
      <c r="J1209" s="1" t="s">
        <v>28</v>
      </c>
      <c r="K1209" s="1" t="s">
        <v>3825</v>
      </c>
      <c r="L1209" s="1" t="s">
        <v>38</v>
      </c>
      <c r="M1209" s="1" t="s">
        <v>39</v>
      </c>
      <c r="N1209" s="1">
        <v>14</v>
      </c>
      <c r="O1209" s="1">
        <v>20</v>
      </c>
      <c r="P1209" s="1" t="s">
        <v>240</v>
      </c>
      <c r="Q1209" s="4" t="s">
        <v>4398</v>
      </c>
      <c r="R1209" s="3"/>
      <c r="S1209" s="3"/>
      <c r="T1209" s="3"/>
      <c r="U1209" s="1" t="s">
        <v>4399</v>
      </c>
      <c r="V1209" s="1" t="str">
        <f>IFERROR(VLOOKUP(K1209, rubric[], 2, FALSE), "NA")</f>
        <v>NA</v>
      </c>
      <c r="W1209" s="3" t="str">
        <f t="shared" si="18"/>
        <v>Karya Seni|External Regional|Team</v>
      </c>
      <c r="X1209" s="6">
        <f>IF(K1209 = "Penulis kedua (bukan korespondensi) dst karya ilmiah di journal yg bereputasi dan diakui|External National|Team", IFERROR((INDEX(rubric[Score], MATCH(W1209, rubric[Criteria], 0)))/N1209, 0), IFERROR(INDEX(rubric[Score], MATCH(W1209, rubric[Criteria], 0)), 0))</f>
        <v>0</v>
      </c>
    </row>
    <row r="1210" spans="1:24" ht="14.25" customHeight="1" x14ac:dyDescent="0.35">
      <c r="A1210" s="1" t="s">
        <v>4400</v>
      </c>
      <c r="B1210" s="1" t="s">
        <v>4401</v>
      </c>
      <c r="C1210" s="1" t="s">
        <v>4106</v>
      </c>
      <c r="D1210" s="1">
        <v>2022</v>
      </c>
      <c r="E1210" s="1" t="s">
        <v>4402</v>
      </c>
      <c r="F1210" s="1" t="s">
        <v>4245</v>
      </c>
      <c r="G1210" s="1" t="s">
        <v>4245</v>
      </c>
      <c r="H1210" s="1">
        <v>20231</v>
      </c>
      <c r="I1210" s="1" t="s">
        <v>4403</v>
      </c>
      <c r="J1210" s="1" t="s">
        <v>28</v>
      </c>
      <c r="K1210" s="1" t="s">
        <v>29</v>
      </c>
      <c r="L1210" s="1" t="s">
        <v>38</v>
      </c>
      <c r="M1210" s="1" t="s">
        <v>39</v>
      </c>
      <c r="N1210" s="1">
        <v>0</v>
      </c>
      <c r="O1210" s="1">
        <v>12</v>
      </c>
      <c r="P1210" s="3"/>
      <c r="Q1210" s="3"/>
      <c r="R1210" s="4" t="s">
        <v>4404</v>
      </c>
      <c r="S1210" s="4" t="s">
        <v>4405</v>
      </c>
      <c r="T1210" s="3"/>
      <c r="U1210" s="1" t="s">
        <v>4406</v>
      </c>
      <c r="V1210" s="1" t="str">
        <f>IFERROR(VLOOKUP(K1210, rubric[], 2, FALSE), "NA")</f>
        <v>Pemberdayaan atau Aksi Kemanusiaan</v>
      </c>
      <c r="W1210" s="3" t="str">
        <f t="shared" si="18"/>
        <v>Pengabdian kepada Masyarakat|External Regional|Team</v>
      </c>
      <c r="X1210" s="6">
        <f>IF(K1210 = "Penulis kedua (bukan korespondensi) dst karya ilmiah di journal yg bereputasi dan diakui|External National|Team", IFERROR((INDEX(rubric[Score], MATCH(W1210, rubric[Criteria], 0)))/N1210, 0), IFERROR(INDEX(rubric[Score], MATCH(W1210, rubric[Criteria], 0)), 0))</f>
        <v>15</v>
      </c>
    </row>
    <row r="1211" spans="1:24" ht="14.25" customHeight="1" x14ac:dyDescent="0.35">
      <c r="A1211" s="1" t="s">
        <v>4407</v>
      </c>
      <c r="B1211" s="1" t="s">
        <v>4408</v>
      </c>
      <c r="C1211" s="1" t="s">
        <v>4106</v>
      </c>
      <c r="D1211" s="1">
        <v>2022</v>
      </c>
      <c r="E1211" s="1" t="s">
        <v>4107</v>
      </c>
      <c r="F1211" s="1" t="s">
        <v>983</v>
      </c>
      <c r="G1211" s="1" t="s">
        <v>1052</v>
      </c>
      <c r="H1211" s="1">
        <v>20231</v>
      </c>
      <c r="I1211" s="1" t="s">
        <v>4409</v>
      </c>
      <c r="J1211" s="1" t="s">
        <v>28</v>
      </c>
      <c r="K1211" s="1" t="s">
        <v>29</v>
      </c>
      <c r="L1211" s="1" t="s">
        <v>38</v>
      </c>
      <c r="M1211" s="1" t="s">
        <v>31</v>
      </c>
      <c r="N1211" s="1">
        <v>30</v>
      </c>
      <c r="O1211" s="1">
        <v>15</v>
      </c>
      <c r="P1211" s="3"/>
      <c r="Q1211" s="3"/>
      <c r="R1211" s="4" t="s">
        <v>4410</v>
      </c>
      <c r="S1211" s="4" t="s">
        <v>4411</v>
      </c>
      <c r="T1211" s="3"/>
      <c r="U1211" s="1" t="s">
        <v>4412</v>
      </c>
      <c r="V1211" s="1" t="str">
        <f>IFERROR(VLOOKUP(K1211, rubric[], 2, FALSE), "NA")</f>
        <v>Pemberdayaan atau Aksi Kemanusiaan</v>
      </c>
      <c r="W1211" s="3" t="str">
        <f t="shared" si="18"/>
        <v>Pengabdian kepada Masyarakat|External Regional|Individual</v>
      </c>
      <c r="X1211" s="6">
        <f>IF(K1211 = "Penulis kedua (bukan korespondensi) dst karya ilmiah di journal yg bereputasi dan diakui|External National|Team", IFERROR((INDEX(rubric[Score], MATCH(W1211, rubric[Criteria], 0)))/N1211, 0), IFERROR(INDEX(rubric[Score], MATCH(W1211, rubric[Criteria], 0)), 0))</f>
        <v>15</v>
      </c>
    </row>
    <row r="1212" spans="1:24" ht="14.25" customHeight="1" x14ac:dyDescent="0.35">
      <c r="A1212" s="1" t="s">
        <v>4407</v>
      </c>
      <c r="B1212" s="1" t="s">
        <v>4408</v>
      </c>
      <c r="C1212" s="1" t="s">
        <v>4106</v>
      </c>
      <c r="D1212" s="1">
        <v>2022</v>
      </c>
      <c r="E1212" s="1" t="s">
        <v>4295</v>
      </c>
      <c r="F1212" s="1" t="s">
        <v>4296</v>
      </c>
      <c r="G1212" s="1" t="s">
        <v>4296</v>
      </c>
      <c r="H1212" s="1">
        <v>20232</v>
      </c>
      <c r="I1212" s="1" t="s">
        <v>4295</v>
      </c>
      <c r="J1212" s="1" t="s">
        <v>28</v>
      </c>
      <c r="K1212" s="1" t="s">
        <v>124</v>
      </c>
      <c r="L1212" s="1" t="s">
        <v>88</v>
      </c>
      <c r="M1212" s="1" t="s">
        <v>39</v>
      </c>
      <c r="N1212" s="3"/>
      <c r="O1212" s="1">
        <v>25</v>
      </c>
      <c r="P1212" s="4" t="s">
        <v>4297</v>
      </c>
      <c r="Q1212" s="4" t="s">
        <v>4298</v>
      </c>
      <c r="R1212" s="4" t="s">
        <v>4299</v>
      </c>
      <c r="S1212" s="3"/>
      <c r="T1212" s="4" t="s">
        <v>4300</v>
      </c>
      <c r="U1212" s="1" t="s">
        <v>4301</v>
      </c>
      <c r="V1212" s="1" t="str">
        <f>IFERROR(VLOOKUP(K1212, rubric[], 2, FALSE), "NA")</f>
        <v>Kompetisi</v>
      </c>
      <c r="W1212" s="3" t="str">
        <f t="shared" si="18"/>
        <v>Juara I Lomba/Kompetisi|External National|Team</v>
      </c>
      <c r="X1212" s="6">
        <f>IF(K1212 = "Penulis kedua (bukan korespondensi) dst karya ilmiah di journal yg bereputasi dan diakui|External National|Team", IFERROR((INDEX(rubric[Score], MATCH(W1212, rubric[Criteria], 0)))/N1212, 0), IFERROR(INDEX(rubric[Score], MATCH(W1212, rubric[Criteria], 0)), 0))</f>
        <v>15</v>
      </c>
    </row>
    <row r="1213" spans="1:24" ht="14.25" customHeight="1" x14ac:dyDescent="0.35">
      <c r="A1213" s="1" t="s">
        <v>4413</v>
      </c>
      <c r="B1213" s="1" t="s">
        <v>4414</v>
      </c>
      <c r="C1213" s="1" t="s">
        <v>4106</v>
      </c>
      <c r="D1213" s="1">
        <v>2022</v>
      </c>
      <c r="E1213" s="1" t="s">
        <v>4415</v>
      </c>
      <c r="F1213" s="1" t="s">
        <v>2171</v>
      </c>
      <c r="G1213" s="1" t="s">
        <v>4416</v>
      </c>
      <c r="H1213" s="1">
        <v>20231</v>
      </c>
      <c r="I1213" s="1" t="s">
        <v>4417</v>
      </c>
      <c r="J1213" s="1" t="s">
        <v>28</v>
      </c>
      <c r="K1213" s="1" t="s">
        <v>29</v>
      </c>
      <c r="L1213" s="1" t="s">
        <v>38</v>
      </c>
      <c r="M1213" s="1" t="s">
        <v>39</v>
      </c>
      <c r="N1213" s="1">
        <v>5</v>
      </c>
      <c r="O1213" s="1">
        <v>12</v>
      </c>
      <c r="P1213" s="3"/>
      <c r="Q1213" s="3"/>
      <c r="R1213" s="4" t="s">
        <v>4418</v>
      </c>
      <c r="S1213" s="4" t="s">
        <v>4419</v>
      </c>
      <c r="T1213" s="3"/>
      <c r="U1213" s="1" t="s">
        <v>4387</v>
      </c>
      <c r="V1213" s="1" t="str">
        <f>IFERROR(VLOOKUP(K1213, rubric[], 2, FALSE), "NA")</f>
        <v>Pemberdayaan atau Aksi Kemanusiaan</v>
      </c>
      <c r="W1213" s="3" t="str">
        <f t="shared" si="18"/>
        <v>Pengabdian kepada Masyarakat|External Regional|Team</v>
      </c>
      <c r="X1213" s="6">
        <f>IF(K1213 = "Penulis kedua (bukan korespondensi) dst karya ilmiah di journal yg bereputasi dan diakui|External National|Team", IFERROR((INDEX(rubric[Score], MATCH(W1213, rubric[Criteria], 0)))/N1213, 0), IFERROR(INDEX(rubric[Score], MATCH(W1213, rubric[Criteria], 0)), 0))</f>
        <v>15</v>
      </c>
    </row>
    <row r="1214" spans="1:24" ht="14.25" customHeight="1" x14ac:dyDescent="0.35">
      <c r="A1214" s="1" t="s">
        <v>4420</v>
      </c>
      <c r="B1214" s="1" t="s">
        <v>4421</v>
      </c>
      <c r="C1214" s="1" t="s">
        <v>4106</v>
      </c>
      <c r="D1214" s="1">
        <v>2022</v>
      </c>
      <c r="E1214" s="1" t="s">
        <v>4422</v>
      </c>
      <c r="F1214" s="1" t="s">
        <v>4423</v>
      </c>
      <c r="G1214" s="1" t="s">
        <v>4424</v>
      </c>
      <c r="H1214" s="1">
        <v>20241</v>
      </c>
      <c r="I1214" s="1" t="s">
        <v>4425</v>
      </c>
      <c r="J1214" s="1" t="s">
        <v>28</v>
      </c>
      <c r="K1214" s="1" t="s">
        <v>29</v>
      </c>
      <c r="L1214" s="1" t="s">
        <v>38</v>
      </c>
      <c r="M1214" s="1" t="s">
        <v>31</v>
      </c>
      <c r="N1214" s="1">
        <v>5</v>
      </c>
      <c r="O1214" s="1">
        <v>12</v>
      </c>
      <c r="P1214" s="3"/>
      <c r="Q1214" s="3"/>
      <c r="R1214" s="4" t="s">
        <v>4426</v>
      </c>
      <c r="S1214" s="4" t="s">
        <v>4427</v>
      </c>
      <c r="T1214" s="3"/>
      <c r="U1214" s="1" t="s">
        <v>4428</v>
      </c>
      <c r="V1214" s="1" t="str">
        <f>IFERROR(VLOOKUP(K1214, rubric[], 2, FALSE), "NA")</f>
        <v>Pemberdayaan atau Aksi Kemanusiaan</v>
      </c>
      <c r="W1214" s="3" t="str">
        <f t="shared" si="18"/>
        <v>Pengabdian kepada Masyarakat|External Regional|Individual</v>
      </c>
      <c r="X1214" s="6">
        <f>IF(K1214 = "Penulis kedua (bukan korespondensi) dst karya ilmiah di journal yg bereputasi dan diakui|External National|Team", IFERROR((INDEX(rubric[Score], MATCH(W1214, rubric[Criteria], 0)))/N1214, 0), IFERROR(INDEX(rubric[Score], MATCH(W1214, rubric[Criteria], 0)), 0))</f>
        <v>15</v>
      </c>
    </row>
    <row r="1215" spans="1:24" ht="14.25" customHeight="1" x14ac:dyDescent="0.35">
      <c r="A1215" s="1" t="s">
        <v>4429</v>
      </c>
      <c r="B1215" s="1" t="s">
        <v>4430</v>
      </c>
      <c r="C1215" s="1" t="s">
        <v>4106</v>
      </c>
      <c r="D1215" s="1">
        <v>2022</v>
      </c>
      <c r="E1215" s="1" t="s">
        <v>4431</v>
      </c>
      <c r="F1215" s="1" t="s">
        <v>937</v>
      </c>
      <c r="G1215" s="1" t="s">
        <v>4432</v>
      </c>
      <c r="H1215" s="1">
        <v>20231</v>
      </c>
      <c r="I1215" s="1" t="s">
        <v>4433</v>
      </c>
      <c r="J1215" s="1" t="s">
        <v>28</v>
      </c>
      <c r="K1215" s="1" t="s">
        <v>29</v>
      </c>
      <c r="L1215" s="1" t="s">
        <v>30</v>
      </c>
      <c r="M1215" s="1" t="s">
        <v>39</v>
      </c>
      <c r="N1215" s="1">
        <v>60</v>
      </c>
      <c r="O1215" s="1">
        <v>12</v>
      </c>
      <c r="P1215" s="3"/>
      <c r="Q1215" s="3"/>
      <c r="R1215" s="4" t="s">
        <v>4434</v>
      </c>
      <c r="S1215" s="4" t="s">
        <v>4435</v>
      </c>
      <c r="T1215" s="3"/>
      <c r="U1215" s="1" t="s">
        <v>4436</v>
      </c>
      <c r="V1215" s="1" t="str">
        <f>IFERROR(VLOOKUP(K1215, rubric[], 2, FALSE), "NA")</f>
        <v>Pemberdayaan atau Aksi Kemanusiaan</v>
      </c>
      <c r="W1215" s="3" t="str">
        <f t="shared" si="18"/>
        <v>Pengabdian kepada Masyarakat|Internal Jurusan|Team</v>
      </c>
      <c r="X1215" s="6">
        <f>IF(K1215 = "Penulis kedua (bukan korespondensi) dst karya ilmiah di journal yg bereputasi dan diakui|External National|Team", IFERROR((INDEX(rubric[Score], MATCH(W1215, rubric[Criteria], 0)))/N1215, 0), IFERROR(INDEX(rubric[Score], MATCH(W1215, rubric[Criteria], 0)), 0))</f>
        <v>0</v>
      </c>
    </row>
    <row r="1216" spans="1:24" ht="14.25" customHeight="1" x14ac:dyDescent="0.35">
      <c r="A1216" s="1" t="s">
        <v>4429</v>
      </c>
      <c r="B1216" s="1" t="s">
        <v>4430</v>
      </c>
      <c r="C1216" s="1" t="s">
        <v>4106</v>
      </c>
      <c r="D1216" s="1">
        <v>2022</v>
      </c>
      <c r="E1216" s="1" t="s">
        <v>4437</v>
      </c>
      <c r="F1216" s="1" t="s">
        <v>100</v>
      </c>
      <c r="G1216" s="1" t="s">
        <v>100</v>
      </c>
      <c r="H1216" s="1">
        <v>20232</v>
      </c>
      <c r="I1216" s="1" t="s">
        <v>4438</v>
      </c>
      <c r="J1216" s="1" t="s">
        <v>28</v>
      </c>
      <c r="K1216" s="1" t="s">
        <v>95</v>
      </c>
      <c r="L1216" s="1" t="s">
        <v>88</v>
      </c>
      <c r="M1216" s="1" t="s">
        <v>39</v>
      </c>
      <c r="N1216" s="1">
        <v>0</v>
      </c>
      <c r="O1216" s="1">
        <v>4</v>
      </c>
      <c r="P1216" s="3"/>
      <c r="Q1216" s="3"/>
      <c r="R1216" s="4" t="s">
        <v>4439</v>
      </c>
      <c r="S1216" s="4" t="s">
        <v>4440</v>
      </c>
      <c r="T1216" s="3"/>
      <c r="U1216" s="1" t="s">
        <v>4441</v>
      </c>
      <c r="V1216" s="1" t="str">
        <f>IFERROR(VLOOKUP(K1216, rubric[], 2, FALSE), "NA")</f>
        <v>Hasil Karya</v>
      </c>
      <c r="W1216" s="3" t="str">
        <f t="shared" si="18"/>
        <v>Hak Kekayaan Intelektual (HKI) non paten (Hak Cipta)|External National|Team</v>
      </c>
      <c r="X1216" s="6">
        <f>IF(K1216 = "Penulis kedua (bukan korespondensi) dst karya ilmiah di journal yg bereputasi dan diakui|External National|Team", IFERROR((INDEX(rubric[Score], MATCH(W1216, rubric[Criteria], 0)))/N1216, 0), IFERROR(INDEX(rubric[Score], MATCH(W1216, rubric[Criteria], 0)), 0))</f>
        <v>20</v>
      </c>
    </row>
    <row r="1217" spans="1:24" ht="14.25" customHeight="1" x14ac:dyDescent="0.35">
      <c r="A1217" s="1" t="s">
        <v>4429</v>
      </c>
      <c r="B1217" s="1" t="s">
        <v>4430</v>
      </c>
      <c r="C1217" s="1" t="s">
        <v>4106</v>
      </c>
      <c r="D1217" s="1">
        <v>2022</v>
      </c>
      <c r="E1217" s="1" t="s">
        <v>4442</v>
      </c>
      <c r="F1217" s="1" t="s">
        <v>1503</v>
      </c>
      <c r="G1217" s="1" t="s">
        <v>1503</v>
      </c>
      <c r="H1217" s="1">
        <v>20232</v>
      </c>
      <c r="I1217" s="1" t="s">
        <v>4443</v>
      </c>
      <c r="J1217" s="1" t="s">
        <v>28</v>
      </c>
      <c r="K1217" s="1" t="s">
        <v>95</v>
      </c>
      <c r="L1217" s="1" t="s">
        <v>88</v>
      </c>
      <c r="M1217" s="1" t="s">
        <v>39</v>
      </c>
      <c r="N1217" s="1">
        <v>0</v>
      </c>
      <c r="O1217" s="1">
        <v>6</v>
      </c>
      <c r="P1217" s="3"/>
      <c r="Q1217" s="4" t="s">
        <v>4444</v>
      </c>
      <c r="R1217" s="3"/>
      <c r="S1217" s="3"/>
      <c r="T1217" s="3"/>
      <c r="U1217" s="1" t="s">
        <v>4441</v>
      </c>
      <c r="V1217" s="1" t="str">
        <f>IFERROR(VLOOKUP(K1217, rubric[], 2, FALSE), "NA")</f>
        <v>Hasil Karya</v>
      </c>
      <c r="W1217" s="3" t="str">
        <f t="shared" si="18"/>
        <v>Hak Kekayaan Intelektual (HKI) non paten (Hak Cipta)|External National|Team</v>
      </c>
      <c r="X1217" s="6">
        <f>IF(K1217 = "Penulis kedua (bukan korespondensi) dst karya ilmiah di journal yg bereputasi dan diakui|External National|Team", IFERROR((INDEX(rubric[Score], MATCH(W1217, rubric[Criteria], 0)))/N1217, 0), IFERROR(INDEX(rubric[Score], MATCH(W1217, rubric[Criteria], 0)), 0))</f>
        <v>20</v>
      </c>
    </row>
    <row r="1218" spans="1:24" ht="14.25" customHeight="1" x14ac:dyDescent="0.35">
      <c r="A1218" s="1" t="s">
        <v>4429</v>
      </c>
      <c r="B1218" s="1" t="s">
        <v>4430</v>
      </c>
      <c r="C1218" s="1" t="s">
        <v>4106</v>
      </c>
      <c r="D1218" s="1">
        <v>2022</v>
      </c>
      <c r="E1218" s="1" t="s">
        <v>4445</v>
      </c>
      <c r="F1218" s="1" t="s">
        <v>469</v>
      </c>
      <c r="G1218" s="1" t="s">
        <v>469</v>
      </c>
      <c r="H1218" s="1">
        <v>20232</v>
      </c>
      <c r="I1218" s="1" t="s">
        <v>4446</v>
      </c>
      <c r="J1218" s="1" t="s">
        <v>28</v>
      </c>
      <c r="K1218" s="1" t="s">
        <v>95</v>
      </c>
      <c r="L1218" s="1" t="s">
        <v>88</v>
      </c>
      <c r="M1218" s="1" t="s">
        <v>39</v>
      </c>
      <c r="N1218" s="1">
        <v>0</v>
      </c>
      <c r="O1218" s="1">
        <v>8</v>
      </c>
      <c r="P1218" s="3"/>
      <c r="Q1218" s="3"/>
      <c r="R1218" s="4" t="s">
        <v>4447</v>
      </c>
      <c r="S1218" s="4" t="s">
        <v>4448</v>
      </c>
      <c r="T1218" s="3"/>
      <c r="U1218" s="1" t="s">
        <v>4441</v>
      </c>
      <c r="V1218" s="1" t="str">
        <f>IFERROR(VLOOKUP(K1218, rubric[], 2, FALSE), "NA")</f>
        <v>Hasil Karya</v>
      </c>
      <c r="W1218" s="3" t="str">
        <f t="shared" si="18"/>
        <v>Hak Kekayaan Intelektual (HKI) non paten (Hak Cipta)|External National|Team</v>
      </c>
      <c r="X1218" s="6">
        <f>IF(K1218 = "Penulis kedua (bukan korespondensi) dst karya ilmiah di journal yg bereputasi dan diakui|External National|Team", IFERROR((INDEX(rubric[Score], MATCH(W1218, rubric[Criteria], 0)))/N1218, 0), IFERROR(INDEX(rubric[Score], MATCH(W1218, rubric[Criteria], 0)), 0))</f>
        <v>20</v>
      </c>
    </row>
    <row r="1219" spans="1:24" ht="14.25" customHeight="1" x14ac:dyDescent="0.35">
      <c r="A1219" s="1" t="s">
        <v>4429</v>
      </c>
      <c r="B1219" s="1" t="s">
        <v>4430</v>
      </c>
      <c r="C1219" s="1" t="s">
        <v>4106</v>
      </c>
      <c r="D1219" s="1">
        <v>2022</v>
      </c>
      <c r="E1219" s="1" t="s">
        <v>4449</v>
      </c>
      <c r="F1219" s="1" t="s">
        <v>4450</v>
      </c>
      <c r="G1219" s="1" t="s">
        <v>4450</v>
      </c>
      <c r="H1219" s="1">
        <v>20232</v>
      </c>
      <c r="I1219" s="1" t="s">
        <v>4451</v>
      </c>
      <c r="J1219" s="1" t="s">
        <v>28</v>
      </c>
      <c r="K1219" s="1" t="s">
        <v>95</v>
      </c>
      <c r="L1219" s="1" t="s">
        <v>88</v>
      </c>
      <c r="M1219" s="1" t="s">
        <v>39</v>
      </c>
      <c r="N1219" s="1">
        <v>0</v>
      </c>
      <c r="O1219" s="1">
        <v>4</v>
      </c>
      <c r="P1219" s="3"/>
      <c r="Q1219" s="3"/>
      <c r="R1219" s="4" t="s">
        <v>4452</v>
      </c>
      <c r="S1219" s="4" t="s">
        <v>4453</v>
      </c>
      <c r="T1219" s="3"/>
      <c r="U1219" s="1" t="s">
        <v>4441</v>
      </c>
      <c r="V1219" s="1" t="str">
        <f>IFERROR(VLOOKUP(K1219, rubric[], 2, FALSE), "NA")</f>
        <v>Hasil Karya</v>
      </c>
      <c r="W1219" s="3" t="str">
        <f t="shared" ref="W1219:W1282" si="19">CLEAN(TRIM(K1219 &amp;  "|" &amp; L1219 &amp; "|" &amp; M1219))</f>
        <v>Hak Kekayaan Intelektual (HKI) non paten (Hak Cipta)|External National|Team</v>
      </c>
      <c r="X1219" s="6">
        <f>IF(K1219 = "Penulis kedua (bukan korespondensi) dst karya ilmiah di journal yg bereputasi dan diakui|External National|Team", IFERROR((INDEX(rubric[Score], MATCH(W1219, rubric[Criteria], 0)))/N1219, 0), IFERROR(INDEX(rubric[Score], MATCH(W1219, rubric[Criteria], 0)), 0))</f>
        <v>20</v>
      </c>
    </row>
    <row r="1220" spans="1:24" ht="14.25" customHeight="1" x14ac:dyDescent="0.35">
      <c r="A1220" s="1" t="s">
        <v>4454</v>
      </c>
      <c r="B1220" s="1" t="s">
        <v>4455</v>
      </c>
      <c r="C1220" s="1" t="s">
        <v>4106</v>
      </c>
      <c r="D1220" s="1">
        <v>2022</v>
      </c>
      <c r="E1220" s="1" t="s">
        <v>4456</v>
      </c>
      <c r="F1220" s="1" t="s">
        <v>2007</v>
      </c>
      <c r="G1220" s="1" t="s">
        <v>4130</v>
      </c>
      <c r="H1220" s="1">
        <v>20222</v>
      </c>
      <c r="I1220" s="1" t="s">
        <v>4457</v>
      </c>
      <c r="J1220" s="1" t="s">
        <v>28</v>
      </c>
      <c r="K1220" s="1" t="s">
        <v>29</v>
      </c>
      <c r="L1220" s="1" t="s">
        <v>30</v>
      </c>
      <c r="M1220" s="1" t="s">
        <v>39</v>
      </c>
      <c r="N1220" s="1">
        <v>5</v>
      </c>
      <c r="O1220" s="1">
        <v>12</v>
      </c>
      <c r="P1220" s="3"/>
      <c r="Q1220" s="3"/>
      <c r="R1220" s="4" t="s">
        <v>4458</v>
      </c>
      <c r="S1220" s="4" t="s">
        <v>4459</v>
      </c>
      <c r="T1220" s="3"/>
      <c r="U1220" s="1" t="s">
        <v>4387</v>
      </c>
      <c r="V1220" s="1" t="str">
        <f>IFERROR(VLOOKUP(K1220, rubric[], 2, FALSE), "NA")</f>
        <v>Pemberdayaan atau Aksi Kemanusiaan</v>
      </c>
      <c r="W1220" s="3" t="str">
        <f t="shared" si="19"/>
        <v>Pengabdian kepada Masyarakat|Internal Jurusan|Team</v>
      </c>
      <c r="X1220" s="6">
        <f>IF(K1220 = "Penulis kedua (bukan korespondensi) dst karya ilmiah di journal yg bereputasi dan diakui|External National|Team", IFERROR((INDEX(rubric[Score], MATCH(W1220, rubric[Criteria], 0)))/N1220, 0), IFERROR(INDEX(rubric[Score], MATCH(W1220, rubric[Criteria], 0)), 0))</f>
        <v>0</v>
      </c>
    </row>
    <row r="1221" spans="1:24" ht="14.25" customHeight="1" x14ac:dyDescent="0.35">
      <c r="A1221" s="1" t="s">
        <v>4454</v>
      </c>
      <c r="B1221" s="1" t="s">
        <v>4455</v>
      </c>
      <c r="C1221" s="1" t="s">
        <v>4106</v>
      </c>
      <c r="D1221" s="1">
        <v>2022</v>
      </c>
      <c r="E1221" s="1" t="s">
        <v>4295</v>
      </c>
      <c r="F1221" s="1" t="s">
        <v>4296</v>
      </c>
      <c r="G1221" s="1" t="s">
        <v>4296</v>
      </c>
      <c r="H1221" s="1">
        <v>20232</v>
      </c>
      <c r="I1221" s="1" t="s">
        <v>4295</v>
      </c>
      <c r="J1221" s="1" t="s">
        <v>28</v>
      </c>
      <c r="K1221" s="1" t="s">
        <v>124</v>
      </c>
      <c r="L1221" s="1" t="s">
        <v>88</v>
      </c>
      <c r="M1221" s="1" t="s">
        <v>39</v>
      </c>
      <c r="N1221" s="3"/>
      <c r="O1221" s="1">
        <v>25</v>
      </c>
      <c r="P1221" s="4" t="s">
        <v>4297</v>
      </c>
      <c r="Q1221" s="4" t="s">
        <v>4298</v>
      </c>
      <c r="R1221" s="4" t="s">
        <v>4299</v>
      </c>
      <c r="S1221" s="3"/>
      <c r="T1221" s="4" t="s">
        <v>4300</v>
      </c>
      <c r="U1221" s="1" t="s">
        <v>4301</v>
      </c>
      <c r="V1221" s="1" t="str">
        <f>IFERROR(VLOOKUP(K1221, rubric[], 2, FALSE), "NA")</f>
        <v>Kompetisi</v>
      </c>
      <c r="W1221" s="3" t="str">
        <f t="shared" si="19"/>
        <v>Juara I Lomba/Kompetisi|External National|Team</v>
      </c>
      <c r="X1221" s="6">
        <f>IF(K1221 = "Penulis kedua (bukan korespondensi) dst karya ilmiah di journal yg bereputasi dan diakui|External National|Team", IFERROR((INDEX(rubric[Score], MATCH(W1221, rubric[Criteria], 0)))/N1221, 0), IFERROR(INDEX(rubric[Score], MATCH(W1221, rubric[Criteria], 0)), 0))</f>
        <v>15</v>
      </c>
    </row>
    <row r="1222" spans="1:24" ht="14.25" customHeight="1" x14ac:dyDescent="0.35">
      <c r="A1222" s="1" t="s">
        <v>4460</v>
      </c>
      <c r="B1222" s="1" t="s">
        <v>4461</v>
      </c>
      <c r="C1222" s="1" t="s">
        <v>4106</v>
      </c>
      <c r="D1222" s="1">
        <v>2022</v>
      </c>
      <c r="E1222" s="1" t="s">
        <v>4462</v>
      </c>
      <c r="F1222" s="1" t="s">
        <v>2007</v>
      </c>
      <c r="G1222" s="1" t="s">
        <v>4130</v>
      </c>
      <c r="H1222" s="1">
        <v>20222</v>
      </c>
      <c r="I1222" s="1" t="s">
        <v>4463</v>
      </c>
      <c r="J1222" s="1" t="s">
        <v>28</v>
      </c>
      <c r="K1222" s="1" t="s">
        <v>29</v>
      </c>
      <c r="L1222" s="1" t="s">
        <v>38</v>
      </c>
      <c r="M1222" s="1" t="s">
        <v>39</v>
      </c>
      <c r="N1222" s="1">
        <v>5</v>
      </c>
      <c r="O1222" s="1">
        <v>12</v>
      </c>
      <c r="P1222" s="3"/>
      <c r="Q1222" s="3"/>
      <c r="R1222" s="4" t="s">
        <v>4464</v>
      </c>
      <c r="S1222" s="4" t="s">
        <v>4465</v>
      </c>
      <c r="T1222" s="3"/>
      <c r="U1222" s="1" t="s">
        <v>4466</v>
      </c>
      <c r="V1222" s="1" t="str">
        <f>IFERROR(VLOOKUP(K1222, rubric[], 2, FALSE), "NA")</f>
        <v>Pemberdayaan atau Aksi Kemanusiaan</v>
      </c>
      <c r="W1222" s="3" t="str">
        <f t="shared" si="19"/>
        <v>Pengabdian kepada Masyarakat|External Regional|Team</v>
      </c>
      <c r="X1222" s="6">
        <f>IF(K1222 = "Penulis kedua (bukan korespondensi) dst karya ilmiah di journal yg bereputasi dan diakui|External National|Team", IFERROR((INDEX(rubric[Score], MATCH(W1222, rubric[Criteria], 0)))/N1222, 0), IFERROR(INDEX(rubric[Score], MATCH(W1222, rubric[Criteria], 0)), 0))</f>
        <v>15</v>
      </c>
    </row>
    <row r="1223" spans="1:24" ht="14.25" customHeight="1" x14ac:dyDescent="0.35">
      <c r="A1223" s="1" t="s">
        <v>4460</v>
      </c>
      <c r="B1223" s="1" t="s">
        <v>4461</v>
      </c>
      <c r="C1223" s="1" t="s">
        <v>4106</v>
      </c>
      <c r="D1223" s="1">
        <v>2022</v>
      </c>
      <c r="E1223" s="1" t="s">
        <v>4295</v>
      </c>
      <c r="F1223" s="1" t="s">
        <v>4296</v>
      </c>
      <c r="G1223" s="1" t="s">
        <v>4296</v>
      </c>
      <c r="H1223" s="1">
        <v>20232</v>
      </c>
      <c r="I1223" s="1" t="s">
        <v>4295</v>
      </c>
      <c r="J1223" s="1" t="s">
        <v>28</v>
      </c>
      <c r="K1223" s="1" t="s">
        <v>124</v>
      </c>
      <c r="L1223" s="1" t="s">
        <v>88</v>
      </c>
      <c r="M1223" s="1" t="s">
        <v>39</v>
      </c>
      <c r="N1223" s="3"/>
      <c r="O1223" s="1">
        <v>25</v>
      </c>
      <c r="P1223" s="4" t="s">
        <v>4297</v>
      </c>
      <c r="Q1223" s="4" t="s">
        <v>4298</v>
      </c>
      <c r="R1223" s="4" t="s">
        <v>4299</v>
      </c>
      <c r="S1223" s="3"/>
      <c r="T1223" s="4" t="s">
        <v>4300</v>
      </c>
      <c r="U1223" s="1" t="s">
        <v>4301</v>
      </c>
      <c r="V1223" s="1" t="str">
        <f>IFERROR(VLOOKUP(K1223, rubric[], 2, FALSE), "NA")</f>
        <v>Kompetisi</v>
      </c>
      <c r="W1223" s="3" t="str">
        <f t="shared" si="19"/>
        <v>Juara I Lomba/Kompetisi|External National|Team</v>
      </c>
      <c r="X1223" s="6">
        <f>IF(K1223 = "Penulis kedua (bukan korespondensi) dst karya ilmiah di journal yg bereputasi dan diakui|External National|Team", IFERROR((INDEX(rubric[Score], MATCH(W1223, rubric[Criteria], 0)))/N1223, 0), IFERROR(INDEX(rubric[Score], MATCH(W1223, rubric[Criteria], 0)), 0))</f>
        <v>15</v>
      </c>
    </row>
    <row r="1224" spans="1:24" ht="14.25" customHeight="1" x14ac:dyDescent="0.35">
      <c r="A1224" s="1" t="s">
        <v>4467</v>
      </c>
      <c r="B1224" s="1" t="s">
        <v>4468</v>
      </c>
      <c r="C1224" s="1" t="s">
        <v>4106</v>
      </c>
      <c r="D1224" s="1">
        <v>2022</v>
      </c>
      <c r="E1224" s="1" t="s">
        <v>374</v>
      </c>
      <c r="F1224" s="1" t="s">
        <v>145</v>
      </c>
      <c r="G1224" s="1" t="s">
        <v>375</v>
      </c>
      <c r="H1224" s="1">
        <v>20232</v>
      </c>
      <c r="I1224" s="1" t="s">
        <v>4280</v>
      </c>
      <c r="J1224" s="1" t="s">
        <v>28</v>
      </c>
      <c r="K1224" s="1" t="s">
        <v>124</v>
      </c>
      <c r="L1224" s="1" t="s">
        <v>46</v>
      </c>
      <c r="M1224" s="1" t="s">
        <v>39</v>
      </c>
      <c r="N1224" s="1">
        <v>6</v>
      </c>
      <c r="O1224" s="1">
        <v>8</v>
      </c>
      <c r="P1224" s="3"/>
      <c r="Q1224" s="4" t="s">
        <v>4281</v>
      </c>
      <c r="R1224" s="3"/>
      <c r="S1224" s="3"/>
      <c r="T1224" s="3"/>
      <c r="U1224" s="1" t="s">
        <v>168</v>
      </c>
      <c r="V1224" s="1" t="str">
        <f>IFERROR(VLOOKUP(K1224, rubric[], 2, FALSE), "NA")</f>
        <v>Kompetisi</v>
      </c>
      <c r="W1224" s="3" t="str">
        <f t="shared" si="19"/>
        <v>Juara I Lomba/Kompetisi|Internal Sekolah / Universitas|Team</v>
      </c>
      <c r="X1224" s="6">
        <f>IF(K1224 = "Penulis kedua (bukan korespondensi) dst karya ilmiah di journal yg bereputasi dan diakui|External National|Team", IFERROR((INDEX(rubric[Score], MATCH(W1224, rubric[Criteria], 0)))/N1224, 0), IFERROR(INDEX(rubric[Score], MATCH(W1224, rubric[Criteria], 0)), 0))</f>
        <v>0</v>
      </c>
    </row>
    <row r="1225" spans="1:24" ht="14.25" customHeight="1" x14ac:dyDescent="0.35">
      <c r="A1225" s="1" t="s">
        <v>4469</v>
      </c>
      <c r="B1225" s="1" t="s">
        <v>4470</v>
      </c>
      <c r="C1225" s="1" t="s">
        <v>4471</v>
      </c>
      <c r="D1225" s="1">
        <v>2022</v>
      </c>
      <c r="E1225" s="1" t="s">
        <v>694</v>
      </c>
      <c r="F1225" s="1" t="s">
        <v>695</v>
      </c>
      <c r="G1225" s="1" t="s">
        <v>67</v>
      </c>
      <c r="H1225" s="1">
        <v>20221</v>
      </c>
      <c r="I1225" s="1" t="s">
        <v>4472</v>
      </c>
      <c r="J1225" s="1" t="s">
        <v>28</v>
      </c>
      <c r="K1225" s="1" t="s">
        <v>70</v>
      </c>
      <c r="L1225" s="1" t="s">
        <v>46</v>
      </c>
      <c r="M1225" s="1" t="s">
        <v>31</v>
      </c>
      <c r="N1225" s="1">
        <v>100</v>
      </c>
      <c r="O1225" s="1">
        <v>7</v>
      </c>
      <c r="P1225" s="3"/>
      <c r="Q1225" s="4" t="s">
        <v>4473</v>
      </c>
      <c r="R1225" s="3"/>
      <c r="S1225" s="3"/>
      <c r="T1225" s="3"/>
      <c r="U1225" s="1" t="s">
        <v>698</v>
      </c>
      <c r="V1225" s="1" t="str">
        <f>IFERROR(VLOOKUP(K1225, rubric[], 2, FALSE), "NA")</f>
        <v>Kompetisi</v>
      </c>
      <c r="W1225" s="3" t="str">
        <f t="shared" si="19"/>
        <v>Juara 2 Lomba/Kompetisi|Internal Sekolah / Universitas|Individual</v>
      </c>
      <c r="X1225" s="6">
        <f>IF(K1225 = "Penulis kedua (bukan korespondensi) dst karya ilmiah di journal yg bereputasi dan diakui|External National|Team", IFERROR((INDEX(rubric[Score], MATCH(W1225, rubric[Criteria], 0)))/N1225, 0), IFERROR(INDEX(rubric[Score], MATCH(W1225, rubric[Criteria], 0)), 0))</f>
        <v>0</v>
      </c>
    </row>
    <row r="1226" spans="1:24" ht="14.25" customHeight="1" x14ac:dyDescent="0.35">
      <c r="A1226" s="1" t="s">
        <v>4469</v>
      </c>
      <c r="B1226" s="1" t="s">
        <v>4470</v>
      </c>
      <c r="C1226" s="1" t="s">
        <v>4471</v>
      </c>
      <c r="D1226" s="1">
        <v>2022</v>
      </c>
      <c r="E1226" s="1" t="s">
        <v>694</v>
      </c>
      <c r="F1226" s="1" t="s">
        <v>695</v>
      </c>
      <c r="G1226" s="1" t="s">
        <v>67</v>
      </c>
      <c r="H1226" s="1">
        <v>20221</v>
      </c>
      <c r="I1226" s="1" t="s">
        <v>4474</v>
      </c>
      <c r="J1226" s="1" t="s">
        <v>28</v>
      </c>
      <c r="K1226" s="1" t="s">
        <v>124</v>
      </c>
      <c r="L1226" s="1" t="s">
        <v>46</v>
      </c>
      <c r="M1226" s="1" t="s">
        <v>31</v>
      </c>
      <c r="N1226" s="1">
        <v>1000</v>
      </c>
      <c r="O1226" s="1">
        <v>8</v>
      </c>
      <c r="P1226" s="3"/>
      <c r="Q1226" s="4" t="s">
        <v>4475</v>
      </c>
      <c r="R1226" s="3"/>
      <c r="S1226" s="3"/>
      <c r="T1226" s="3"/>
      <c r="U1226" s="1" t="s">
        <v>698</v>
      </c>
      <c r="V1226" s="1" t="str">
        <f>IFERROR(VLOOKUP(K1226, rubric[], 2, FALSE), "NA")</f>
        <v>Kompetisi</v>
      </c>
      <c r="W1226" s="3" t="str">
        <f t="shared" si="19"/>
        <v>Juara I Lomba/Kompetisi|Internal Sekolah / Universitas|Individual</v>
      </c>
      <c r="X1226" s="6">
        <f>IF(K1226 = "Penulis kedua (bukan korespondensi) dst karya ilmiah di journal yg bereputasi dan diakui|External National|Team", IFERROR((INDEX(rubric[Score], MATCH(W1226, rubric[Criteria], 0)))/N1226, 0), IFERROR(INDEX(rubric[Score], MATCH(W1226, rubric[Criteria], 0)), 0))</f>
        <v>0</v>
      </c>
    </row>
    <row r="1227" spans="1:24" ht="14.25" customHeight="1" x14ac:dyDescent="0.35">
      <c r="A1227" s="1" t="s">
        <v>4469</v>
      </c>
      <c r="B1227" s="1" t="s">
        <v>4470</v>
      </c>
      <c r="C1227" s="1" t="s">
        <v>4471</v>
      </c>
      <c r="D1227" s="1">
        <v>2022</v>
      </c>
      <c r="E1227" s="1" t="s">
        <v>4476</v>
      </c>
      <c r="F1227" s="1" t="s">
        <v>4477</v>
      </c>
      <c r="G1227" s="1" t="s">
        <v>381</v>
      </c>
      <c r="H1227" s="1">
        <v>20221</v>
      </c>
      <c r="I1227" s="1" t="s">
        <v>4476</v>
      </c>
      <c r="J1227" s="1" t="s">
        <v>28</v>
      </c>
      <c r="K1227" s="1" t="s">
        <v>118</v>
      </c>
      <c r="L1227" s="1" t="s">
        <v>30</v>
      </c>
      <c r="M1227" s="1" t="s">
        <v>31</v>
      </c>
      <c r="N1227" s="1">
        <v>30</v>
      </c>
      <c r="O1227" s="1">
        <v>3</v>
      </c>
      <c r="P1227" s="3"/>
      <c r="Q1227" s="4" t="s">
        <v>4478</v>
      </c>
      <c r="R1227" s="3"/>
      <c r="S1227" s="3"/>
      <c r="T1227" s="3"/>
      <c r="U1227" s="1" t="s">
        <v>4479</v>
      </c>
      <c r="V1227" s="1" t="str">
        <f>IFERROR(VLOOKUP(K1227, rubric[], 2, FALSE), "NA")</f>
        <v>Kompetisi</v>
      </c>
      <c r="W1227" s="3" t="str">
        <f t="shared" si="19"/>
        <v>Juara 3 Lomba/Kompetisi|Internal Jurusan|Individual</v>
      </c>
      <c r="X1227" s="6">
        <f>IF(K1227 = "Penulis kedua (bukan korespondensi) dst karya ilmiah di journal yg bereputasi dan diakui|External National|Team", IFERROR((INDEX(rubric[Score], MATCH(W1227, rubric[Criteria], 0)))/N1227, 0), IFERROR(INDEX(rubric[Score], MATCH(W1227, rubric[Criteria], 0)), 0))</f>
        <v>0</v>
      </c>
    </row>
    <row r="1228" spans="1:24" ht="14.25" customHeight="1" x14ac:dyDescent="0.35">
      <c r="A1228" s="1" t="s">
        <v>4469</v>
      </c>
      <c r="B1228" s="1" t="s">
        <v>4470</v>
      </c>
      <c r="C1228" s="1" t="s">
        <v>4471</v>
      </c>
      <c r="D1228" s="1">
        <v>2022</v>
      </c>
      <c r="E1228" s="1" t="s">
        <v>4480</v>
      </c>
      <c r="F1228" s="1" t="s">
        <v>4481</v>
      </c>
      <c r="G1228" s="1" t="s">
        <v>4481</v>
      </c>
      <c r="H1228" s="1">
        <v>20221</v>
      </c>
      <c r="I1228" s="3"/>
      <c r="J1228" s="1" t="s">
        <v>28</v>
      </c>
      <c r="K1228" s="1" t="s">
        <v>118</v>
      </c>
      <c r="L1228" s="1" t="s">
        <v>38</v>
      </c>
      <c r="M1228" s="1" t="s">
        <v>39</v>
      </c>
      <c r="N1228" s="1">
        <v>60</v>
      </c>
      <c r="O1228" s="1">
        <v>12</v>
      </c>
      <c r="P1228" s="4" t="s">
        <v>4482</v>
      </c>
      <c r="Q1228" s="4" t="s">
        <v>4483</v>
      </c>
      <c r="R1228" s="4" t="s">
        <v>4484</v>
      </c>
      <c r="S1228" s="3"/>
      <c r="T1228" s="4" t="s">
        <v>4485</v>
      </c>
      <c r="U1228" s="1" t="s">
        <v>4486</v>
      </c>
      <c r="V1228" s="1" t="str">
        <f>IFERROR(VLOOKUP(K1228, rubric[], 2, FALSE), "NA")</f>
        <v>Kompetisi</v>
      </c>
      <c r="W1228" s="3" t="str">
        <f t="shared" si="19"/>
        <v>Juara 3 Lomba/Kompetisi|External Regional|Team</v>
      </c>
      <c r="X1228" s="6">
        <f>IF(K1228 = "Penulis kedua (bukan korespondensi) dst karya ilmiah di journal yg bereputasi dan diakui|External National|Team", IFERROR((INDEX(rubric[Score], MATCH(W1228, rubric[Criteria], 0)))/N1228, 0), IFERROR(INDEX(rubric[Score], MATCH(W1228, rubric[Criteria], 0)), 0))</f>
        <v>15</v>
      </c>
    </row>
    <row r="1229" spans="1:24" ht="14.25" customHeight="1" x14ac:dyDescent="0.35">
      <c r="A1229" s="1" t="s">
        <v>4469</v>
      </c>
      <c r="B1229" s="1" t="s">
        <v>4470</v>
      </c>
      <c r="C1229" s="1" t="s">
        <v>4471</v>
      </c>
      <c r="D1229" s="1">
        <v>2022</v>
      </c>
      <c r="E1229" s="1" t="s">
        <v>4487</v>
      </c>
      <c r="F1229" s="1" t="s">
        <v>1333</v>
      </c>
      <c r="G1229" s="1" t="s">
        <v>2127</v>
      </c>
      <c r="H1229" s="1">
        <v>20221</v>
      </c>
      <c r="I1229" s="1" t="s">
        <v>4488</v>
      </c>
      <c r="J1229" s="1" t="s">
        <v>28</v>
      </c>
      <c r="K1229" s="1" t="s">
        <v>70</v>
      </c>
      <c r="L1229" s="1" t="s">
        <v>30</v>
      </c>
      <c r="M1229" s="1" t="s">
        <v>31</v>
      </c>
      <c r="N1229" s="1">
        <v>132</v>
      </c>
      <c r="O1229" s="1">
        <v>5</v>
      </c>
      <c r="P1229" s="3"/>
      <c r="Q1229" s="4" t="s">
        <v>4489</v>
      </c>
      <c r="R1229" s="3"/>
      <c r="S1229" s="3"/>
      <c r="T1229" s="3"/>
      <c r="U1229" s="1" t="s">
        <v>4490</v>
      </c>
      <c r="V1229" s="1" t="str">
        <f>IFERROR(VLOOKUP(K1229, rubric[], 2, FALSE), "NA")</f>
        <v>Kompetisi</v>
      </c>
      <c r="W1229" s="3" t="str">
        <f t="shared" si="19"/>
        <v>Juara 2 Lomba/Kompetisi|Internal Jurusan|Individual</v>
      </c>
      <c r="X1229" s="6">
        <f>IF(K1229 = "Penulis kedua (bukan korespondensi) dst karya ilmiah di journal yg bereputasi dan diakui|External National|Team", IFERROR((INDEX(rubric[Score], MATCH(W1229, rubric[Criteria], 0)))/N1229, 0), IFERROR(INDEX(rubric[Score], MATCH(W1229, rubric[Criteria], 0)), 0))</f>
        <v>0</v>
      </c>
    </row>
    <row r="1230" spans="1:24" ht="14.25" customHeight="1" x14ac:dyDescent="0.35">
      <c r="A1230" s="1" t="s">
        <v>4469</v>
      </c>
      <c r="B1230" s="1" t="s">
        <v>4470</v>
      </c>
      <c r="C1230" s="1" t="s">
        <v>4471</v>
      </c>
      <c r="D1230" s="1">
        <v>2022</v>
      </c>
      <c r="E1230" s="1" t="s">
        <v>4491</v>
      </c>
      <c r="F1230" s="1" t="s">
        <v>567</v>
      </c>
      <c r="G1230" s="1" t="s">
        <v>1543</v>
      </c>
      <c r="H1230" s="1">
        <v>20231</v>
      </c>
      <c r="I1230" s="1" t="s">
        <v>4492</v>
      </c>
      <c r="J1230" s="1" t="s">
        <v>28</v>
      </c>
      <c r="K1230" s="1" t="s">
        <v>29</v>
      </c>
      <c r="L1230" s="1" t="s">
        <v>38</v>
      </c>
      <c r="M1230" s="1" t="s">
        <v>39</v>
      </c>
      <c r="N1230" s="1">
        <v>99</v>
      </c>
      <c r="O1230" s="1">
        <v>15</v>
      </c>
      <c r="P1230" s="3"/>
      <c r="Q1230" s="3"/>
      <c r="R1230" s="4" t="s">
        <v>4493</v>
      </c>
      <c r="S1230" s="4" t="s">
        <v>4494</v>
      </c>
      <c r="T1230" s="3"/>
      <c r="U1230" s="1" t="s">
        <v>204</v>
      </c>
      <c r="V1230" s="1" t="str">
        <f>IFERROR(VLOOKUP(K1230, rubric[], 2, FALSE), "NA")</f>
        <v>Pemberdayaan atau Aksi Kemanusiaan</v>
      </c>
      <c r="W1230" s="3" t="str">
        <f t="shared" si="19"/>
        <v>Pengabdian kepada Masyarakat|External Regional|Team</v>
      </c>
      <c r="X1230" s="6">
        <f>IF(K1230 = "Penulis kedua (bukan korespondensi) dst karya ilmiah di journal yg bereputasi dan diakui|External National|Team", IFERROR((INDEX(rubric[Score], MATCH(W1230, rubric[Criteria], 0)))/N1230, 0), IFERROR(INDEX(rubric[Score], MATCH(W1230, rubric[Criteria], 0)), 0))</f>
        <v>15</v>
      </c>
    </row>
    <row r="1231" spans="1:24" ht="14.25" customHeight="1" x14ac:dyDescent="0.35">
      <c r="A1231" s="1" t="s">
        <v>4469</v>
      </c>
      <c r="B1231" s="1" t="s">
        <v>4470</v>
      </c>
      <c r="C1231" s="1" t="s">
        <v>4471</v>
      </c>
      <c r="D1231" s="1">
        <v>2022</v>
      </c>
      <c r="E1231" s="1" t="s">
        <v>149</v>
      </c>
      <c r="F1231" s="1" t="s">
        <v>150</v>
      </c>
      <c r="G1231" s="1" t="s">
        <v>151</v>
      </c>
      <c r="H1231" s="1">
        <v>20231</v>
      </c>
      <c r="I1231" s="1" t="s">
        <v>152</v>
      </c>
      <c r="J1231" s="1" t="s">
        <v>28</v>
      </c>
      <c r="K1231" s="1" t="s">
        <v>153</v>
      </c>
      <c r="L1231" s="1" t="s">
        <v>154</v>
      </c>
      <c r="M1231" s="1" t="s">
        <v>31</v>
      </c>
      <c r="N1231" s="1">
        <v>500</v>
      </c>
      <c r="O1231" s="1">
        <v>10</v>
      </c>
      <c r="P1231" s="4" t="s">
        <v>155</v>
      </c>
      <c r="Q1231" s="4" t="s">
        <v>781</v>
      </c>
      <c r="R1231" s="4" t="s">
        <v>782</v>
      </c>
      <c r="S1231" s="3"/>
      <c r="T1231" s="3"/>
      <c r="U1231" s="1" t="s">
        <v>158</v>
      </c>
      <c r="V1231" s="1" t="str">
        <f>IFERROR(VLOOKUP(K1231, rubric[], 2, FALSE), "NA")</f>
        <v>Pengakuan</v>
      </c>
      <c r="W1231" s="3" t="str">
        <f t="shared" si="19"/>
        <v>Narasumber / Pemateri Acara Seminar / Workshop / Pemakalah|External International|Individual</v>
      </c>
      <c r="X1231" s="6">
        <f>IF(K1231 = "Penulis kedua (bukan korespondensi) dst karya ilmiah di journal yg bereputasi dan diakui|External National|Team", IFERROR((INDEX(rubric[Score], MATCH(W1231, rubric[Criteria], 0)))/N1231, 0), IFERROR(INDEX(rubric[Score], MATCH(W1231, rubric[Criteria], 0)), 0))</f>
        <v>25</v>
      </c>
    </row>
    <row r="1232" spans="1:24" ht="14.25" customHeight="1" x14ac:dyDescent="0.35">
      <c r="A1232" s="1" t="s">
        <v>4469</v>
      </c>
      <c r="B1232" s="1" t="s">
        <v>4470</v>
      </c>
      <c r="C1232" s="1" t="s">
        <v>4471</v>
      </c>
      <c r="D1232" s="1">
        <v>2022</v>
      </c>
      <c r="E1232" s="1" t="s">
        <v>4495</v>
      </c>
      <c r="F1232" s="1" t="s">
        <v>2402</v>
      </c>
      <c r="G1232" s="1" t="s">
        <v>86</v>
      </c>
      <c r="H1232" s="1">
        <v>20232</v>
      </c>
      <c r="I1232" s="1" t="s">
        <v>4496</v>
      </c>
      <c r="J1232" s="1" t="s">
        <v>28</v>
      </c>
      <c r="K1232" s="1" t="s">
        <v>463</v>
      </c>
      <c r="L1232" s="1" t="s">
        <v>88</v>
      </c>
      <c r="M1232" s="1" t="s">
        <v>39</v>
      </c>
      <c r="N1232" s="1">
        <v>100</v>
      </c>
      <c r="O1232" s="1">
        <v>24</v>
      </c>
      <c r="P1232" s="3"/>
      <c r="Q1232" s="3"/>
      <c r="R1232" s="4" t="s">
        <v>4497</v>
      </c>
      <c r="S1232" s="4" t="s">
        <v>4498</v>
      </c>
      <c r="T1232" s="3"/>
      <c r="U1232" s="1" t="s">
        <v>4499</v>
      </c>
      <c r="V1232" s="1" t="str">
        <f>IFERROR(VLOOKUP(K1232, rubric[], 2, FALSE), "NA")</f>
        <v>Hasil Karya</v>
      </c>
      <c r="W1232" s="3" t="str">
        <f t="shared" si="19"/>
        <v>Jurnal terindeks sinta 3-4 |External National|Team</v>
      </c>
      <c r="X1232" s="6">
        <f>IF(K1232 = "Penulis kedua (bukan korespondensi) dst karya ilmiah di journal yg bereputasi dan diakui|External National|Team", IFERROR((INDEX(rubric[Score], MATCH(W1232, rubric[Criteria], 0)))/N1232, 0), IFERROR(INDEX(rubric[Score], MATCH(W1232, rubric[Criteria], 0)), 0))</f>
        <v>20</v>
      </c>
    </row>
    <row r="1233" spans="1:24" ht="14.25" customHeight="1" x14ac:dyDescent="0.35">
      <c r="A1233" s="1" t="s">
        <v>4469</v>
      </c>
      <c r="B1233" s="1" t="s">
        <v>4470</v>
      </c>
      <c r="C1233" s="1" t="s">
        <v>4471</v>
      </c>
      <c r="D1233" s="1">
        <v>2022</v>
      </c>
      <c r="E1233" s="1" t="s">
        <v>4500</v>
      </c>
      <c r="F1233" s="1" t="s">
        <v>2057</v>
      </c>
      <c r="G1233" s="1" t="s">
        <v>2057</v>
      </c>
      <c r="H1233" s="1">
        <v>20232</v>
      </c>
      <c r="I1233" s="1" t="s">
        <v>4501</v>
      </c>
      <c r="J1233" s="1" t="s">
        <v>28</v>
      </c>
      <c r="K1233" s="1" t="s">
        <v>95</v>
      </c>
      <c r="L1233" s="1" t="s">
        <v>88</v>
      </c>
      <c r="M1233" s="1" t="s">
        <v>31</v>
      </c>
      <c r="N1233" s="1">
        <v>100</v>
      </c>
      <c r="O1233" s="1">
        <v>4</v>
      </c>
      <c r="P1233" s="4" t="s">
        <v>4502</v>
      </c>
      <c r="Q1233" s="3"/>
      <c r="R1233" s="4" t="s">
        <v>4503</v>
      </c>
      <c r="S1233" s="4" t="s">
        <v>4504</v>
      </c>
      <c r="T1233" s="3"/>
      <c r="U1233" s="1" t="s">
        <v>4505</v>
      </c>
      <c r="V1233" s="1" t="str">
        <f>IFERROR(VLOOKUP(K1233, rubric[], 2, FALSE), "NA")</f>
        <v>Hasil Karya</v>
      </c>
      <c r="W1233" s="3" t="str">
        <f t="shared" si="19"/>
        <v>Hak Kekayaan Intelektual (HKI) non paten (Hak Cipta)|External National|Individual</v>
      </c>
      <c r="X1233" s="6">
        <f>IF(K1233 = "Penulis kedua (bukan korespondensi) dst karya ilmiah di journal yg bereputasi dan diakui|External National|Team", IFERROR((INDEX(rubric[Score], MATCH(W1233, rubric[Criteria], 0)))/N1233, 0), IFERROR(INDEX(rubric[Score], MATCH(W1233, rubric[Criteria], 0)), 0))</f>
        <v>20</v>
      </c>
    </row>
    <row r="1234" spans="1:24" ht="14.25" customHeight="1" x14ac:dyDescent="0.35">
      <c r="A1234" s="1" t="s">
        <v>4469</v>
      </c>
      <c r="B1234" s="1" t="s">
        <v>4470</v>
      </c>
      <c r="C1234" s="1" t="s">
        <v>4471</v>
      </c>
      <c r="D1234" s="1">
        <v>2022</v>
      </c>
      <c r="E1234" s="1" t="s">
        <v>4506</v>
      </c>
      <c r="F1234" s="1" t="s">
        <v>4507</v>
      </c>
      <c r="G1234" s="1" t="s">
        <v>4507</v>
      </c>
      <c r="H1234" s="1">
        <v>20232</v>
      </c>
      <c r="I1234" s="1" t="s">
        <v>4508</v>
      </c>
      <c r="J1234" s="1" t="s">
        <v>28</v>
      </c>
      <c r="K1234" s="1" t="s">
        <v>95</v>
      </c>
      <c r="L1234" s="1" t="s">
        <v>88</v>
      </c>
      <c r="M1234" s="1" t="s">
        <v>39</v>
      </c>
      <c r="N1234" s="1">
        <v>100</v>
      </c>
      <c r="O1234" s="1">
        <v>8</v>
      </c>
      <c r="P1234" s="4" t="s">
        <v>4509</v>
      </c>
      <c r="Q1234" s="3"/>
      <c r="R1234" s="4" t="s">
        <v>4510</v>
      </c>
      <c r="S1234" s="4" t="s">
        <v>4511</v>
      </c>
      <c r="T1234" s="3"/>
      <c r="U1234" s="1" t="s">
        <v>4512</v>
      </c>
      <c r="V1234" s="1" t="str">
        <f>IFERROR(VLOOKUP(K1234, rubric[], 2, FALSE), "NA")</f>
        <v>Hasil Karya</v>
      </c>
      <c r="W1234" s="3" t="str">
        <f t="shared" si="19"/>
        <v>Hak Kekayaan Intelektual (HKI) non paten (Hak Cipta)|External National|Team</v>
      </c>
      <c r="X1234" s="6">
        <f>IF(K1234 = "Penulis kedua (bukan korespondensi) dst karya ilmiah di journal yg bereputasi dan diakui|External National|Team", IFERROR((INDEX(rubric[Score], MATCH(W1234, rubric[Criteria], 0)))/N1234, 0), IFERROR(INDEX(rubric[Score], MATCH(W1234, rubric[Criteria], 0)), 0))</f>
        <v>20</v>
      </c>
    </row>
    <row r="1235" spans="1:24" ht="14.25" customHeight="1" x14ac:dyDescent="0.35">
      <c r="A1235" s="1" t="s">
        <v>4513</v>
      </c>
      <c r="B1235" s="1" t="s">
        <v>4514</v>
      </c>
      <c r="C1235" s="1" t="s">
        <v>4471</v>
      </c>
      <c r="D1235" s="1">
        <v>2022</v>
      </c>
      <c r="E1235" s="1" t="s">
        <v>4515</v>
      </c>
      <c r="F1235" s="1" t="s">
        <v>491</v>
      </c>
      <c r="G1235" s="1" t="s">
        <v>491</v>
      </c>
      <c r="H1235" s="1">
        <v>20241</v>
      </c>
      <c r="I1235" s="1" t="s">
        <v>4516</v>
      </c>
      <c r="J1235" s="1" t="s">
        <v>28</v>
      </c>
      <c r="K1235" s="1" t="s">
        <v>95</v>
      </c>
      <c r="L1235" s="1" t="s">
        <v>88</v>
      </c>
      <c r="M1235" s="1" t="s">
        <v>31</v>
      </c>
      <c r="N1235" s="1">
        <v>1</v>
      </c>
      <c r="O1235" s="1">
        <v>20</v>
      </c>
      <c r="P1235" s="3"/>
      <c r="Q1235" s="4" t="s">
        <v>4517</v>
      </c>
      <c r="R1235" s="3"/>
      <c r="S1235" s="3"/>
      <c r="T1235" s="3"/>
      <c r="U1235" s="1" t="s">
        <v>4518</v>
      </c>
      <c r="V1235" s="1" t="str">
        <f>IFERROR(VLOOKUP(K1235, rubric[], 2, FALSE), "NA")</f>
        <v>Hasil Karya</v>
      </c>
      <c r="W1235" s="3" t="str">
        <f t="shared" si="19"/>
        <v>Hak Kekayaan Intelektual (HKI) non paten (Hak Cipta)|External National|Individual</v>
      </c>
      <c r="X1235" s="6">
        <f>IF(K1235 = "Penulis kedua (bukan korespondensi) dst karya ilmiah di journal yg bereputasi dan diakui|External National|Team", IFERROR((INDEX(rubric[Score], MATCH(W1235, rubric[Criteria], 0)))/N1235, 0), IFERROR(INDEX(rubric[Score], MATCH(W1235, rubric[Criteria], 0)), 0))</f>
        <v>20</v>
      </c>
    </row>
    <row r="1236" spans="1:24" ht="14.25" customHeight="1" x14ac:dyDescent="0.35">
      <c r="A1236" s="1" t="s">
        <v>4519</v>
      </c>
      <c r="B1236" s="1" t="s">
        <v>4520</v>
      </c>
      <c r="C1236" s="1" t="s">
        <v>4471</v>
      </c>
      <c r="D1236" s="1">
        <v>2022</v>
      </c>
      <c r="E1236" s="1" t="s">
        <v>149</v>
      </c>
      <c r="F1236" s="1" t="s">
        <v>150</v>
      </c>
      <c r="G1236" s="1" t="s">
        <v>151</v>
      </c>
      <c r="H1236" s="1">
        <v>20231</v>
      </c>
      <c r="I1236" s="1" t="s">
        <v>152</v>
      </c>
      <c r="J1236" s="1" t="s">
        <v>28</v>
      </c>
      <c r="K1236" s="1" t="s">
        <v>153</v>
      </c>
      <c r="L1236" s="1" t="s">
        <v>154</v>
      </c>
      <c r="M1236" s="1" t="s">
        <v>31</v>
      </c>
      <c r="N1236" s="1">
        <v>500</v>
      </c>
      <c r="O1236" s="1">
        <v>10</v>
      </c>
      <c r="P1236" s="4" t="s">
        <v>155</v>
      </c>
      <c r="Q1236" s="4" t="s">
        <v>781</v>
      </c>
      <c r="R1236" s="4" t="s">
        <v>782</v>
      </c>
      <c r="S1236" s="3"/>
      <c r="T1236" s="3"/>
      <c r="U1236" s="1" t="s">
        <v>158</v>
      </c>
      <c r="V1236" s="1" t="str">
        <f>IFERROR(VLOOKUP(K1236, rubric[], 2, FALSE), "NA")</f>
        <v>Pengakuan</v>
      </c>
      <c r="W1236" s="3" t="str">
        <f t="shared" si="19"/>
        <v>Narasumber / Pemateri Acara Seminar / Workshop / Pemakalah|External International|Individual</v>
      </c>
      <c r="X1236" s="6">
        <f>IF(K1236 = "Penulis kedua (bukan korespondensi) dst karya ilmiah di journal yg bereputasi dan diakui|External National|Team", IFERROR((INDEX(rubric[Score], MATCH(W1236, rubric[Criteria], 0)))/N1236, 0), IFERROR(INDEX(rubric[Score], MATCH(W1236, rubric[Criteria], 0)), 0))</f>
        <v>25</v>
      </c>
    </row>
    <row r="1237" spans="1:24" ht="14.25" customHeight="1" x14ac:dyDescent="0.35">
      <c r="A1237" s="1" t="s">
        <v>4521</v>
      </c>
      <c r="B1237" s="1" t="s">
        <v>4522</v>
      </c>
      <c r="C1237" s="1" t="s">
        <v>4471</v>
      </c>
      <c r="D1237" s="1">
        <v>2022</v>
      </c>
      <c r="E1237" s="1" t="s">
        <v>4523</v>
      </c>
      <c r="F1237" s="1" t="s">
        <v>4524</v>
      </c>
      <c r="G1237" s="1" t="s">
        <v>4525</v>
      </c>
      <c r="H1237" s="1">
        <v>20232</v>
      </c>
      <c r="I1237" s="1" t="s">
        <v>4523</v>
      </c>
      <c r="J1237" s="1" t="s">
        <v>28</v>
      </c>
      <c r="K1237" s="1" t="s">
        <v>118</v>
      </c>
      <c r="L1237" s="1" t="s">
        <v>88</v>
      </c>
      <c r="M1237" s="1" t="s">
        <v>39</v>
      </c>
      <c r="N1237" s="3"/>
      <c r="O1237" s="1">
        <v>15</v>
      </c>
      <c r="P1237" s="4" t="s">
        <v>4526</v>
      </c>
      <c r="Q1237" s="4" t="s">
        <v>4527</v>
      </c>
      <c r="R1237" s="4" t="s">
        <v>4528</v>
      </c>
      <c r="S1237" s="3"/>
      <c r="T1237" s="4" t="s">
        <v>4529</v>
      </c>
      <c r="U1237" s="1" t="s">
        <v>4530</v>
      </c>
      <c r="V1237" s="1" t="str">
        <f>IFERROR(VLOOKUP(K1237, rubric[], 2, FALSE), "NA")</f>
        <v>Kompetisi</v>
      </c>
      <c r="W1237" s="3" t="str">
        <f t="shared" si="19"/>
        <v>Juara 3 Lomba/Kompetisi|External National|Team</v>
      </c>
      <c r="X1237" s="6">
        <f>IF(K1237 = "Penulis kedua (bukan korespondensi) dst karya ilmiah di journal yg bereputasi dan diakui|External National|Team", IFERROR((INDEX(rubric[Score], MATCH(W1237, rubric[Criteria], 0)))/N1237, 0), IFERROR(INDEX(rubric[Score], MATCH(W1237, rubric[Criteria], 0)), 0))</f>
        <v>8</v>
      </c>
    </row>
    <row r="1238" spans="1:24" ht="14.25" customHeight="1" x14ac:dyDescent="0.35">
      <c r="A1238" s="1" t="s">
        <v>4531</v>
      </c>
      <c r="B1238" s="1" t="s">
        <v>4532</v>
      </c>
      <c r="C1238" s="1" t="s">
        <v>4471</v>
      </c>
      <c r="D1238" s="1">
        <v>2022</v>
      </c>
      <c r="E1238" s="1" t="s">
        <v>4533</v>
      </c>
      <c r="F1238" s="1" t="s">
        <v>140</v>
      </c>
      <c r="G1238" s="1" t="s">
        <v>141</v>
      </c>
      <c r="H1238" s="1">
        <v>20231</v>
      </c>
      <c r="I1238" s="3"/>
      <c r="J1238" s="1" t="s">
        <v>81</v>
      </c>
      <c r="K1238" s="1" t="s">
        <v>142</v>
      </c>
      <c r="L1238" s="1" t="s">
        <v>46</v>
      </c>
      <c r="M1238" s="1" t="s">
        <v>31</v>
      </c>
      <c r="N1238" s="3"/>
      <c r="O1238" s="1">
        <v>13</v>
      </c>
      <c r="P1238" s="3"/>
      <c r="Q1238" s="3"/>
      <c r="R1238" s="3"/>
      <c r="S1238" s="3"/>
      <c r="T1238" s="3"/>
      <c r="U1238" s="1" t="s">
        <v>1258</v>
      </c>
      <c r="V1238" s="1" t="str">
        <f>IFERROR(VLOOKUP(K1238, rubric[], 2, FALSE), "NA")</f>
        <v>NA</v>
      </c>
      <c r="W1238" s="3" t="str">
        <f t="shared" si="19"/>
        <v>Sekretaris UKM|Internal Sekolah / Universitas|Individual</v>
      </c>
      <c r="X1238" s="6">
        <f>IF(K1238 = "Penulis kedua (bukan korespondensi) dst karya ilmiah di journal yg bereputasi dan diakui|External National|Team", IFERROR((INDEX(rubric[Score], MATCH(W1238, rubric[Criteria], 0)))/N1238, 0), IFERROR(INDEX(rubric[Score], MATCH(W1238, rubric[Criteria], 0)), 0))</f>
        <v>0</v>
      </c>
    </row>
    <row r="1239" spans="1:24" ht="14.25" customHeight="1" x14ac:dyDescent="0.35">
      <c r="A1239" s="1" t="s">
        <v>4531</v>
      </c>
      <c r="B1239" s="1" t="s">
        <v>4532</v>
      </c>
      <c r="C1239" s="1" t="s">
        <v>4471</v>
      </c>
      <c r="D1239" s="1">
        <v>2022</v>
      </c>
      <c r="E1239" s="1" t="s">
        <v>4534</v>
      </c>
      <c r="F1239" s="1" t="s">
        <v>145</v>
      </c>
      <c r="G1239" s="1" t="s">
        <v>146</v>
      </c>
      <c r="H1239" s="1">
        <v>20232</v>
      </c>
      <c r="I1239" s="3"/>
      <c r="J1239" s="1" t="s">
        <v>81</v>
      </c>
      <c r="K1239" s="1" t="s">
        <v>142</v>
      </c>
      <c r="L1239" s="1" t="s">
        <v>46</v>
      </c>
      <c r="M1239" s="1" t="s">
        <v>31</v>
      </c>
      <c r="N1239" s="3"/>
      <c r="O1239" s="1">
        <v>10</v>
      </c>
      <c r="P1239" s="3"/>
      <c r="Q1239" s="3"/>
      <c r="R1239" s="3"/>
      <c r="S1239" s="3"/>
      <c r="T1239" s="3"/>
      <c r="U1239" s="1" t="s">
        <v>1258</v>
      </c>
      <c r="V1239" s="1" t="str">
        <f>IFERROR(VLOOKUP(K1239, rubric[], 2, FALSE), "NA")</f>
        <v>NA</v>
      </c>
      <c r="W1239" s="3" t="str">
        <f t="shared" si="19"/>
        <v>Sekretaris UKM|Internal Sekolah / Universitas|Individual</v>
      </c>
      <c r="X1239" s="6">
        <f>IF(K1239 = "Penulis kedua (bukan korespondensi) dst karya ilmiah di journal yg bereputasi dan diakui|External National|Team", IFERROR((INDEX(rubric[Score], MATCH(W1239, rubric[Criteria], 0)))/N1239, 0), IFERROR(INDEX(rubric[Score], MATCH(W1239, rubric[Criteria], 0)), 0))</f>
        <v>0</v>
      </c>
    </row>
    <row r="1240" spans="1:24" ht="14.25" customHeight="1" x14ac:dyDescent="0.35">
      <c r="A1240" s="1" t="s">
        <v>4535</v>
      </c>
      <c r="B1240" s="1" t="s">
        <v>4536</v>
      </c>
      <c r="C1240" s="1" t="s">
        <v>4471</v>
      </c>
      <c r="D1240" s="1">
        <v>2022</v>
      </c>
      <c r="E1240" s="1" t="s">
        <v>4487</v>
      </c>
      <c r="F1240" s="1" t="s">
        <v>1333</v>
      </c>
      <c r="G1240" s="1" t="s">
        <v>2127</v>
      </c>
      <c r="H1240" s="1">
        <v>20221</v>
      </c>
      <c r="I1240" s="1" t="s">
        <v>4488</v>
      </c>
      <c r="J1240" s="1" t="s">
        <v>28</v>
      </c>
      <c r="K1240" s="1" t="s">
        <v>70</v>
      </c>
      <c r="L1240" s="1" t="s">
        <v>30</v>
      </c>
      <c r="M1240" s="1" t="s">
        <v>31</v>
      </c>
      <c r="N1240" s="1">
        <v>132</v>
      </c>
      <c r="O1240" s="1">
        <v>5</v>
      </c>
      <c r="P1240" s="3"/>
      <c r="Q1240" s="4" t="s">
        <v>4489</v>
      </c>
      <c r="R1240" s="3"/>
      <c r="S1240" s="3"/>
      <c r="T1240" s="3"/>
      <c r="U1240" s="1" t="s">
        <v>4490</v>
      </c>
      <c r="V1240" s="1" t="str">
        <f>IFERROR(VLOOKUP(K1240, rubric[], 2, FALSE), "NA")</f>
        <v>Kompetisi</v>
      </c>
      <c r="W1240" s="3" t="str">
        <f t="shared" si="19"/>
        <v>Juara 2 Lomba/Kompetisi|Internal Jurusan|Individual</v>
      </c>
      <c r="X1240" s="6">
        <f>IF(K1240 = "Penulis kedua (bukan korespondensi) dst karya ilmiah di journal yg bereputasi dan diakui|External National|Team", IFERROR((INDEX(rubric[Score], MATCH(W1240, rubric[Criteria], 0)))/N1240, 0), IFERROR(INDEX(rubric[Score], MATCH(W1240, rubric[Criteria], 0)), 0))</f>
        <v>0</v>
      </c>
    </row>
    <row r="1241" spans="1:24" ht="14.25" customHeight="1" x14ac:dyDescent="0.35">
      <c r="A1241" s="1" t="s">
        <v>4535</v>
      </c>
      <c r="B1241" s="1" t="s">
        <v>4536</v>
      </c>
      <c r="C1241" s="1" t="s">
        <v>4471</v>
      </c>
      <c r="D1241" s="1">
        <v>2022</v>
      </c>
      <c r="E1241" s="1" t="s">
        <v>374</v>
      </c>
      <c r="F1241" s="1" t="s">
        <v>145</v>
      </c>
      <c r="G1241" s="1" t="s">
        <v>375</v>
      </c>
      <c r="H1241" s="1">
        <v>20232</v>
      </c>
      <c r="I1241" s="1" t="s">
        <v>4537</v>
      </c>
      <c r="J1241" s="1" t="s">
        <v>28</v>
      </c>
      <c r="K1241" s="1" t="s">
        <v>118</v>
      </c>
      <c r="L1241" s="1" t="s">
        <v>46</v>
      </c>
      <c r="M1241" s="1" t="s">
        <v>39</v>
      </c>
      <c r="N1241" s="1">
        <v>3</v>
      </c>
      <c r="O1241" s="1">
        <v>6</v>
      </c>
      <c r="P1241" s="3"/>
      <c r="Q1241" s="4" t="s">
        <v>4538</v>
      </c>
      <c r="R1241" s="3"/>
      <c r="S1241" s="3"/>
      <c r="T1241" s="3"/>
      <c r="U1241" s="1" t="s">
        <v>168</v>
      </c>
      <c r="V1241" s="1" t="str">
        <f>IFERROR(VLOOKUP(K1241, rubric[], 2, FALSE), "NA")</f>
        <v>Kompetisi</v>
      </c>
      <c r="W1241" s="3" t="str">
        <f t="shared" si="19"/>
        <v>Juara 3 Lomba/Kompetisi|Internal Sekolah / Universitas|Team</v>
      </c>
      <c r="X1241" s="6">
        <f>IF(K1241 = "Penulis kedua (bukan korespondensi) dst karya ilmiah di journal yg bereputasi dan diakui|External National|Team", IFERROR((INDEX(rubric[Score], MATCH(W1241, rubric[Criteria], 0)))/N1241, 0), IFERROR(INDEX(rubric[Score], MATCH(W1241, rubric[Criteria], 0)), 0))</f>
        <v>0</v>
      </c>
    </row>
    <row r="1242" spans="1:24" ht="14.25" customHeight="1" x14ac:dyDescent="0.35">
      <c r="A1242" s="1" t="s">
        <v>4539</v>
      </c>
      <c r="B1242" s="1" t="s">
        <v>4540</v>
      </c>
      <c r="C1242" s="1" t="s">
        <v>4471</v>
      </c>
      <c r="D1242" s="1">
        <v>2022</v>
      </c>
      <c r="E1242" s="1" t="s">
        <v>4541</v>
      </c>
      <c r="F1242" s="1" t="s">
        <v>4542</v>
      </c>
      <c r="G1242" s="1" t="s">
        <v>4543</v>
      </c>
      <c r="H1242" s="1">
        <v>20222</v>
      </c>
      <c r="I1242" s="3"/>
      <c r="J1242" s="1" t="s">
        <v>28</v>
      </c>
      <c r="K1242" s="1" t="s">
        <v>70</v>
      </c>
      <c r="L1242" s="1" t="s">
        <v>88</v>
      </c>
      <c r="M1242" s="1" t="s">
        <v>39</v>
      </c>
      <c r="N1242" s="1">
        <v>111</v>
      </c>
      <c r="O1242" s="1">
        <v>20</v>
      </c>
      <c r="P1242" s="3"/>
      <c r="Q1242" s="4" t="s">
        <v>4544</v>
      </c>
      <c r="R1242" s="4" t="s">
        <v>4545</v>
      </c>
      <c r="S1242" s="3"/>
      <c r="T1242" s="4" t="s">
        <v>4546</v>
      </c>
      <c r="U1242" s="1" t="s">
        <v>4547</v>
      </c>
      <c r="V1242" s="1" t="str">
        <f>IFERROR(VLOOKUP(K1242, rubric[], 2, FALSE), "NA")</f>
        <v>Kompetisi</v>
      </c>
      <c r="W1242" s="3" t="str">
        <f t="shared" si="19"/>
        <v>Juara 2 Lomba/Kompetisi|External National|Team</v>
      </c>
      <c r="X1242" s="6">
        <f>IF(K1242 = "Penulis kedua (bukan korespondensi) dst karya ilmiah di journal yg bereputasi dan diakui|External National|Team", IFERROR((INDEX(rubric[Score], MATCH(W1242, rubric[Criteria], 0)))/N1242, 0), IFERROR(INDEX(rubric[Score], MATCH(W1242, rubric[Criteria], 0)), 0))</f>
        <v>11</v>
      </c>
    </row>
    <row r="1243" spans="1:24" ht="14.25" customHeight="1" x14ac:dyDescent="0.35">
      <c r="A1243" s="1" t="s">
        <v>4539</v>
      </c>
      <c r="B1243" s="1" t="s">
        <v>4540</v>
      </c>
      <c r="C1243" s="1" t="s">
        <v>4471</v>
      </c>
      <c r="D1243" s="1">
        <v>2022</v>
      </c>
      <c r="E1243" s="1" t="s">
        <v>4548</v>
      </c>
      <c r="F1243" s="1" t="s">
        <v>4549</v>
      </c>
      <c r="G1243" s="1" t="s">
        <v>4549</v>
      </c>
      <c r="H1243" s="1">
        <v>20232</v>
      </c>
      <c r="I1243" s="3"/>
      <c r="J1243" s="1" t="s">
        <v>28</v>
      </c>
      <c r="K1243" s="1" t="s">
        <v>70</v>
      </c>
      <c r="L1243" s="1" t="s">
        <v>46</v>
      </c>
      <c r="M1243" s="1" t="s">
        <v>39</v>
      </c>
      <c r="N1243" s="1">
        <v>50</v>
      </c>
      <c r="O1243" s="1">
        <v>7</v>
      </c>
      <c r="P1243" s="3"/>
      <c r="Q1243" s="4" t="s">
        <v>4550</v>
      </c>
      <c r="R1243" s="3"/>
      <c r="S1243" s="3"/>
      <c r="T1243" s="3"/>
      <c r="U1243" s="1" t="s">
        <v>3935</v>
      </c>
      <c r="V1243" s="1" t="str">
        <f>IFERROR(VLOOKUP(K1243, rubric[], 2, FALSE), "NA")</f>
        <v>Kompetisi</v>
      </c>
      <c r="W1243" s="3" t="str">
        <f t="shared" si="19"/>
        <v>Juara 2 Lomba/Kompetisi|Internal Sekolah / Universitas|Team</v>
      </c>
      <c r="X1243" s="6">
        <f>IF(K1243 = "Penulis kedua (bukan korespondensi) dst karya ilmiah di journal yg bereputasi dan diakui|External National|Team", IFERROR((INDEX(rubric[Score], MATCH(W1243, rubric[Criteria], 0)))/N1243, 0), IFERROR(INDEX(rubric[Score], MATCH(W1243, rubric[Criteria], 0)), 0))</f>
        <v>0</v>
      </c>
    </row>
    <row r="1244" spans="1:24" ht="14.25" customHeight="1" x14ac:dyDescent="0.35">
      <c r="A1244" s="1" t="s">
        <v>4551</v>
      </c>
      <c r="B1244" s="1" t="s">
        <v>4552</v>
      </c>
      <c r="C1244" s="1" t="s">
        <v>4471</v>
      </c>
      <c r="D1244" s="1">
        <v>2022</v>
      </c>
      <c r="E1244" s="1" t="s">
        <v>4523</v>
      </c>
      <c r="F1244" s="1" t="s">
        <v>4524</v>
      </c>
      <c r="G1244" s="1" t="s">
        <v>4525</v>
      </c>
      <c r="H1244" s="1">
        <v>20232</v>
      </c>
      <c r="I1244" s="1" t="s">
        <v>4523</v>
      </c>
      <c r="J1244" s="1" t="s">
        <v>28</v>
      </c>
      <c r="K1244" s="1" t="s">
        <v>118</v>
      </c>
      <c r="L1244" s="1" t="s">
        <v>88</v>
      </c>
      <c r="M1244" s="1" t="s">
        <v>39</v>
      </c>
      <c r="N1244" s="3"/>
      <c r="O1244" s="1">
        <v>15</v>
      </c>
      <c r="P1244" s="4" t="s">
        <v>4526</v>
      </c>
      <c r="Q1244" s="4" t="s">
        <v>4527</v>
      </c>
      <c r="R1244" s="4" t="s">
        <v>4528</v>
      </c>
      <c r="S1244" s="3"/>
      <c r="T1244" s="4" t="s">
        <v>4529</v>
      </c>
      <c r="U1244" s="1" t="s">
        <v>4530</v>
      </c>
      <c r="V1244" s="1" t="str">
        <f>IFERROR(VLOOKUP(K1244, rubric[], 2, FALSE), "NA")</f>
        <v>Kompetisi</v>
      </c>
      <c r="W1244" s="3" t="str">
        <f t="shared" si="19"/>
        <v>Juara 3 Lomba/Kompetisi|External National|Team</v>
      </c>
      <c r="X1244" s="6">
        <f>IF(K1244 = "Penulis kedua (bukan korespondensi) dst karya ilmiah di journal yg bereputasi dan diakui|External National|Team", IFERROR((INDEX(rubric[Score], MATCH(W1244, rubric[Criteria], 0)))/N1244, 0), IFERROR(INDEX(rubric[Score], MATCH(W1244, rubric[Criteria], 0)), 0))</f>
        <v>8</v>
      </c>
    </row>
    <row r="1245" spans="1:24" ht="14.25" customHeight="1" x14ac:dyDescent="0.35">
      <c r="A1245" s="1" t="s">
        <v>4553</v>
      </c>
      <c r="B1245" s="1" t="s">
        <v>4554</v>
      </c>
      <c r="C1245" s="1" t="s">
        <v>4471</v>
      </c>
      <c r="D1245" s="1">
        <v>2022</v>
      </c>
      <c r="E1245" s="1" t="s">
        <v>4523</v>
      </c>
      <c r="F1245" s="1" t="s">
        <v>4524</v>
      </c>
      <c r="G1245" s="1" t="s">
        <v>4525</v>
      </c>
      <c r="H1245" s="1">
        <v>20232</v>
      </c>
      <c r="I1245" s="1" t="s">
        <v>4523</v>
      </c>
      <c r="J1245" s="1" t="s">
        <v>28</v>
      </c>
      <c r="K1245" s="1" t="s">
        <v>118</v>
      </c>
      <c r="L1245" s="1" t="s">
        <v>88</v>
      </c>
      <c r="M1245" s="1" t="s">
        <v>39</v>
      </c>
      <c r="N1245" s="3"/>
      <c r="O1245" s="1">
        <v>15</v>
      </c>
      <c r="P1245" s="4" t="s">
        <v>4526</v>
      </c>
      <c r="Q1245" s="4" t="s">
        <v>4527</v>
      </c>
      <c r="R1245" s="4" t="s">
        <v>4528</v>
      </c>
      <c r="S1245" s="3"/>
      <c r="T1245" s="4" t="s">
        <v>4529</v>
      </c>
      <c r="U1245" s="1" t="s">
        <v>4530</v>
      </c>
      <c r="V1245" s="1" t="str">
        <f>IFERROR(VLOOKUP(K1245, rubric[], 2, FALSE), "NA")</f>
        <v>Kompetisi</v>
      </c>
      <c r="W1245" s="3" t="str">
        <f t="shared" si="19"/>
        <v>Juara 3 Lomba/Kompetisi|External National|Team</v>
      </c>
      <c r="X1245" s="6">
        <f>IF(K1245 = "Penulis kedua (bukan korespondensi) dst karya ilmiah di journal yg bereputasi dan diakui|External National|Team", IFERROR((INDEX(rubric[Score], MATCH(W1245, rubric[Criteria], 0)))/N1245, 0), IFERROR(INDEX(rubric[Score], MATCH(W1245, rubric[Criteria], 0)), 0))</f>
        <v>8</v>
      </c>
    </row>
    <row r="1246" spans="1:24" ht="14.25" customHeight="1" x14ac:dyDescent="0.35">
      <c r="A1246" s="1" t="s">
        <v>4555</v>
      </c>
      <c r="B1246" s="1" t="s">
        <v>4556</v>
      </c>
      <c r="C1246" s="1" t="s">
        <v>4471</v>
      </c>
      <c r="D1246" s="1">
        <v>2022</v>
      </c>
      <c r="E1246" s="1" t="s">
        <v>4557</v>
      </c>
      <c r="F1246" s="1" t="s">
        <v>3248</v>
      </c>
      <c r="G1246" s="1" t="s">
        <v>1052</v>
      </c>
      <c r="H1246" s="1">
        <v>20222</v>
      </c>
      <c r="I1246" s="1" t="s">
        <v>4558</v>
      </c>
      <c r="J1246" s="1" t="s">
        <v>28</v>
      </c>
      <c r="K1246" s="1" t="s">
        <v>29</v>
      </c>
      <c r="L1246" s="1" t="s">
        <v>88</v>
      </c>
      <c r="M1246" s="1" t="s">
        <v>39</v>
      </c>
      <c r="N1246" s="1">
        <v>17</v>
      </c>
      <c r="O1246" s="1">
        <v>5</v>
      </c>
      <c r="P1246" s="3"/>
      <c r="Q1246" s="3"/>
      <c r="R1246" s="4" t="s">
        <v>4559</v>
      </c>
      <c r="S1246" s="4" t="s">
        <v>4560</v>
      </c>
      <c r="T1246" s="3"/>
      <c r="U1246" s="1" t="s">
        <v>4561</v>
      </c>
      <c r="V1246" s="1" t="str">
        <f>IFERROR(VLOOKUP(K1246, rubric[], 2, FALSE), "NA")</f>
        <v>Pemberdayaan atau Aksi Kemanusiaan</v>
      </c>
      <c r="W1246" s="3" t="str">
        <f t="shared" si="19"/>
        <v>Pengabdian kepada Masyarakat|External National|Team</v>
      </c>
      <c r="X1246" s="6">
        <f>IF(K1246 = "Penulis kedua (bukan korespondensi) dst karya ilmiah di journal yg bereputasi dan diakui|External National|Team", IFERROR((INDEX(rubric[Score], MATCH(W1246, rubric[Criteria], 0)))/N1246, 0), IFERROR(INDEX(rubric[Score], MATCH(W1246, rubric[Criteria], 0)), 0))</f>
        <v>10</v>
      </c>
    </row>
    <row r="1247" spans="1:24" ht="14.25" customHeight="1" x14ac:dyDescent="0.35">
      <c r="A1247" s="1" t="s">
        <v>4555</v>
      </c>
      <c r="B1247" s="1" t="s">
        <v>4556</v>
      </c>
      <c r="C1247" s="1" t="s">
        <v>4471</v>
      </c>
      <c r="D1247" s="1">
        <v>2022</v>
      </c>
      <c r="E1247" s="1" t="s">
        <v>4562</v>
      </c>
      <c r="F1247" s="1" t="s">
        <v>4563</v>
      </c>
      <c r="G1247" s="1" t="s">
        <v>4549</v>
      </c>
      <c r="H1247" s="1">
        <v>20232</v>
      </c>
      <c r="I1247" s="1" t="s">
        <v>4564</v>
      </c>
      <c r="J1247" s="1" t="s">
        <v>28</v>
      </c>
      <c r="K1247" s="1" t="s">
        <v>70</v>
      </c>
      <c r="L1247" s="1" t="s">
        <v>46</v>
      </c>
      <c r="M1247" s="1" t="s">
        <v>39</v>
      </c>
      <c r="N1247" s="1">
        <v>0</v>
      </c>
      <c r="O1247" s="1">
        <v>7</v>
      </c>
      <c r="P1247" s="4" t="s">
        <v>4565</v>
      </c>
      <c r="Q1247" s="4" t="s">
        <v>4566</v>
      </c>
      <c r="R1247" s="3"/>
      <c r="S1247" s="3"/>
      <c r="T1247" s="3"/>
      <c r="U1247" s="1" t="s">
        <v>4567</v>
      </c>
      <c r="V1247" s="1" t="str">
        <f>IFERROR(VLOOKUP(K1247, rubric[], 2, FALSE), "NA")</f>
        <v>Kompetisi</v>
      </c>
      <c r="W1247" s="3" t="str">
        <f t="shared" si="19"/>
        <v>Juara 2 Lomba/Kompetisi|Internal Sekolah / Universitas|Team</v>
      </c>
      <c r="X1247" s="6">
        <f>IF(K1247 = "Penulis kedua (bukan korespondensi) dst karya ilmiah di journal yg bereputasi dan diakui|External National|Team", IFERROR((INDEX(rubric[Score], MATCH(W1247, rubric[Criteria], 0)))/N1247, 0), IFERROR(INDEX(rubric[Score], MATCH(W1247, rubric[Criteria], 0)), 0))</f>
        <v>0</v>
      </c>
    </row>
    <row r="1248" spans="1:24" ht="14.25" customHeight="1" x14ac:dyDescent="0.35">
      <c r="A1248" s="1" t="s">
        <v>4568</v>
      </c>
      <c r="B1248" s="1" t="s">
        <v>4569</v>
      </c>
      <c r="C1248" s="1" t="s">
        <v>4471</v>
      </c>
      <c r="D1248" s="1">
        <v>2022</v>
      </c>
      <c r="E1248" s="1" t="s">
        <v>149</v>
      </c>
      <c r="F1248" s="1" t="s">
        <v>150</v>
      </c>
      <c r="G1248" s="1" t="s">
        <v>151</v>
      </c>
      <c r="H1248" s="1">
        <v>20231</v>
      </c>
      <c r="I1248" s="1" t="s">
        <v>152</v>
      </c>
      <c r="J1248" s="1" t="s">
        <v>28</v>
      </c>
      <c r="K1248" s="1" t="s">
        <v>153</v>
      </c>
      <c r="L1248" s="1" t="s">
        <v>154</v>
      </c>
      <c r="M1248" s="1" t="s">
        <v>31</v>
      </c>
      <c r="N1248" s="1">
        <v>500</v>
      </c>
      <c r="O1248" s="1">
        <v>10</v>
      </c>
      <c r="P1248" s="4" t="s">
        <v>155</v>
      </c>
      <c r="Q1248" s="4" t="s">
        <v>781</v>
      </c>
      <c r="R1248" s="4" t="s">
        <v>782</v>
      </c>
      <c r="S1248" s="3"/>
      <c r="T1248" s="3"/>
      <c r="U1248" s="1" t="s">
        <v>158</v>
      </c>
      <c r="V1248" s="1" t="str">
        <f>IFERROR(VLOOKUP(K1248, rubric[], 2, FALSE), "NA")</f>
        <v>Pengakuan</v>
      </c>
      <c r="W1248" s="3" t="str">
        <f t="shared" si="19"/>
        <v>Narasumber / Pemateri Acara Seminar / Workshop / Pemakalah|External International|Individual</v>
      </c>
      <c r="X1248" s="6">
        <f>IF(K1248 = "Penulis kedua (bukan korespondensi) dst karya ilmiah di journal yg bereputasi dan diakui|External National|Team", IFERROR((INDEX(rubric[Score], MATCH(W1248, rubric[Criteria], 0)))/N1248, 0), IFERROR(INDEX(rubric[Score], MATCH(W1248, rubric[Criteria], 0)), 0))</f>
        <v>25</v>
      </c>
    </row>
    <row r="1249" spans="1:24" ht="14.25" customHeight="1" x14ac:dyDescent="0.35">
      <c r="A1249" s="1" t="s">
        <v>4570</v>
      </c>
      <c r="B1249" s="1" t="s">
        <v>4571</v>
      </c>
      <c r="C1249" s="1" t="s">
        <v>4471</v>
      </c>
      <c r="D1249" s="1">
        <v>2022</v>
      </c>
      <c r="E1249" s="1" t="s">
        <v>374</v>
      </c>
      <c r="F1249" s="1" t="s">
        <v>145</v>
      </c>
      <c r="G1249" s="1" t="s">
        <v>375</v>
      </c>
      <c r="H1249" s="1">
        <v>20232</v>
      </c>
      <c r="I1249" s="1" t="s">
        <v>4572</v>
      </c>
      <c r="J1249" s="1" t="s">
        <v>28</v>
      </c>
      <c r="K1249" s="1" t="s">
        <v>70</v>
      </c>
      <c r="L1249" s="1" t="s">
        <v>46</v>
      </c>
      <c r="M1249" s="1" t="s">
        <v>39</v>
      </c>
      <c r="N1249" s="1">
        <v>7</v>
      </c>
      <c r="O1249" s="1">
        <v>7</v>
      </c>
      <c r="P1249" s="3"/>
      <c r="Q1249" s="4" t="s">
        <v>4573</v>
      </c>
      <c r="R1249" s="3"/>
      <c r="S1249" s="3"/>
      <c r="T1249" s="3"/>
      <c r="U1249" s="1" t="s">
        <v>168</v>
      </c>
      <c r="V1249" s="1" t="str">
        <f>IFERROR(VLOOKUP(K1249, rubric[], 2, FALSE), "NA")</f>
        <v>Kompetisi</v>
      </c>
      <c r="W1249" s="3" t="str">
        <f t="shared" si="19"/>
        <v>Juara 2 Lomba/Kompetisi|Internal Sekolah / Universitas|Team</v>
      </c>
      <c r="X1249" s="6">
        <f>IF(K1249 = "Penulis kedua (bukan korespondensi) dst karya ilmiah di journal yg bereputasi dan diakui|External National|Team", IFERROR((INDEX(rubric[Score], MATCH(W1249, rubric[Criteria], 0)))/N1249, 0), IFERROR(INDEX(rubric[Score], MATCH(W1249, rubric[Criteria], 0)), 0))</f>
        <v>0</v>
      </c>
    </row>
    <row r="1250" spans="1:24" ht="14.25" customHeight="1" x14ac:dyDescent="0.35">
      <c r="A1250" s="1" t="s">
        <v>4574</v>
      </c>
      <c r="B1250" s="1" t="s">
        <v>4575</v>
      </c>
      <c r="C1250" s="1" t="s">
        <v>4471</v>
      </c>
      <c r="D1250" s="1">
        <v>2022</v>
      </c>
      <c r="E1250" s="1" t="s">
        <v>374</v>
      </c>
      <c r="F1250" s="1" t="s">
        <v>145</v>
      </c>
      <c r="G1250" s="1" t="s">
        <v>375</v>
      </c>
      <c r="H1250" s="1">
        <v>20232</v>
      </c>
      <c r="I1250" s="1" t="s">
        <v>4537</v>
      </c>
      <c r="J1250" s="1" t="s">
        <v>28</v>
      </c>
      <c r="K1250" s="1" t="s">
        <v>118</v>
      </c>
      <c r="L1250" s="1" t="s">
        <v>46</v>
      </c>
      <c r="M1250" s="1" t="s">
        <v>39</v>
      </c>
      <c r="N1250" s="1">
        <v>3</v>
      </c>
      <c r="O1250" s="1">
        <v>6</v>
      </c>
      <c r="P1250" s="3"/>
      <c r="Q1250" s="4" t="s">
        <v>4538</v>
      </c>
      <c r="R1250" s="3"/>
      <c r="S1250" s="3"/>
      <c r="T1250" s="3"/>
      <c r="U1250" s="1" t="s">
        <v>168</v>
      </c>
      <c r="V1250" s="1" t="str">
        <f>IFERROR(VLOOKUP(K1250, rubric[], 2, FALSE), "NA")</f>
        <v>Kompetisi</v>
      </c>
      <c r="W1250" s="3" t="str">
        <f t="shared" si="19"/>
        <v>Juara 3 Lomba/Kompetisi|Internal Sekolah / Universitas|Team</v>
      </c>
      <c r="X1250" s="6">
        <f>IF(K1250 = "Penulis kedua (bukan korespondensi) dst karya ilmiah di journal yg bereputasi dan diakui|External National|Team", IFERROR((INDEX(rubric[Score], MATCH(W1250, rubric[Criteria], 0)))/N1250, 0), IFERROR(INDEX(rubric[Score], MATCH(W1250, rubric[Criteria], 0)), 0))</f>
        <v>0</v>
      </c>
    </row>
    <row r="1251" spans="1:24" ht="14.25" customHeight="1" x14ac:dyDescent="0.35">
      <c r="A1251" s="1" t="s">
        <v>4576</v>
      </c>
      <c r="B1251" s="1" t="s">
        <v>4577</v>
      </c>
      <c r="C1251" s="1" t="s">
        <v>4471</v>
      </c>
      <c r="D1251" s="1">
        <v>2022</v>
      </c>
      <c r="E1251" s="1" t="s">
        <v>694</v>
      </c>
      <c r="F1251" s="1" t="s">
        <v>695</v>
      </c>
      <c r="G1251" s="1" t="s">
        <v>67</v>
      </c>
      <c r="H1251" s="1">
        <v>20221</v>
      </c>
      <c r="I1251" s="1" t="s">
        <v>4474</v>
      </c>
      <c r="J1251" s="1" t="s">
        <v>28</v>
      </c>
      <c r="K1251" s="1" t="s">
        <v>124</v>
      </c>
      <c r="L1251" s="1" t="s">
        <v>46</v>
      </c>
      <c r="M1251" s="1" t="s">
        <v>31</v>
      </c>
      <c r="N1251" s="1">
        <v>1000</v>
      </c>
      <c r="O1251" s="1">
        <v>8</v>
      </c>
      <c r="P1251" s="3"/>
      <c r="Q1251" s="4" t="s">
        <v>4475</v>
      </c>
      <c r="R1251" s="3"/>
      <c r="S1251" s="3"/>
      <c r="T1251" s="3"/>
      <c r="U1251" s="1" t="s">
        <v>698</v>
      </c>
      <c r="V1251" s="1" t="str">
        <f>IFERROR(VLOOKUP(K1251, rubric[], 2, FALSE), "NA")</f>
        <v>Kompetisi</v>
      </c>
      <c r="W1251" s="3" t="str">
        <f t="shared" si="19"/>
        <v>Juara I Lomba/Kompetisi|Internal Sekolah / Universitas|Individual</v>
      </c>
      <c r="X1251" s="6">
        <f>IF(K1251 = "Penulis kedua (bukan korespondensi) dst karya ilmiah di journal yg bereputasi dan diakui|External National|Team", IFERROR((INDEX(rubric[Score], MATCH(W1251, rubric[Criteria], 0)))/N1251, 0), IFERROR(INDEX(rubric[Score], MATCH(W1251, rubric[Criteria], 0)), 0))</f>
        <v>0</v>
      </c>
    </row>
    <row r="1252" spans="1:24" ht="14.25" customHeight="1" x14ac:dyDescent="0.35">
      <c r="A1252" s="1" t="s">
        <v>4576</v>
      </c>
      <c r="B1252" s="1" t="s">
        <v>4577</v>
      </c>
      <c r="C1252" s="1" t="s">
        <v>4471</v>
      </c>
      <c r="D1252" s="1">
        <v>2022</v>
      </c>
      <c r="E1252" s="1" t="s">
        <v>245</v>
      </c>
      <c r="F1252" s="1" t="s">
        <v>246</v>
      </c>
      <c r="G1252" s="1" t="s">
        <v>247</v>
      </c>
      <c r="H1252" s="1">
        <v>20222</v>
      </c>
      <c r="I1252" s="1" t="s">
        <v>4578</v>
      </c>
      <c r="J1252" s="1" t="s">
        <v>28</v>
      </c>
      <c r="K1252" s="1" t="s">
        <v>118</v>
      </c>
      <c r="L1252" s="1" t="s">
        <v>46</v>
      </c>
      <c r="M1252" s="1" t="s">
        <v>31</v>
      </c>
      <c r="N1252" s="1">
        <v>250</v>
      </c>
      <c r="O1252" s="1">
        <v>6</v>
      </c>
      <c r="P1252" s="3"/>
      <c r="Q1252" s="4" t="s">
        <v>4579</v>
      </c>
      <c r="R1252" s="3"/>
      <c r="S1252" s="3"/>
      <c r="T1252" s="3"/>
      <c r="U1252" s="1" t="s">
        <v>249</v>
      </c>
      <c r="V1252" s="1" t="str">
        <f>IFERROR(VLOOKUP(K1252, rubric[], 2, FALSE), "NA")</f>
        <v>Kompetisi</v>
      </c>
      <c r="W1252" s="3" t="str">
        <f t="shared" si="19"/>
        <v>Juara 3 Lomba/Kompetisi|Internal Sekolah / Universitas|Individual</v>
      </c>
      <c r="X1252" s="6">
        <f>IF(K1252 = "Penulis kedua (bukan korespondensi) dst karya ilmiah di journal yg bereputasi dan diakui|External National|Team", IFERROR((INDEX(rubric[Score], MATCH(W1252, rubric[Criteria], 0)))/N1252, 0), IFERROR(INDEX(rubric[Score], MATCH(W1252, rubric[Criteria], 0)), 0))</f>
        <v>0</v>
      </c>
    </row>
    <row r="1253" spans="1:24" ht="14.25" customHeight="1" x14ac:dyDescent="0.35">
      <c r="A1253" s="1" t="s">
        <v>4576</v>
      </c>
      <c r="B1253" s="1" t="s">
        <v>4577</v>
      </c>
      <c r="C1253" s="1" t="s">
        <v>4471</v>
      </c>
      <c r="D1253" s="1">
        <v>2022</v>
      </c>
      <c r="E1253" s="1" t="s">
        <v>4580</v>
      </c>
      <c r="F1253" s="1" t="s">
        <v>3248</v>
      </c>
      <c r="G1253" s="1" t="s">
        <v>1052</v>
      </c>
      <c r="H1253" s="1">
        <v>20222</v>
      </c>
      <c r="I1253" s="1" t="s">
        <v>4581</v>
      </c>
      <c r="J1253" s="1" t="s">
        <v>28</v>
      </c>
      <c r="K1253" s="1" t="s">
        <v>29</v>
      </c>
      <c r="L1253" s="1" t="s">
        <v>88</v>
      </c>
      <c r="M1253" s="1" t="s">
        <v>39</v>
      </c>
      <c r="N1253" s="1">
        <v>17</v>
      </c>
      <c r="O1253" s="1">
        <v>6</v>
      </c>
      <c r="P1253" s="3"/>
      <c r="Q1253" s="3"/>
      <c r="R1253" s="4" t="s">
        <v>4582</v>
      </c>
      <c r="S1253" s="4" t="s">
        <v>4583</v>
      </c>
      <c r="T1253" s="3"/>
      <c r="U1253" s="1" t="s">
        <v>4561</v>
      </c>
      <c r="V1253" s="1" t="str">
        <f>IFERROR(VLOOKUP(K1253, rubric[], 2, FALSE), "NA")</f>
        <v>Pemberdayaan atau Aksi Kemanusiaan</v>
      </c>
      <c r="W1253" s="3" t="str">
        <f t="shared" si="19"/>
        <v>Pengabdian kepada Masyarakat|External National|Team</v>
      </c>
      <c r="X1253" s="6">
        <f>IF(K1253 = "Penulis kedua (bukan korespondensi) dst karya ilmiah di journal yg bereputasi dan diakui|External National|Team", IFERROR((INDEX(rubric[Score], MATCH(W1253, rubric[Criteria], 0)))/N1253, 0), IFERROR(INDEX(rubric[Score], MATCH(W1253, rubric[Criteria], 0)), 0))</f>
        <v>10</v>
      </c>
    </row>
    <row r="1254" spans="1:24" ht="14.25" customHeight="1" x14ac:dyDescent="0.35">
      <c r="A1254" s="1" t="s">
        <v>4576</v>
      </c>
      <c r="B1254" s="1" t="s">
        <v>4577</v>
      </c>
      <c r="C1254" s="1" t="s">
        <v>4471</v>
      </c>
      <c r="D1254" s="1">
        <v>2022</v>
      </c>
      <c r="E1254" s="1" t="s">
        <v>149</v>
      </c>
      <c r="F1254" s="1" t="s">
        <v>150</v>
      </c>
      <c r="G1254" s="1" t="s">
        <v>151</v>
      </c>
      <c r="H1254" s="1">
        <v>20231</v>
      </c>
      <c r="I1254" s="1" t="s">
        <v>152</v>
      </c>
      <c r="J1254" s="1" t="s">
        <v>28</v>
      </c>
      <c r="K1254" s="1" t="s">
        <v>153</v>
      </c>
      <c r="L1254" s="1" t="s">
        <v>154</v>
      </c>
      <c r="M1254" s="1" t="s">
        <v>31</v>
      </c>
      <c r="N1254" s="1">
        <v>500</v>
      </c>
      <c r="O1254" s="1">
        <v>10</v>
      </c>
      <c r="P1254" s="4" t="s">
        <v>155</v>
      </c>
      <c r="Q1254" s="4" t="s">
        <v>781</v>
      </c>
      <c r="R1254" s="4" t="s">
        <v>782</v>
      </c>
      <c r="S1254" s="3"/>
      <c r="T1254" s="3"/>
      <c r="U1254" s="1" t="s">
        <v>158</v>
      </c>
      <c r="V1254" s="1" t="str">
        <f>IFERROR(VLOOKUP(K1254, rubric[], 2, FALSE), "NA")</f>
        <v>Pengakuan</v>
      </c>
      <c r="W1254" s="3" t="str">
        <f t="shared" si="19"/>
        <v>Narasumber / Pemateri Acara Seminar / Workshop / Pemakalah|External International|Individual</v>
      </c>
      <c r="X1254" s="6">
        <f>IF(K1254 = "Penulis kedua (bukan korespondensi) dst karya ilmiah di journal yg bereputasi dan diakui|External National|Team", IFERROR((INDEX(rubric[Score], MATCH(W1254, rubric[Criteria], 0)))/N1254, 0), IFERROR(INDEX(rubric[Score], MATCH(W1254, rubric[Criteria], 0)), 0))</f>
        <v>25</v>
      </c>
    </row>
    <row r="1255" spans="1:24" ht="14.25" customHeight="1" x14ac:dyDescent="0.35">
      <c r="A1255" s="1" t="s">
        <v>4584</v>
      </c>
      <c r="B1255" s="1" t="s">
        <v>4585</v>
      </c>
      <c r="C1255" s="1" t="s">
        <v>4471</v>
      </c>
      <c r="D1255" s="1">
        <v>2022</v>
      </c>
      <c r="E1255" s="1" t="s">
        <v>694</v>
      </c>
      <c r="F1255" s="1" t="s">
        <v>695</v>
      </c>
      <c r="G1255" s="1" t="s">
        <v>67</v>
      </c>
      <c r="H1255" s="1">
        <v>20221</v>
      </c>
      <c r="I1255" s="1" t="s">
        <v>4586</v>
      </c>
      <c r="J1255" s="1" t="s">
        <v>28</v>
      </c>
      <c r="K1255" s="1" t="s">
        <v>70</v>
      </c>
      <c r="L1255" s="1" t="s">
        <v>46</v>
      </c>
      <c r="M1255" s="1" t="s">
        <v>31</v>
      </c>
      <c r="N1255" s="1">
        <v>1000</v>
      </c>
      <c r="O1255" s="1">
        <v>7</v>
      </c>
      <c r="P1255" s="3"/>
      <c r="Q1255" s="4" t="s">
        <v>4587</v>
      </c>
      <c r="R1255" s="3"/>
      <c r="S1255" s="3"/>
      <c r="T1255" s="3"/>
      <c r="U1255" s="1" t="s">
        <v>698</v>
      </c>
      <c r="V1255" s="1" t="str">
        <f>IFERROR(VLOOKUP(K1255, rubric[], 2, FALSE), "NA")</f>
        <v>Kompetisi</v>
      </c>
      <c r="W1255" s="3" t="str">
        <f t="shared" si="19"/>
        <v>Juara 2 Lomba/Kompetisi|Internal Sekolah / Universitas|Individual</v>
      </c>
      <c r="X1255" s="6">
        <f>IF(K1255 = "Penulis kedua (bukan korespondensi) dst karya ilmiah di journal yg bereputasi dan diakui|External National|Team", IFERROR((INDEX(rubric[Score], MATCH(W1255, rubric[Criteria], 0)))/N1255, 0), IFERROR(INDEX(rubric[Score], MATCH(W1255, rubric[Criteria], 0)), 0))</f>
        <v>0</v>
      </c>
    </row>
    <row r="1256" spans="1:24" ht="14.25" customHeight="1" x14ac:dyDescent="0.35">
      <c r="A1256" s="1" t="s">
        <v>4584</v>
      </c>
      <c r="B1256" s="1" t="s">
        <v>4585</v>
      </c>
      <c r="C1256" s="1" t="s">
        <v>4471</v>
      </c>
      <c r="D1256" s="1">
        <v>2022</v>
      </c>
      <c r="E1256" s="1" t="s">
        <v>4487</v>
      </c>
      <c r="F1256" s="1" t="s">
        <v>1333</v>
      </c>
      <c r="G1256" s="1" t="s">
        <v>2127</v>
      </c>
      <c r="H1256" s="1">
        <v>20221</v>
      </c>
      <c r="I1256" s="1" t="s">
        <v>4588</v>
      </c>
      <c r="J1256" s="1" t="s">
        <v>28</v>
      </c>
      <c r="K1256" s="1" t="s">
        <v>118</v>
      </c>
      <c r="L1256" s="1" t="s">
        <v>30</v>
      </c>
      <c r="M1256" s="1" t="s">
        <v>31</v>
      </c>
      <c r="N1256" s="1">
        <v>132</v>
      </c>
      <c r="O1256" s="1">
        <v>4</v>
      </c>
      <c r="P1256" s="3"/>
      <c r="Q1256" s="4" t="s">
        <v>4589</v>
      </c>
      <c r="R1256" s="3"/>
      <c r="S1256" s="3"/>
      <c r="T1256" s="3"/>
      <c r="U1256" s="1" t="s">
        <v>4490</v>
      </c>
      <c r="V1256" s="1" t="str">
        <f>IFERROR(VLOOKUP(K1256, rubric[], 2, FALSE), "NA")</f>
        <v>Kompetisi</v>
      </c>
      <c r="W1256" s="3" t="str">
        <f t="shared" si="19"/>
        <v>Juara 3 Lomba/Kompetisi|Internal Jurusan|Individual</v>
      </c>
      <c r="X1256" s="6">
        <f>IF(K1256 = "Penulis kedua (bukan korespondensi) dst karya ilmiah di journal yg bereputasi dan diakui|External National|Team", IFERROR((INDEX(rubric[Score], MATCH(W1256, rubric[Criteria], 0)))/N1256, 0), IFERROR(INDEX(rubric[Score], MATCH(W1256, rubric[Criteria], 0)), 0))</f>
        <v>0</v>
      </c>
    </row>
    <row r="1257" spans="1:24" ht="14.25" customHeight="1" x14ac:dyDescent="0.35">
      <c r="A1257" s="1" t="s">
        <v>4584</v>
      </c>
      <c r="B1257" s="1" t="s">
        <v>4585</v>
      </c>
      <c r="C1257" s="1" t="s">
        <v>4471</v>
      </c>
      <c r="D1257" s="1">
        <v>2022</v>
      </c>
      <c r="E1257" s="1" t="s">
        <v>4590</v>
      </c>
      <c r="F1257" s="1" t="s">
        <v>2792</v>
      </c>
      <c r="G1257" s="1" t="s">
        <v>2792</v>
      </c>
      <c r="H1257" s="1">
        <v>20222</v>
      </c>
      <c r="I1257" s="3"/>
      <c r="J1257" s="1" t="s">
        <v>28</v>
      </c>
      <c r="K1257" s="1" t="s">
        <v>118</v>
      </c>
      <c r="L1257" s="1" t="s">
        <v>30</v>
      </c>
      <c r="M1257" s="1" t="s">
        <v>39</v>
      </c>
      <c r="N1257" s="1">
        <v>6</v>
      </c>
      <c r="O1257" s="1">
        <v>6</v>
      </c>
      <c r="P1257" s="4" t="s">
        <v>4591</v>
      </c>
      <c r="Q1257" s="4" t="s">
        <v>4592</v>
      </c>
      <c r="R1257" s="3"/>
      <c r="S1257" s="3"/>
      <c r="T1257" s="3"/>
      <c r="U1257" s="1" t="s">
        <v>4593</v>
      </c>
      <c r="V1257" s="1" t="str">
        <f>IFERROR(VLOOKUP(K1257, rubric[], 2, FALSE), "NA")</f>
        <v>Kompetisi</v>
      </c>
      <c r="W1257" s="3" t="str">
        <f t="shared" si="19"/>
        <v>Juara 3 Lomba/Kompetisi|Internal Jurusan|Team</v>
      </c>
      <c r="X1257" s="6">
        <f>IF(K1257 = "Penulis kedua (bukan korespondensi) dst karya ilmiah di journal yg bereputasi dan diakui|External National|Team", IFERROR((INDEX(rubric[Score], MATCH(W1257, rubric[Criteria], 0)))/N1257, 0), IFERROR(INDEX(rubric[Score], MATCH(W1257, rubric[Criteria], 0)), 0))</f>
        <v>0</v>
      </c>
    </row>
    <row r="1258" spans="1:24" ht="14.25" customHeight="1" x14ac:dyDescent="0.35">
      <c r="A1258" s="1" t="s">
        <v>4584</v>
      </c>
      <c r="B1258" s="1" t="s">
        <v>4585</v>
      </c>
      <c r="C1258" s="1" t="s">
        <v>4471</v>
      </c>
      <c r="D1258" s="1">
        <v>2022</v>
      </c>
      <c r="E1258" s="1" t="s">
        <v>374</v>
      </c>
      <c r="F1258" s="1" t="s">
        <v>145</v>
      </c>
      <c r="G1258" s="1" t="s">
        <v>375</v>
      </c>
      <c r="H1258" s="1">
        <v>20232</v>
      </c>
      <c r="I1258" s="1" t="s">
        <v>4594</v>
      </c>
      <c r="J1258" s="1" t="s">
        <v>28</v>
      </c>
      <c r="K1258" s="1" t="s">
        <v>118</v>
      </c>
      <c r="L1258" s="1" t="s">
        <v>46</v>
      </c>
      <c r="M1258" s="1" t="s">
        <v>39</v>
      </c>
      <c r="N1258" s="1">
        <v>7</v>
      </c>
      <c r="O1258" s="1">
        <v>6</v>
      </c>
      <c r="P1258" s="3"/>
      <c r="Q1258" s="4" t="s">
        <v>4595</v>
      </c>
      <c r="R1258" s="3"/>
      <c r="S1258" s="3"/>
      <c r="T1258" s="3"/>
      <c r="U1258" s="1" t="s">
        <v>168</v>
      </c>
      <c r="V1258" s="1" t="str">
        <f>IFERROR(VLOOKUP(K1258, rubric[], 2, FALSE), "NA")</f>
        <v>Kompetisi</v>
      </c>
      <c r="W1258" s="3" t="str">
        <f t="shared" si="19"/>
        <v>Juara 3 Lomba/Kompetisi|Internal Sekolah / Universitas|Team</v>
      </c>
      <c r="X1258" s="6">
        <f>IF(K1258 = "Penulis kedua (bukan korespondensi) dst karya ilmiah di journal yg bereputasi dan diakui|External National|Team", IFERROR((INDEX(rubric[Score], MATCH(W1258, rubric[Criteria], 0)))/N1258, 0), IFERROR(INDEX(rubric[Score], MATCH(W1258, rubric[Criteria], 0)), 0))</f>
        <v>0</v>
      </c>
    </row>
    <row r="1259" spans="1:24" ht="14.25" customHeight="1" x14ac:dyDescent="0.35">
      <c r="A1259" s="1" t="s">
        <v>4596</v>
      </c>
      <c r="B1259" s="1" t="s">
        <v>4597</v>
      </c>
      <c r="C1259" s="1" t="s">
        <v>4471</v>
      </c>
      <c r="D1259" s="1">
        <v>2022</v>
      </c>
      <c r="E1259" s="1" t="s">
        <v>4598</v>
      </c>
      <c r="F1259" s="1" t="s">
        <v>4549</v>
      </c>
      <c r="G1259" s="1" t="s">
        <v>4549</v>
      </c>
      <c r="H1259" s="1">
        <v>20232</v>
      </c>
      <c r="I1259" s="1" t="s">
        <v>4599</v>
      </c>
      <c r="J1259" s="1" t="s">
        <v>28</v>
      </c>
      <c r="K1259" s="1" t="s">
        <v>124</v>
      </c>
      <c r="L1259" s="1" t="s">
        <v>46</v>
      </c>
      <c r="M1259" s="1" t="s">
        <v>39</v>
      </c>
      <c r="N1259" s="1">
        <v>0</v>
      </c>
      <c r="O1259" s="1">
        <v>8</v>
      </c>
      <c r="P1259" s="4" t="s">
        <v>4600</v>
      </c>
      <c r="Q1259" s="4" t="s">
        <v>4601</v>
      </c>
      <c r="R1259" s="3"/>
      <c r="S1259" s="3"/>
      <c r="T1259" s="3"/>
      <c r="U1259" s="1" t="s">
        <v>4602</v>
      </c>
      <c r="V1259" s="1" t="str">
        <f>IFERROR(VLOOKUP(K1259, rubric[], 2, FALSE), "NA")</f>
        <v>Kompetisi</v>
      </c>
      <c r="W1259" s="3" t="str">
        <f t="shared" si="19"/>
        <v>Juara I Lomba/Kompetisi|Internal Sekolah / Universitas|Team</v>
      </c>
      <c r="X1259" s="6">
        <f>IF(K1259 = "Penulis kedua (bukan korespondensi) dst karya ilmiah di journal yg bereputasi dan diakui|External National|Team", IFERROR((INDEX(rubric[Score], MATCH(W1259, rubric[Criteria], 0)))/N1259, 0), IFERROR(INDEX(rubric[Score], MATCH(W1259, rubric[Criteria], 0)), 0))</f>
        <v>0</v>
      </c>
    </row>
    <row r="1260" spans="1:24" ht="14.25" customHeight="1" x14ac:dyDescent="0.35">
      <c r="A1260" s="1" t="s">
        <v>4603</v>
      </c>
      <c r="B1260" s="1" t="s">
        <v>4604</v>
      </c>
      <c r="C1260" s="1" t="s">
        <v>4471</v>
      </c>
      <c r="D1260" s="1">
        <v>2022</v>
      </c>
      <c r="E1260" s="1" t="s">
        <v>3402</v>
      </c>
      <c r="F1260" s="1" t="s">
        <v>1121</v>
      </c>
      <c r="G1260" s="1" t="s">
        <v>2977</v>
      </c>
      <c r="H1260" s="1">
        <v>20222</v>
      </c>
      <c r="I1260" s="3"/>
      <c r="J1260" s="1" t="s">
        <v>28</v>
      </c>
      <c r="K1260" s="1" t="s">
        <v>134</v>
      </c>
      <c r="L1260" s="1" t="s">
        <v>46</v>
      </c>
      <c r="M1260" s="1" t="s">
        <v>31</v>
      </c>
      <c r="N1260" s="1">
        <v>100</v>
      </c>
      <c r="O1260" s="1">
        <v>25</v>
      </c>
      <c r="P1260" s="3"/>
      <c r="Q1260" s="4" t="s">
        <v>4605</v>
      </c>
      <c r="R1260" s="3"/>
      <c r="S1260" s="3"/>
      <c r="T1260" s="3"/>
      <c r="U1260" s="1" t="s">
        <v>1687</v>
      </c>
      <c r="V1260" s="1" t="str">
        <f>IFERROR(VLOOKUP(K1260, rubric[], 2, FALSE), "NA")</f>
        <v>NA</v>
      </c>
      <c r="W1260" s="3" t="str">
        <f t="shared" si="19"/>
        <v>Ketua Panitia Ad Hoc|Internal Sekolah / Universitas|Individual</v>
      </c>
      <c r="X1260" s="6">
        <f>IF(K1260 = "Penulis kedua (bukan korespondensi) dst karya ilmiah di journal yg bereputasi dan diakui|External National|Team", IFERROR((INDEX(rubric[Score], MATCH(W1260, rubric[Criteria], 0)))/N1260, 0), IFERROR(INDEX(rubric[Score], MATCH(W1260, rubric[Criteria], 0)), 0))</f>
        <v>0</v>
      </c>
    </row>
    <row r="1261" spans="1:24" ht="14.25" customHeight="1" x14ac:dyDescent="0.35">
      <c r="A1261" s="1" t="s">
        <v>4603</v>
      </c>
      <c r="B1261" s="1" t="s">
        <v>4604</v>
      </c>
      <c r="C1261" s="1" t="s">
        <v>4471</v>
      </c>
      <c r="D1261" s="1">
        <v>2022</v>
      </c>
      <c r="E1261" s="1" t="s">
        <v>4606</v>
      </c>
      <c r="F1261" s="1" t="s">
        <v>1129</v>
      </c>
      <c r="G1261" s="1" t="s">
        <v>1129</v>
      </c>
      <c r="H1261" s="1">
        <v>20231</v>
      </c>
      <c r="I1261" s="1" t="s">
        <v>4607</v>
      </c>
      <c r="J1261" s="1" t="s">
        <v>28</v>
      </c>
      <c r="K1261" s="1" t="s">
        <v>29</v>
      </c>
      <c r="L1261" s="1" t="s">
        <v>38</v>
      </c>
      <c r="M1261" s="1" t="s">
        <v>39</v>
      </c>
      <c r="N1261" s="1">
        <v>17</v>
      </c>
      <c r="O1261" s="1">
        <v>5</v>
      </c>
      <c r="P1261" s="3"/>
      <c r="Q1261" s="3"/>
      <c r="R1261" s="4" t="s">
        <v>4608</v>
      </c>
      <c r="S1261" s="4" t="s">
        <v>4609</v>
      </c>
      <c r="T1261" s="3"/>
      <c r="U1261" s="1" t="s">
        <v>4561</v>
      </c>
      <c r="V1261" s="1" t="str">
        <f>IFERROR(VLOOKUP(K1261, rubric[], 2, FALSE), "NA")</f>
        <v>Pemberdayaan atau Aksi Kemanusiaan</v>
      </c>
      <c r="W1261" s="3" t="str">
        <f t="shared" si="19"/>
        <v>Pengabdian kepada Masyarakat|External Regional|Team</v>
      </c>
      <c r="X1261" s="6">
        <f>IF(K1261 = "Penulis kedua (bukan korespondensi) dst karya ilmiah di journal yg bereputasi dan diakui|External National|Team", IFERROR((INDEX(rubric[Score], MATCH(W1261, rubric[Criteria], 0)))/N1261, 0), IFERROR(INDEX(rubric[Score], MATCH(W1261, rubric[Criteria], 0)), 0))</f>
        <v>15</v>
      </c>
    </row>
    <row r="1262" spans="1:24" ht="14.25" customHeight="1" x14ac:dyDescent="0.35">
      <c r="A1262" s="1" t="s">
        <v>4603</v>
      </c>
      <c r="B1262" s="1" t="s">
        <v>4604</v>
      </c>
      <c r="C1262" s="1" t="s">
        <v>4471</v>
      </c>
      <c r="D1262" s="1">
        <v>2022</v>
      </c>
      <c r="E1262" s="1" t="s">
        <v>4610</v>
      </c>
      <c r="F1262" s="1" t="s">
        <v>461</v>
      </c>
      <c r="G1262" s="1" t="s">
        <v>461</v>
      </c>
      <c r="H1262" s="1">
        <v>20232</v>
      </c>
      <c r="I1262" s="1" t="s">
        <v>4611</v>
      </c>
      <c r="J1262" s="1" t="s">
        <v>28</v>
      </c>
      <c r="K1262" s="1" t="s">
        <v>70</v>
      </c>
      <c r="L1262" s="1" t="s">
        <v>46</v>
      </c>
      <c r="M1262" s="1" t="s">
        <v>39</v>
      </c>
      <c r="N1262" s="1">
        <v>5</v>
      </c>
      <c r="O1262" s="1">
        <v>7</v>
      </c>
      <c r="P1262" s="3"/>
      <c r="Q1262" s="4" t="s">
        <v>4612</v>
      </c>
      <c r="R1262" s="3"/>
      <c r="S1262" s="3"/>
      <c r="T1262" s="3"/>
      <c r="U1262" s="1" t="s">
        <v>4613</v>
      </c>
      <c r="V1262" s="1" t="str">
        <f>IFERROR(VLOOKUP(K1262, rubric[], 2, FALSE), "NA")</f>
        <v>Kompetisi</v>
      </c>
      <c r="W1262" s="3" t="str">
        <f t="shared" si="19"/>
        <v>Juara 2 Lomba/Kompetisi|Internal Sekolah / Universitas|Team</v>
      </c>
      <c r="X1262" s="6">
        <f>IF(K1262 = "Penulis kedua (bukan korespondensi) dst karya ilmiah di journal yg bereputasi dan diakui|External National|Team", IFERROR((INDEX(rubric[Score], MATCH(W1262, rubric[Criteria], 0)))/N1262, 0), IFERROR(INDEX(rubric[Score], MATCH(W1262, rubric[Criteria], 0)), 0))</f>
        <v>0</v>
      </c>
    </row>
    <row r="1263" spans="1:24" ht="14.25" customHeight="1" x14ac:dyDescent="0.35">
      <c r="A1263" s="1" t="s">
        <v>4614</v>
      </c>
      <c r="B1263" s="1" t="s">
        <v>4615</v>
      </c>
      <c r="C1263" s="1" t="s">
        <v>4471</v>
      </c>
      <c r="D1263" s="1">
        <v>2022</v>
      </c>
      <c r="E1263" s="1" t="s">
        <v>4487</v>
      </c>
      <c r="F1263" s="1" t="s">
        <v>1333</v>
      </c>
      <c r="G1263" s="1" t="s">
        <v>2127</v>
      </c>
      <c r="H1263" s="1">
        <v>20221</v>
      </c>
      <c r="I1263" s="1" t="s">
        <v>4588</v>
      </c>
      <c r="J1263" s="1" t="s">
        <v>28</v>
      </c>
      <c r="K1263" s="1" t="s">
        <v>118</v>
      </c>
      <c r="L1263" s="1" t="s">
        <v>30</v>
      </c>
      <c r="M1263" s="1" t="s">
        <v>31</v>
      </c>
      <c r="N1263" s="1">
        <v>132</v>
      </c>
      <c r="O1263" s="1">
        <v>4</v>
      </c>
      <c r="P1263" s="3"/>
      <c r="Q1263" s="4" t="s">
        <v>4589</v>
      </c>
      <c r="R1263" s="3"/>
      <c r="S1263" s="3"/>
      <c r="T1263" s="3"/>
      <c r="U1263" s="1" t="s">
        <v>4490</v>
      </c>
      <c r="V1263" s="1" t="str">
        <f>IFERROR(VLOOKUP(K1263, rubric[], 2, FALSE), "NA")</f>
        <v>Kompetisi</v>
      </c>
      <c r="W1263" s="3" t="str">
        <f t="shared" si="19"/>
        <v>Juara 3 Lomba/Kompetisi|Internal Jurusan|Individual</v>
      </c>
      <c r="X1263" s="6">
        <f>IF(K1263 = "Penulis kedua (bukan korespondensi) dst karya ilmiah di journal yg bereputasi dan diakui|External National|Team", IFERROR((INDEX(rubric[Score], MATCH(W1263, rubric[Criteria], 0)))/N1263, 0), IFERROR(INDEX(rubric[Score], MATCH(W1263, rubric[Criteria], 0)), 0))</f>
        <v>0</v>
      </c>
    </row>
    <row r="1264" spans="1:24" ht="14.25" customHeight="1" x14ac:dyDescent="0.35">
      <c r="A1264" s="1" t="s">
        <v>4614</v>
      </c>
      <c r="B1264" s="1" t="s">
        <v>4615</v>
      </c>
      <c r="C1264" s="1" t="s">
        <v>4471</v>
      </c>
      <c r="D1264" s="1">
        <v>2022</v>
      </c>
      <c r="E1264" s="1" t="s">
        <v>4616</v>
      </c>
      <c r="F1264" s="1" t="s">
        <v>2792</v>
      </c>
      <c r="G1264" s="1" t="s">
        <v>2792</v>
      </c>
      <c r="H1264" s="1">
        <v>20222</v>
      </c>
      <c r="I1264" s="3"/>
      <c r="J1264" s="1" t="s">
        <v>28</v>
      </c>
      <c r="K1264" s="1" t="s">
        <v>118</v>
      </c>
      <c r="L1264" s="1" t="s">
        <v>30</v>
      </c>
      <c r="M1264" s="1" t="s">
        <v>39</v>
      </c>
      <c r="N1264" s="1">
        <v>6</v>
      </c>
      <c r="O1264" s="1">
        <v>6</v>
      </c>
      <c r="P1264" s="4" t="s">
        <v>4617</v>
      </c>
      <c r="Q1264" s="4" t="s">
        <v>4618</v>
      </c>
      <c r="R1264" s="3"/>
      <c r="S1264" s="3"/>
      <c r="T1264" s="3"/>
      <c r="U1264" s="1" t="s">
        <v>4619</v>
      </c>
      <c r="V1264" s="1" t="str">
        <f>IFERROR(VLOOKUP(K1264, rubric[], 2, FALSE), "NA")</f>
        <v>Kompetisi</v>
      </c>
      <c r="W1264" s="3" t="str">
        <f t="shared" si="19"/>
        <v>Juara 3 Lomba/Kompetisi|Internal Jurusan|Team</v>
      </c>
      <c r="X1264" s="6">
        <f>IF(K1264 = "Penulis kedua (bukan korespondensi) dst karya ilmiah di journal yg bereputasi dan diakui|External National|Team", IFERROR((INDEX(rubric[Score], MATCH(W1264, rubric[Criteria], 0)))/N1264, 0), IFERROR(INDEX(rubric[Score], MATCH(W1264, rubric[Criteria], 0)), 0))</f>
        <v>0</v>
      </c>
    </row>
    <row r="1265" spans="1:24" ht="14.25" customHeight="1" x14ac:dyDescent="0.35">
      <c r="A1265" s="1" t="s">
        <v>4620</v>
      </c>
      <c r="B1265" s="1" t="s">
        <v>4621</v>
      </c>
      <c r="C1265" s="1" t="s">
        <v>4471</v>
      </c>
      <c r="D1265" s="1">
        <v>2022</v>
      </c>
      <c r="E1265" s="1" t="s">
        <v>694</v>
      </c>
      <c r="F1265" s="1" t="s">
        <v>695</v>
      </c>
      <c r="G1265" s="1" t="s">
        <v>67</v>
      </c>
      <c r="H1265" s="1">
        <v>20221</v>
      </c>
      <c r="I1265" s="1" t="s">
        <v>4622</v>
      </c>
      <c r="J1265" s="1" t="s">
        <v>28</v>
      </c>
      <c r="K1265" s="1" t="s">
        <v>124</v>
      </c>
      <c r="L1265" s="1" t="s">
        <v>46</v>
      </c>
      <c r="M1265" s="1" t="s">
        <v>31</v>
      </c>
      <c r="N1265" s="1">
        <v>100</v>
      </c>
      <c r="O1265" s="1">
        <v>8</v>
      </c>
      <c r="P1265" s="3"/>
      <c r="Q1265" s="4" t="s">
        <v>4623</v>
      </c>
      <c r="R1265" s="3"/>
      <c r="S1265" s="3"/>
      <c r="T1265" s="3"/>
      <c r="U1265" s="1" t="s">
        <v>698</v>
      </c>
      <c r="V1265" s="1" t="str">
        <f>IFERROR(VLOOKUP(K1265, rubric[], 2, FALSE), "NA")</f>
        <v>Kompetisi</v>
      </c>
      <c r="W1265" s="3" t="str">
        <f t="shared" si="19"/>
        <v>Juara I Lomba/Kompetisi|Internal Sekolah / Universitas|Individual</v>
      </c>
      <c r="X1265" s="6">
        <f>IF(K1265 = "Penulis kedua (bukan korespondensi) dst karya ilmiah di journal yg bereputasi dan diakui|External National|Team", IFERROR((INDEX(rubric[Score], MATCH(W1265, rubric[Criteria], 0)))/N1265, 0), IFERROR(INDEX(rubric[Score], MATCH(W1265, rubric[Criteria], 0)), 0))</f>
        <v>0</v>
      </c>
    </row>
    <row r="1266" spans="1:24" ht="14.25" customHeight="1" x14ac:dyDescent="0.35">
      <c r="A1266" s="1" t="s">
        <v>4620</v>
      </c>
      <c r="B1266" s="1" t="s">
        <v>4621</v>
      </c>
      <c r="C1266" s="1" t="s">
        <v>4471</v>
      </c>
      <c r="D1266" s="1">
        <v>2022</v>
      </c>
      <c r="E1266" s="1" t="s">
        <v>1862</v>
      </c>
      <c r="F1266" s="1" t="s">
        <v>3248</v>
      </c>
      <c r="G1266" s="1" t="s">
        <v>1052</v>
      </c>
      <c r="H1266" s="1">
        <v>20222</v>
      </c>
      <c r="I1266" s="1" t="s">
        <v>4624</v>
      </c>
      <c r="J1266" s="1" t="s">
        <v>28</v>
      </c>
      <c r="K1266" s="1" t="s">
        <v>29</v>
      </c>
      <c r="L1266" s="1" t="s">
        <v>88</v>
      </c>
      <c r="M1266" s="1" t="s">
        <v>39</v>
      </c>
      <c r="N1266" s="1">
        <v>17</v>
      </c>
      <c r="O1266" s="1">
        <v>5</v>
      </c>
      <c r="P1266" s="3"/>
      <c r="Q1266" s="3"/>
      <c r="R1266" s="4" t="s">
        <v>4625</v>
      </c>
      <c r="S1266" s="4" t="s">
        <v>4626</v>
      </c>
      <c r="T1266" s="3"/>
      <c r="U1266" s="1" t="s">
        <v>4561</v>
      </c>
      <c r="V1266" s="1" t="str">
        <f>IFERROR(VLOOKUP(K1266, rubric[], 2, FALSE), "NA")</f>
        <v>Pemberdayaan atau Aksi Kemanusiaan</v>
      </c>
      <c r="W1266" s="3" t="str">
        <f t="shared" si="19"/>
        <v>Pengabdian kepada Masyarakat|External National|Team</v>
      </c>
      <c r="X1266" s="6">
        <f>IF(K1266 = "Penulis kedua (bukan korespondensi) dst karya ilmiah di journal yg bereputasi dan diakui|External National|Team", IFERROR((INDEX(rubric[Score], MATCH(W1266, rubric[Criteria], 0)))/N1266, 0), IFERROR(INDEX(rubric[Score], MATCH(W1266, rubric[Criteria], 0)), 0))</f>
        <v>10</v>
      </c>
    </row>
    <row r="1267" spans="1:24" ht="14.25" customHeight="1" x14ac:dyDescent="0.35">
      <c r="A1267" s="1" t="s">
        <v>4620</v>
      </c>
      <c r="B1267" s="1" t="s">
        <v>4621</v>
      </c>
      <c r="C1267" s="1" t="s">
        <v>4471</v>
      </c>
      <c r="D1267" s="1">
        <v>2022</v>
      </c>
      <c r="E1267" s="1" t="s">
        <v>4627</v>
      </c>
      <c r="F1267" s="1" t="s">
        <v>1793</v>
      </c>
      <c r="G1267" s="1" t="s">
        <v>4628</v>
      </c>
      <c r="H1267" s="1">
        <v>20241</v>
      </c>
      <c r="I1267" s="1" t="s">
        <v>4629</v>
      </c>
      <c r="J1267" s="1" t="s">
        <v>28</v>
      </c>
      <c r="K1267" s="1" t="s">
        <v>118</v>
      </c>
      <c r="L1267" s="1" t="s">
        <v>30</v>
      </c>
      <c r="M1267" s="1" t="s">
        <v>39</v>
      </c>
      <c r="N1267" s="1">
        <v>13</v>
      </c>
      <c r="O1267" s="1">
        <v>6</v>
      </c>
      <c r="P1267" s="4" t="s">
        <v>4630</v>
      </c>
      <c r="Q1267" s="4" t="s">
        <v>4631</v>
      </c>
      <c r="R1267" s="3"/>
      <c r="S1267" s="3"/>
      <c r="T1267" s="3"/>
      <c r="U1267" s="1" t="s">
        <v>4632</v>
      </c>
      <c r="V1267" s="1" t="str">
        <f>IFERROR(VLOOKUP(K1267, rubric[], 2, FALSE), "NA")</f>
        <v>Kompetisi</v>
      </c>
      <c r="W1267" s="3" t="str">
        <f t="shared" si="19"/>
        <v>Juara 3 Lomba/Kompetisi|Internal Jurusan|Team</v>
      </c>
      <c r="X1267" s="6">
        <f>IF(K1267 = "Penulis kedua (bukan korespondensi) dst karya ilmiah di journal yg bereputasi dan diakui|External National|Team", IFERROR((INDEX(rubric[Score], MATCH(W1267, rubric[Criteria], 0)))/N1267, 0), IFERROR(INDEX(rubric[Score], MATCH(W1267, rubric[Criteria], 0)), 0))</f>
        <v>0</v>
      </c>
    </row>
    <row r="1268" spans="1:24" ht="14.25" customHeight="1" x14ac:dyDescent="0.35">
      <c r="A1268" s="1" t="s">
        <v>4633</v>
      </c>
      <c r="B1268" s="1" t="s">
        <v>4634</v>
      </c>
      <c r="C1268" s="1" t="s">
        <v>4471</v>
      </c>
      <c r="D1268" s="1">
        <v>2022</v>
      </c>
      <c r="E1268" s="1" t="s">
        <v>694</v>
      </c>
      <c r="F1268" s="1" t="s">
        <v>695</v>
      </c>
      <c r="G1268" s="1" t="s">
        <v>67</v>
      </c>
      <c r="H1268" s="1">
        <v>20221</v>
      </c>
      <c r="I1268" s="1" t="s">
        <v>4586</v>
      </c>
      <c r="J1268" s="1" t="s">
        <v>28</v>
      </c>
      <c r="K1268" s="1" t="s">
        <v>70</v>
      </c>
      <c r="L1268" s="1" t="s">
        <v>46</v>
      </c>
      <c r="M1268" s="1" t="s">
        <v>31</v>
      </c>
      <c r="N1268" s="1">
        <v>1000</v>
      </c>
      <c r="O1268" s="1">
        <v>7</v>
      </c>
      <c r="P1268" s="3"/>
      <c r="Q1268" s="4" t="s">
        <v>4587</v>
      </c>
      <c r="R1268" s="3"/>
      <c r="S1268" s="3"/>
      <c r="T1268" s="3"/>
      <c r="U1268" s="1" t="s">
        <v>698</v>
      </c>
      <c r="V1268" s="1" t="str">
        <f>IFERROR(VLOOKUP(K1268, rubric[], 2, FALSE), "NA")</f>
        <v>Kompetisi</v>
      </c>
      <c r="W1268" s="3" t="str">
        <f t="shared" si="19"/>
        <v>Juara 2 Lomba/Kompetisi|Internal Sekolah / Universitas|Individual</v>
      </c>
      <c r="X1268" s="6">
        <f>IF(K1268 = "Penulis kedua (bukan korespondensi) dst karya ilmiah di journal yg bereputasi dan diakui|External National|Team", IFERROR((INDEX(rubric[Score], MATCH(W1268, rubric[Criteria], 0)))/N1268, 0), IFERROR(INDEX(rubric[Score], MATCH(W1268, rubric[Criteria], 0)), 0))</f>
        <v>0</v>
      </c>
    </row>
    <row r="1269" spans="1:24" ht="14.25" customHeight="1" x14ac:dyDescent="0.35">
      <c r="A1269" s="1" t="s">
        <v>4633</v>
      </c>
      <c r="B1269" s="1" t="s">
        <v>4634</v>
      </c>
      <c r="C1269" s="1" t="s">
        <v>4471</v>
      </c>
      <c r="D1269" s="1">
        <v>2022</v>
      </c>
      <c r="E1269" s="1" t="s">
        <v>374</v>
      </c>
      <c r="F1269" s="1" t="s">
        <v>145</v>
      </c>
      <c r="G1269" s="1" t="s">
        <v>375</v>
      </c>
      <c r="H1269" s="1">
        <v>20232</v>
      </c>
      <c r="I1269" s="1" t="s">
        <v>4594</v>
      </c>
      <c r="J1269" s="1" t="s">
        <v>28</v>
      </c>
      <c r="K1269" s="1" t="s">
        <v>118</v>
      </c>
      <c r="L1269" s="1" t="s">
        <v>46</v>
      </c>
      <c r="M1269" s="1" t="s">
        <v>39</v>
      </c>
      <c r="N1269" s="1">
        <v>7</v>
      </c>
      <c r="O1269" s="1">
        <v>6</v>
      </c>
      <c r="P1269" s="3"/>
      <c r="Q1269" s="4" t="s">
        <v>4595</v>
      </c>
      <c r="R1269" s="3"/>
      <c r="S1269" s="3"/>
      <c r="T1269" s="3"/>
      <c r="U1269" s="1" t="s">
        <v>168</v>
      </c>
      <c r="V1269" s="1" t="str">
        <f>IFERROR(VLOOKUP(K1269, rubric[], 2, FALSE), "NA")</f>
        <v>Kompetisi</v>
      </c>
      <c r="W1269" s="3" t="str">
        <f t="shared" si="19"/>
        <v>Juara 3 Lomba/Kompetisi|Internal Sekolah / Universitas|Team</v>
      </c>
      <c r="X1269" s="6">
        <f>IF(K1269 = "Penulis kedua (bukan korespondensi) dst karya ilmiah di journal yg bereputasi dan diakui|External National|Team", IFERROR((INDEX(rubric[Score], MATCH(W1269, rubric[Criteria], 0)))/N1269, 0), IFERROR(INDEX(rubric[Score], MATCH(W1269, rubric[Criteria], 0)), 0))</f>
        <v>0</v>
      </c>
    </row>
    <row r="1270" spans="1:24" ht="14.25" customHeight="1" x14ac:dyDescent="0.35">
      <c r="A1270" s="1" t="s">
        <v>4635</v>
      </c>
      <c r="B1270" s="1" t="s">
        <v>4636</v>
      </c>
      <c r="C1270" s="1" t="s">
        <v>4471</v>
      </c>
      <c r="D1270" s="1">
        <v>2022</v>
      </c>
      <c r="E1270" s="1" t="s">
        <v>149</v>
      </c>
      <c r="F1270" s="1" t="s">
        <v>150</v>
      </c>
      <c r="G1270" s="1" t="s">
        <v>151</v>
      </c>
      <c r="H1270" s="1">
        <v>20231</v>
      </c>
      <c r="I1270" s="1" t="s">
        <v>152</v>
      </c>
      <c r="J1270" s="1" t="s">
        <v>28</v>
      </c>
      <c r="K1270" s="1" t="s">
        <v>153</v>
      </c>
      <c r="L1270" s="1" t="s">
        <v>154</v>
      </c>
      <c r="M1270" s="1" t="s">
        <v>31</v>
      </c>
      <c r="N1270" s="1">
        <v>500</v>
      </c>
      <c r="O1270" s="1">
        <v>10</v>
      </c>
      <c r="P1270" s="4" t="s">
        <v>155</v>
      </c>
      <c r="Q1270" s="4" t="s">
        <v>781</v>
      </c>
      <c r="R1270" s="4" t="s">
        <v>782</v>
      </c>
      <c r="S1270" s="3"/>
      <c r="T1270" s="3"/>
      <c r="U1270" s="1" t="s">
        <v>158</v>
      </c>
      <c r="V1270" s="1" t="str">
        <f>IFERROR(VLOOKUP(K1270, rubric[], 2, FALSE), "NA")</f>
        <v>Pengakuan</v>
      </c>
      <c r="W1270" s="3" t="str">
        <f t="shared" si="19"/>
        <v>Narasumber / Pemateri Acara Seminar / Workshop / Pemakalah|External International|Individual</v>
      </c>
      <c r="X1270" s="6">
        <f>IF(K1270 = "Penulis kedua (bukan korespondensi) dst karya ilmiah di journal yg bereputasi dan diakui|External National|Team", IFERROR((INDEX(rubric[Score], MATCH(W1270, rubric[Criteria], 0)))/N1270, 0), IFERROR(INDEX(rubric[Score], MATCH(W1270, rubric[Criteria], 0)), 0))</f>
        <v>25</v>
      </c>
    </row>
    <row r="1271" spans="1:24" ht="14.25" customHeight="1" x14ac:dyDescent="0.35">
      <c r="A1271" s="1" t="s">
        <v>4637</v>
      </c>
      <c r="B1271" s="1" t="s">
        <v>4638</v>
      </c>
      <c r="C1271" s="1" t="s">
        <v>4471</v>
      </c>
      <c r="D1271" s="1">
        <v>2022</v>
      </c>
      <c r="E1271" s="1" t="s">
        <v>4639</v>
      </c>
      <c r="F1271" s="1" t="s">
        <v>2909</v>
      </c>
      <c r="G1271" s="1" t="s">
        <v>4640</v>
      </c>
      <c r="H1271" s="1">
        <v>20221</v>
      </c>
      <c r="I1271" s="1" t="s">
        <v>4641</v>
      </c>
      <c r="J1271" s="1" t="s">
        <v>28</v>
      </c>
      <c r="K1271" s="1" t="s">
        <v>29</v>
      </c>
      <c r="L1271" s="1" t="s">
        <v>38</v>
      </c>
      <c r="M1271" s="1" t="s">
        <v>39</v>
      </c>
      <c r="N1271" s="1">
        <v>12</v>
      </c>
      <c r="O1271" s="1">
        <v>6</v>
      </c>
      <c r="P1271" s="3"/>
      <c r="Q1271" s="3"/>
      <c r="R1271" s="4" t="s">
        <v>4642</v>
      </c>
      <c r="S1271" s="4" t="s">
        <v>4643</v>
      </c>
      <c r="T1271" s="3"/>
      <c r="U1271" s="1" t="s">
        <v>4561</v>
      </c>
      <c r="V1271" s="1" t="str">
        <f>IFERROR(VLOOKUP(K1271, rubric[], 2, FALSE), "NA")</f>
        <v>Pemberdayaan atau Aksi Kemanusiaan</v>
      </c>
      <c r="W1271" s="3" t="str">
        <f t="shared" si="19"/>
        <v>Pengabdian kepada Masyarakat|External Regional|Team</v>
      </c>
      <c r="X1271" s="6">
        <f>IF(K1271 = "Penulis kedua (bukan korespondensi) dst karya ilmiah di journal yg bereputasi dan diakui|External National|Team", IFERROR((INDEX(rubric[Score], MATCH(W1271, rubric[Criteria], 0)))/N1271, 0), IFERROR(INDEX(rubric[Score], MATCH(W1271, rubric[Criteria], 0)), 0))</f>
        <v>15</v>
      </c>
    </row>
    <row r="1272" spans="1:24" ht="14.25" customHeight="1" x14ac:dyDescent="0.35">
      <c r="A1272" s="1" t="s">
        <v>4637</v>
      </c>
      <c r="B1272" s="1" t="s">
        <v>4638</v>
      </c>
      <c r="C1272" s="1" t="s">
        <v>4471</v>
      </c>
      <c r="D1272" s="1">
        <v>2022</v>
      </c>
      <c r="E1272" s="1" t="s">
        <v>374</v>
      </c>
      <c r="F1272" s="1" t="s">
        <v>145</v>
      </c>
      <c r="G1272" s="1" t="s">
        <v>375</v>
      </c>
      <c r="H1272" s="1">
        <v>20232</v>
      </c>
      <c r="I1272" s="1" t="s">
        <v>4594</v>
      </c>
      <c r="J1272" s="1" t="s">
        <v>28</v>
      </c>
      <c r="K1272" s="1" t="s">
        <v>118</v>
      </c>
      <c r="L1272" s="1" t="s">
        <v>46</v>
      </c>
      <c r="M1272" s="1" t="s">
        <v>39</v>
      </c>
      <c r="N1272" s="1">
        <v>7</v>
      </c>
      <c r="O1272" s="1">
        <v>6</v>
      </c>
      <c r="P1272" s="3"/>
      <c r="Q1272" s="4" t="s">
        <v>4595</v>
      </c>
      <c r="R1272" s="3"/>
      <c r="S1272" s="3"/>
      <c r="T1272" s="3"/>
      <c r="U1272" s="1" t="s">
        <v>168</v>
      </c>
      <c r="V1272" s="1" t="str">
        <f>IFERROR(VLOOKUP(K1272, rubric[], 2, FALSE), "NA")</f>
        <v>Kompetisi</v>
      </c>
      <c r="W1272" s="3" t="str">
        <f t="shared" si="19"/>
        <v>Juara 3 Lomba/Kompetisi|Internal Sekolah / Universitas|Team</v>
      </c>
      <c r="X1272" s="6">
        <f>IF(K1272 = "Penulis kedua (bukan korespondensi) dst karya ilmiah di journal yg bereputasi dan diakui|External National|Team", IFERROR((INDEX(rubric[Score], MATCH(W1272, rubric[Criteria], 0)))/N1272, 0), IFERROR(INDEX(rubric[Score], MATCH(W1272, rubric[Criteria], 0)), 0))</f>
        <v>0</v>
      </c>
    </row>
    <row r="1273" spans="1:24" ht="14.25" customHeight="1" x14ac:dyDescent="0.35">
      <c r="A1273" s="1" t="s">
        <v>4644</v>
      </c>
      <c r="B1273" s="1" t="s">
        <v>4645</v>
      </c>
      <c r="C1273" s="1" t="s">
        <v>4471</v>
      </c>
      <c r="D1273" s="1">
        <v>2022</v>
      </c>
      <c r="E1273" s="1" t="s">
        <v>4646</v>
      </c>
      <c r="F1273" s="1" t="s">
        <v>3248</v>
      </c>
      <c r="G1273" s="1" t="s">
        <v>1052</v>
      </c>
      <c r="H1273" s="1">
        <v>20222</v>
      </c>
      <c r="I1273" s="1" t="s">
        <v>4647</v>
      </c>
      <c r="J1273" s="1" t="s">
        <v>28</v>
      </c>
      <c r="K1273" s="1" t="s">
        <v>29</v>
      </c>
      <c r="L1273" s="1" t="s">
        <v>38</v>
      </c>
      <c r="M1273" s="1" t="s">
        <v>39</v>
      </c>
      <c r="N1273" s="1">
        <v>17</v>
      </c>
      <c r="O1273" s="1">
        <v>5</v>
      </c>
      <c r="P1273" s="3"/>
      <c r="Q1273" s="3"/>
      <c r="R1273" s="4" t="s">
        <v>4648</v>
      </c>
      <c r="S1273" s="4" t="s">
        <v>4649</v>
      </c>
      <c r="T1273" s="3"/>
      <c r="U1273" s="1" t="s">
        <v>4561</v>
      </c>
      <c r="V1273" s="1" t="str">
        <f>IFERROR(VLOOKUP(K1273, rubric[], 2, FALSE), "NA")</f>
        <v>Pemberdayaan atau Aksi Kemanusiaan</v>
      </c>
      <c r="W1273" s="3" t="str">
        <f t="shared" si="19"/>
        <v>Pengabdian kepada Masyarakat|External Regional|Team</v>
      </c>
      <c r="X1273" s="6">
        <f>IF(K1273 = "Penulis kedua (bukan korespondensi) dst karya ilmiah di journal yg bereputasi dan diakui|External National|Team", IFERROR((INDEX(rubric[Score], MATCH(W1273, rubric[Criteria], 0)))/N1273, 0), IFERROR(INDEX(rubric[Score], MATCH(W1273, rubric[Criteria], 0)), 0))</f>
        <v>15</v>
      </c>
    </row>
    <row r="1274" spans="1:24" ht="14.25" customHeight="1" x14ac:dyDescent="0.35">
      <c r="A1274" s="1" t="s">
        <v>4650</v>
      </c>
      <c r="B1274" s="1" t="s">
        <v>4651</v>
      </c>
      <c r="C1274" s="1" t="s">
        <v>4471</v>
      </c>
      <c r="D1274" s="1">
        <v>2022</v>
      </c>
      <c r="E1274" s="1" t="s">
        <v>4652</v>
      </c>
      <c r="F1274" s="1" t="s">
        <v>3151</v>
      </c>
      <c r="G1274" s="1" t="s">
        <v>3041</v>
      </c>
      <c r="H1274" s="1">
        <v>20212</v>
      </c>
      <c r="I1274" s="1" t="s">
        <v>4653</v>
      </c>
      <c r="J1274" s="1" t="s">
        <v>28</v>
      </c>
      <c r="K1274" s="1" t="s">
        <v>124</v>
      </c>
      <c r="L1274" s="1" t="s">
        <v>88</v>
      </c>
      <c r="M1274" s="1" t="s">
        <v>31</v>
      </c>
      <c r="N1274" s="1">
        <v>72</v>
      </c>
      <c r="O1274" s="1">
        <v>25</v>
      </c>
      <c r="P1274" s="4" t="s">
        <v>4654</v>
      </c>
      <c r="Q1274" s="4" t="s">
        <v>4655</v>
      </c>
      <c r="R1274" s="4" t="s">
        <v>4656</v>
      </c>
      <c r="S1274" s="3"/>
      <c r="T1274" s="4" t="s">
        <v>4657</v>
      </c>
      <c r="U1274" s="1" t="s">
        <v>4658</v>
      </c>
      <c r="V1274" s="1" t="str">
        <f>IFERROR(VLOOKUP(K1274, rubric[], 2, FALSE), "NA")</f>
        <v>Kompetisi</v>
      </c>
      <c r="W1274" s="3" t="str">
        <f t="shared" si="19"/>
        <v>Juara I Lomba/Kompetisi|External National|Individual</v>
      </c>
      <c r="X1274" s="6">
        <f>IF(K1274 = "Penulis kedua (bukan korespondensi) dst karya ilmiah di journal yg bereputasi dan diakui|External National|Team", IFERROR((INDEX(rubric[Score], MATCH(W1274, rubric[Criteria], 0)))/N1274, 0), IFERROR(INDEX(rubric[Score], MATCH(W1274, rubric[Criteria], 0)), 0))</f>
        <v>25</v>
      </c>
    </row>
    <row r="1275" spans="1:24" ht="14.25" customHeight="1" x14ac:dyDescent="0.35">
      <c r="A1275" s="1" t="s">
        <v>4650</v>
      </c>
      <c r="B1275" s="1" t="s">
        <v>4651</v>
      </c>
      <c r="C1275" s="1" t="s">
        <v>4471</v>
      </c>
      <c r="D1275" s="1">
        <v>2022</v>
      </c>
      <c r="E1275" s="1" t="s">
        <v>4476</v>
      </c>
      <c r="F1275" s="1" t="s">
        <v>4477</v>
      </c>
      <c r="G1275" s="1" t="s">
        <v>381</v>
      </c>
      <c r="H1275" s="1">
        <v>20221</v>
      </c>
      <c r="I1275" s="1" t="s">
        <v>4476</v>
      </c>
      <c r="J1275" s="1" t="s">
        <v>28</v>
      </c>
      <c r="K1275" s="1" t="s">
        <v>118</v>
      </c>
      <c r="L1275" s="1" t="s">
        <v>30</v>
      </c>
      <c r="M1275" s="1" t="s">
        <v>31</v>
      </c>
      <c r="N1275" s="1">
        <v>30</v>
      </c>
      <c r="O1275" s="1">
        <v>3</v>
      </c>
      <c r="P1275" s="3"/>
      <c r="Q1275" s="4" t="s">
        <v>4478</v>
      </c>
      <c r="R1275" s="3"/>
      <c r="S1275" s="3"/>
      <c r="T1275" s="3"/>
      <c r="U1275" s="1" t="s">
        <v>4479</v>
      </c>
      <c r="V1275" s="1" t="str">
        <f>IFERROR(VLOOKUP(K1275, rubric[], 2, FALSE), "NA")</f>
        <v>Kompetisi</v>
      </c>
      <c r="W1275" s="3" t="str">
        <f t="shared" si="19"/>
        <v>Juara 3 Lomba/Kompetisi|Internal Jurusan|Individual</v>
      </c>
      <c r="X1275" s="6">
        <f>IF(K1275 = "Penulis kedua (bukan korespondensi) dst karya ilmiah di journal yg bereputasi dan diakui|External National|Team", IFERROR((INDEX(rubric[Score], MATCH(W1275, rubric[Criteria], 0)))/N1275, 0), IFERROR(INDEX(rubric[Score], MATCH(W1275, rubric[Criteria], 0)), 0))</f>
        <v>0</v>
      </c>
    </row>
    <row r="1276" spans="1:24" ht="14.25" customHeight="1" x14ac:dyDescent="0.35">
      <c r="A1276" s="1" t="s">
        <v>4650</v>
      </c>
      <c r="B1276" s="1" t="s">
        <v>4651</v>
      </c>
      <c r="C1276" s="1" t="s">
        <v>4471</v>
      </c>
      <c r="D1276" s="1">
        <v>2022</v>
      </c>
      <c r="E1276" s="1" t="s">
        <v>4659</v>
      </c>
      <c r="F1276" s="1" t="s">
        <v>2909</v>
      </c>
      <c r="G1276" s="1" t="s">
        <v>2909</v>
      </c>
      <c r="H1276" s="1">
        <v>20221</v>
      </c>
      <c r="I1276" s="1" t="s">
        <v>4660</v>
      </c>
      <c r="J1276" s="1" t="s">
        <v>28</v>
      </c>
      <c r="K1276" s="1" t="s">
        <v>118</v>
      </c>
      <c r="L1276" s="1" t="s">
        <v>88</v>
      </c>
      <c r="M1276" s="1" t="s">
        <v>39</v>
      </c>
      <c r="N1276" s="1">
        <v>40</v>
      </c>
      <c r="O1276" s="1">
        <v>15</v>
      </c>
      <c r="P1276" s="4" t="s">
        <v>4661</v>
      </c>
      <c r="Q1276" s="4" t="s">
        <v>4662</v>
      </c>
      <c r="R1276" s="4" t="s">
        <v>4663</v>
      </c>
      <c r="S1276" s="3"/>
      <c r="T1276" s="4" t="s">
        <v>4664</v>
      </c>
      <c r="U1276" s="1" t="s">
        <v>4632</v>
      </c>
      <c r="V1276" s="1" t="str">
        <f>IFERROR(VLOOKUP(K1276, rubric[], 2, FALSE), "NA")</f>
        <v>Kompetisi</v>
      </c>
      <c r="W1276" s="3" t="str">
        <f t="shared" si="19"/>
        <v>Juara 3 Lomba/Kompetisi|External National|Team</v>
      </c>
      <c r="X1276" s="6">
        <f>IF(K1276 = "Penulis kedua (bukan korespondensi) dst karya ilmiah di journal yg bereputasi dan diakui|External National|Team", IFERROR((INDEX(rubric[Score], MATCH(W1276, rubric[Criteria], 0)))/N1276, 0), IFERROR(INDEX(rubric[Score], MATCH(W1276, rubric[Criteria], 0)), 0))</f>
        <v>8</v>
      </c>
    </row>
    <row r="1277" spans="1:24" ht="14.25" customHeight="1" x14ac:dyDescent="0.35">
      <c r="A1277" s="1" t="s">
        <v>4650</v>
      </c>
      <c r="B1277" s="1" t="s">
        <v>4651</v>
      </c>
      <c r="C1277" s="1" t="s">
        <v>4471</v>
      </c>
      <c r="D1277" s="1">
        <v>2022</v>
      </c>
      <c r="E1277" s="1" t="s">
        <v>4665</v>
      </c>
      <c r="F1277" s="1" t="s">
        <v>2553</v>
      </c>
      <c r="G1277" s="1" t="s">
        <v>2553</v>
      </c>
      <c r="H1277" s="1">
        <v>20222</v>
      </c>
      <c r="I1277" s="1" t="s">
        <v>4666</v>
      </c>
      <c r="J1277" s="1" t="s">
        <v>28</v>
      </c>
      <c r="K1277" s="1" t="s">
        <v>153</v>
      </c>
      <c r="L1277" s="1" t="s">
        <v>88</v>
      </c>
      <c r="M1277" s="1" t="s">
        <v>31</v>
      </c>
      <c r="N1277" s="1">
        <v>200</v>
      </c>
      <c r="O1277" s="1">
        <v>15</v>
      </c>
      <c r="P1277" s="4" t="s">
        <v>4667</v>
      </c>
      <c r="Q1277" s="4" t="s">
        <v>4668</v>
      </c>
      <c r="R1277" s="4" t="s">
        <v>4669</v>
      </c>
      <c r="S1277" s="3"/>
      <c r="T1277" s="3"/>
      <c r="U1277" s="1" t="s">
        <v>4670</v>
      </c>
      <c r="V1277" s="1" t="str">
        <f>IFERROR(VLOOKUP(K1277, rubric[], 2, FALSE), "NA")</f>
        <v>Pengakuan</v>
      </c>
      <c r="W1277" s="3" t="str">
        <f t="shared" si="19"/>
        <v>Narasumber / Pemateri Acara Seminar / Workshop / Pemakalah|External National|Individual</v>
      </c>
      <c r="X1277" s="6">
        <f>IF(K1277 = "Penulis kedua (bukan korespondensi) dst karya ilmiah di journal yg bereputasi dan diakui|External National|Team", IFERROR((INDEX(rubric[Score], MATCH(W1277, rubric[Criteria], 0)))/N1277, 0), IFERROR(INDEX(rubric[Score], MATCH(W1277, rubric[Criteria], 0)), 0))</f>
        <v>15</v>
      </c>
    </row>
    <row r="1278" spans="1:24" ht="14.25" customHeight="1" x14ac:dyDescent="0.35">
      <c r="A1278" s="1" t="s">
        <v>4650</v>
      </c>
      <c r="B1278" s="1" t="s">
        <v>4651</v>
      </c>
      <c r="C1278" s="1" t="s">
        <v>4471</v>
      </c>
      <c r="D1278" s="1">
        <v>2022</v>
      </c>
      <c r="E1278" s="1" t="s">
        <v>149</v>
      </c>
      <c r="F1278" s="1" t="s">
        <v>150</v>
      </c>
      <c r="G1278" s="1" t="s">
        <v>151</v>
      </c>
      <c r="H1278" s="1">
        <v>20231</v>
      </c>
      <c r="I1278" s="1" t="s">
        <v>152</v>
      </c>
      <c r="J1278" s="1" t="s">
        <v>28</v>
      </c>
      <c r="K1278" s="1" t="s">
        <v>153</v>
      </c>
      <c r="L1278" s="1" t="s">
        <v>154</v>
      </c>
      <c r="M1278" s="1" t="s">
        <v>31</v>
      </c>
      <c r="N1278" s="1">
        <v>500</v>
      </c>
      <c r="O1278" s="1">
        <v>10</v>
      </c>
      <c r="P1278" s="4" t="s">
        <v>155</v>
      </c>
      <c r="Q1278" s="4" t="s">
        <v>781</v>
      </c>
      <c r="R1278" s="4" t="s">
        <v>782</v>
      </c>
      <c r="S1278" s="3"/>
      <c r="T1278" s="3"/>
      <c r="U1278" s="1" t="s">
        <v>158</v>
      </c>
      <c r="V1278" s="1" t="str">
        <f>IFERROR(VLOOKUP(K1278, rubric[], 2, FALSE), "NA")</f>
        <v>Pengakuan</v>
      </c>
      <c r="W1278" s="3" t="str">
        <f t="shared" si="19"/>
        <v>Narasumber / Pemateri Acara Seminar / Workshop / Pemakalah|External International|Individual</v>
      </c>
      <c r="X1278" s="6">
        <f>IF(K1278 = "Penulis kedua (bukan korespondensi) dst karya ilmiah di journal yg bereputasi dan diakui|External National|Team", IFERROR((INDEX(rubric[Score], MATCH(W1278, rubric[Criteria], 0)))/N1278, 0), IFERROR(INDEX(rubric[Score], MATCH(W1278, rubric[Criteria], 0)), 0))</f>
        <v>25</v>
      </c>
    </row>
    <row r="1279" spans="1:24" ht="14.25" customHeight="1" x14ac:dyDescent="0.35">
      <c r="A1279" s="1" t="s">
        <v>4671</v>
      </c>
      <c r="B1279" s="1" t="s">
        <v>4672</v>
      </c>
      <c r="C1279" s="1" t="s">
        <v>4471</v>
      </c>
      <c r="D1279" s="1">
        <v>2022</v>
      </c>
      <c r="E1279" s="1" t="s">
        <v>4557</v>
      </c>
      <c r="F1279" s="1" t="s">
        <v>1129</v>
      </c>
      <c r="G1279" s="1" t="s">
        <v>4275</v>
      </c>
      <c r="H1279" s="1">
        <v>20231</v>
      </c>
      <c r="I1279" s="1" t="s">
        <v>4673</v>
      </c>
      <c r="J1279" s="1" t="s">
        <v>28</v>
      </c>
      <c r="K1279" s="1" t="s">
        <v>29</v>
      </c>
      <c r="L1279" s="1" t="s">
        <v>38</v>
      </c>
      <c r="M1279" s="1" t="s">
        <v>39</v>
      </c>
      <c r="N1279" s="1">
        <v>17</v>
      </c>
      <c r="O1279" s="1">
        <v>6</v>
      </c>
      <c r="P1279" s="3"/>
      <c r="Q1279" s="3"/>
      <c r="R1279" s="4" t="s">
        <v>4674</v>
      </c>
      <c r="S1279" s="4" t="s">
        <v>4675</v>
      </c>
      <c r="T1279" s="3"/>
      <c r="U1279" s="1" t="s">
        <v>4561</v>
      </c>
      <c r="V1279" s="1" t="str">
        <f>IFERROR(VLOOKUP(K1279, rubric[], 2, FALSE), "NA")</f>
        <v>Pemberdayaan atau Aksi Kemanusiaan</v>
      </c>
      <c r="W1279" s="3" t="str">
        <f t="shared" si="19"/>
        <v>Pengabdian kepada Masyarakat|External Regional|Team</v>
      </c>
      <c r="X1279" s="6">
        <f>IF(K1279 = "Penulis kedua (bukan korespondensi) dst karya ilmiah di journal yg bereputasi dan diakui|External National|Team", IFERROR((INDEX(rubric[Score], MATCH(W1279, rubric[Criteria], 0)))/N1279, 0), IFERROR(INDEX(rubric[Score], MATCH(W1279, rubric[Criteria], 0)), 0))</f>
        <v>15</v>
      </c>
    </row>
    <row r="1280" spans="1:24" ht="14.25" customHeight="1" x14ac:dyDescent="0.35">
      <c r="A1280" s="1" t="s">
        <v>4676</v>
      </c>
      <c r="B1280" s="1" t="s">
        <v>4677</v>
      </c>
      <c r="C1280" s="1" t="s">
        <v>4471</v>
      </c>
      <c r="D1280" s="1">
        <v>2022</v>
      </c>
      <c r="E1280" s="1" t="s">
        <v>694</v>
      </c>
      <c r="F1280" s="1" t="s">
        <v>695</v>
      </c>
      <c r="G1280" s="1" t="s">
        <v>67</v>
      </c>
      <c r="H1280" s="1">
        <v>20221</v>
      </c>
      <c r="I1280" s="1" t="s">
        <v>4678</v>
      </c>
      <c r="J1280" s="1" t="s">
        <v>28</v>
      </c>
      <c r="K1280" s="1" t="s">
        <v>118</v>
      </c>
      <c r="L1280" s="1" t="s">
        <v>46</v>
      </c>
      <c r="M1280" s="1" t="s">
        <v>31</v>
      </c>
      <c r="N1280" s="1">
        <v>1000</v>
      </c>
      <c r="O1280" s="1">
        <v>6</v>
      </c>
      <c r="P1280" s="3"/>
      <c r="Q1280" s="4" t="s">
        <v>4679</v>
      </c>
      <c r="R1280" s="3"/>
      <c r="S1280" s="3"/>
      <c r="T1280" s="3"/>
      <c r="U1280" s="1" t="s">
        <v>698</v>
      </c>
      <c r="V1280" s="1" t="str">
        <f>IFERROR(VLOOKUP(K1280, rubric[], 2, FALSE), "NA")</f>
        <v>Kompetisi</v>
      </c>
      <c r="W1280" s="3" t="str">
        <f t="shared" si="19"/>
        <v>Juara 3 Lomba/Kompetisi|Internal Sekolah / Universitas|Individual</v>
      </c>
      <c r="X1280" s="6">
        <f>IF(K1280 = "Penulis kedua (bukan korespondensi) dst karya ilmiah di journal yg bereputasi dan diakui|External National|Team", IFERROR((INDEX(rubric[Score], MATCH(W1280, rubric[Criteria], 0)))/N1280, 0), IFERROR(INDEX(rubric[Score], MATCH(W1280, rubric[Criteria], 0)), 0))</f>
        <v>0</v>
      </c>
    </row>
    <row r="1281" spans="1:24" ht="14.25" customHeight="1" x14ac:dyDescent="0.35">
      <c r="A1281" s="1" t="s">
        <v>4676</v>
      </c>
      <c r="B1281" s="1" t="s">
        <v>4677</v>
      </c>
      <c r="C1281" s="1" t="s">
        <v>4471</v>
      </c>
      <c r="D1281" s="1">
        <v>2022</v>
      </c>
      <c r="E1281" s="1" t="s">
        <v>374</v>
      </c>
      <c r="F1281" s="1" t="s">
        <v>145</v>
      </c>
      <c r="G1281" s="1" t="s">
        <v>375</v>
      </c>
      <c r="H1281" s="1">
        <v>20232</v>
      </c>
      <c r="I1281" s="1" t="s">
        <v>4572</v>
      </c>
      <c r="J1281" s="1" t="s">
        <v>28</v>
      </c>
      <c r="K1281" s="1" t="s">
        <v>70</v>
      </c>
      <c r="L1281" s="1" t="s">
        <v>46</v>
      </c>
      <c r="M1281" s="1" t="s">
        <v>39</v>
      </c>
      <c r="N1281" s="1">
        <v>7</v>
      </c>
      <c r="O1281" s="1">
        <v>7</v>
      </c>
      <c r="P1281" s="3"/>
      <c r="Q1281" s="4" t="s">
        <v>4573</v>
      </c>
      <c r="R1281" s="3"/>
      <c r="S1281" s="3"/>
      <c r="T1281" s="3"/>
      <c r="U1281" s="1" t="s">
        <v>168</v>
      </c>
      <c r="V1281" s="1" t="str">
        <f>IFERROR(VLOOKUP(K1281, rubric[], 2, FALSE), "NA")</f>
        <v>Kompetisi</v>
      </c>
      <c r="W1281" s="3" t="str">
        <f t="shared" si="19"/>
        <v>Juara 2 Lomba/Kompetisi|Internal Sekolah / Universitas|Team</v>
      </c>
      <c r="X1281" s="6">
        <f>IF(K1281 = "Penulis kedua (bukan korespondensi) dst karya ilmiah di journal yg bereputasi dan diakui|External National|Team", IFERROR((INDEX(rubric[Score], MATCH(W1281, rubric[Criteria], 0)))/N1281, 0), IFERROR(INDEX(rubric[Score], MATCH(W1281, rubric[Criteria], 0)), 0))</f>
        <v>0</v>
      </c>
    </row>
    <row r="1282" spans="1:24" ht="14.25" customHeight="1" x14ac:dyDescent="0.35">
      <c r="A1282" s="1" t="s">
        <v>4680</v>
      </c>
      <c r="B1282" s="1" t="s">
        <v>4681</v>
      </c>
      <c r="C1282" s="1" t="s">
        <v>4471</v>
      </c>
      <c r="D1282" s="1">
        <v>2022</v>
      </c>
      <c r="E1282" s="1" t="s">
        <v>694</v>
      </c>
      <c r="F1282" s="1" t="s">
        <v>695</v>
      </c>
      <c r="G1282" s="1" t="s">
        <v>67</v>
      </c>
      <c r="H1282" s="1">
        <v>20221</v>
      </c>
      <c r="I1282" s="1" t="s">
        <v>4586</v>
      </c>
      <c r="J1282" s="1" t="s">
        <v>28</v>
      </c>
      <c r="K1282" s="1" t="s">
        <v>70</v>
      </c>
      <c r="L1282" s="1" t="s">
        <v>46</v>
      </c>
      <c r="M1282" s="1" t="s">
        <v>31</v>
      </c>
      <c r="N1282" s="1">
        <v>1000</v>
      </c>
      <c r="O1282" s="1">
        <v>7</v>
      </c>
      <c r="P1282" s="3"/>
      <c r="Q1282" s="4" t="s">
        <v>4587</v>
      </c>
      <c r="R1282" s="3"/>
      <c r="S1282" s="3"/>
      <c r="T1282" s="3"/>
      <c r="U1282" s="1" t="s">
        <v>698</v>
      </c>
      <c r="V1282" s="1" t="str">
        <f>IFERROR(VLOOKUP(K1282, rubric[], 2, FALSE), "NA")</f>
        <v>Kompetisi</v>
      </c>
      <c r="W1282" s="3" t="str">
        <f t="shared" si="19"/>
        <v>Juara 2 Lomba/Kompetisi|Internal Sekolah / Universitas|Individual</v>
      </c>
      <c r="X1282" s="6">
        <f>IF(K1282 = "Penulis kedua (bukan korespondensi) dst karya ilmiah di journal yg bereputasi dan diakui|External National|Team", IFERROR((INDEX(rubric[Score], MATCH(W1282, rubric[Criteria], 0)))/N1282, 0), IFERROR(INDEX(rubric[Score], MATCH(W1282, rubric[Criteria], 0)), 0))</f>
        <v>0</v>
      </c>
    </row>
    <row r="1283" spans="1:24" ht="14.25" customHeight="1" x14ac:dyDescent="0.35">
      <c r="A1283" s="1" t="s">
        <v>4680</v>
      </c>
      <c r="B1283" s="1" t="s">
        <v>4681</v>
      </c>
      <c r="C1283" s="1" t="s">
        <v>4471</v>
      </c>
      <c r="D1283" s="1">
        <v>2022</v>
      </c>
      <c r="E1283" s="1" t="s">
        <v>374</v>
      </c>
      <c r="F1283" s="1" t="s">
        <v>145</v>
      </c>
      <c r="G1283" s="1" t="s">
        <v>375</v>
      </c>
      <c r="H1283" s="1">
        <v>20232</v>
      </c>
      <c r="I1283" s="1" t="s">
        <v>4594</v>
      </c>
      <c r="J1283" s="1" t="s">
        <v>28</v>
      </c>
      <c r="K1283" s="1" t="s">
        <v>118</v>
      </c>
      <c r="L1283" s="1" t="s">
        <v>46</v>
      </c>
      <c r="M1283" s="1" t="s">
        <v>39</v>
      </c>
      <c r="N1283" s="1">
        <v>7</v>
      </c>
      <c r="O1283" s="1">
        <v>6</v>
      </c>
      <c r="P1283" s="3"/>
      <c r="Q1283" s="4" t="s">
        <v>4595</v>
      </c>
      <c r="R1283" s="3"/>
      <c r="S1283" s="3"/>
      <c r="T1283" s="3"/>
      <c r="U1283" s="1" t="s">
        <v>168</v>
      </c>
      <c r="V1283" s="1" t="str">
        <f>IFERROR(VLOOKUP(K1283, rubric[], 2, FALSE), "NA")</f>
        <v>Kompetisi</v>
      </c>
      <c r="W1283" s="3" t="str">
        <f t="shared" ref="W1283:W1346" si="20">CLEAN(TRIM(K1283 &amp;  "|" &amp; L1283 &amp; "|" &amp; M1283))</f>
        <v>Juara 3 Lomba/Kompetisi|Internal Sekolah / Universitas|Team</v>
      </c>
      <c r="X1283" s="6">
        <f>IF(K1283 = "Penulis kedua (bukan korespondensi) dst karya ilmiah di journal yg bereputasi dan diakui|External National|Team", IFERROR((INDEX(rubric[Score], MATCH(W1283, rubric[Criteria], 0)))/N1283, 0), IFERROR(INDEX(rubric[Score], MATCH(W1283, rubric[Criteria], 0)), 0))</f>
        <v>0</v>
      </c>
    </row>
    <row r="1284" spans="1:24" ht="14.25" customHeight="1" x14ac:dyDescent="0.35">
      <c r="A1284" s="1" t="s">
        <v>4682</v>
      </c>
      <c r="B1284" s="1" t="s">
        <v>4683</v>
      </c>
      <c r="C1284" s="1" t="s">
        <v>4471</v>
      </c>
      <c r="D1284" s="1">
        <v>2022</v>
      </c>
      <c r="E1284" s="1" t="s">
        <v>694</v>
      </c>
      <c r="F1284" s="1" t="s">
        <v>695</v>
      </c>
      <c r="G1284" s="1" t="s">
        <v>67</v>
      </c>
      <c r="H1284" s="1">
        <v>20221</v>
      </c>
      <c r="I1284" s="1" t="s">
        <v>4622</v>
      </c>
      <c r="J1284" s="1" t="s">
        <v>28</v>
      </c>
      <c r="K1284" s="1" t="s">
        <v>124</v>
      </c>
      <c r="L1284" s="1" t="s">
        <v>46</v>
      </c>
      <c r="M1284" s="1" t="s">
        <v>31</v>
      </c>
      <c r="N1284" s="1">
        <v>100</v>
      </c>
      <c r="O1284" s="1">
        <v>8</v>
      </c>
      <c r="P1284" s="3"/>
      <c r="Q1284" s="4" t="s">
        <v>4623</v>
      </c>
      <c r="R1284" s="3"/>
      <c r="S1284" s="3"/>
      <c r="T1284" s="3"/>
      <c r="U1284" s="1" t="s">
        <v>698</v>
      </c>
      <c r="V1284" s="1" t="str">
        <f>IFERROR(VLOOKUP(K1284, rubric[], 2, FALSE), "NA")</f>
        <v>Kompetisi</v>
      </c>
      <c r="W1284" s="3" t="str">
        <f t="shared" si="20"/>
        <v>Juara I Lomba/Kompetisi|Internal Sekolah / Universitas|Individual</v>
      </c>
      <c r="X1284" s="6">
        <f>IF(K1284 = "Penulis kedua (bukan korespondensi) dst karya ilmiah di journal yg bereputasi dan diakui|External National|Team", IFERROR((INDEX(rubric[Score], MATCH(W1284, rubric[Criteria], 0)))/N1284, 0), IFERROR(INDEX(rubric[Score], MATCH(W1284, rubric[Criteria], 0)), 0))</f>
        <v>0</v>
      </c>
    </row>
    <row r="1285" spans="1:24" ht="14.25" customHeight="1" x14ac:dyDescent="0.35">
      <c r="A1285" s="1" t="s">
        <v>4682</v>
      </c>
      <c r="B1285" s="1" t="s">
        <v>4683</v>
      </c>
      <c r="C1285" s="1" t="s">
        <v>4471</v>
      </c>
      <c r="D1285" s="1">
        <v>2022</v>
      </c>
      <c r="E1285" s="1" t="s">
        <v>4684</v>
      </c>
      <c r="F1285" s="1" t="s">
        <v>4685</v>
      </c>
      <c r="G1285" s="1" t="s">
        <v>4685</v>
      </c>
      <c r="H1285" s="1">
        <v>20221</v>
      </c>
      <c r="I1285" s="1" t="s">
        <v>4686</v>
      </c>
      <c r="J1285" s="1" t="s">
        <v>28</v>
      </c>
      <c r="K1285" s="1" t="s">
        <v>124</v>
      </c>
      <c r="L1285" s="1" t="s">
        <v>38</v>
      </c>
      <c r="M1285" s="1" t="s">
        <v>31</v>
      </c>
      <c r="N1285" s="1">
        <v>500</v>
      </c>
      <c r="O1285" s="1">
        <v>20</v>
      </c>
      <c r="P1285" s="4" t="s">
        <v>4687</v>
      </c>
      <c r="Q1285" s="4" t="s">
        <v>4688</v>
      </c>
      <c r="R1285" s="4" t="s">
        <v>4689</v>
      </c>
      <c r="S1285" s="3"/>
      <c r="T1285" s="3"/>
      <c r="U1285" s="1" t="s">
        <v>4690</v>
      </c>
      <c r="V1285" s="1" t="str">
        <f>IFERROR(VLOOKUP(K1285, rubric[], 2, FALSE), "NA")</f>
        <v>Kompetisi</v>
      </c>
      <c r="W1285" s="3" t="str">
        <f t="shared" si="20"/>
        <v>Juara I Lomba/Kompetisi|External Regional|Individual</v>
      </c>
      <c r="X1285" s="6">
        <f>IF(K1285 = "Penulis kedua (bukan korespondensi) dst karya ilmiah di journal yg bereputasi dan diakui|External National|Team", IFERROR((INDEX(rubric[Score], MATCH(W1285, rubric[Criteria], 0)))/N1285, 0), IFERROR(INDEX(rubric[Score], MATCH(W1285, rubric[Criteria], 0)), 0))</f>
        <v>35</v>
      </c>
    </row>
    <row r="1286" spans="1:24" ht="14.25" customHeight="1" x14ac:dyDescent="0.35">
      <c r="A1286" s="1" t="s">
        <v>4682</v>
      </c>
      <c r="B1286" s="1" t="s">
        <v>4683</v>
      </c>
      <c r="C1286" s="1" t="s">
        <v>4471</v>
      </c>
      <c r="D1286" s="1">
        <v>2022</v>
      </c>
      <c r="E1286" s="1" t="s">
        <v>4691</v>
      </c>
      <c r="F1286" s="1" t="s">
        <v>4481</v>
      </c>
      <c r="G1286" s="1" t="s">
        <v>4481</v>
      </c>
      <c r="H1286" s="1">
        <v>20221</v>
      </c>
      <c r="I1286" s="1" t="s">
        <v>4692</v>
      </c>
      <c r="J1286" s="1" t="s">
        <v>28</v>
      </c>
      <c r="K1286" s="1" t="s">
        <v>70</v>
      </c>
      <c r="L1286" s="1" t="s">
        <v>38</v>
      </c>
      <c r="M1286" s="1" t="s">
        <v>31</v>
      </c>
      <c r="N1286" s="1">
        <v>20</v>
      </c>
      <c r="O1286" s="1">
        <v>15</v>
      </c>
      <c r="P1286" s="4" t="s">
        <v>4693</v>
      </c>
      <c r="Q1286" s="4" t="s">
        <v>4694</v>
      </c>
      <c r="R1286" s="4" t="s">
        <v>4695</v>
      </c>
      <c r="S1286" s="3"/>
      <c r="T1286" s="4" t="s">
        <v>4696</v>
      </c>
      <c r="U1286" s="1" t="s">
        <v>4697</v>
      </c>
      <c r="V1286" s="1" t="str">
        <f>IFERROR(VLOOKUP(K1286, rubric[], 2, FALSE), "NA")</f>
        <v>Kompetisi</v>
      </c>
      <c r="W1286" s="3" t="str">
        <f t="shared" si="20"/>
        <v>Juara 2 Lomba/Kompetisi|External Regional|Individual</v>
      </c>
      <c r="X1286" s="6">
        <f>IF(K1286 = "Penulis kedua (bukan korespondensi) dst karya ilmiah di journal yg bereputasi dan diakui|External National|Team", IFERROR((INDEX(rubric[Score], MATCH(W1286, rubric[Criteria], 0)))/N1286, 0), IFERROR(INDEX(rubric[Score], MATCH(W1286, rubric[Criteria], 0)), 0))</f>
        <v>30</v>
      </c>
    </row>
    <row r="1287" spans="1:24" ht="14.25" customHeight="1" x14ac:dyDescent="0.35">
      <c r="A1287" s="1" t="s">
        <v>4682</v>
      </c>
      <c r="B1287" s="1" t="s">
        <v>4683</v>
      </c>
      <c r="C1287" s="1" t="s">
        <v>4471</v>
      </c>
      <c r="D1287" s="1">
        <v>2022</v>
      </c>
      <c r="E1287" s="1" t="s">
        <v>245</v>
      </c>
      <c r="F1287" s="1" t="s">
        <v>246</v>
      </c>
      <c r="G1287" s="1" t="s">
        <v>247</v>
      </c>
      <c r="H1287" s="1">
        <v>20222</v>
      </c>
      <c r="I1287" s="1" t="s">
        <v>1090</v>
      </c>
      <c r="J1287" s="1" t="s">
        <v>28</v>
      </c>
      <c r="K1287" s="1" t="s">
        <v>70</v>
      </c>
      <c r="L1287" s="1" t="s">
        <v>46</v>
      </c>
      <c r="M1287" s="1" t="s">
        <v>31</v>
      </c>
      <c r="N1287" s="1">
        <v>250</v>
      </c>
      <c r="O1287" s="1">
        <v>7</v>
      </c>
      <c r="P1287" s="3"/>
      <c r="Q1287" s="4" t="s">
        <v>1091</v>
      </c>
      <c r="R1287" s="3"/>
      <c r="S1287" s="3"/>
      <c r="T1287" s="3"/>
      <c r="U1287" s="1" t="s">
        <v>249</v>
      </c>
      <c r="V1287" s="1" t="str">
        <f>IFERROR(VLOOKUP(K1287, rubric[], 2, FALSE), "NA")</f>
        <v>Kompetisi</v>
      </c>
      <c r="W1287" s="3" t="str">
        <f t="shared" si="20"/>
        <v>Juara 2 Lomba/Kompetisi|Internal Sekolah / Universitas|Individual</v>
      </c>
      <c r="X1287" s="6">
        <f>IF(K1287 = "Penulis kedua (bukan korespondensi) dst karya ilmiah di journal yg bereputasi dan diakui|External National|Team", IFERROR((INDEX(rubric[Score], MATCH(W1287, rubric[Criteria], 0)))/N1287, 0), IFERROR(INDEX(rubric[Score], MATCH(W1287, rubric[Criteria], 0)), 0))</f>
        <v>0</v>
      </c>
    </row>
    <row r="1288" spans="1:24" ht="14.25" customHeight="1" x14ac:dyDescent="0.35">
      <c r="A1288" s="1" t="s">
        <v>4682</v>
      </c>
      <c r="B1288" s="1" t="s">
        <v>4683</v>
      </c>
      <c r="C1288" s="1" t="s">
        <v>4471</v>
      </c>
      <c r="D1288" s="1">
        <v>2022</v>
      </c>
      <c r="E1288" s="1" t="s">
        <v>4698</v>
      </c>
      <c r="F1288" s="1" t="s">
        <v>4699</v>
      </c>
      <c r="G1288" s="1" t="s">
        <v>4699</v>
      </c>
      <c r="H1288" s="1">
        <v>20222</v>
      </c>
      <c r="I1288" s="1" t="s">
        <v>4700</v>
      </c>
      <c r="J1288" s="1" t="s">
        <v>28</v>
      </c>
      <c r="K1288" s="1" t="s">
        <v>259</v>
      </c>
      <c r="L1288" s="1" t="s">
        <v>38</v>
      </c>
      <c r="M1288" s="1" t="s">
        <v>31</v>
      </c>
      <c r="N1288" s="1">
        <v>16</v>
      </c>
      <c r="O1288" s="1">
        <v>10</v>
      </c>
      <c r="P1288" s="1" t="s">
        <v>240</v>
      </c>
      <c r="Q1288" s="4" t="s">
        <v>4701</v>
      </c>
      <c r="R1288" s="3"/>
      <c r="S1288" s="3"/>
      <c r="T1288" s="3"/>
      <c r="U1288" s="1" t="s">
        <v>4702</v>
      </c>
      <c r="V1288" s="1" t="str">
        <f>IFERROR(VLOOKUP(K1288, rubric[], 2, FALSE), "NA")</f>
        <v>Pengakuan</v>
      </c>
      <c r="W1288" s="3" t="str">
        <f t="shared" si="20"/>
        <v>Juri|External Regional|Individual</v>
      </c>
      <c r="X1288" s="6">
        <f>IF(K1288 = "Penulis kedua (bukan korespondensi) dst karya ilmiah di journal yg bereputasi dan diakui|External National|Team", IFERROR((INDEX(rubric[Score], MATCH(W1288, rubric[Criteria], 0)))/N1288, 0), IFERROR(INDEX(rubric[Score], MATCH(W1288, rubric[Criteria], 0)), 0))</f>
        <v>20</v>
      </c>
    </row>
    <row r="1289" spans="1:24" ht="14.25" customHeight="1" x14ac:dyDescent="0.35">
      <c r="A1289" s="1" t="s">
        <v>4682</v>
      </c>
      <c r="B1289" s="1" t="s">
        <v>4683</v>
      </c>
      <c r="C1289" s="1" t="s">
        <v>4471</v>
      </c>
      <c r="D1289" s="1">
        <v>2022</v>
      </c>
      <c r="E1289" s="1" t="s">
        <v>4703</v>
      </c>
      <c r="F1289" s="1" t="s">
        <v>140</v>
      </c>
      <c r="G1289" s="1" t="s">
        <v>141</v>
      </c>
      <c r="H1289" s="1">
        <v>20231</v>
      </c>
      <c r="I1289" s="3"/>
      <c r="J1289" s="1" t="s">
        <v>81</v>
      </c>
      <c r="K1289" s="1" t="s">
        <v>1003</v>
      </c>
      <c r="L1289" s="1" t="s">
        <v>46</v>
      </c>
      <c r="M1289" s="1" t="s">
        <v>31</v>
      </c>
      <c r="N1289" s="3"/>
      <c r="O1289" s="1">
        <v>17</v>
      </c>
      <c r="P1289" s="3"/>
      <c r="Q1289" s="3"/>
      <c r="R1289" s="3"/>
      <c r="S1289" s="3"/>
      <c r="T1289" s="3"/>
      <c r="U1289" s="1" t="s">
        <v>1365</v>
      </c>
      <c r="V1289" s="1" t="str">
        <f>IFERROR(VLOOKUP(K1289, rubric[], 2, FALSE), "NA")</f>
        <v>NA</v>
      </c>
      <c r="W1289" s="3" t="str">
        <f t="shared" si="20"/>
        <v>Wakil Ketua UKM|Internal Sekolah / Universitas|Individual</v>
      </c>
      <c r="X1289" s="6">
        <f>IF(K1289 = "Penulis kedua (bukan korespondensi) dst karya ilmiah di journal yg bereputasi dan diakui|External National|Team", IFERROR((INDEX(rubric[Score], MATCH(W1289, rubric[Criteria], 0)))/N1289, 0), IFERROR(INDEX(rubric[Score], MATCH(W1289, rubric[Criteria], 0)), 0))</f>
        <v>0</v>
      </c>
    </row>
    <row r="1290" spans="1:24" ht="14.25" customHeight="1" x14ac:dyDescent="0.35">
      <c r="A1290" s="1" t="s">
        <v>4682</v>
      </c>
      <c r="B1290" s="1" t="s">
        <v>4683</v>
      </c>
      <c r="C1290" s="1" t="s">
        <v>4471</v>
      </c>
      <c r="D1290" s="1">
        <v>2022</v>
      </c>
      <c r="E1290" s="1" t="s">
        <v>4704</v>
      </c>
      <c r="F1290" s="1" t="s">
        <v>151</v>
      </c>
      <c r="G1290" s="1" t="s">
        <v>151</v>
      </c>
      <c r="H1290" s="1">
        <v>20231</v>
      </c>
      <c r="I1290" s="1" t="s">
        <v>4705</v>
      </c>
      <c r="J1290" s="1" t="s">
        <v>28</v>
      </c>
      <c r="K1290" s="1" t="s">
        <v>259</v>
      </c>
      <c r="L1290" s="1" t="s">
        <v>88</v>
      </c>
      <c r="M1290" s="1" t="s">
        <v>31</v>
      </c>
      <c r="N1290" s="1">
        <v>112</v>
      </c>
      <c r="O1290" s="1">
        <v>15</v>
      </c>
      <c r="P1290" s="4" t="s">
        <v>1359</v>
      </c>
      <c r="Q1290" s="4" t="s">
        <v>4706</v>
      </c>
      <c r="R1290" s="4" t="s">
        <v>4707</v>
      </c>
      <c r="S1290" s="3"/>
      <c r="T1290" s="3"/>
      <c r="U1290" s="1" t="s">
        <v>4441</v>
      </c>
      <c r="V1290" s="1" t="str">
        <f>IFERROR(VLOOKUP(K1290, rubric[], 2, FALSE), "NA")</f>
        <v>Pengakuan</v>
      </c>
      <c r="W1290" s="3" t="str">
        <f t="shared" si="20"/>
        <v>Juri|External National|Individual</v>
      </c>
      <c r="X1290" s="6">
        <f>IF(K1290 = "Penulis kedua (bukan korespondensi) dst karya ilmiah di journal yg bereputasi dan diakui|External National|Team", IFERROR((INDEX(rubric[Score], MATCH(W1290, rubric[Criteria], 0)))/N1290, 0), IFERROR(INDEX(rubric[Score], MATCH(W1290, rubric[Criteria], 0)), 0))</f>
        <v>15</v>
      </c>
    </row>
    <row r="1291" spans="1:24" ht="14.25" customHeight="1" x14ac:dyDescent="0.35">
      <c r="A1291" s="1" t="s">
        <v>4682</v>
      </c>
      <c r="B1291" s="1" t="s">
        <v>4683</v>
      </c>
      <c r="C1291" s="1" t="s">
        <v>4471</v>
      </c>
      <c r="D1291" s="1">
        <v>2022</v>
      </c>
      <c r="E1291" s="1" t="s">
        <v>1345</v>
      </c>
      <c r="F1291" s="1" t="s">
        <v>1346</v>
      </c>
      <c r="G1291" s="1" t="s">
        <v>865</v>
      </c>
      <c r="H1291" s="1">
        <v>20231</v>
      </c>
      <c r="I1291" s="3"/>
      <c r="J1291" s="1" t="s">
        <v>28</v>
      </c>
      <c r="K1291" s="1" t="s">
        <v>277</v>
      </c>
      <c r="L1291" s="1" t="s">
        <v>154</v>
      </c>
      <c r="M1291" s="1" t="s">
        <v>31</v>
      </c>
      <c r="N1291" s="1">
        <v>250</v>
      </c>
      <c r="O1291" s="1">
        <v>35</v>
      </c>
      <c r="P1291" s="3"/>
      <c r="Q1291" s="4" t="s">
        <v>1373</v>
      </c>
      <c r="R1291" s="3"/>
      <c r="S1291" s="3"/>
      <c r="T1291" s="3"/>
      <c r="U1291" s="1" t="s">
        <v>1348</v>
      </c>
      <c r="V1291" s="1" t="str">
        <f>IFERROR(VLOOKUP(K1291, rubric[], 2, FALSE), "NA")</f>
        <v>Karir Organisasi</v>
      </c>
      <c r="W1291" s="3" t="str">
        <f t="shared" si="20"/>
        <v>Sekretaris|External International|Individual</v>
      </c>
      <c r="X1291" s="6">
        <f>IF(K1291 = "Penulis kedua (bukan korespondensi) dst karya ilmiah di journal yg bereputasi dan diakui|External National|Team", IFERROR((INDEX(rubric[Score], MATCH(W1291, rubric[Criteria], 0)))/N1291, 0), IFERROR(INDEX(rubric[Score], MATCH(W1291, rubric[Criteria], 0)), 0))</f>
        <v>40</v>
      </c>
    </row>
    <row r="1292" spans="1:24" ht="14.25" customHeight="1" x14ac:dyDescent="0.35">
      <c r="A1292" s="1" t="s">
        <v>4682</v>
      </c>
      <c r="B1292" s="1" t="s">
        <v>4683</v>
      </c>
      <c r="C1292" s="1" t="s">
        <v>4471</v>
      </c>
      <c r="D1292" s="1">
        <v>2022</v>
      </c>
      <c r="E1292" s="1" t="s">
        <v>4708</v>
      </c>
      <c r="F1292" s="1" t="s">
        <v>145</v>
      </c>
      <c r="G1292" s="1" t="s">
        <v>146</v>
      </c>
      <c r="H1292" s="1">
        <v>20232</v>
      </c>
      <c r="I1292" s="3"/>
      <c r="J1292" s="1" t="s">
        <v>81</v>
      </c>
      <c r="K1292" s="1" t="s">
        <v>1003</v>
      </c>
      <c r="L1292" s="1" t="s">
        <v>46</v>
      </c>
      <c r="M1292" s="1" t="s">
        <v>31</v>
      </c>
      <c r="N1292" s="3"/>
      <c r="O1292" s="1">
        <v>19</v>
      </c>
      <c r="P1292" s="3"/>
      <c r="Q1292" s="3"/>
      <c r="R1292" s="3"/>
      <c r="S1292" s="3"/>
      <c r="T1292" s="3"/>
      <c r="U1292" s="1" t="s">
        <v>1365</v>
      </c>
      <c r="V1292" s="1" t="str">
        <f>IFERROR(VLOOKUP(K1292, rubric[], 2, FALSE), "NA")</f>
        <v>NA</v>
      </c>
      <c r="W1292" s="3" t="str">
        <f t="shared" si="20"/>
        <v>Wakil Ketua UKM|Internal Sekolah / Universitas|Individual</v>
      </c>
      <c r="X1292" s="6">
        <f>IF(K1292 = "Penulis kedua (bukan korespondensi) dst karya ilmiah di journal yg bereputasi dan diakui|External National|Team", IFERROR((INDEX(rubric[Score], MATCH(W1292, rubric[Criteria], 0)))/N1292, 0), IFERROR(INDEX(rubric[Score], MATCH(W1292, rubric[Criteria], 0)), 0))</f>
        <v>0</v>
      </c>
    </row>
    <row r="1293" spans="1:24" ht="14.25" customHeight="1" x14ac:dyDescent="0.35">
      <c r="A1293" s="1" t="s">
        <v>4682</v>
      </c>
      <c r="B1293" s="1" t="s">
        <v>4683</v>
      </c>
      <c r="C1293" s="1" t="s">
        <v>4471</v>
      </c>
      <c r="D1293" s="1">
        <v>2022</v>
      </c>
      <c r="E1293" s="1" t="s">
        <v>1389</v>
      </c>
      <c r="F1293" s="1" t="s">
        <v>1390</v>
      </c>
      <c r="G1293" s="1" t="s">
        <v>1391</v>
      </c>
      <c r="H1293" s="1">
        <v>20232</v>
      </c>
      <c r="I1293" s="1" t="s">
        <v>1389</v>
      </c>
      <c r="J1293" s="1" t="s">
        <v>28</v>
      </c>
      <c r="K1293" s="1" t="s">
        <v>118</v>
      </c>
      <c r="L1293" s="1" t="s">
        <v>88</v>
      </c>
      <c r="M1293" s="1" t="s">
        <v>39</v>
      </c>
      <c r="N1293" s="3"/>
      <c r="O1293" s="1">
        <v>15</v>
      </c>
      <c r="P1293" s="4" t="s">
        <v>1392</v>
      </c>
      <c r="Q1293" s="4" t="s">
        <v>1393</v>
      </c>
      <c r="R1293" s="4" t="s">
        <v>1394</v>
      </c>
      <c r="S1293" s="3"/>
      <c r="T1293" s="4" t="s">
        <v>1395</v>
      </c>
      <c r="U1293" s="1" t="s">
        <v>1396</v>
      </c>
      <c r="V1293" s="1" t="str">
        <f>IFERROR(VLOOKUP(K1293, rubric[], 2, FALSE), "NA")</f>
        <v>Kompetisi</v>
      </c>
      <c r="W1293" s="3" t="str">
        <f t="shared" si="20"/>
        <v>Juara 3 Lomba/Kompetisi|External National|Team</v>
      </c>
      <c r="X1293" s="6">
        <f>IF(K1293 = "Penulis kedua (bukan korespondensi) dst karya ilmiah di journal yg bereputasi dan diakui|External National|Team", IFERROR((INDEX(rubric[Score], MATCH(W1293, rubric[Criteria], 0)))/N1293, 0), IFERROR(INDEX(rubric[Score], MATCH(W1293, rubric[Criteria], 0)), 0))</f>
        <v>8</v>
      </c>
    </row>
    <row r="1294" spans="1:24" ht="14.25" customHeight="1" x14ac:dyDescent="0.35">
      <c r="A1294" s="1" t="s">
        <v>4682</v>
      </c>
      <c r="B1294" s="1" t="s">
        <v>4683</v>
      </c>
      <c r="C1294" s="1" t="s">
        <v>4471</v>
      </c>
      <c r="D1294" s="1">
        <v>2022</v>
      </c>
      <c r="E1294" s="1" t="s">
        <v>1397</v>
      </c>
      <c r="F1294" s="1" t="s">
        <v>1398</v>
      </c>
      <c r="G1294" s="1" t="s">
        <v>1399</v>
      </c>
      <c r="H1294" s="1">
        <v>20232</v>
      </c>
      <c r="I1294" s="1" t="s">
        <v>1397</v>
      </c>
      <c r="J1294" s="1" t="s">
        <v>28</v>
      </c>
      <c r="K1294" s="1" t="s">
        <v>118</v>
      </c>
      <c r="L1294" s="1" t="s">
        <v>88</v>
      </c>
      <c r="M1294" s="1" t="s">
        <v>39</v>
      </c>
      <c r="N1294" s="3"/>
      <c r="O1294" s="1">
        <v>15</v>
      </c>
      <c r="P1294" s="3"/>
      <c r="Q1294" s="4" t="s">
        <v>1400</v>
      </c>
      <c r="R1294" s="4" t="s">
        <v>1401</v>
      </c>
      <c r="S1294" s="3"/>
      <c r="T1294" s="4" t="s">
        <v>1402</v>
      </c>
      <c r="U1294" s="1" t="s">
        <v>1403</v>
      </c>
      <c r="V1294" s="1" t="str">
        <f>IFERROR(VLOOKUP(K1294, rubric[], 2, FALSE), "NA")</f>
        <v>Kompetisi</v>
      </c>
      <c r="W1294" s="3" t="str">
        <f t="shared" si="20"/>
        <v>Juara 3 Lomba/Kompetisi|External National|Team</v>
      </c>
      <c r="X1294" s="6">
        <f>IF(K1294 = "Penulis kedua (bukan korespondensi) dst karya ilmiah di journal yg bereputasi dan diakui|External National|Team", IFERROR((INDEX(rubric[Score], MATCH(W1294, rubric[Criteria], 0)))/N1294, 0), IFERROR(INDEX(rubric[Score], MATCH(W1294, rubric[Criteria], 0)), 0))</f>
        <v>8</v>
      </c>
    </row>
    <row r="1295" spans="1:24" ht="14.25" customHeight="1" x14ac:dyDescent="0.35">
      <c r="A1295" s="1" t="s">
        <v>4709</v>
      </c>
      <c r="B1295" s="1" t="s">
        <v>4710</v>
      </c>
      <c r="C1295" s="1" t="s">
        <v>4471</v>
      </c>
      <c r="D1295" s="1">
        <v>2022</v>
      </c>
      <c r="E1295" s="1" t="s">
        <v>4476</v>
      </c>
      <c r="F1295" s="1" t="s">
        <v>4477</v>
      </c>
      <c r="G1295" s="1" t="s">
        <v>381</v>
      </c>
      <c r="H1295" s="1">
        <v>20221</v>
      </c>
      <c r="I1295" s="1" t="s">
        <v>4476</v>
      </c>
      <c r="J1295" s="1" t="s">
        <v>28</v>
      </c>
      <c r="K1295" s="1" t="s">
        <v>118</v>
      </c>
      <c r="L1295" s="1" t="s">
        <v>30</v>
      </c>
      <c r="M1295" s="1" t="s">
        <v>31</v>
      </c>
      <c r="N1295" s="1">
        <v>30</v>
      </c>
      <c r="O1295" s="1">
        <v>3</v>
      </c>
      <c r="P1295" s="3"/>
      <c r="Q1295" s="4" t="s">
        <v>4478</v>
      </c>
      <c r="R1295" s="3"/>
      <c r="S1295" s="3"/>
      <c r="T1295" s="3"/>
      <c r="U1295" s="1" t="s">
        <v>4479</v>
      </c>
      <c r="V1295" s="1" t="str">
        <f>IFERROR(VLOOKUP(K1295, rubric[], 2, FALSE), "NA")</f>
        <v>Kompetisi</v>
      </c>
      <c r="W1295" s="3" t="str">
        <f t="shared" si="20"/>
        <v>Juara 3 Lomba/Kompetisi|Internal Jurusan|Individual</v>
      </c>
      <c r="X1295" s="6">
        <f>IF(K1295 = "Penulis kedua (bukan korespondensi) dst karya ilmiah di journal yg bereputasi dan diakui|External National|Team", IFERROR((INDEX(rubric[Score], MATCH(W1295, rubric[Criteria], 0)))/N1295, 0), IFERROR(INDEX(rubric[Score], MATCH(W1295, rubric[Criteria], 0)), 0))</f>
        <v>0</v>
      </c>
    </row>
    <row r="1296" spans="1:24" ht="14.25" customHeight="1" x14ac:dyDescent="0.35">
      <c r="A1296" s="1" t="s">
        <v>4709</v>
      </c>
      <c r="B1296" s="1" t="s">
        <v>4710</v>
      </c>
      <c r="C1296" s="1" t="s">
        <v>4471</v>
      </c>
      <c r="D1296" s="1">
        <v>2022</v>
      </c>
      <c r="E1296" s="1" t="s">
        <v>1862</v>
      </c>
      <c r="F1296" s="1" t="s">
        <v>1028</v>
      </c>
      <c r="G1296" s="1" t="s">
        <v>4711</v>
      </c>
      <c r="H1296" s="1">
        <v>20222</v>
      </c>
      <c r="I1296" s="1" t="s">
        <v>4712</v>
      </c>
      <c r="J1296" s="1" t="s">
        <v>28</v>
      </c>
      <c r="K1296" s="1" t="s">
        <v>29</v>
      </c>
      <c r="L1296" s="1" t="s">
        <v>88</v>
      </c>
      <c r="M1296" s="1" t="s">
        <v>39</v>
      </c>
      <c r="N1296" s="1">
        <v>300</v>
      </c>
      <c r="O1296" s="1">
        <v>7</v>
      </c>
      <c r="P1296" s="3"/>
      <c r="Q1296" s="3"/>
      <c r="R1296" s="4" t="s">
        <v>4713</v>
      </c>
      <c r="S1296" s="4" t="s">
        <v>4714</v>
      </c>
      <c r="T1296" s="3"/>
      <c r="U1296" s="1" t="s">
        <v>1013</v>
      </c>
      <c r="V1296" s="1" t="str">
        <f>IFERROR(VLOOKUP(K1296, rubric[], 2, FALSE), "NA")</f>
        <v>Pemberdayaan atau Aksi Kemanusiaan</v>
      </c>
      <c r="W1296" s="3" t="str">
        <f t="shared" si="20"/>
        <v>Pengabdian kepada Masyarakat|External National|Team</v>
      </c>
      <c r="X1296" s="6">
        <f>IF(K1296 = "Penulis kedua (bukan korespondensi) dst karya ilmiah di journal yg bereputasi dan diakui|External National|Team", IFERROR((INDEX(rubric[Score], MATCH(W1296, rubric[Criteria], 0)))/N1296, 0), IFERROR(INDEX(rubric[Score], MATCH(W1296, rubric[Criteria], 0)), 0))</f>
        <v>10</v>
      </c>
    </row>
    <row r="1297" spans="1:24" ht="14.25" customHeight="1" x14ac:dyDescent="0.35">
      <c r="A1297" s="1" t="s">
        <v>4709</v>
      </c>
      <c r="B1297" s="1" t="s">
        <v>4710</v>
      </c>
      <c r="C1297" s="1" t="s">
        <v>4471</v>
      </c>
      <c r="D1297" s="1">
        <v>2022</v>
      </c>
      <c r="E1297" s="1" t="s">
        <v>4715</v>
      </c>
      <c r="F1297" s="1" t="s">
        <v>3339</v>
      </c>
      <c r="G1297" s="1" t="s">
        <v>747</v>
      </c>
      <c r="H1297" s="1">
        <v>20222</v>
      </c>
      <c r="I1297" s="1" t="s">
        <v>4716</v>
      </c>
      <c r="J1297" s="1" t="s">
        <v>28</v>
      </c>
      <c r="K1297" s="1" t="s">
        <v>70</v>
      </c>
      <c r="L1297" s="1" t="s">
        <v>38</v>
      </c>
      <c r="M1297" s="1" t="s">
        <v>31</v>
      </c>
      <c r="N1297" s="1">
        <v>100</v>
      </c>
      <c r="O1297" s="1">
        <v>15</v>
      </c>
      <c r="P1297" s="4" t="s">
        <v>4717</v>
      </c>
      <c r="Q1297" s="4" t="s">
        <v>4718</v>
      </c>
      <c r="R1297" s="4" t="s">
        <v>4719</v>
      </c>
      <c r="S1297" s="3"/>
      <c r="T1297" s="4" t="s">
        <v>4720</v>
      </c>
      <c r="U1297" s="1" t="s">
        <v>4721</v>
      </c>
      <c r="V1297" s="1" t="str">
        <f>IFERROR(VLOOKUP(K1297, rubric[], 2, FALSE), "NA")</f>
        <v>Kompetisi</v>
      </c>
      <c r="W1297" s="3" t="str">
        <f t="shared" si="20"/>
        <v>Juara 2 Lomba/Kompetisi|External Regional|Individual</v>
      </c>
      <c r="X1297" s="6">
        <f>IF(K1297 = "Penulis kedua (bukan korespondensi) dst karya ilmiah di journal yg bereputasi dan diakui|External National|Team", IFERROR((INDEX(rubric[Score], MATCH(W1297, rubric[Criteria], 0)))/N1297, 0), IFERROR(INDEX(rubric[Score], MATCH(W1297, rubric[Criteria], 0)), 0))</f>
        <v>30</v>
      </c>
    </row>
    <row r="1298" spans="1:24" ht="14.25" customHeight="1" x14ac:dyDescent="0.35">
      <c r="A1298" s="1" t="s">
        <v>4709</v>
      </c>
      <c r="B1298" s="1" t="s">
        <v>4710</v>
      </c>
      <c r="C1298" s="1" t="s">
        <v>4471</v>
      </c>
      <c r="D1298" s="1">
        <v>2022</v>
      </c>
      <c r="E1298" s="1" t="s">
        <v>245</v>
      </c>
      <c r="F1298" s="1" t="s">
        <v>246</v>
      </c>
      <c r="G1298" s="1" t="s">
        <v>247</v>
      </c>
      <c r="H1298" s="1">
        <v>20222</v>
      </c>
      <c r="I1298" s="3"/>
      <c r="J1298" s="1" t="s">
        <v>28</v>
      </c>
      <c r="K1298" s="1" t="s">
        <v>124</v>
      </c>
      <c r="L1298" s="1" t="s">
        <v>46</v>
      </c>
      <c r="M1298" s="1" t="s">
        <v>31</v>
      </c>
      <c r="N1298" s="1">
        <v>250</v>
      </c>
      <c r="O1298" s="1">
        <v>8</v>
      </c>
      <c r="P1298" s="3"/>
      <c r="Q1298" s="4" t="s">
        <v>4722</v>
      </c>
      <c r="R1298" s="3"/>
      <c r="S1298" s="3"/>
      <c r="T1298" s="3"/>
      <c r="U1298" s="1" t="s">
        <v>249</v>
      </c>
      <c r="V1298" s="1" t="str">
        <f>IFERROR(VLOOKUP(K1298, rubric[], 2, FALSE), "NA")</f>
        <v>Kompetisi</v>
      </c>
      <c r="W1298" s="3" t="str">
        <f t="shared" si="20"/>
        <v>Juara I Lomba/Kompetisi|Internal Sekolah / Universitas|Individual</v>
      </c>
      <c r="X1298" s="6">
        <f>IF(K1298 = "Penulis kedua (bukan korespondensi) dst karya ilmiah di journal yg bereputasi dan diakui|External National|Team", IFERROR((INDEX(rubric[Score], MATCH(W1298, rubric[Criteria], 0)))/N1298, 0), IFERROR(INDEX(rubric[Score], MATCH(W1298, rubric[Criteria], 0)), 0))</f>
        <v>0</v>
      </c>
    </row>
    <row r="1299" spans="1:24" ht="14.25" customHeight="1" x14ac:dyDescent="0.35">
      <c r="A1299" s="1" t="s">
        <v>4723</v>
      </c>
      <c r="B1299" s="1" t="s">
        <v>4724</v>
      </c>
      <c r="C1299" s="1" t="s">
        <v>4471</v>
      </c>
      <c r="D1299" s="1">
        <v>2022</v>
      </c>
      <c r="E1299" s="1" t="s">
        <v>4725</v>
      </c>
      <c r="F1299" s="1" t="s">
        <v>4726</v>
      </c>
      <c r="G1299" s="1" t="s">
        <v>4726</v>
      </c>
      <c r="H1299" s="1">
        <v>20222</v>
      </c>
      <c r="I1299" s="1" t="s">
        <v>4727</v>
      </c>
      <c r="J1299" s="1" t="s">
        <v>28</v>
      </c>
      <c r="K1299" s="1" t="s">
        <v>124</v>
      </c>
      <c r="L1299" s="1" t="s">
        <v>46</v>
      </c>
      <c r="M1299" s="1" t="s">
        <v>39</v>
      </c>
      <c r="N1299" s="1">
        <v>5</v>
      </c>
      <c r="O1299" s="1">
        <v>10</v>
      </c>
      <c r="P1299" s="3"/>
      <c r="Q1299" s="4" t="s">
        <v>4728</v>
      </c>
      <c r="R1299" s="3"/>
      <c r="S1299" s="3"/>
      <c r="T1299" s="3"/>
      <c r="U1299" s="1" t="s">
        <v>204</v>
      </c>
      <c r="V1299" s="1" t="str">
        <f>IFERROR(VLOOKUP(K1299, rubric[], 2, FALSE), "NA")</f>
        <v>Kompetisi</v>
      </c>
      <c r="W1299" s="3" t="str">
        <f t="shared" si="20"/>
        <v>Juara I Lomba/Kompetisi|Internal Sekolah / Universitas|Team</v>
      </c>
      <c r="X1299" s="6">
        <f>IF(K1299 = "Penulis kedua (bukan korespondensi) dst karya ilmiah di journal yg bereputasi dan diakui|External National|Team", IFERROR((INDEX(rubric[Score], MATCH(W1299, rubric[Criteria], 0)))/N1299, 0), IFERROR(INDEX(rubric[Score], MATCH(W1299, rubric[Criteria], 0)), 0))</f>
        <v>0</v>
      </c>
    </row>
    <row r="1300" spans="1:24" ht="14.25" customHeight="1" x14ac:dyDescent="0.35">
      <c r="A1300" s="1" t="s">
        <v>4729</v>
      </c>
      <c r="B1300" s="1" t="s">
        <v>4730</v>
      </c>
      <c r="C1300" s="1" t="s">
        <v>4471</v>
      </c>
      <c r="D1300" s="1">
        <v>2022</v>
      </c>
      <c r="E1300" s="1" t="s">
        <v>694</v>
      </c>
      <c r="F1300" s="1" t="s">
        <v>695</v>
      </c>
      <c r="G1300" s="1" t="s">
        <v>67</v>
      </c>
      <c r="H1300" s="1">
        <v>20221</v>
      </c>
      <c r="I1300" s="1" t="s">
        <v>4586</v>
      </c>
      <c r="J1300" s="1" t="s">
        <v>28</v>
      </c>
      <c r="K1300" s="1" t="s">
        <v>70</v>
      </c>
      <c r="L1300" s="1" t="s">
        <v>46</v>
      </c>
      <c r="M1300" s="1" t="s">
        <v>31</v>
      </c>
      <c r="N1300" s="1">
        <v>1000</v>
      </c>
      <c r="O1300" s="1">
        <v>7</v>
      </c>
      <c r="P1300" s="3"/>
      <c r="Q1300" s="4" t="s">
        <v>4587</v>
      </c>
      <c r="R1300" s="3"/>
      <c r="S1300" s="3"/>
      <c r="T1300" s="3"/>
      <c r="U1300" s="1" t="s">
        <v>698</v>
      </c>
      <c r="V1300" s="1" t="str">
        <f>IFERROR(VLOOKUP(K1300, rubric[], 2, FALSE), "NA")</f>
        <v>Kompetisi</v>
      </c>
      <c r="W1300" s="3" t="str">
        <f t="shared" si="20"/>
        <v>Juara 2 Lomba/Kompetisi|Internal Sekolah / Universitas|Individual</v>
      </c>
      <c r="X1300" s="6">
        <f>IF(K1300 = "Penulis kedua (bukan korespondensi) dst karya ilmiah di journal yg bereputasi dan diakui|External National|Team", IFERROR((INDEX(rubric[Score], MATCH(W1300, rubric[Criteria], 0)))/N1300, 0), IFERROR(INDEX(rubric[Score], MATCH(W1300, rubric[Criteria], 0)), 0))</f>
        <v>0</v>
      </c>
    </row>
    <row r="1301" spans="1:24" ht="14.25" customHeight="1" x14ac:dyDescent="0.35">
      <c r="A1301" s="1" t="s">
        <v>4731</v>
      </c>
      <c r="B1301" s="1" t="s">
        <v>4732</v>
      </c>
      <c r="C1301" s="1" t="s">
        <v>4471</v>
      </c>
      <c r="D1301" s="1">
        <v>2022</v>
      </c>
      <c r="E1301" s="1" t="s">
        <v>694</v>
      </c>
      <c r="F1301" s="1" t="s">
        <v>695</v>
      </c>
      <c r="G1301" s="1" t="s">
        <v>67</v>
      </c>
      <c r="H1301" s="1">
        <v>20221</v>
      </c>
      <c r="I1301" s="1" t="s">
        <v>4678</v>
      </c>
      <c r="J1301" s="1" t="s">
        <v>28</v>
      </c>
      <c r="K1301" s="1" t="s">
        <v>118</v>
      </c>
      <c r="L1301" s="1" t="s">
        <v>46</v>
      </c>
      <c r="M1301" s="1" t="s">
        <v>31</v>
      </c>
      <c r="N1301" s="1">
        <v>1000</v>
      </c>
      <c r="O1301" s="1">
        <v>6</v>
      </c>
      <c r="P1301" s="3"/>
      <c r="Q1301" s="4" t="s">
        <v>4679</v>
      </c>
      <c r="R1301" s="3"/>
      <c r="S1301" s="3"/>
      <c r="T1301" s="3"/>
      <c r="U1301" s="1" t="s">
        <v>698</v>
      </c>
      <c r="V1301" s="1" t="str">
        <f>IFERROR(VLOOKUP(K1301, rubric[], 2, FALSE), "NA")</f>
        <v>Kompetisi</v>
      </c>
      <c r="W1301" s="3" t="str">
        <f t="shared" si="20"/>
        <v>Juara 3 Lomba/Kompetisi|Internal Sekolah / Universitas|Individual</v>
      </c>
      <c r="X1301" s="6">
        <f>IF(K1301 = "Penulis kedua (bukan korespondensi) dst karya ilmiah di journal yg bereputasi dan diakui|External National|Team", IFERROR((INDEX(rubric[Score], MATCH(W1301, rubric[Criteria], 0)))/N1301, 0), IFERROR(INDEX(rubric[Score], MATCH(W1301, rubric[Criteria], 0)), 0))</f>
        <v>0</v>
      </c>
    </row>
    <row r="1302" spans="1:24" ht="14.25" customHeight="1" x14ac:dyDescent="0.35">
      <c r="A1302" s="1" t="s">
        <v>4733</v>
      </c>
      <c r="B1302" s="1" t="s">
        <v>4734</v>
      </c>
      <c r="C1302" s="1" t="s">
        <v>4471</v>
      </c>
      <c r="D1302" s="1">
        <v>2022</v>
      </c>
      <c r="E1302" s="1" t="s">
        <v>149</v>
      </c>
      <c r="F1302" s="1" t="s">
        <v>150</v>
      </c>
      <c r="G1302" s="1" t="s">
        <v>151</v>
      </c>
      <c r="H1302" s="1">
        <v>20231</v>
      </c>
      <c r="I1302" s="1" t="s">
        <v>152</v>
      </c>
      <c r="J1302" s="1" t="s">
        <v>28</v>
      </c>
      <c r="K1302" s="1" t="s">
        <v>153</v>
      </c>
      <c r="L1302" s="1" t="s">
        <v>154</v>
      </c>
      <c r="M1302" s="1" t="s">
        <v>31</v>
      </c>
      <c r="N1302" s="1">
        <v>500</v>
      </c>
      <c r="O1302" s="1">
        <v>10</v>
      </c>
      <c r="P1302" s="4" t="s">
        <v>155</v>
      </c>
      <c r="Q1302" s="4" t="s">
        <v>781</v>
      </c>
      <c r="R1302" s="4" t="s">
        <v>782</v>
      </c>
      <c r="S1302" s="3"/>
      <c r="T1302" s="3"/>
      <c r="U1302" s="1" t="s">
        <v>158</v>
      </c>
      <c r="V1302" s="1" t="str">
        <f>IFERROR(VLOOKUP(K1302, rubric[], 2, FALSE), "NA")</f>
        <v>Pengakuan</v>
      </c>
      <c r="W1302" s="3" t="str">
        <f t="shared" si="20"/>
        <v>Narasumber / Pemateri Acara Seminar / Workshop / Pemakalah|External International|Individual</v>
      </c>
      <c r="X1302" s="6">
        <f>IF(K1302 = "Penulis kedua (bukan korespondensi) dst karya ilmiah di journal yg bereputasi dan diakui|External National|Team", IFERROR((INDEX(rubric[Score], MATCH(W1302, rubric[Criteria], 0)))/N1302, 0), IFERROR(INDEX(rubric[Score], MATCH(W1302, rubric[Criteria], 0)), 0))</f>
        <v>25</v>
      </c>
    </row>
    <row r="1303" spans="1:24" ht="14.25" customHeight="1" x14ac:dyDescent="0.35">
      <c r="A1303" s="1" t="s">
        <v>4735</v>
      </c>
      <c r="B1303" s="1" t="s">
        <v>4736</v>
      </c>
      <c r="C1303" s="1" t="s">
        <v>4471</v>
      </c>
      <c r="D1303" s="1">
        <v>2022</v>
      </c>
      <c r="E1303" s="1" t="s">
        <v>149</v>
      </c>
      <c r="F1303" s="1" t="s">
        <v>150</v>
      </c>
      <c r="G1303" s="1" t="s">
        <v>151</v>
      </c>
      <c r="H1303" s="1">
        <v>20231</v>
      </c>
      <c r="I1303" s="1" t="s">
        <v>152</v>
      </c>
      <c r="J1303" s="1" t="s">
        <v>28</v>
      </c>
      <c r="K1303" s="1" t="s">
        <v>153</v>
      </c>
      <c r="L1303" s="1" t="s">
        <v>154</v>
      </c>
      <c r="M1303" s="1" t="s">
        <v>31</v>
      </c>
      <c r="N1303" s="1">
        <v>500</v>
      </c>
      <c r="O1303" s="1">
        <v>10</v>
      </c>
      <c r="P1303" s="4" t="s">
        <v>155</v>
      </c>
      <c r="Q1303" s="4" t="s">
        <v>781</v>
      </c>
      <c r="R1303" s="4" t="s">
        <v>782</v>
      </c>
      <c r="S1303" s="3"/>
      <c r="T1303" s="3"/>
      <c r="U1303" s="1" t="s">
        <v>158</v>
      </c>
      <c r="V1303" s="1" t="str">
        <f>IFERROR(VLOOKUP(K1303, rubric[], 2, FALSE), "NA")</f>
        <v>Pengakuan</v>
      </c>
      <c r="W1303" s="3" t="str">
        <f t="shared" si="20"/>
        <v>Narasumber / Pemateri Acara Seminar / Workshop / Pemakalah|External International|Individual</v>
      </c>
      <c r="X1303" s="6">
        <f>IF(K1303 = "Penulis kedua (bukan korespondensi) dst karya ilmiah di journal yg bereputasi dan diakui|External National|Team", IFERROR((INDEX(rubric[Score], MATCH(W1303, rubric[Criteria], 0)))/N1303, 0), IFERROR(INDEX(rubric[Score], MATCH(W1303, rubric[Criteria], 0)), 0))</f>
        <v>25</v>
      </c>
    </row>
    <row r="1304" spans="1:24" ht="14.25" customHeight="1" x14ac:dyDescent="0.35">
      <c r="A1304" s="1" t="s">
        <v>4735</v>
      </c>
      <c r="B1304" s="1" t="s">
        <v>4736</v>
      </c>
      <c r="C1304" s="1" t="s">
        <v>4471</v>
      </c>
      <c r="D1304" s="1">
        <v>2022</v>
      </c>
      <c r="E1304" s="1" t="s">
        <v>374</v>
      </c>
      <c r="F1304" s="1" t="s">
        <v>145</v>
      </c>
      <c r="G1304" s="1" t="s">
        <v>375</v>
      </c>
      <c r="H1304" s="1">
        <v>20232</v>
      </c>
      <c r="I1304" s="1" t="s">
        <v>4594</v>
      </c>
      <c r="J1304" s="1" t="s">
        <v>28</v>
      </c>
      <c r="K1304" s="1" t="s">
        <v>118</v>
      </c>
      <c r="L1304" s="1" t="s">
        <v>46</v>
      </c>
      <c r="M1304" s="1" t="s">
        <v>39</v>
      </c>
      <c r="N1304" s="1">
        <v>7</v>
      </c>
      <c r="O1304" s="1">
        <v>6</v>
      </c>
      <c r="P1304" s="3"/>
      <c r="Q1304" s="4" t="s">
        <v>4595</v>
      </c>
      <c r="R1304" s="3"/>
      <c r="S1304" s="3"/>
      <c r="T1304" s="3"/>
      <c r="U1304" s="1" t="s">
        <v>168</v>
      </c>
      <c r="V1304" s="1" t="str">
        <f>IFERROR(VLOOKUP(K1304, rubric[], 2, FALSE), "NA")</f>
        <v>Kompetisi</v>
      </c>
      <c r="W1304" s="3" t="str">
        <f t="shared" si="20"/>
        <v>Juara 3 Lomba/Kompetisi|Internal Sekolah / Universitas|Team</v>
      </c>
      <c r="X1304" s="6">
        <f>IF(K1304 = "Penulis kedua (bukan korespondensi) dst karya ilmiah di journal yg bereputasi dan diakui|External National|Team", IFERROR((INDEX(rubric[Score], MATCH(W1304, rubric[Criteria], 0)))/N1304, 0), IFERROR(INDEX(rubric[Score], MATCH(W1304, rubric[Criteria], 0)), 0))</f>
        <v>0</v>
      </c>
    </row>
    <row r="1305" spans="1:24" ht="14.25" customHeight="1" x14ac:dyDescent="0.35">
      <c r="A1305" s="1" t="s">
        <v>4737</v>
      </c>
      <c r="B1305" s="1" t="s">
        <v>4738</v>
      </c>
      <c r="C1305" s="1" t="s">
        <v>4471</v>
      </c>
      <c r="D1305" s="1">
        <v>2022</v>
      </c>
      <c r="E1305" s="1" t="s">
        <v>694</v>
      </c>
      <c r="F1305" s="1" t="s">
        <v>695</v>
      </c>
      <c r="G1305" s="1" t="s">
        <v>67</v>
      </c>
      <c r="H1305" s="1">
        <v>20221</v>
      </c>
      <c r="I1305" s="1" t="s">
        <v>4739</v>
      </c>
      <c r="J1305" s="1" t="s">
        <v>28</v>
      </c>
      <c r="K1305" s="1" t="s">
        <v>118</v>
      </c>
      <c r="L1305" s="1" t="s">
        <v>46</v>
      </c>
      <c r="M1305" s="1" t="s">
        <v>31</v>
      </c>
      <c r="N1305" s="1">
        <v>1000</v>
      </c>
      <c r="O1305" s="1">
        <v>6</v>
      </c>
      <c r="P1305" s="3"/>
      <c r="Q1305" s="4" t="s">
        <v>4740</v>
      </c>
      <c r="R1305" s="3"/>
      <c r="S1305" s="3"/>
      <c r="T1305" s="3"/>
      <c r="U1305" s="1" t="s">
        <v>698</v>
      </c>
      <c r="V1305" s="1" t="str">
        <f>IFERROR(VLOOKUP(K1305, rubric[], 2, FALSE), "NA")</f>
        <v>Kompetisi</v>
      </c>
      <c r="W1305" s="3" t="str">
        <f t="shared" si="20"/>
        <v>Juara 3 Lomba/Kompetisi|Internal Sekolah / Universitas|Individual</v>
      </c>
      <c r="X1305" s="6">
        <f>IF(K1305 = "Penulis kedua (bukan korespondensi) dst karya ilmiah di journal yg bereputasi dan diakui|External National|Team", IFERROR((INDEX(rubric[Score], MATCH(W1305, rubric[Criteria], 0)))/N1305, 0), IFERROR(INDEX(rubric[Score], MATCH(W1305, rubric[Criteria], 0)), 0))</f>
        <v>0</v>
      </c>
    </row>
    <row r="1306" spans="1:24" ht="14.25" customHeight="1" x14ac:dyDescent="0.35">
      <c r="A1306" s="1" t="s">
        <v>4737</v>
      </c>
      <c r="B1306" s="1" t="s">
        <v>4738</v>
      </c>
      <c r="C1306" s="1" t="s">
        <v>4471</v>
      </c>
      <c r="D1306" s="1">
        <v>2022</v>
      </c>
      <c r="E1306" s="1" t="s">
        <v>4741</v>
      </c>
      <c r="F1306" s="1" t="s">
        <v>140</v>
      </c>
      <c r="G1306" s="1" t="s">
        <v>141</v>
      </c>
      <c r="H1306" s="1">
        <v>20231</v>
      </c>
      <c r="I1306" s="3"/>
      <c r="J1306" s="1" t="s">
        <v>81</v>
      </c>
      <c r="K1306" s="1" t="s">
        <v>1003</v>
      </c>
      <c r="L1306" s="1" t="s">
        <v>46</v>
      </c>
      <c r="M1306" s="1" t="s">
        <v>31</v>
      </c>
      <c r="N1306" s="3"/>
      <c r="O1306" s="1">
        <v>20</v>
      </c>
      <c r="P1306" s="3"/>
      <c r="Q1306" s="3"/>
      <c r="R1306" s="3"/>
      <c r="S1306" s="3"/>
      <c r="T1306" s="3"/>
      <c r="U1306" s="1" t="s">
        <v>529</v>
      </c>
      <c r="V1306" s="1" t="str">
        <f>IFERROR(VLOOKUP(K1306, rubric[], 2, FALSE), "NA")</f>
        <v>NA</v>
      </c>
      <c r="W1306" s="3" t="str">
        <f t="shared" si="20"/>
        <v>Wakil Ketua UKM|Internal Sekolah / Universitas|Individual</v>
      </c>
      <c r="X1306" s="6">
        <f>IF(K1306 = "Penulis kedua (bukan korespondensi) dst karya ilmiah di journal yg bereputasi dan diakui|External National|Team", IFERROR((INDEX(rubric[Score], MATCH(W1306, rubric[Criteria], 0)))/N1306, 0), IFERROR(INDEX(rubric[Score], MATCH(W1306, rubric[Criteria], 0)), 0))</f>
        <v>0</v>
      </c>
    </row>
    <row r="1307" spans="1:24" ht="14.25" customHeight="1" x14ac:dyDescent="0.35">
      <c r="A1307" s="1" t="s">
        <v>4737</v>
      </c>
      <c r="B1307" s="1" t="s">
        <v>4738</v>
      </c>
      <c r="C1307" s="1" t="s">
        <v>4471</v>
      </c>
      <c r="D1307" s="1">
        <v>2022</v>
      </c>
      <c r="E1307" s="1" t="s">
        <v>4742</v>
      </c>
      <c r="F1307" s="1" t="s">
        <v>145</v>
      </c>
      <c r="G1307" s="1" t="s">
        <v>146</v>
      </c>
      <c r="H1307" s="1">
        <v>20232</v>
      </c>
      <c r="I1307" s="3"/>
      <c r="J1307" s="1" t="s">
        <v>81</v>
      </c>
      <c r="K1307" s="1" t="s">
        <v>1003</v>
      </c>
      <c r="L1307" s="1" t="s">
        <v>46</v>
      </c>
      <c r="M1307" s="1" t="s">
        <v>31</v>
      </c>
      <c r="N1307" s="3"/>
      <c r="O1307" s="1">
        <v>18</v>
      </c>
      <c r="P1307" s="3"/>
      <c r="Q1307" s="3"/>
      <c r="R1307" s="3"/>
      <c r="S1307" s="3"/>
      <c r="T1307" s="3"/>
      <c r="U1307" s="1" t="s">
        <v>529</v>
      </c>
      <c r="V1307" s="1" t="str">
        <f>IFERROR(VLOOKUP(K1307, rubric[], 2, FALSE), "NA")</f>
        <v>NA</v>
      </c>
      <c r="W1307" s="3" t="str">
        <f t="shared" si="20"/>
        <v>Wakil Ketua UKM|Internal Sekolah / Universitas|Individual</v>
      </c>
      <c r="X1307" s="6">
        <f>IF(K1307 = "Penulis kedua (bukan korespondensi) dst karya ilmiah di journal yg bereputasi dan diakui|External National|Team", IFERROR((INDEX(rubric[Score], MATCH(W1307, rubric[Criteria], 0)))/N1307, 0), IFERROR(INDEX(rubric[Score], MATCH(W1307, rubric[Criteria], 0)), 0))</f>
        <v>0</v>
      </c>
    </row>
    <row r="1308" spans="1:24" ht="14.25" customHeight="1" x14ac:dyDescent="0.35">
      <c r="A1308" s="1" t="s">
        <v>4743</v>
      </c>
      <c r="B1308" s="1" t="s">
        <v>4744</v>
      </c>
      <c r="C1308" s="1" t="s">
        <v>4471</v>
      </c>
      <c r="D1308" s="1">
        <v>2022</v>
      </c>
      <c r="E1308" s="1" t="s">
        <v>694</v>
      </c>
      <c r="F1308" s="1" t="s">
        <v>695</v>
      </c>
      <c r="G1308" s="1" t="s">
        <v>67</v>
      </c>
      <c r="H1308" s="1">
        <v>20221</v>
      </c>
      <c r="I1308" s="1" t="s">
        <v>4678</v>
      </c>
      <c r="J1308" s="1" t="s">
        <v>28</v>
      </c>
      <c r="K1308" s="1" t="s">
        <v>118</v>
      </c>
      <c r="L1308" s="1" t="s">
        <v>46</v>
      </c>
      <c r="M1308" s="1" t="s">
        <v>31</v>
      </c>
      <c r="N1308" s="1">
        <v>1000</v>
      </c>
      <c r="O1308" s="1">
        <v>6</v>
      </c>
      <c r="P1308" s="3"/>
      <c r="Q1308" s="4" t="s">
        <v>4679</v>
      </c>
      <c r="R1308" s="3"/>
      <c r="S1308" s="3"/>
      <c r="T1308" s="3"/>
      <c r="U1308" s="1" t="s">
        <v>698</v>
      </c>
      <c r="V1308" s="1" t="str">
        <f>IFERROR(VLOOKUP(K1308, rubric[], 2, FALSE), "NA")</f>
        <v>Kompetisi</v>
      </c>
      <c r="W1308" s="3" t="str">
        <f t="shared" si="20"/>
        <v>Juara 3 Lomba/Kompetisi|Internal Sekolah / Universitas|Individual</v>
      </c>
      <c r="X1308" s="6">
        <f>IF(K1308 = "Penulis kedua (bukan korespondensi) dst karya ilmiah di journal yg bereputasi dan diakui|External National|Team", IFERROR((INDEX(rubric[Score], MATCH(W1308, rubric[Criteria], 0)))/N1308, 0), IFERROR(INDEX(rubric[Score], MATCH(W1308, rubric[Criteria], 0)), 0))</f>
        <v>0</v>
      </c>
    </row>
    <row r="1309" spans="1:24" ht="14.25" customHeight="1" x14ac:dyDescent="0.35">
      <c r="A1309" s="1" t="s">
        <v>4743</v>
      </c>
      <c r="B1309" s="1" t="s">
        <v>4744</v>
      </c>
      <c r="C1309" s="1" t="s">
        <v>4471</v>
      </c>
      <c r="D1309" s="1">
        <v>2022</v>
      </c>
      <c r="E1309" s="1" t="s">
        <v>374</v>
      </c>
      <c r="F1309" s="1" t="s">
        <v>145</v>
      </c>
      <c r="G1309" s="1" t="s">
        <v>375</v>
      </c>
      <c r="H1309" s="1">
        <v>20232</v>
      </c>
      <c r="I1309" s="1" t="s">
        <v>4572</v>
      </c>
      <c r="J1309" s="1" t="s">
        <v>28</v>
      </c>
      <c r="K1309" s="1" t="s">
        <v>70</v>
      </c>
      <c r="L1309" s="1" t="s">
        <v>46</v>
      </c>
      <c r="M1309" s="1" t="s">
        <v>39</v>
      </c>
      <c r="N1309" s="1">
        <v>7</v>
      </c>
      <c r="O1309" s="1">
        <v>7</v>
      </c>
      <c r="P1309" s="3"/>
      <c r="Q1309" s="4" t="s">
        <v>4573</v>
      </c>
      <c r="R1309" s="3"/>
      <c r="S1309" s="3"/>
      <c r="T1309" s="3"/>
      <c r="U1309" s="1" t="s">
        <v>168</v>
      </c>
      <c r="V1309" s="1" t="str">
        <f>IFERROR(VLOOKUP(K1309, rubric[], 2, FALSE), "NA")</f>
        <v>Kompetisi</v>
      </c>
      <c r="W1309" s="3" t="str">
        <f t="shared" si="20"/>
        <v>Juara 2 Lomba/Kompetisi|Internal Sekolah / Universitas|Team</v>
      </c>
      <c r="X1309" s="6">
        <f>IF(K1309 = "Penulis kedua (bukan korespondensi) dst karya ilmiah di journal yg bereputasi dan diakui|External National|Team", IFERROR((INDEX(rubric[Score], MATCH(W1309, rubric[Criteria], 0)))/N1309, 0), IFERROR(INDEX(rubric[Score], MATCH(W1309, rubric[Criteria], 0)), 0))</f>
        <v>0</v>
      </c>
    </row>
    <row r="1310" spans="1:24" ht="14.25" customHeight="1" x14ac:dyDescent="0.35">
      <c r="A1310" s="1" t="s">
        <v>4743</v>
      </c>
      <c r="B1310" s="1" t="s">
        <v>4744</v>
      </c>
      <c r="C1310" s="1" t="s">
        <v>4471</v>
      </c>
      <c r="D1310" s="1">
        <v>2022</v>
      </c>
      <c r="E1310" s="1" t="s">
        <v>374</v>
      </c>
      <c r="F1310" s="1" t="s">
        <v>145</v>
      </c>
      <c r="G1310" s="1" t="s">
        <v>375</v>
      </c>
      <c r="H1310" s="1">
        <v>20232</v>
      </c>
      <c r="I1310" s="1" t="s">
        <v>4537</v>
      </c>
      <c r="J1310" s="1" t="s">
        <v>28</v>
      </c>
      <c r="K1310" s="1" t="s">
        <v>118</v>
      </c>
      <c r="L1310" s="1" t="s">
        <v>46</v>
      </c>
      <c r="M1310" s="1" t="s">
        <v>39</v>
      </c>
      <c r="N1310" s="1">
        <v>3</v>
      </c>
      <c r="O1310" s="1">
        <v>6</v>
      </c>
      <c r="P1310" s="3"/>
      <c r="Q1310" s="4" t="s">
        <v>4538</v>
      </c>
      <c r="R1310" s="3"/>
      <c r="S1310" s="3"/>
      <c r="T1310" s="3"/>
      <c r="U1310" s="1" t="s">
        <v>168</v>
      </c>
      <c r="V1310" s="1" t="str">
        <f>IFERROR(VLOOKUP(K1310, rubric[], 2, FALSE), "NA")</f>
        <v>Kompetisi</v>
      </c>
      <c r="W1310" s="3" t="str">
        <f t="shared" si="20"/>
        <v>Juara 3 Lomba/Kompetisi|Internal Sekolah / Universitas|Team</v>
      </c>
      <c r="X1310" s="6">
        <f>IF(K1310 = "Penulis kedua (bukan korespondensi) dst karya ilmiah di journal yg bereputasi dan diakui|External National|Team", IFERROR((INDEX(rubric[Score], MATCH(W1310, rubric[Criteria], 0)))/N1310, 0), IFERROR(INDEX(rubric[Score], MATCH(W1310, rubric[Criteria], 0)), 0))</f>
        <v>0</v>
      </c>
    </row>
    <row r="1311" spans="1:24" ht="14.25" customHeight="1" x14ac:dyDescent="0.35">
      <c r="A1311" s="1" t="s">
        <v>4745</v>
      </c>
      <c r="B1311" s="1" t="s">
        <v>4746</v>
      </c>
      <c r="C1311" s="1" t="s">
        <v>4471</v>
      </c>
      <c r="D1311" s="1">
        <v>2022</v>
      </c>
      <c r="E1311" s="1" t="s">
        <v>245</v>
      </c>
      <c r="F1311" s="1" t="s">
        <v>246</v>
      </c>
      <c r="G1311" s="1" t="s">
        <v>247</v>
      </c>
      <c r="H1311" s="1">
        <v>20222</v>
      </c>
      <c r="I1311" s="1" t="s">
        <v>1090</v>
      </c>
      <c r="J1311" s="1" t="s">
        <v>28</v>
      </c>
      <c r="K1311" s="1" t="s">
        <v>118</v>
      </c>
      <c r="L1311" s="1" t="s">
        <v>46</v>
      </c>
      <c r="M1311" s="1" t="s">
        <v>31</v>
      </c>
      <c r="N1311" s="1">
        <v>250</v>
      </c>
      <c r="O1311" s="1">
        <v>6</v>
      </c>
      <c r="P1311" s="3"/>
      <c r="Q1311" s="4" t="s">
        <v>2796</v>
      </c>
      <c r="R1311" s="3"/>
      <c r="S1311" s="3"/>
      <c r="T1311" s="3"/>
      <c r="U1311" s="1" t="s">
        <v>249</v>
      </c>
      <c r="V1311" s="1" t="str">
        <f>IFERROR(VLOOKUP(K1311, rubric[], 2, FALSE), "NA")</f>
        <v>Kompetisi</v>
      </c>
      <c r="W1311" s="3" t="str">
        <f t="shared" si="20"/>
        <v>Juara 3 Lomba/Kompetisi|Internal Sekolah / Universitas|Individual</v>
      </c>
      <c r="X1311" s="6">
        <f>IF(K1311 = "Penulis kedua (bukan korespondensi) dst karya ilmiah di journal yg bereputasi dan diakui|External National|Team", IFERROR((INDEX(rubric[Score], MATCH(W1311, rubric[Criteria], 0)))/N1311, 0), IFERROR(INDEX(rubric[Score], MATCH(W1311, rubric[Criteria], 0)), 0))</f>
        <v>0</v>
      </c>
    </row>
    <row r="1312" spans="1:24" ht="14.25" customHeight="1" x14ac:dyDescent="0.35">
      <c r="A1312" s="1" t="s">
        <v>4747</v>
      </c>
      <c r="B1312" s="1" t="s">
        <v>4748</v>
      </c>
      <c r="C1312" s="1" t="s">
        <v>4471</v>
      </c>
      <c r="D1312" s="1">
        <v>2022</v>
      </c>
      <c r="E1312" s="1" t="s">
        <v>149</v>
      </c>
      <c r="F1312" s="1" t="s">
        <v>150</v>
      </c>
      <c r="G1312" s="1" t="s">
        <v>151</v>
      </c>
      <c r="H1312" s="1">
        <v>20231</v>
      </c>
      <c r="I1312" s="1" t="s">
        <v>152</v>
      </c>
      <c r="J1312" s="1" t="s">
        <v>28</v>
      </c>
      <c r="K1312" s="1" t="s">
        <v>153</v>
      </c>
      <c r="L1312" s="1" t="s">
        <v>154</v>
      </c>
      <c r="M1312" s="1" t="s">
        <v>31</v>
      </c>
      <c r="N1312" s="1">
        <v>500</v>
      </c>
      <c r="O1312" s="1">
        <v>10</v>
      </c>
      <c r="P1312" s="4" t="s">
        <v>155</v>
      </c>
      <c r="Q1312" s="4" t="s">
        <v>781</v>
      </c>
      <c r="R1312" s="4" t="s">
        <v>782</v>
      </c>
      <c r="S1312" s="3"/>
      <c r="T1312" s="3"/>
      <c r="U1312" s="1" t="s">
        <v>158</v>
      </c>
      <c r="V1312" s="1" t="str">
        <f>IFERROR(VLOOKUP(K1312, rubric[], 2, FALSE), "NA")</f>
        <v>Pengakuan</v>
      </c>
      <c r="W1312" s="3" t="str">
        <f t="shared" si="20"/>
        <v>Narasumber / Pemateri Acara Seminar / Workshop / Pemakalah|External International|Individual</v>
      </c>
      <c r="X1312" s="6">
        <f>IF(K1312 = "Penulis kedua (bukan korespondensi) dst karya ilmiah di journal yg bereputasi dan diakui|External National|Team", IFERROR((INDEX(rubric[Score], MATCH(W1312, rubric[Criteria], 0)))/N1312, 0), IFERROR(INDEX(rubric[Score], MATCH(W1312, rubric[Criteria], 0)), 0))</f>
        <v>25</v>
      </c>
    </row>
    <row r="1313" spans="1:24" ht="14.25" customHeight="1" x14ac:dyDescent="0.35">
      <c r="A1313" s="1" t="s">
        <v>4749</v>
      </c>
      <c r="B1313" s="1" t="s">
        <v>4750</v>
      </c>
      <c r="C1313" s="1" t="s">
        <v>4471</v>
      </c>
      <c r="D1313" s="1">
        <v>2022</v>
      </c>
      <c r="E1313" s="1" t="s">
        <v>694</v>
      </c>
      <c r="F1313" s="1" t="s">
        <v>695</v>
      </c>
      <c r="G1313" s="1" t="s">
        <v>67</v>
      </c>
      <c r="H1313" s="1">
        <v>20221</v>
      </c>
      <c r="I1313" s="1" t="s">
        <v>4678</v>
      </c>
      <c r="J1313" s="1" t="s">
        <v>28</v>
      </c>
      <c r="K1313" s="1" t="s">
        <v>118</v>
      </c>
      <c r="L1313" s="1" t="s">
        <v>46</v>
      </c>
      <c r="M1313" s="1" t="s">
        <v>31</v>
      </c>
      <c r="N1313" s="1">
        <v>1000</v>
      </c>
      <c r="O1313" s="1">
        <v>6</v>
      </c>
      <c r="P1313" s="3"/>
      <c r="Q1313" s="4" t="s">
        <v>4679</v>
      </c>
      <c r="R1313" s="3"/>
      <c r="S1313" s="3"/>
      <c r="T1313" s="3"/>
      <c r="U1313" s="1" t="s">
        <v>698</v>
      </c>
      <c r="V1313" s="1" t="str">
        <f>IFERROR(VLOOKUP(K1313, rubric[], 2, FALSE), "NA")</f>
        <v>Kompetisi</v>
      </c>
      <c r="W1313" s="3" t="str">
        <f t="shared" si="20"/>
        <v>Juara 3 Lomba/Kompetisi|Internal Sekolah / Universitas|Individual</v>
      </c>
      <c r="X1313" s="6">
        <f>IF(K1313 = "Penulis kedua (bukan korespondensi) dst karya ilmiah di journal yg bereputasi dan diakui|External National|Team", IFERROR((INDEX(rubric[Score], MATCH(W1313, rubric[Criteria], 0)))/N1313, 0), IFERROR(INDEX(rubric[Score], MATCH(W1313, rubric[Criteria], 0)), 0))</f>
        <v>0</v>
      </c>
    </row>
    <row r="1314" spans="1:24" ht="14.25" customHeight="1" x14ac:dyDescent="0.35">
      <c r="A1314" s="1" t="s">
        <v>4751</v>
      </c>
      <c r="B1314" s="1" t="s">
        <v>4752</v>
      </c>
      <c r="C1314" s="1" t="s">
        <v>4753</v>
      </c>
      <c r="D1314" s="1">
        <v>2022</v>
      </c>
      <c r="E1314" s="1" t="s">
        <v>4754</v>
      </c>
      <c r="F1314" s="1" t="s">
        <v>4755</v>
      </c>
      <c r="G1314" s="1" t="s">
        <v>4755</v>
      </c>
      <c r="H1314" s="1">
        <v>20222</v>
      </c>
      <c r="I1314" s="1" t="s">
        <v>4756</v>
      </c>
      <c r="J1314" s="1" t="s">
        <v>28</v>
      </c>
      <c r="K1314" s="1" t="s">
        <v>118</v>
      </c>
      <c r="L1314" s="1" t="s">
        <v>38</v>
      </c>
      <c r="M1314" s="1" t="s">
        <v>31</v>
      </c>
      <c r="N1314" s="1">
        <v>20</v>
      </c>
      <c r="O1314" s="1">
        <v>12</v>
      </c>
      <c r="P1314" s="3"/>
      <c r="Q1314" s="4" t="s">
        <v>4757</v>
      </c>
      <c r="R1314" s="3"/>
      <c r="S1314" s="3"/>
      <c r="T1314" s="3"/>
      <c r="U1314" s="1" t="s">
        <v>2252</v>
      </c>
      <c r="V1314" s="1" t="str">
        <f>IFERROR(VLOOKUP(K1314, rubric[], 2, FALSE), "NA")</f>
        <v>Kompetisi</v>
      </c>
      <c r="W1314" s="3" t="str">
        <f t="shared" si="20"/>
        <v>Juara 3 Lomba/Kompetisi|External Regional|Individual</v>
      </c>
      <c r="X1314" s="6">
        <f>IF(K1314 = "Penulis kedua (bukan korespondensi) dst karya ilmiah di journal yg bereputasi dan diakui|External National|Team", IFERROR((INDEX(rubric[Score], MATCH(W1314, rubric[Criteria], 0)))/N1314, 0), IFERROR(INDEX(rubric[Score], MATCH(W1314, rubric[Criteria], 0)), 0))</f>
        <v>25</v>
      </c>
    </row>
    <row r="1315" spans="1:24" ht="14.25" customHeight="1" x14ac:dyDescent="0.35">
      <c r="A1315" s="1" t="s">
        <v>4758</v>
      </c>
      <c r="B1315" s="1" t="s">
        <v>4759</v>
      </c>
      <c r="C1315" s="1" t="s">
        <v>4760</v>
      </c>
      <c r="D1315" s="1">
        <v>2022</v>
      </c>
      <c r="E1315" s="1" t="s">
        <v>4761</v>
      </c>
      <c r="F1315" s="1" t="s">
        <v>4762</v>
      </c>
      <c r="G1315" s="1" t="s">
        <v>4763</v>
      </c>
      <c r="H1315" s="1">
        <v>20231</v>
      </c>
      <c r="I1315" s="1" t="s">
        <v>4764</v>
      </c>
      <c r="J1315" s="1" t="s">
        <v>28</v>
      </c>
      <c r="K1315" s="1" t="s">
        <v>29</v>
      </c>
      <c r="L1315" s="1" t="s">
        <v>38</v>
      </c>
      <c r="M1315" s="1" t="s">
        <v>31</v>
      </c>
      <c r="N1315" s="1">
        <v>100</v>
      </c>
      <c r="O1315" s="1">
        <v>4</v>
      </c>
      <c r="P1315" s="3"/>
      <c r="Q1315" s="3"/>
      <c r="R1315" s="4" t="s">
        <v>4765</v>
      </c>
      <c r="S1315" s="4" t="s">
        <v>4766</v>
      </c>
      <c r="T1315" s="3"/>
      <c r="U1315" s="1" t="s">
        <v>4767</v>
      </c>
      <c r="V1315" s="1" t="str">
        <f>IFERROR(VLOOKUP(K1315, rubric[], 2, FALSE), "NA")</f>
        <v>Pemberdayaan atau Aksi Kemanusiaan</v>
      </c>
      <c r="W1315" s="3" t="str">
        <f t="shared" si="20"/>
        <v>Pengabdian kepada Masyarakat|External Regional|Individual</v>
      </c>
      <c r="X1315" s="6">
        <f>IF(K1315 = "Penulis kedua (bukan korespondensi) dst karya ilmiah di journal yg bereputasi dan diakui|External National|Team", IFERROR((INDEX(rubric[Score], MATCH(W1315, rubric[Criteria], 0)))/N1315, 0), IFERROR(INDEX(rubric[Score], MATCH(W1315, rubric[Criteria], 0)), 0))</f>
        <v>15</v>
      </c>
    </row>
    <row r="1316" spans="1:24" ht="14.25" customHeight="1" x14ac:dyDescent="0.35">
      <c r="A1316" s="1" t="s">
        <v>4758</v>
      </c>
      <c r="B1316" s="1" t="s">
        <v>4759</v>
      </c>
      <c r="C1316" s="1" t="s">
        <v>4760</v>
      </c>
      <c r="D1316" s="1">
        <v>2022</v>
      </c>
      <c r="E1316" s="1" t="s">
        <v>4768</v>
      </c>
      <c r="F1316" s="1" t="s">
        <v>937</v>
      </c>
      <c r="G1316" s="1" t="s">
        <v>4769</v>
      </c>
      <c r="H1316" s="1">
        <v>20231</v>
      </c>
      <c r="I1316" s="1" t="s">
        <v>4770</v>
      </c>
      <c r="J1316" s="1" t="s">
        <v>28</v>
      </c>
      <c r="K1316" s="1" t="s">
        <v>29</v>
      </c>
      <c r="L1316" s="1" t="s">
        <v>38</v>
      </c>
      <c r="M1316" s="1" t="s">
        <v>31</v>
      </c>
      <c r="N1316" s="1">
        <v>180</v>
      </c>
      <c r="O1316" s="1">
        <v>9</v>
      </c>
      <c r="P1316" s="3"/>
      <c r="Q1316" s="3"/>
      <c r="R1316" s="4" t="s">
        <v>4771</v>
      </c>
      <c r="S1316" s="4" t="s">
        <v>4772</v>
      </c>
      <c r="T1316" s="3"/>
      <c r="U1316" s="1" t="s">
        <v>4773</v>
      </c>
      <c r="V1316" s="1" t="str">
        <f>IFERROR(VLOOKUP(K1316, rubric[], 2, FALSE), "NA")</f>
        <v>Pemberdayaan atau Aksi Kemanusiaan</v>
      </c>
      <c r="W1316" s="3" t="str">
        <f t="shared" si="20"/>
        <v>Pengabdian kepada Masyarakat|External Regional|Individual</v>
      </c>
      <c r="X1316" s="6">
        <f>IF(K1316 = "Penulis kedua (bukan korespondensi) dst karya ilmiah di journal yg bereputasi dan diakui|External National|Team", IFERROR((INDEX(rubric[Score], MATCH(W1316, rubric[Criteria], 0)))/N1316, 0), IFERROR(INDEX(rubric[Score], MATCH(W1316, rubric[Criteria], 0)), 0))</f>
        <v>15</v>
      </c>
    </row>
    <row r="1317" spans="1:24" ht="14.25" customHeight="1" x14ac:dyDescent="0.35">
      <c r="A1317" s="1" t="s">
        <v>4774</v>
      </c>
      <c r="B1317" s="1" t="s">
        <v>4775</v>
      </c>
      <c r="C1317" s="1" t="s">
        <v>4760</v>
      </c>
      <c r="D1317" s="1">
        <v>2022</v>
      </c>
      <c r="E1317" s="1" t="s">
        <v>4197</v>
      </c>
      <c r="F1317" s="1" t="s">
        <v>2452</v>
      </c>
      <c r="G1317" s="1" t="s">
        <v>4198</v>
      </c>
      <c r="H1317" s="1">
        <v>20221</v>
      </c>
      <c r="I1317" s="1" t="s">
        <v>4776</v>
      </c>
      <c r="J1317" s="1" t="s">
        <v>28</v>
      </c>
      <c r="K1317" s="1" t="s">
        <v>118</v>
      </c>
      <c r="L1317" s="1" t="s">
        <v>38</v>
      </c>
      <c r="M1317" s="1" t="s">
        <v>31</v>
      </c>
      <c r="N1317" s="1">
        <v>43</v>
      </c>
      <c r="O1317" s="1">
        <v>12</v>
      </c>
      <c r="P1317" s="3"/>
      <c r="Q1317" s="4" t="s">
        <v>4777</v>
      </c>
      <c r="R1317" s="4" t="s">
        <v>4778</v>
      </c>
      <c r="S1317" s="3"/>
      <c r="T1317" s="4" t="s">
        <v>4779</v>
      </c>
      <c r="U1317" s="1" t="s">
        <v>1625</v>
      </c>
      <c r="V1317" s="1" t="str">
        <f>IFERROR(VLOOKUP(K1317, rubric[], 2, FALSE), "NA")</f>
        <v>Kompetisi</v>
      </c>
      <c r="W1317" s="3" t="str">
        <f t="shared" si="20"/>
        <v>Juara 3 Lomba/Kompetisi|External Regional|Individual</v>
      </c>
      <c r="X1317" s="6">
        <f>IF(K1317 = "Penulis kedua (bukan korespondensi) dst karya ilmiah di journal yg bereputasi dan diakui|External National|Team", IFERROR((INDEX(rubric[Score], MATCH(W1317, rubric[Criteria], 0)))/N1317, 0), IFERROR(INDEX(rubric[Score], MATCH(W1317, rubric[Criteria], 0)), 0))</f>
        <v>25</v>
      </c>
    </row>
    <row r="1318" spans="1:24" ht="14.25" customHeight="1" x14ac:dyDescent="0.35">
      <c r="A1318" s="1" t="s">
        <v>4774</v>
      </c>
      <c r="B1318" s="1" t="s">
        <v>4775</v>
      </c>
      <c r="C1318" s="1" t="s">
        <v>4760</v>
      </c>
      <c r="D1318" s="1">
        <v>2022</v>
      </c>
      <c r="E1318" s="1" t="s">
        <v>1618</v>
      </c>
      <c r="F1318" s="1" t="s">
        <v>44</v>
      </c>
      <c r="G1318" s="1" t="s">
        <v>1619</v>
      </c>
      <c r="H1318" s="1">
        <v>20222</v>
      </c>
      <c r="I1318" s="1" t="s">
        <v>4780</v>
      </c>
      <c r="J1318" s="1" t="s">
        <v>28</v>
      </c>
      <c r="K1318" s="1" t="s">
        <v>1620</v>
      </c>
      <c r="L1318" s="1" t="s">
        <v>30</v>
      </c>
      <c r="M1318" s="1" t="s">
        <v>31</v>
      </c>
      <c r="N1318" s="1">
        <v>250</v>
      </c>
      <c r="O1318" s="1">
        <v>40</v>
      </c>
      <c r="P1318" s="3"/>
      <c r="Q1318" s="4" t="s">
        <v>4781</v>
      </c>
      <c r="R1318" s="3"/>
      <c r="S1318" s="3"/>
      <c r="T1318" s="3"/>
      <c r="U1318" s="1" t="s">
        <v>262</v>
      </c>
      <c r="V1318" s="1" t="str">
        <f>IFERROR(VLOOKUP(K1318, rubric[], 2, FALSE), "NA")</f>
        <v>NA</v>
      </c>
      <c r="W1318" s="3" t="str">
        <f t="shared" si="20"/>
        <v>Sekretaris/Bendahara Organisasi Kemahasiswaan|Internal Jurusan|Individual</v>
      </c>
      <c r="X1318" s="6">
        <f>IF(K1318 = "Penulis kedua (bukan korespondensi) dst karya ilmiah di journal yg bereputasi dan diakui|External National|Team", IFERROR((INDEX(rubric[Score], MATCH(W1318, rubric[Criteria], 0)))/N1318, 0), IFERROR(INDEX(rubric[Score], MATCH(W1318, rubric[Criteria], 0)), 0))</f>
        <v>0</v>
      </c>
    </row>
    <row r="1319" spans="1:24" ht="14.25" customHeight="1" x14ac:dyDescent="0.35">
      <c r="A1319" s="1" t="s">
        <v>4774</v>
      </c>
      <c r="B1319" s="1" t="s">
        <v>4775</v>
      </c>
      <c r="C1319" s="1" t="s">
        <v>4760</v>
      </c>
      <c r="D1319" s="1">
        <v>2022</v>
      </c>
      <c r="E1319" s="1" t="s">
        <v>4782</v>
      </c>
      <c r="F1319" s="1" t="s">
        <v>4763</v>
      </c>
      <c r="G1319" s="1" t="s">
        <v>4763</v>
      </c>
      <c r="H1319" s="1">
        <v>20231</v>
      </c>
      <c r="I1319" s="1" t="s">
        <v>4783</v>
      </c>
      <c r="J1319" s="1" t="s">
        <v>28</v>
      </c>
      <c r="K1319" s="1" t="s">
        <v>29</v>
      </c>
      <c r="L1319" s="1" t="s">
        <v>88</v>
      </c>
      <c r="M1319" s="1" t="s">
        <v>31</v>
      </c>
      <c r="N1319" s="1">
        <v>0</v>
      </c>
      <c r="O1319" s="1">
        <v>8</v>
      </c>
      <c r="P1319" s="3"/>
      <c r="Q1319" s="3"/>
      <c r="R1319" s="4" t="s">
        <v>4784</v>
      </c>
      <c r="S1319" s="4" t="s">
        <v>4785</v>
      </c>
      <c r="T1319" s="3"/>
      <c r="U1319" s="1" t="s">
        <v>4786</v>
      </c>
      <c r="V1319" s="1" t="str">
        <f>IFERROR(VLOOKUP(K1319, rubric[], 2, FALSE), "NA")</f>
        <v>Pemberdayaan atau Aksi Kemanusiaan</v>
      </c>
      <c r="W1319" s="3" t="str">
        <f t="shared" si="20"/>
        <v>Pengabdian kepada Masyarakat|External National|Individual</v>
      </c>
      <c r="X1319" s="6">
        <f>IF(K1319 = "Penulis kedua (bukan korespondensi) dst karya ilmiah di journal yg bereputasi dan diakui|External National|Team", IFERROR((INDEX(rubric[Score], MATCH(W1319, rubric[Criteria], 0)))/N1319, 0), IFERROR(INDEX(rubric[Score], MATCH(W1319, rubric[Criteria], 0)), 0))</f>
        <v>10</v>
      </c>
    </row>
    <row r="1320" spans="1:24" ht="14.25" customHeight="1" x14ac:dyDescent="0.35">
      <c r="A1320" s="1" t="s">
        <v>4774</v>
      </c>
      <c r="B1320" s="1" t="s">
        <v>4775</v>
      </c>
      <c r="C1320" s="1" t="s">
        <v>4760</v>
      </c>
      <c r="D1320" s="1">
        <v>2022</v>
      </c>
      <c r="E1320" s="1" t="s">
        <v>4787</v>
      </c>
      <c r="F1320" s="1" t="s">
        <v>3565</v>
      </c>
      <c r="G1320" s="1" t="s">
        <v>3565</v>
      </c>
      <c r="H1320" s="1">
        <v>20231</v>
      </c>
      <c r="I1320" s="1" t="s">
        <v>4787</v>
      </c>
      <c r="J1320" s="1" t="s">
        <v>28</v>
      </c>
      <c r="K1320" s="1" t="s">
        <v>124</v>
      </c>
      <c r="L1320" s="1" t="s">
        <v>154</v>
      </c>
      <c r="M1320" s="1" t="s">
        <v>39</v>
      </c>
      <c r="N1320" s="3"/>
      <c r="O1320" s="1">
        <v>30</v>
      </c>
      <c r="P1320" s="4" t="s">
        <v>4788</v>
      </c>
      <c r="Q1320" s="4" t="s">
        <v>4789</v>
      </c>
      <c r="R1320" s="4" t="s">
        <v>4790</v>
      </c>
      <c r="S1320" s="3"/>
      <c r="T1320" s="4" t="s">
        <v>4791</v>
      </c>
      <c r="U1320" s="1" t="s">
        <v>4792</v>
      </c>
      <c r="V1320" s="1" t="str">
        <f>IFERROR(VLOOKUP(K1320, rubric[], 2, FALSE), "NA")</f>
        <v>Kompetisi</v>
      </c>
      <c r="W1320" s="3" t="str">
        <f t="shared" si="20"/>
        <v>Juara I Lomba/Kompetisi|External International|Team</v>
      </c>
      <c r="X1320" s="6">
        <f>IF(K1320 = "Penulis kedua (bukan korespondensi) dst karya ilmiah di journal yg bereputasi dan diakui|External National|Team", IFERROR((INDEX(rubric[Score], MATCH(W1320, rubric[Criteria], 0)))/N1320, 0), IFERROR(INDEX(rubric[Score], MATCH(W1320, rubric[Criteria], 0)), 0))</f>
        <v>35</v>
      </c>
    </row>
    <row r="1321" spans="1:24" ht="14.25" customHeight="1" x14ac:dyDescent="0.35">
      <c r="A1321" s="1" t="s">
        <v>4774</v>
      </c>
      <c r="B1321" s="1" t="s">
        <v>4775</v>
      </c>
      <c r="C1321" s="1" t="s">
        <v>4760</v>
      </c>
      <c r="D1321" s="1">
        <v>2022</v>
      </c>
      <c r="E1321" s="1" t="s">
        <v>4793</v>
      </c>
      <c r="F1321" s="1" t="s">
        <v>3604</v>
      </c>
      <c r="G1321" s="1" t="s">
        <v>117</v>
      </c>
      <c r="H1321" s="1">
        <v>20241</v>
      </c>
      <c r="I1321" s="1" t="s">
        <v>4793</v>
      </c>
      <c r="J1321" s="1" t="s">
        <v>28</v>
      </c>
      <c r="K1321" s="1" t="s">
        <v>70</v>
      </c>
      <c r="L1321" s="1" t="s">
        <v>88</v>
      </c>
      <c r="M1321" s="1" t="s">
        <v>39</v>
      </c>
      <c r="N1321" s="3"/>
      <c r="O1321" s="1">
        <v>20</v>
      </c>
      <c r="P1321" s="4" t="s">
        <v>4794</v>
      </c>
      <c r="Q1321" s="4" t="s">
        <v>4795</v>
      </c>
      <c r="R1321" s="4" t="s">
        <v>4796</v>
      </c>
      <c r="S1321" s="3"/>
      <c r="T1321" s="4" t="s">
        <v>4797</v>
      </c>
      <c r="U1321" s="1" t="s">
        <v>4798</v>
      </c>
      <c r="V1321" s="1" t="str">
        <f>IFERROR(VLOOKUP(K1321, rubric[], 2, FALSE), "NA")</f>
        <v>Kompetisi</v>
      </c>
      <c r="W1321" s="3" t="str">
        <f t="shared" si="20"/>
        <v>Juara 2 Lomba/Kompetisi|External National|Team</v>
      </c>
      <c r="X1321" s="6">
        <f>IF(K1321 = "Penulis kedua (bukan korespondensi) dst karya ilmiah di journal yg bereputasi dan diakui|External National|Team", IFERROR((INDEX(rubric[Score], MATCH(W1321, rubric[Criteria], 0)))/N1321, 0), IFERROR(INDEX(rubric[Score], MATCH(W1321, rubric[Criteria], 0)), 0))</f>
        <v>11</v>
      </c>
    </row>
    <row r="1322" spans="1:24" ht="14.25" customHeight="1" x14ac:dyDescent="0.35">
      <c r="A1322" s="1" t="s">
        <v>4799</v>
      </c>
      <c r="B1322" s="1" t="s">
        <v>4800</v>
      </c>
      <c r="C1322" s="1" t="s">
        <v>4760</v>
      </c>
      <c r="D1322" s="1">
        <v>2022</v>
      </c>
      <c r="E1322" s="1" t="s">
        <v>4801</v>
      </c>
      <c r="F1322" s="1" t="s">
        <v>4763</v>
      </c>
      <c r="G1322" s="1" t="s">
        <v>4763</v>
      </c>
      <c r="H1322" s="1">
        <v>20231</v>
      </c>
      <c r="I1322" s="3"/>
      <c r="J1322" s="1" t="s">
        <v>28</v>
      </c>
      <c r="K1322" s="1" t="s">
        <v>29</v>
      </c>
      <c r="L1322" s="1" t="s">
        <v>218</v>
      </c>
      <c r="M1322" s="1" t="s">
        <v>39</v>
      </c>
      <c r="N1322" s="1">
        <v>100</v>
      </c>
      <c r="O1322" s="1">
        <v>8</v>
      </c>
      <c r="P1322" s="3"/>
      <c r="Q1322" s="3"/>
      <c r="R1322" s="4" t="s">
        <v>4802</v>
      </c>
      <c r="S1322" s="4" t="s">
        <v>4803</v>
      </c>
      <c r="T1322" s="3"/>
      <c r="U1322" s="1" t="s">
        <v>4804</v>
      </c>
      <c r="V1322" s="1" t="str">
        <f>IFERROR(VLOOKUP(K1322, rubric[], 2, FALSE), "NA")</f>
        <v>Pemberdayaan atau Aksi Kemanusiaan</v>
      </c>
      <c r="W1322" s="3" t="str">
        <f t="shared" si="20"/>
        <v>Pengabdian kepada Masyarakat|External Provinsi|Team</v>
      </c>
      <c r="X1322" s="6">
        <f>IF(K1322 = "Penulis kedua (bukan korespondensi) dst karya ilmiah di journal yg bereputasi dan diakui|External National|Team", IFERROR((INDEX(rubric[Score], MATCH(W1322, rubric[Criteria], 0)))/N1322, 0), IFERROR(INDEX(rubric[Score], MATCH(W1322, rubric[Criteria], 0)), 0))</f>
        <v>5</v>
      </c>
    </row>
    <row r="1323" spans="1:24" ht="14.25" customHeight="1" x14ac:dyDescent="0.35">
      <c r="A1323" s="1" t="s">
        <v>4805</v>
      </c>
      <c r="B1323" s="1" t="s">
        <v>4806</v>
      </c>
      <c r="C1323" s="1" t="s">
        <v>4760</v>
      </c>
      <c r="D1323" s="1">
        <v>2022</v>
      </c>
      <c r="E1323" s="1" t="s">
        <v>4807</v>
      </c>
      <c r="F1323" s="1" t="s">
        <v>3151</v>
      </c>
      <c r="G1323" s="1" t="s">
        <v>4808</v>
      </c>
      <c r="H1323" s="1">
        <v>20212</v>
      </c>
      <c r="I1323" s="1" t="s">
        <v>4809</v>
      </c>
      <c r="J1323" s="1" t="s">
        <v>28</v>
      </c>
      <c r="K1323" s="1" t="s">
        <v>70</v>
      </c>
      <c r="L1323" s="1" t="s">
        <v>46</v>
      </c>
      <c r="M1323" s="1" t="s">
        <v>31</v>
      </c>
      <c r="N1323" s="1">
        <v>400</v>
      </c>
      <c r="O1323" s="1">
        <v>7</v>
      </c>
      <c r="P1323" s="3"/>
      <c r="Q1323" s="4" t="s">
        <v>4810</v>
      </c>
      <c r="R1323" s="3"/>
      <c r="S1323" s="3"/>
      <c r="T1323" s="3"/>
      <c r="U1323" s="1" t="s">
        <v>4811</v>
      </c>
      <c r="V1323" s="1" t="str">
        <f>IFERROR(VLOOKUP(K1323, rubric[], 2, FALSE), "NA")</f>
        <v>Kompetisi</v>
      </c>
      <c r="W1323" s="3" t="str">
        <f t="shared" si="20"/>
        <v>Juara 2 Lomba/Kompetisi|Internal Sekolah / Universitas|Individual</v>
      </c>
      <c r="X1323" s="6">
        <f>IF(K1323 = "Penulis kedua (bukan korespondensi) dst karya ilmiah di journal yg bereputasi dan diakui|External National|Team", IFERROR((INDEX(rubric[Score], MATCH(W1323, rubric[Criteria], 0)))/N1323, 0), IFERROR(INDEX(rubric[Score], MATCH(W1323, rubric[Criteria], 0)), 0))</f>
        <v>0</v>
      </c>
    </row>
    <row r="1324" spans="1:24" ht="14.25" customHeight="1" x14ac:dyDescent="0.35">
      <c r="A1324" s="1" t="s">
        <v>4805</v>
      </c>
      <c r="B1324" s="1" t="s">
        <v>4806</v>
      </c>
      <c r="C1324" s="1" t="s">
        <v>4760</v>
      </c>
      <c r="D1324" s="1">
        <v>2022</v>
      </c>
      <c r="E1324" s="1" t="s">
        <v>4812</v>
      </c>
      <c r="F1324" s="1" t="s">
        <v>4813</v>
      </c>
      <c r="G1324" s="1" t="s">
        <v>3775</v>
      </c>
      <c r="H1324" s="1">
        <v>20221</v>
      </c>
      <c r="I1324" s="1" t="s">
        <v>4814</v>
      </c>
      <c r="J1324" s="1" t="s">
        <v>28</v>
      </c>
      <c r="K1324" s="1" t="s">
        <v>70</v>
      </c>
      <c r="L1324" s="1" t="s">
        <v>30</v>
      </c>
      <c r="M1324" s="1" t="s">
        <v>39</v>
      </c>
      <c r="N1324" s="1">
        <v>6</v>
      </c>
      <c r="O1324" s="1">
        <v>7</v>
      </c>
      <c r="P1324" s="3"/>
      <c r="Q1324" s="4" t="s">
        <v>4815</v>
      </c>
      <c r="R1324" s="3"/>
      <c r="S1324" s="3"/>
      <c r="T1324" s="3"/>
      <c r="U1324" s="1" t="s">
        <v>4816</v>
      </c>
      <c r="V1324" s="1" t="str">
        <f>IFERROR(VLOOKUP(K1324, rubric[], 2, FALSE), "NA")</f>
        <v>Kompetisi</v>
      </c>
      <c r="W1324" s="3" t="str">
        <f t="shared" si="20"/>
        <v>Juara 2 Lomba/Kompetisi|Internal Jurusan|Team</v>
      </c>
      <c r="X1324" s="6">
        <f>IF(K1324 = "Penulis kedua (bukan korespondensi) dst karya ilmiah di journal yg bereputasi dan diakui|External National|Team", IFERROR((INDEX(rubric[Score], MATCH(W1324, rubric[Criteria], 0)))/N1324, 0), IFERROR(INDEX(rubric[Score], MATCH(W1324, rubric[Criteria], 0)), 0))</f>
        <v>0</v>
      </c>
    </row>
    <row r="1325" spans="1:24" ht="14.25" customHeight="1" x14ac:dyDescent="0.35">
      <c r="A1325" s="1" t="s">
        <v>4805</v>
      </c>
      <c r="B1325" s="1" t="s">
        <v>4806</v>
      </c>
      <c r="C1325" s="1" t="s">
        <v>4760</v>
      </c>
      <c r="D1325" s="1">
        <v>2022</v>
      </c>
      <c r="E1325" s="1" t="s">
        <v>4761</v>
      </c>
      <c r="F1325" s="1" t="s">
        <v>4762</v>
      </c>
      <c r="G1325" s="1" t="s">
        <v>4762</v>
      </c>
      <c r="H1325" s="1">
        <v>20231</v>
      </c>
      <c r="I1325" s="3"/>
      <c r="J1325" s="1" t="s">
        <v>28</v>
      </c>
      <c r="K1325" s="1" t="s">
        <v>29</v>
      </c>
      <c r="L1325" s="1" t="s">
        <v>88</v>
      </c>
      <c r="M1325" s="1" t="s">
        <v>31</v>
      </c>
      <c r="N1325" s="1">
        <v>100</v>
      </c>
      <c r="O1325" s="1">
        <v>4</v>
      </c>
      <c r="P1325" s="3"/>
      <c r="Q1325" s="4" t="s">
        <v>4817</v>
      </c>
      <c r="R1325" s="4" t="s">
        <v>4818</v>
      </c>
      <c r="S1325" s="4" t="s">
        <v>4819</v>
      </c>
      <c r="T1325" s="3"/>
      <c r="U1325" s="1" t="s">
        <v>4786</v>
      </c>
      <c r="V1325" s="1" t="str">
        <f>IFERROR(VLOOKUP(K1325, rubric[], 2, FALSE), "NA")</f>
        <v>Pemberdayaan atau Aksi Kemanusiaan</v>
      </c>
      <c r="W1325" s="3" t="str">
        <f t="shared" si="20"/>
        <v>Pengabdian kepada Masyarakat|External National|Individual</v>
      </c>
      <c r="X1325" s="6">
        <f>IF(K1325 = "Penulis kedua (bukan korespondensi) dst karya ilmiah di journal yg bereputasi dan diakui|External National|Team", IFERROR((INDEX(rubric[Score], MATCH(W1325, rubric[Criteria], 0)))/N1325, 0), IFERROR(INDEX(rubric[Score], MATCH(W1325, rubric[Criteria], 0)), 0))</f>
        <v>10</v>
      </c>
    </row>
    <row r="1326" spans="1:24" ht="14.25" customHeight="1" x14ac:dyDescent="0.35">
      <c r="A1326" s="1" t="s">
        <v>4820</v>
      </c>
      <c r="B1326" s="1" t="s">
        <v>4821</v>
      </c>
      <c r="C1326" s="1" t="s">
        <v>4760</v>
      </c>
      <c r="D1326" s="1">
        <v>2022</v>
      </c>
      <c r="E1326" s="1" t="s">
        <v>4822</v>
      </c>
      <c r="F1326" s="1" t="s">
        <v>937</v>
      </c>
      <c r="G1326" s="1" t="s">
        <v>937</v>
      </c>
      <c r="H1326" s="1">
        <v>20231</v>
      </c>
      <c r="I1326" s="1" t="s">
        <v>4823</v>
      </c>
      <c r="J1326" s="1" t="s">
        <v>28</v>
      </c>
      <c r="K1326" s="1" t="s">
        <v>29</v>
      </c>
      <c r="L1326" s="1" t="s">
        <v>30</v>
      </c>
      <c r="M1326" s="1" t="s">
        <v>31</v>
      </c>
      <c r="N1326" s="1">
        <v>0</v>
      </c>
      <c r="O1326" s="1">
        <v>8</v>
      </c>
      <c r="P1326" s="3"/>
      <c r="Q1326" s="3"/>
      <c r="R1326" s="4" t="s">
        <v>4824</v>
      </c>
      <c r="S1326" s="4" t="s">
        <v>4825</v>
      </c>
      <c r="T1326" s="3"/>
      <c r="U1326" s="1" t="s">
        <v>4826</v>
      </c>
      <c r="V1326" s="1" t="str">
        <f>IFERROR(VLOOKUP(K1326, rubric[], 2, FALSE), "NA")</f>
        <v>Pemberdayaan atau Aksi Kemanusiaan</v>
      </c>
      <c r="W1326" s="3" t="str">
        <f t="shared" si="20"/>
        <v>Pengabdian kepada Masyarakat|Internal Jurusan|Individual</v>
      </c>
      <c r="X1326" s="6">
        <f>IF(K1326 = "Penulis kedua (bukan korespondensi) dst karya ilmiah di journal yg bereputasi dan diakui|External National|Team", IFERROR((INDEX(rubric[Score], MATCH(W1326, rubric[Criteria], 0)))/N1326, 0), IFERROR(INDEX(rubric[Score], MATCH(W1326, rubric[Criteria], 0)), 0))</f>
        <v>0</v>
      </c>
    </row>
    <row r="1327" spans="1:24" ht="14.25" customHeight="1" x14ac:dyDescent="0.35">
      <c r="A1327" s="1" t="s">
        <v>4820</v>
      </c>
      <c r="B1327" s="1" t="s">
        <v>4821</v>
      </c>
      <c r="C1327" s="1" t="s">
        <v>4760</v>
      </c>
      <c r="D1327" s="1">
        <v>2022</v>
      </c>
      <c r="E1327" s="1" t="s">
        <v>4793</v>
      </c>
      <c r="F1327" s="1" t="s">
        <v>3604</v>
      </c>
      <c r="G1327" s="1" t="s">
        <v>117</v>
      </c>
      <c r="H1327" s="1">
        <v>20241</v>
      </c>
      <c r="I1327" s="1" t="s">
        <v>4793</v>
      </c>
      <c r="J1327" s="1" t="s">
        <v>28</v>
      </c>
      <c r="K1327" s="1" t="s">
        <v>70</v>
      </c>
      <c r="L1327" s="1" t="s">
        <v>88</v>
      </c>
      <c r="M1327" s="1" t="s">
        <v>39</v>
      </c>
      <c r="N1327" s="3"/>
      <c r="O1327" s="1">
        <v>20</v>
      </c>
      <c r="P1327" s="4" t="s">
        <v>4794</v>
      </c>
      <c r="Q1327" s="4" t="s">
        <v>4795</v>
      </c>
      <c r="R1327" s="4" t="s">
        <v>4796</v>
      </c>
      <c r="S1327" s="3"/>
      <c r="T1327" s="4" t="s">
        <v>4797</v>
      </c>
      <c r="U1327" s="1" t="s">
        <v>4798</v>
      </c>
      <c r="V1327" s="1" t="str">
        <f>IFERROR(VLOOKUP(K1327, rubric[], 2, FALSE), "NA")</f>
        <v>Kompetisi</v>
      </c>
      <c r="W1327" s="3" t="str">
        <f t="shared" si="20"/>
        <v>Juara 2 Lomba/Kompetisi|External National|Team</v>
      </c>
      <c r="X1327" s="6">
        <f>IF(K1327 = "Penulis kedua (bukan korespondensi) dst karya ilmiah di journal yg bereputasi dan diakui|External National|Team", IFERROR((INDEX(rubric[Score], MATCH(W1327, rubric[Criteria], 0)))/N1327, 0), IFERROR(INDEX(rubric[Score], MATCH(W1327, rubric[Criteria], 0)), 0))</f>
        <v>11</v>
      </c>
    </row>
    <row r="1328" spans="1:24" ht="14.25" customHeight="1" x14ac:dyDescent="0.35">
      <c r="A1328" s="1" t="s">
        <v>4827</v>
      </c>
      <c r="B1328" s="1" t="s">
        <v>4828</v>
      </c>
      <c r="C1328" s="1" t="s">
        <v>4760</v>
      </c>
      <c r="D1328" s="1">
        <v>2022</v>
      </c>
      <c r="E1328" s="1" t="s">
        <v>4197</v>
      </c>
      <c r="F1328" s="1" t="s">
        <v>2452</v>
      </c>
      <c r="G1328" s="1" t="s">
        <v>4198</v>
      </c>
      <c r="H1328" s="1">
        <v>20221</v>
      </c>
      <c r="I1328" s="1" t="s">
        <v>4829</v>
      </c>
      <c r="J1328" s="1" t="s">
        <v>28</v>
      </c>
      <c r="K1328" s="1" t="s">
        <v>70</v>
      </c>
      <c r="L1328" s="1" t="s">
        <v>38</v>
      </c>
      <c r="M1328" s="1" t="s">
        <v>31</v>
      </c>
      <c r="N1328" s="1">
        <v>43</v>
      </c>
      <c r="O1328" s="1">
        <v>15</v>
      </c>
      <c r="P1328" s="3"/>
      <c r="Q1328" s="4" t="s">
        <v>4830</v>
      </c>
      <c r="R1328" s="4" t="s">
        <v>4831</v>
      </c>
      <c r="S1328" s="3"/>
      <c r="T1328" s="4" t="s">
        <v>4832</v>
      </c>
      <c r="U1328" s="1" t="s">
        <v>1625</v>
      </c>
      <c r="V1328" s="1" t="str">
        <f>IFERROR(VLOOKUP(K1328, rubric[], 2, FALSE), "NA")</f>
        <v>Kompetisi</v>
      </c>
      <c r="W1328" s="3" t="str">
        <f t="shared" si="20"/>
        <v>Juara 2 Lomba/Kompetisi|External Regional|Individual</v>
      </c>
      <c r="X1328" s="6">
        <f>IF(K1328 = "Penulis kedua (bukan korespondensi) dst karya ilmiah di journal yg bereputasi dan diakui|External National|Team", IFERROR((INDEX(rubric[Score], MATCH(W1328, rubric[Criteria], 0)))/N1328, 0), IFERROR(INDEX(rubric[Score], MATCH(W1328, rubric[Criteria], 0)), 0))</f>
        <v>30</v>
      </c>
    </row>
    <row r="1329" spans="1:24" ht="14.25" customHeight="1" x14ac:dyDescent="0.35">
      <c r="A1329" s="1" t="s">
        <v>4833</v>
      </c>
      <c r="B1329" s="1" t="s">
        <v>4834</v>
      </c>
      <c r="C1329" s="1" t="s">
        <v>4760</v>
      </c>
      <c r="D1329" s="1">
        <v>2022</v>
      </c>
      <c r="E1329" s="1" t="s">
        <v>4835</v>
      </c>
      <c r="F1329" s="1" t="s">
        <v>1820</v>
      </c>
      <c r="G1329" s="1" t="s">
        <v>4836</v>
      </c>
      <c r="H1329" s="1">
        <v>20221</v>
      </c>
      <c r="I1329" s="1" t="s">
        <v>4837</v>
      </c>
      <c r="J1329" s="1" t="s">
        <v>28</v>
      </c>
      <c r="K1329" s="1" t="s">
        <v>124</v>
      </c>
      <c r="L1329" s="1" t="s">
        <v>30</v>
      </c>
      <c r="M1329" s="1" t="s">
        <v>39</v>
      </c>
      <c r="N1329" s="1">
        <v>13</v>
      </c>
      <c r="O1329" s="1">
        <v>8</v>
      </c>
      <c r="P1329" s="3"/>
      <c r="Q1329" s="4" t="s">
        <v>4838</v>
      </c>
      <c r="R1329" s="3"/>
      <c r="S1329" s="3"/>
      <c r="T1329" s="3"/>
      <c r="U1329" s="1" t="s">
        <v>4839</v>
      </c>
      <c r="V1329" s="1" t="str">
        <f>IFERROR(VLOOKUP(K1329, rubric[], 2, FALSE), "NA")</f>
        <v>Kompetisi</v>
      </c>
      <c r="W1329" s="3" t="str">
        <f t="shared" si="20"/>
        <v>Juara I Lomba/Kompetisi|Internal Jurusan|Team</v>
      </c>
      <c r="X1329" s="6">
        <f>IF(K1329 = "Penulis kedua (bukan korespondensi) dst karya ilmiah di journal yg bereputasi dan diakui|External National|Team", IFERROR((INDEX(rubric[Score], MATCH(W1329, rubric[Criteria], 0)))/N1329, 0), IFERROR(INDEX(rubric[Score], MATCH(W1329, rubric[Criteria], 0)), 0))</f>
        <v>0</v>
      </c>
    </row>
    <row r="1330" spans="1:24" ht="14.25" customHeight="1" x14ac:dyDescent="0.35">
      <c r="A1330" s="1" t="s">
        <v>4833</v>
      </c>
      <c r="B1330" s="1" t="s">
        <v>4834</v>
      </c>
      <c r="C1330" s="1" t="s">
        <v>4760</v>
      </c>
      <c r="D1330" s="1">
        <v>2022</v>
      </c>
      <c r="E1330" s="1" t="s">
        <v>4840</v>
      </c>
      <c r="F1330" s="1" t="s">
        <v>2804</v>
      </c>
      <c r="G1330" s="1" t="s">
        <v>2804</v>
      </c>
      <c r="H1330" s="1">
        <v>20231</v>
      </c>
      <c r="I1330" s="3"/>
      <c r="J1330" s="1" t="s">
        <v>28</v>
      </c>
      <c r="K1330" s="1" t="s">
        <v>29</v>
      </c>
      <c r="L1330" s="1" t="s">
        <v>38</v>
      </c>
      <c r="M1330" s="1" t="s">
        <v>31</v>
      </c>
      <c r="N1330" s="1">
        <v>7</v>
      </c>
      <c r="O1330" s="1">
        <v>9</v>
      </c>
      <c r="P1330" s="3"/>
      <c r="Q1330" s="3"/>
      <c r="R1330" s="4" t="s">
        <v>4841</v>
      </c>
      <c r="S1330" s="4" t="s">
        <v>4842</v>
      </c>
      <c r="T1330" s="3"/>
      <c r="U1330" s="1" t="s">
        <v>4843</v>
      </c>
      <c r="V1330" s="1" t="str">
        <f>IFERROR(VLOOKUP(K1330, rubric[], 2, FALSE), "NA")</f>
        <v>Pemberdayaan atau Aksi Kemanusiaan</v>
      </c>
      <c r="W1330" s="3" t="str">
        <f t="shared" si="20"/>
        <v>Pengabdian kepada Masyarakat|External Regional|Individual</v>
      </c>
      <c r="X1330" s="6">
        <f>IF(K1330 = "Penulis kedua (bukan korespondensi) dst karya ilmiah di journal yg bereputasi dan diakui|External National|Team", IFERROR((INDEX(rubric[Score], MATCH(W1330, rubric[Criteria], 0)))/N1330, 0), IFERROR(INDEX(rubric[Score], MATCH(W1330, rubric[Criteria], 0)), 0))</f>
        <v>15</v>
      </c>
    </row>
    <row r="1331" spans="1:24" ht="14.25" customHeight="1" x14ac:dyDescent="0.35">
      <c r="A1331" s="1" t="s">
        <v>4833</v>
      </c>
      <c r="B1331" s="1" t="s">
        <v>4834</v>
      </c>
      <c r="C1331" s="1" t="s">
        <v>4760</v>
      </c>
      <c r="D1331" s="1">
        <v>2022</v>
      </c>
      <c r="E1331" s="1" t="s">
        <v>4844</v>
      </c>
      <c r="F1331" s="1" t="s">
        <v>4845</v>
      </c>
      <c r="G1331" s="1" t="s">
        <v>4845</v>
      </c>
      <c r="H1331" s="1">
        <v>20231</v>
      </c>
      <c r="I1331" s="3"/>
      <c r="J1331" s="1" t="s">
        <v>28</v>
      </c>
      <c r="K1331" s="1" t="s">
        <v>29</v>
      </c>
      <c r="L1331" s="1" t="s">
        <v>38</v>
      </c>
      <c r="M1331" s="1" t="s">
        <v>31</v>
      </c>
      <c r="N1331" s="1">
        <v>200</v>
      </c>
      <c r="O1331" s="1">
        <v>9</v>
      </c>
      <c r="P1331" s="3"/>
      <c r="Q1331" s="3"/>
      <c r="R1331" s="4" t="s">
        <v>4846</v>
      </c>
      <c r="S1331" s="4" t="s">
        <v>4847</v>
      </c>
      <c r="T1331" s="3"/>
      <c r="U1331" s="1" t="s">
        <v>4843</v>
      </c>
      <c r="V1331" s="1" t="str">
        <f>IFERROR(VLOOKUP(K1331, rubric[], 2, FALSE), "NA")</f>
        <v>Pemberdayaan atau Aksi Kemanusiaan</v>
      </c>
      <c r="W1331" s="3" t="str">
        <f t="shared" si="20"/>
        <v>Pengabdian kepada Masyarakat|External Regional|Individual</v>
      </c>
      <c r="X1331" s="6">
        <f>IF(K1331 = "Penulis kedua (bukan korespondensi) dst karya ilmiah di journal yg bereputasi dan diakui|External National|Team", IFERROR((INDEX(rubric[Score], MATCH(W1331, rubric[Criteria], 0)))/N1331, 0), IFERROR(INDEX(rubric[Score], MATCH(W1331, rubric[Criteria], 0)), 0))</f>
        <v>15</v>
      </c>
    </row>
    <row r="1332" spans="1:24" ht="14.25" customHeight="1" x14ac:dyDescent="0.35">
      <c r="A1332" s="1" t="s">
        <v>4833</v>
      </c>
      <c r="B1332" s="1" t="s">
        <v>4834</v>
      </c>
      <c r="C1332" s="1" t="s">
        <v>4760</v>
      </c>
      <c r="D1332" s="1">
        <v>2022</v>
      </c>
      <c r="E1332" s="1" t="s">
        <v>374</v>
      </c>
      <c r="F1332" s="1" t="s">
        <v>145</v>
      </c>
      <c r="G1332" s="1" t="s">
        <v>375</v>
      </c>
      <c r="H1332" s="1">
        <v>20232</v>
      </c>
      <c r="I1332" s="1" t="s">
        <v>4848</v>
      </c>
      <c r="J1332" s="1" t="s">
        <v>28</v>
      </c>
      <c r="K1332" s="1" t="s">
        <v>124</v>
      </c>
      <c r="L1332" s="1" t="s">
        <v>46</v>
      </c>
      <c r="M1332" s="1" t="s">
        <v>31</v>
      </c>
      <c r="N1332" s="1">
        <v>1</v>
      </c>
      <c r="O1332" s="1">
        <v>8</v>
      </c>
      <c r="P1332" s="3"/>
      <c r="Q1332" s="4" t="s">
        <v>4849</v>
      </c>
      <c r="R1332" s="3"/>
      <c r="S1332" s="3"/>
      <c r="T1332" s="3"/>
      <c r="U1332" s="1" t="s">
        <v>168</v>
      </c>
      <c r="V1332" s="1" t="str">
        <f>IFERROR(VLOOKUP(K1332, rubric[], 2, FALSE), "NA")</f>
        <v>Kompetisi</v>
      </c>
      <c r="W1332" s="3" t="str">
        <f t="shared" si="20"/>
        <v>Juara I Lomba/Kompetisi|Internal Sekolah / Universitas|Individual</v>
      </c>
      <c r="X1332" s="6">
        <f>IF(K1332 = "Penulis kedua (bukan korespondensi) dst karya ilmiah di journal yg bereputasi dan diakui|External National|Team", IFERROR((INDEX(rubric[Score], MATCH(W1332, rubric[Criteria], 0)))/N1332, 0), IFERROR(INDEX(rubric[Score], MATCH(W1332, rubric[Criteria], 0)), 0))</f>
        <v>0</v>
      </c>
    </row>
    <row r="1333" spans="1:24" ht="14.25" customHeight="1" x14ac:dyDescent="0.35">
      <c r="A1333" s="1" t="s">
        <v>4850</v>
      </c>
      <c r="B1333" s="1" t="s">
        <v>4851</v>
      </c>
      <c r="C1333" s="1" t="s">
        <v>4760</v>
      </c>
      <c r="D1333" s="1">
        <v>2022</v>
      </c>
      <c r="E1333" s="1" t="s">
        <v>4793</v>
      </c>
      <c r="F1333" s="1" t="s">
        <v>3604</v>
      </c>
      <c r="G1333" s="1" t="s">
        <v>117</v>
      </c>
      <c r="H1333" s="1">
        <v>20241</v>
      </c>
      <c r="I1333" s="1" t="s">
        <v>4793</v>
      </c>
      <c r="J1333" s="1" t="s">
        <v>28</v>
      </c>
      <c r="K1333" s="1" t="s">
        <v>70</v>
      </c>
      <c r="L1333" s="1" t="s">
        <v>88</v>
      </c>
      <c r="M1333" s="1" t="s">
        <v>39</v>
      </c>
      <c r="N1333" s="3"/>
      <c r="O1333" s="1">
        <v>20</v>
      </c>
      <c r="P1333" s="4" t="s">
        <v>4794</v>
      </c>
      <c r="Q1333" s="4" t="s">
        <v>4795</v>
      </c>
      <c r="R1333" s="4" t="s">
        <v>4796</v>
      </c>
      <c r="S1333" s="3"/>
      <c r="T1333" s="4" t="s">
        <v>4797</v>
      </c>
      <c r="U1333" s="1" t="s">
        <v>4798</v>
      </c>
      <c r="V1333" s="1" t="str">
        <f>IFERROR(VLOOKUP(K1333, rubric[], 2, FALSE), "NA")</f>
        <v>Kompetisi</v>
      </c>
      <c r="W1333" s="3" t="str">
        <f t="shared" si="20"/>
        <v>Juara 2 Lomba/Kompetisi|External National|Team</v>
      </c>
      <c r="X1333" s="6">
        <f>IF(K1333 = "Penulis kedua (bukan korespondensi) dst karya ilmiah di journal yg bereputasi dan diakui|External National|Team", IFERROR((INDEX(rubric[Score], MATCH(W1333, rubric[Criteria], 0)))/N1333, 0), IFERROR(INDEX(rubric[Score], MATCH(W1333, rubric[Criteria], 0)), 0))</f>
        <v>11</v>
      </c>
    </row>
    <row r="1334" spans="1:24" ht="14.25" customHeight="1" x14ac:dyDescent="0.35">
      <c r="A1334" s="1" t="s">
        <v>4852</v>
      </c>
      <c r="B1334" s="1" t="s">
        <v>4853</v>
      </c>
      <c r="C1334" s="1" t="s">
        <v>4760</v>
      </c>
      <c r="D1334" s="1">
        <v>2022</v>
      </c>
      <c r="E1334" s="1" t="s">
        <v>1683</v>
      </c>
      <c r="F1334" s="1" t="s">
        <v>1121</v>
      </c>
      <c r="G1334" s="1" t="s">
        <v>1684</v>
      </c>
      <c r="H1334" s="1">
        <v>20222</v>
      </c>
      <c r="I1334" s="1" t="s">
        <v>1685</v>
      </c>
      <c r="J1334" s="1" t="s">
        <v>28</v>
      </c>
      <c r="K1334" s="1" t="s">
        <v>277</v>
      </c>
      <c r="L1334" s="1" t="s">
        <v>38</v>
      </c>
      <c r="M1334" s="1" t="s">
        <v>31</v>
      </c>
      <c r="N1334" s="1">
        <v>1000</v>
      </c>
      <c r="O1334" s="1">
        <v>30</v>
      </c>
      <c r="P1334" s="3"/>
      <c r="Q1334" s="4" t="s">
        <v>4854</v>
      </c>
      <c r="R1334" s="3"/>
      <c r="S1334" s="3"/>
      <c r="T1334" s="3"/>
      <c r="U1334" s="1" t="s">
        <v>1687</v>
      </c>
      <c r="V1334" s="1" t="str">
        <f>IFERROR(VLOOKUP(K1334, rubric[], 2, FALSE), "NA")</f>
        <v>Karir Organisasi</v>
      </c>
      <c r="W1334" s="3" t="str">
        <f t="shared" si="20"/>
        <v>Sekretaris|External Regional|Individual</v>
      </c>
      <c r="X1334" s="6">
        <f>IF(K1334 = "Penulis kedua (bukan korespondensi) dst karya ilmiah di journal yg bereputasi dan diakui|External National|Team", IFERROR((INDEX(rubric[Score], MATCH(W1334, rubric[Criteria], 0)))/N1334, 0), IFERROR(INDEX(rubric[Score], MATCH(W1334, rubric[Criteria], 0)), 0))</f>
        <v>30</v>
      </c>
    </row>
    <row r="1335" spans="1:24" ht="14.25" customHeight="1" x14ac:dyDescent="0.35">
      <c r="A1335" s="1" t="s">
        <v>4852</v>
      </c>
      <c r="B1335" s="1" t="s">
        <v>4853</v>
      </c>
      <c r="C1335" s="1" t="s">
        <v>4760</v>
      </c>
      <c r="D1335" s="1">
        <v>2022</v>
      </c>
      <c r="E1335" s="1" t="s">
        <v>4801</v>
      </c>
      <c r="F1335" s="1" t="s">
        <v>4763</v>
      </c>
      <c r="G1335" s="1" t="s">
        <v>4855</v>
      </c>
      <c r="H1335" s="1">
        <v>20231</v>
      </c>
      <c r="I1335" s="3"/>
      <c r="J1335" s="1" t="s">
        <v>28</v>
      </c>
      <c r="K1335" s="1" t="s">
        <v>29</v>
      </c>
      <c r="L1335" s="1" t="s">
        <v>218</v>
      </c>
      <c r="M1335" s="1" t="s">
        <v>39</v>
      </c>
      <c r="N1335" s="1">
        <v>100</v>
      </c>
      <c r="O1335" s="1">
        <v>8</v>
      </c>
      <c r="P1335" s="3"/>
      <c r="Q1335" s="3"/>
      <c r="R1335" s="4" t="s">
        <v>4856</v>
      </c>
      <c r="S1335" s="4" t="s">
        <v>4857</v>
      </c>
      <c r="T1335" s="3"/>
      <c r="U1335" s="1" t="s">
        <v>4804</v>
      </c>
      <c r="V1335" s="1" t="str">
        <f>IFERROR(VLOOKUP(K1335, rubric[], 2, FALSE), "NA")</f>
        <v>Pemberdayaan atau Aksi Kemanusiaan</v>
      </c>
      <c r="W1335" s="3" t="str">
        <f t="shared" si="20"/>
        <v>Pengabdian kepada Masyarakat|External Provinsi|Team</v>
      </c>
      <c r="X1335" s="6">
        <f>IF(K1335 = "Penulis kedua (bukan korespondensi) dst karya ilmiah di journal yg bereputasi dan diakui|External National|Team", IFERROR((INDEX(rubric[Score], MATCH(W1335, rubric[Criteria], 0)))/N1335, 0), IFERROR(INDEX(rubric[Score], MATCH(W1335, rubric[Criteria], 0)), 0))</f>
        <v>5</v>
      </c>
    </row>
    <row r="1336" spans="1:24" ht="14.25" customHeight="1" x14ac:dyDescent="0.35">
      <c r="A1336" s="1" t="s">
        <v>4852</v>
      </c>
      <c r="B1336" s="1" t="s">
        <v>4853</v>
      </c>
      <c r="C1336" s="1" t="s">
        <v>4760</v>
      </c>
      <c r="D1336" s="1">
        <v>2022</v>
      </c>
      <c r="E1336" s="1" t="s">
        <v>4858</v>
      </c>
      <c r="F1336" s="1" t="s">
        <v>4859</v>
      </c>
      <c r="G1336" s="1" t="s">
        <v>4859</v>
      </c>
      <c r="H1336" s="1">
        <v>20232</v>
      </c>
      <c r="I1336" s="3"/>
      <c r="J1336" s="1" t="s">
        <v>28</v>
      </c>
      <c r="K1336" s="1" t="s">
        <v>153</v>
      </c>
      <c r="L1336" s="1" t="s">
        <v>46</v>
      </c>
      <c r="M1336" s="1" t="s">
        <v>31</v>
      </c>
      <c r="N1336" s="1">
        <v>120</v>
      </c>
      <c r="O1336" s="1">
        <v>5</v>
      </c>
      <c r="P1336" s="3"/>
      <c r="Q1336" s="4" t="s">
        <v>4860</v>
      </c>
      <c r="R1336" s="4" t="s">
        <v>4861</v>
      </c>
      <c r="S1336" s="3"/>
      <c r="T1336" s="3"/>
      <c r="U1336" s="1" t="s">
        <v>1687</v>
      </c>
      <c r="V1336" s="1" t="str">
        <f>IFERROR(VLOOKUP(K1336, rubric[], 2, FALSE), "NA")</f>
        <v>Pengakuan</v>
      </c>
      <c r="W1336" s="3" t="str">
        <f t="shared" si="20"/>
        <v>Narasumber / Pemateri Acara Seminar / Workshop / Pemakalah|Internal Sekolah / Universitas|Individual</v>
      </c>
      <c r="X1336" s="6">
        <f>IF(K1336 = "Penulis kedua (bukan korespondensi) dst karya ilmiah di journal yg bereputasi dan diakui|External National|Team", IFERROR((INDEX(rubric[Score], MATCH(W1336, rubric[Criteria], 0)))/N1336, 0), IFERROR(INDEX(rubric[Score], MATCH(W1336, rubric[Criteria], 0)), 0))</f>
        <v>0</v>
      </c>
    </row>
    <row r="1337" spans="1:24" ht="14.25" customHeight="1" x14ac:dyDescent="0.35">
      <c r="A1337" s="1" t="s">
        <v>4862</v>
      </c>
      <c r="B1337" s="1" t="s">
        <v>4863</v>
      </c>
      <c r="C1337" s="1" t="s">
        <v>4760</v>
      </c>
      <c r="D1337" s="1">
        <v>2022</v>
      </c>
      <c r="E1337" s="1" t="s">
        <v>368</v>
      </c>
      <c r="F1337" s="1" t="s">
        <v>369</v>
      </c>
      <c r="G1337" s="1" t="s">
        <v>370</v>
      </c>
      <c r="H1337" s="1">
        <v>20231</v>
      </c>
      <c r="I1337" s="1" t="s">
        <v>371</v>
      </c>
      <c r="J1337" s="1" t="s">
        <v>28</v>
      </c>
      <c r="K1337" s="1" t="s">
        <v>372</v>
      </c>
      <c r="L1337" s="1" t="s">
        <v>46</v>
      </c>
      <c r="M1337" s="1" t="s">
        <v>31</v>
      </c>
      <c r="N1337" s="1">
        <v>250</v>
      </c>
      <c r="O1337" s="1">
        <v>15</v>
      </c>
      <c r="P1337" s="3"/>
      <c r="Q1337" s="4" t="s">
        <v>373</v>
      </c>
      <c r="R1337" s="3"/>
      <c r="S1337" s="3"/>
      <c r="T1337" s="3"/>
      <c r="U1337" s="1" t="s">
        <v>262</v>
      </c>
      <c r="V1337" s="1" t="str">
        <f>IFERROR(VLOOKUP(K1337, rubric[], 2, FALSE), "NA")</f>
        <v>NA</v>
      </c>
      <c r="W1337" s="3" t="str">
        <f t="shared" si="20"/>
        <v>Ka Bidang / Sekretaris / Bendahara O-Week|Internal Sekolah / Universitas|Individual</v>
      </c>
      <c r="X1337" s="6">
        <f>IF(K1337 = "Penulis kedua (bukan korespondensi) dst karya ilmiah di journal yg bereputasi dan diakui|External National|Team", IFERROR((INDEX(rubric[Score], MATCH(W1337, rubric[Criteria], 0)))/N1337, 0), IFERROR(INDEX(rubric[Score], MATCH(W1337, rubric[Criteria], 0)), 0))</f>
        <v>0</v>
      </c>
    </row>
    <row r="1338" spans="1:24" ht="14.25" customHeight="1" x14ac:dyDescent="0.35">
      <c r="A1338" s="1" t="s">
        <v>4864</v>
      </c>
      <c r="B1338" s="1" t="s">
        <v>4865</v>
      </c>
      <c r="C1338" s="1" t="s">
        <v>4760</v>
      </c>
      <c r="D1338" s="1">
        <v>2022</v>
      </c>
      <c r="E1338" s="1" t="s">
        <v>4807</v>
      </c>
      <c r="F1338" s="1" t="s">
        <v>3151</v>
      </c>
      <c r="G1338" s="1" t="s">
        <v>4808</v>
      </c>
      <c r="H1338" s="1">
        <v>20212</v>
      </c>
      <c r="I1338" s="1" t="s">
        <v>4809</v>
      </c>
      <c r="J1338" s="1" t="s">
        <v>28</v>
      </c>
      <c r="K1338" s="1" t="s">
        <v>70</v>
      </c>
      <c r="L1338" s="1" t="s">
        <v>46</v>
      </c>
      <c r="M1338" s="1" t="s">
        <v>31</v>
      </c>
      <c r="N1338" s="1">
        <v>400</v>
      </c>
      <c r="O1338" s="1">
        <v>7</v>
      </c>
      <c r="P1338" s="3"/>
      <c r="Q1338" s="4" t="s">
        <v>4810</v>
      </c>
      <c r="R1338" s="3"/>
      <c r="S1338" s="3"/>
      <c r="T1338" s="3"/>
      <c r="U1338" s="1" t="s">
        <v>4811</v>
      </c>
      <c r="V1338" s="1" t="str">
        <f>IFERROR(VLOOKUP(K1338, rubric[], 2, FALSE), "NA")</f>
        <v>Kompetisi</v>
      </c>
      <c r="W1338" s="3" t="str">
        <f t="shared" si="20"/>
        <v>Juara 2 Lomba/Kompetisi|Internal Sekolah / Universitas|Individual</v>
      </c>
      <c r="X1338" s="6">
        <f>IF(K1338 = "Penulis kedua (bukan korespondensi) dst karya ilmiah di journal yg bereputasi dan diakui|External National|Team", IFERROR((INDEX(rubric[Score], MATCH(W1338, rubric[Criteria], 0)))/N1338, 0), IFERROR(INDEX(rubric[Score], MATCH(W1338, rubric[Criteria], 0)), 0))</f>
        <v>0</v>
      </c>
    </row>
    <row r="1339" spans="1:24" ht="14.25" customHeight="1" x14ac:dyDescent="0.35">
      <c r="A1339" s="1" t="s">
        <v>4864</v>
      </c>
      <c r="B1339" s="1" t="s">
        <v>4865</v>
      </c>
      <c r="C1339" s="1" t="s">
        <v>4760</v>
      </c>
      <c r="D1339" s="1">
        <v>2022</v>
      </c>
      <c r="E1339" s="1" t="s">
        <v>4812</v>
      </c>
      <c r="F1339" s="1" t="s">
        <v>4813</v>
      </c>
      <c r="G1339" s="1" t="s">
        <v>3775</v>
      </c>
      <c r="H1339" s="1">
        <v>20221</v>
      </c>
      <c r="I1339" s="1" t="s">
        <v>4814</v>
      </c>
      <c r="J1339" s="1" t="s">
        <v>28</v>
      </c>
      <c r="K1339" s="1" t="s">
        <v>70</v>
      </c>
      <c r="L1339" s="1" t="s">
        <v>30</v>
      </c>
      <c r="M1339" s="1" t="s">
        <v>39</v>
      </c>
      <c r="N1339" s="1">
        <v>6</v>
      </c>
      <c r="O1339" s="1">
        <v>7</v>
      </c>
      <c r="P1339" s="3"/>
      <c r="Q1339" s="4" t="s">
        <v>4815</v>
      </c>
      <c r="R1339" s="3"/>
      <c r="S1339" s="3"/>
      <c r="T1339" s="3"/>
      <c r="U1339" s="1" t="s">
        <v>4816</v>
      </c>
      <c r="V1339" s="1" t="str">
        <f>IFERROR(VLOOKUP(K1339, rubric[], 2, FALSE), "NA")</f>
        <v>Kompetisi</v>
      </c>
      <c r="W1339" s="3" t="str">
        <f t="shared" si="20"/>
        <v>Juara 2 Lomba/Kompetisi|Internal Jurusan|Team</v>
      </c>
      <c r="X1339" s="6">
        <f>IF(K1339 = "Penulis kedua (bukan korespondensi) dst karya ilmiah di journal yg bereputasi dan diakui|External National|Team", IFERROR((INDEX(rubric[Score], MATCH(W1339, rubric[Criteria], 0)))/N1339, 0), IFERROR(INDEX(rubric[Score], MATCH(W1339, rubric[Criteria], 0)), 0))</f>
        <v>0</v>
      </c>
    </row>
    <row r="1340" spans="1:24" ht="14.25" customHeight="1" x14ac:dyDescent="0.35">
      <c r="A1340" s="1" t="s">
        <v>4866</v>
      </c>
      <c r="B1340" s="1" t="s">
        <v>4867</v>
      </c>
      <c r="C1340" s="1" t="s">
        <v>4760</v>
      </c>
      <c r="D1340" s="1">
        <v>2022</v>
      </c>
      <c r="E1340" s="1" t="s">
        <v>4807</v>
      </c>
      <c r="F1340" s="1" t="s">
        <v>3151</v>
      </c>
      <c r="G1340" s="1" t="s">
        <v>4808</v>
      </c>
      <c r="H1340" s="1">
        <v>20212</v>
      </c>
      <c r="I1340" s="1" t="s">
        <v>4809</v>
      </c>
      <c r="J1340" s="1" t="s">
        <v>28</v>
      </c>
      <c r="K1340" s="1" t="s">
        <v>70</v>
      </c>
      <c r="L1340" s="1" t="s">
        <v>46</v>
      </c>
      <c r="M1340" s="1" t="s">
        <v>31</v>
      </c>
      <c r="N1340" s="1">
        <v>400</v>
      </c>
      <c r="O1340" s="1">
        <v>7</v>
      </c>
      <c r="P1340" s="3"/>
      <c r="Q1340" s="4" t="s">
        <v>4810</v>
      </c>
      <c r="R1340" s="3"/>
      <c r="S1340" s="3"/>
      <c r="T1340" s="3"/>
      <c r="U1340" s="1" t="s">
        <v>4811</v>
      </c>
      <c r="V1340" s="1" t="str">
        <f>IFERROR(VLOOKUP(K1340, rubric[], 2, FALSE), "NA")</f>
        <v>Kompetisi</v>
      </c>
      <c r="W1340" s="3" t="str">
        <f t="shared" si="20"/>
        <v>Juara 2 Lomba/Kompetisi|Internal Sekolah / Universitas|Individual</v>
      </c>
      <c r="X1340" s="6">
        <f>IF(K1340 = "Penulis kedua (bukan korespondensi) dst karya ilmiah di journal yg bereputasi dan diakui|External National|Team", IFERROR((INDEX(rubric[Score], MATCH(W1340, rubric[Criteria], 0)))/N1340, 0), IFERROR(INDEX(rubric[Score], MATCH(W1340, rubric[Criteria], 0)), 0))</f>
        <v>0</v>
      </c>
    </row>
    <row r="1341" spans="1:24" ht="14.25" customHeight="1" x14ac:dyDescent="0.35">
      <c r="A1341" s="1" t="s">
        <v>4866</v>
      </c>
      <c r="B1341" s="1" t="s">
        <v>4867</v>
      </c>
      <c r="C1341" s="1" t="s">
        <v>4760</v>
      </c>
      <c r="D1341" s="1">
        <v>2022</v>
      </c>
      <c r="E1341" s="1" t="s">
        <v>4812</v>
      </c>
      <c r="F1341" s="1" t="s">
        <v>4813</v>
      </c>
      <c r="G1341" s="1" t="s">
        <v>3775</v>
      </c>
      <c r="H1341" s="1">
        <v>20221</v>
      </c>
      <c r="I1341" s="1" t="s">
        <v>4814</v>
      </c>
      <c r="J1341" s="1" t="s">
        <v>28</v>
      </c>
      <c r="K1341" s="1" t="s">
        <v>70</v>
      </c>
      <c r="L1341" s="1" t="s">
        <v>30</v>
      </c>
      <c r="M1341" s="1" t="s">
        <v>39</v>
      </c>
      <c r="N1341" s="1">
        <v>6</v>
      </c>
      <c r="O1341" s="1">
        <v>7</v>
      </c>
      <c r="P1341" s="3"/>
      <c r="Q1341" s="4" t="s">
        <v>4815</v>
      </c>
      <c r="R1341" s="3"/>
      <c r="S1341" s="3"/>
      <c r="T1341" s="3"/>
      <c r="U1341" s="1" t="s">
        <v>4816</v>
      </c>
      <c r="V1341" s="1" t="str">
        <f>IFERROR(VLOOKUP(K1341, rubric[], 2, FALSE), "NA")</f>
        <v>Kompetisi</v>
      </c>
      <c r="W1341" s="3" t="str">
        <f t="shared" si="20"/>
        <v>Juara 2 Lomba/Kompetisi|Internal Jurusan|Team</v>
      </c>
      <c r="X1341" s="6">
        <f>IF(K1341 = "Penulis kedua (bukan korespondensi) dst karya ilmiah di journal yg bereputasi dan diakui|External National|Team", IFERROR((INDEX(rubric[Score], MATCH(W1341, rubric[Criteria], 0)))/N1341, 0), IFERROR(INDEX(rubric[Score], MATCH(W1341, rubric[Criteria], 0)), 0))</f>
        <v>0</v>
      </c>
    </row>
    <row r="1342" spans="1:24" ht="14.25" customHeight="1" x14ac:dyDescent="0.35">
      <c r="A1342" s="1" t="s">
        <v>4868</v>
      </c>
      <c r="B1342" s="1" t="s">
        <v>4869</v>
      </c>
      <c r="C1342" s="1" t="s">
        <v>4760</v>
      </c>
      <c r="D1342" s="1">
        <v>2022</v>
      </c>
      <c r="E1342" s="1" t="s">
        <v>4870</v>
      </c>
      <c r="F1342" s="1" t="s">
        <v>1820</v>
      </c>
      <c r="G1342" s="1" t="s">
        <v>4871</v>
      </c>
      <c r="H1342" s="1">
        <v>20221</v>
      </c>
      <c r="I1342" s="1" t="s">
        <v>4872</v>
      </c>
      <c r="J1342" s="1" t="s">
        <v>28</v>
      </c>
      <c r="K1342" s="1" t="s">
        <v>118</v>
      </c>
      <c r="L1342" s="1" t="s">
        <v>30</v>
      </c>
      <c r="M1342" s="1" t="s">
        <v>39</v>
      </c>
      <c r="N1342" s="1">
        <v>66</v>
      </c>
      <c r="O1342" s="1">
        <v>6</v>
      </c>
      <c r="P1342" s="3"/>
      <c r="Q1342" s="4" t="s">
        <v>4873</v>
      </c>
      <c r="R1342" s="3"/>
      <c r="S1342" s="3"/>
      <c r="T1342" s="3"/>
      <c r="U1342" s="1" t="s">
        <v>4874</v>
      </c>
      <c r="V1342" s="1" t="str">
        <f>IFERROR(VLOOKUP(K1342, rubric[], 2, FALSE), "NA")</f>
        <v>Kompetisi</v>
      </c>
      <c r="W1342" s="3" t="str">
        <f t="shared" si="20"/>
        <v>Juara 3 Lomba/Kompetisi|Internal Jurusan|Team</v>
      </c>
      <c r="X1342" s="6">
        <f>IF(K1342 = "Penulis kedua (bukan korespondensi) dst karya ilmiah di journal yg bereputasi dan diakui|External National|Team", IFERROR((INDEX(rubric[Score], MATCH(W1342, rubric[Criteria], 0)))/N1342, 0), IFERROR(INDEX(rubric[Score], MATCH(W1342, rubric[Criteria], 0)), 0))</f>
        <v>0</v>
      </c>
    </row>
    <row r="1343" spans="1:24" ht="14.25" customHeight="1" x14ac:dyDescent="0.35">
      <c r="A1343" s="1" t="s">
        <v>4868</v>
      </c>
      <c r="B1343" s="1" t="s">
        <v>4869</v>
      </c>
      <c r="C1343" s="1" t="s">
        <v>4760</v>
      </c>
      <c r="D1343" s="1">
        <v>2022</v>
      </c>
      <c r="E1343" s="1" t="s">
        <v>4768</v>
      </c>
      <c r="F1343" s="1" t="s">
        <v>937</v>
      </c>
      <c r="G1343" s="1" t="s">
        <v>937</v>
      </c>
      <c r="H1343" s="1">
        <v>20231</v>
      </c>
      <c r="I1343" s="1" t="s">
        <v>4875</v>
      </c>
      <c r="J1343" s="1" t="s">
        <v>28</v>
      </c>
      <c r="K1343" s="1" t="s">
        <v>29</v>
      </c>
      <c r="L1343" s="1" t="s">
        <v>218</v>
      </c>
      <c r="M1343" s="1" t="s">
        <v>39</v>
      </c>
      <c r="N1343" s="1">
        <v>200</v>
      </c>
      <c r="O1343" s="1">
        <v>8</v>
      </c>
      <c r="P1343" s="3"/>
      <c r="Q1343" s="3"/>
      <c r="R1343" s="4" t="s">
        <v>4876</v>
      </c>
      <c r="S1343" s="4" t="s">
        <v>4877</v>
      </c>
      <c r="T1343" s="3"/>
      <c r="U1343" s="1" t="s">
        <v>4878</v>
      </c>
      <c r="V1343" s="1" t="str">
        <f>IFERROR(VLOOKUP(K1343, rubric[], 2, FALSE), "NA")</f>
        <v>Pemberdayaan atau Aksi Kemanusiaan</v>
      </c>
      <c r="W1343" s="3" t="str">
        <f t="shared" si="20"/>
        <v>Pengabdian kepada Masyarakat|External Provinsi|Team</v>
      </c>
      <c r="X1343" s="6">
        <f>IF(K1343 = "Penulis kedua (bukan korespondensi) dst karya ilmiah di journal yg bereputasi dan diakui|External National|Team", IFERROR((INDEX(rubric[Score], MATCH(W1343, rubric[Criteria], 0)))/N1343, 0), IFERROR(INDEX(rubric[Score], MATCH(W1343, rubric[Criteria], 0)), 0))</f>
        <v>5</v>
      </c>
    </row>
    <row r="1344" spans="1:24" ht="14.25" customHeight="1" x14ac:dyDescent="0.35">
      <c r="A1344" s="1" t="s">
        <v>4879</v>
      </c>
      <c r="B1344" s="1" t="s">
        <v>4880</v>
      </c>
      <c r="C1344" s="1" t="s">
        <v>4760</v>
      </c>
      <c r="D1344" s="1">
        <v>2022</v>
      </c>
      <c r="E1344" s="1" t="s">
        <v>4807</v>
      </c>
      <c r="F1344" s="1" t="s">
        <v>3151</v>
      </c>
      <c r="G1344" s="1" t="s">
        <v>4808</v>
      </c>
      <c r="H1344" s="1">
        <v>20212</v>
      </c>
      <c r="I1344" s="1" t="s">
        <v>4809</v>
      </c>
      <c r="J1344" s="1" t="s">
        <v>28</v>
      </c>
      <c r="K1344" s="1" t="s">
        <v>70</v>
      </c>
      <c r="L1344" s="1" t="s">
        <v>46</v>
      </c>
      <c r="M1344" s="1" t="s">
        <v>31</v>
      </c>
      <c r="N1344" s="1">
        <v>400</v>
      </c>
      <c r="O1344" s="1">
        <v>7</v>
      </c>
      <c r="P1344" s="3"/>
      <c r="Q1344" s="4" t="s">
        <v>4810</v>
      </c>
      <c r="R1344" s="3"/>
      <c r="S1344" s="3"/>
      <c r="T1344" s="3"/>
      <c r="U1344" s="1" t="s">
        <v>4811</v>
      </c>
      <c r="V1344" s="1" t="str">
        <f>IFERROR(VLOOKUP(K1344, rubric[], 2, FALSE), "NA")</f>
        <v>Kompetisi</v>
      </c>
      <c r="W1344" s="3" t="str">
        <f t="shared" si="20"/>
        <v>Juara 2 Lomba/Kompetisi|Internal Sekolah / Universitas|Individual</v>
      </c>
      <c r="X1344" s="6">
        <f>IF(K1344 = "Penulis kedua (bukan korespondensi) dst karya ilmiah di journal yg bereputasi dan diakui|External National|Team", IFERROR((INDEX(rubric[Score], MATCH(W1344, rubric[Criteria], 0)))/N1344, 0), IFERROR(INDEX(rubric[Score], MATCH(W1344, rubric[Criteria], 0)), 0))</f>
        <v>0</v>
      </c>
    </row>
    <row r="1345" spans="1:24" ht="14.25" customHeight="1" x14ac:dyDescent="0.35">
      <c r="A1345" s="1" t="s">
        <v>4879</v>
      </c>
      <c r="B1345" s="1" t="s">
        <v>4880</v>
      </c>
      <c r="C1345" s="1" t="s">
        <v>4760</v>
      </c>
      <c r="D1345" s="1">
        <v>2022</v>
      </c>
      <c r="E1345" s="1" t="s">
        <v>4812</v>
      </c>
      <c r="F1345" s="1" t="s">
        <v>4813</v>
      </c>
      <c r="G1345" s="1" t="s">
        <v>3775</v>
      </c>
      <c r="H1345" s="1">
        <v>20221</v>
      </c>
      <c r="I1345" s="1" t="s">
        <v>4814</v>
      </c>
      <c r="J1345" s="1" t="s">
        <v>28</v>
      </c>
      <c r="K1345" s="1" t="s">
        <v>70</v>
      </c>
      <c r="L1345" s="1" t="s">
        <v>30</v>
      </c>
      <c r="M1345" s="1" t="s">
        <v>39</v>
      </c>
      <c r="N1345" s="1">
        <v>6</v>
      </c>
      <c r="O1345" s="1">
        <v>7</v>
      </c>
      <c r="P1345" s="3"/>
      <c r="Q1345" s="4" t="s">
        <v>4815</v>
      </c>
      <c r="R1345" s="3"/>
      <c r="S1345" s="3"/>
      <c r="T1345" s="3"/>
      <c r="U1345" s="1" t="s">
        <v>4816</v>
      </c>
      <c r="V1345" s="1" t="str">
        <f>IFERROR(VLOOKUP(K1345, rubric[], 2, FALSE), "NA")</f>
        <v>Kompetisi</v>
      </c>
      <c r="W1345" s="3" t="str">
        <f t="shared" si="20"/>
        <v>Juara 2 Lomba/Kompetisi|Internal Jurusan|Team</v>
      </c>
      <c r="X1345" s="6">
        <f>IF(K1345 = "Penulis kedua (bukan korespondensi) dst karya ilmiah di journal yg bereputasi dan diakui|External National|Team", IFERROR((INDEX(rubric[Score], MATCH(W1345, rubric[Criteria], 0)))/N1345, 0), IFERROR(INDEX(rubric[Score], MATCH(W1345, rubric[Criteria], 0)), 0))</f>
        <v>0</v>
      </c>
    </row>
    <row r="1346" spans="1:24" ht="14.25" customHeight="1" x14ac:dyDescent="0.35">
      <c r="A1346" s="1" t="s">
        <v>4881</v>
      </c>
      <c r="B1346" s="1" t="s">
        <v>4882</v>
      </c>
      <c r="C1346" s="1" t="s">
        <v>4760</v>
      </c>
      <c r="D1346" s="1">
        <v>2022</v>
      </c>
      <c r="E1346" s="1" t="s">
        <v>4807</v>
      </c>
      <c r="F1346" s="1" t="s">
        <v>3151</v>
      </c>
      <c r="G1346" s="1" t="s">
        <v>4808</v>
      </c>
      <c r="H1346" s="1">
        <v>20212</v>
      </c>
      <c r="I1346" s="1" t="s">
        <v>4809</v>
      </c>
      <c r="J1346" s="1" t="s">
        <v>28</v>
      </c>
      <c r="K1346" s="1" t="s">
        <v>70</v>
      </c>
      <c r="L1346" s="1" t="s">
        <v>46</v>
      </c>
      <c r="M1346" s="1" t="s">
        <v>31</v>
      </c>
      <c r="N1346" s="1">
        <v>400</v>
      </c>
      <c r="O1346" s="1">
        <v>7</v>
      </c>
      <c r="P1346" s="3"/>
      <c r="Q1346" s="4" t="s">
        <v>4810</v>
      </c>
      <c r="R1346" s="3"/>
      <c r="S1346" s="3"/>
      <c r="T1346" s="3"/>
      <c r="U1346" s="1" t="s">
        <v>4811</v>
      </c>
      <c r="V1346" s="1" t="str">
        <f>IFERROR(VLOOKUP(K1346, rubric[], 2, FALSE), "NA")</f>
        <v>Kompetisi</v>
      </c>
      <c r="W1346" s="3" t="str">
        <f t="shared" si="20"/>
        <v>Juara 2 Lomba/Kompetisi|Internal Sekolah / Universitas|Individual</v>
      </c>
      <c r="X1346" s="6">
        <f>IF(K1346 = "Penulis kedua (bukan korespondensi) dst karya ilmiah di journal yg bereputasi dan diakui|External National|Team", IFERROR((INDEX(rubric[Score], MATCH(W1346, rubric[Criteria], 0)))/N1346, 0), IFERROR(INDEX(rubric[Score], MATCH(W1346, rubric[Criteria], 0)), 0))</f>
        <v>0</v>
      </c>
    </row>
    <row r="1347" spans="1:24" ht="14.25" customHeight="1" x14ac:dyDescent="0.35">
      <c r="A1347" s="1" t="s">
        <v>4881</v>
      </c>
      <c r="B1347" s="1" t="s">
        <v>4882</v>
      </c>
      <c r="C1347" s="1" t="s">
        <v>4760</v>
      </c>
      <c r="D1347" s="1">
        <v>2022</v>
      </c>
      <c r="E1347" s="1" t="s">
        <v>4812</v>
      </c>
      <c r="F1347" s="1" t="s">
        <v>4813</v>
      </c>
      <c r="G1347" s="1" t="s">
        <v>3775</v>
      </c>
      <c r="H1347" s="1">
        <v>20221</v>
      </c>
      <c r="I1347" s="1" t="s">
        <v>4814</v>
      </c>
      <c r="J1347" s="1" t="s">
        <v>28</v>
      </c>
      <c r="K1347" s="1" t="s">
        <v>70</v>
      </c>
      <c r="L1347" s="1" t="s">
        <v>30</v>
      </c>
      <c r="M1347" s="1" t="s">
        <v>39</v>
      </c>
      <c r="N1347" s="1">
        <v>6</v>
      </c>
      <c r="O1347" s="1">
        <v>7</v>
      </c>
      <c r="P1347" s="3"/>
      <c r="Q1347" s="4" t="s">
        <v>4815</v>
      </c>
      <c r="R1347" s="3"/>
      <c r="S1347" s="3"/>
      <c r="T1347" s="3"/>
      <c r="U1347" s="1" t="s">
        <v>4816</v>
      </c>
      <c r="V1347" s="1" t="str">
        <f>IFERROR(VLOOKUP(K1347, rubric[], 2, FALSE), "NA")</f>
        <v>Kompetisi</v>
      </c>
      <c r="W1347" s="3" t="str">
        <f t="shared" ref="W1347:W1410" si="21">CLEAN(TRIM(K1347 &amp;  "|" &amp; L1347 &amp; "|" &amp; M1347))</f>
        <v>Juara 2 Lomba/Kompetisi|Internal Jurusan|Team</v>
      </c>
      <c r="X1347" s="6">
        <f>IF(K1347 = "Penulis kedua (bukan korespondensi) dst karya ilmiah di journal yg bereputasi dan diakui|External National|Team", IFERROR((INDEX(rubric[Score], MATCH(W1347, rubric[Criteria], 0)))/N1347, 0), IFERROR(INDEX(rubric[Score], MATCH(W1347, rubric[Criteria], 0)), 0))</f>
        <v>0</v>
      </c>
    </row>
    <row r="1348" spans="1:24" ht="14.25" customHeight="1" x14ac:dyDescent="0.35">
      <c r="A1348" s="1" t="s">
        <v>4883</v>
      </c>
      <c r="B1348" s="1" t="s">
        <v>4884</v>
      </c>
      <c r="C1348" s="1" t="s">
        <v>4760</v>
      </c>
      <c r="D1348" s="1">
        <v>2022</v>
      </c>
      <c r="E1348" s="1" t="s">
        <v>4197</v>
      </c>
      <c r="F1348" s="1" t="s">
        <v>2452</v>
      </c>
      <c r="G1348" s="1" t="s">
        <v>4198</v>
      </c>
      <c r="H1348" s="1">
        <v>20221</v>
      </c>
      <c r="I1348" s="1" t="s">
        <v>4829</v>
      </c>
      <c r="J1348" s="1" t="s">
        <v>28</v>
      </c>
      <c r="K1348" s="1" t="s">
        <v>70</v>
      </c>
      <c r="L1348" s="1" t="s">
        <v>38</v>
      </c>
      <c r="M1348" s="1" t="s">
        <v>31</v>
      </c>
      <c r="N1348" s="1">
        <v>43</v>
      </c>
      <c r="O1348" s="1">
        <v>15</v>
      </c>
      <c r="P1348" s="3"/>
      <c r="Q1348" s="4" t="s">
        <v>4830</v>
      </c>
      <c r="R1348" s="4" t="s">
        <v>4831</v>
      </c>
      <c r="S1348" s="3"/>
      <c r="T1348" s="4" t="s">
        <v>4832</v>
      </c>
      <c r="U1348" s="1" t="s">
        <v>1625</v>
      </c>
      <c r="V1348" s="1" t="str">
        <f>IFERROR(VLOOKUP(K1348, rubric[], 2, FALSE), "NA")</f>
        <v>Kompetisi</v>
      </c>
      <c r="W1348" s="3" t="str">
        <f t="shared" si="21"/>
        <v>Juara 2 Lomba/Kompetisi|External Regional|Individual</v>
      </c>
      <c r="X1348" s="6">
        <f>IF(K1348 = "Penulis kedua (bukan korespondensi) dst karya ilmiah di journal yg bereputasi dan diakui|External National|Team", IFERROR((INDEX(rubric[Score], MATCH(W1348, rubric[Criteria], 0)))/N1348, 0), IFERROR(INDEX(rubric[Score], MATCH(W1348, rubric[Criteria], 0)), 0))</f>
        <v>30</v>
      </c>
    </row>
    <row r="1349" spans="1:24" ht="14.25" customHeight="1" x14ac:dyDescent="0.35">
      <c r="A1349" s="1" t="s">
        <v>4883</v>
      </c>
      <c r="B1349" s="1" t="s">
        <v>4884</v>
      </c>
      <c r="C1349" s="1" t="s">
        <v>4760</v>
      </c>
      <c r="D1349" s="1">
        <v>2022</v>
      </c>
      <c r="E1349" s="1" t="s">
        <v>4767</v>
      </c>
      <c r="F1349" s="1" t="s">
        <v>2989</v>
      </c>
      <c r="G1349" s="1" t="s">
        <v>4885</v>
      </c>
      <c r="H1349" s="1">
        <v>20222</v>
      </c>
      <c r="I1349" s="1" t="s">
        <v>4886</v>
      </c>
      <c r="J1349" s="1" t="s">
        <v>28</v>
      </c>
      <c r="K1349" s="1" t="s">
        <v>29</v>
      </c>
      <c r="L1349" s="1" t="s">
        <v>88</v>
      </c>
      <c r="M1349" s="1" t="s">
        <v>39</v>
      </c>
      <c r="N1349" s="1">
        <v>0</v>
      </c>
      <c r="O1349" s="1">
        <v>8</v>
      </c>
      <c r="P1349" s="4" t="s">
        <v>4887</v>
      </c>
      <c r="Q1349" s="3"/>
      <c r="R1349" s="4" t="s">
        <v>4888</v>
      </c>
      <c r="S1349" s="4" t="s">
        <v>4889</v>
      </c>
      <c r="T1349" s="3"/>
      <c r="U1349" s="1" t="s">
        <v>4890</v>
      </c>
      <c r="V1349" s="1" t="str">
        <f>IFERROR(VLOOKUP(K1349, rubric[], 2, FALSE), "NA")</f>
        <v>Pemberdayaan atau Aksi Kemanusiaan</v>
      </c>
      <c r="W1349" s="3" t="str">
        <f t="shared" si="21"/>
        <v>Pengabdian kepada Masyarakat|External National|Team</v>
      </c>
      <c r="X1349" s="6">
        <f>IF(K1349 = "Penulis kedua (bukan korespondensi) dst karya ilmiah di journal yg bereputasi dan diakui|External National|Team", IFERROR((INDEX(rubric[Score], MATCH(W1349, rubric[Criteria], 0)))/N1349, 0), IFERROR(INDEX(rubric[Score], MATCH(W1349, rubric[Criteria], 0)), 0))</f>
        <v>10</v>
      </c>
    </row>
    <row r="1350" spans="1:24" ht="14.25" customHeight="1" x14ac:dyDescent="0.35">
      <c r="A1350" s="1" t="s">
        <v>4891</v>
      </c>
      <c r="B1350" s="1" t="s">
        <v>4892</v>
      </c>
      <c r="C1350" s="1" t="s">
        <v>4760</v>
      </c>
      <c r="D1350" s="1">
        <v>2022</v>
      </c>
      <c r="E1350" s="1" t="s">
        <v>4893</v>
      </c>
      <c r="F1350" s="1" t="s">
        <v>4894</v>
      </c>
      <c r="G1350" s="1" t="s">
        <v>4895</v>
      </c>
      <c r="H1350" s="1">
        <v>20222</v>
      </c>
      <c r="I1350" s="1" t="s">
        <v>4896</v>
      </c>
      <c r="J1350" s="1" t="s">
        <v>28</v>
      </c>
      <c r="K1350" s="1" t="s">
        <v>29</v>
      </c>
      <c r="L1350" s="1" t="s">
        <v>38</v>
      </c>
      <c r="M1350" s="1" t="s">
        <v>39</v>
      </c>
      <c r="N1350" s="1">
        <v>6</v>
      </c>
      <c r="O1350" s="1">
        <v>10</v>
      </c>
      <c r="P1350" s="3"/>
      <c r="Q1350" s="3"/>
      <c r="R1350" s="4" t="s">
        <v>4897</v>
      </c>
      <c r="S1350" s="4" t="s">
        <v>4898</v>
      </c>
      <c r="T1350" s="3"/>
      <c r="U1350" s="1" t="s">
        <v>204</v>
      </c>
      <c r="V1350" s="1" t="str">
        <f>IFERROR(VLOOKUP(K1350, rubric[], 2, FALSE), "NA")</f>
        <v>Pemberdayaan atau Aksi Kemanusiaan</v>
      </c>
      <c r="W1350" s="3" t="str">
        <f t="shared" si="21"/>
        <v>Pengabdian kepada Masyarakat|External Regional|Team</v>
      </c>
      <c r="X1350" s="6">
        <f>IF(K1350 = "Penulis kedua (bukan korespondensi) dst karya ilmiah di journal yg bereputasi dan diakui|External National|Team", IFERROR((INDEX(rubric[Score], MATCH(W1350, rubric[Criteria], 0)))/N1350, 0), IFERROR(INDEX(rubric[Score], MATCH(W1350, rubric[Criteria], 0)), 0))</f>
        <v>15</v>
      </c>
    </row>
    <row r="1351" spans="1:24" ht="14.25" customHeight="1" x14ac:dyDescent="0.35">
      <c r="A1351" s="1" t="s">
        <v>4891</v>
      </c>
      <c r="B1351" s="1" t="s">
        <v>4892</v>
      </c>
      <c r="C1351" s="1" t="s">
        <v>4760</v>
      </c>
      <c r="D1351" s="1">
        <v>2022</v>
      </c>
      <c r="E1351" s="1" t="s">
        <v>4899</v>
      </c>
      <c r="F1351" s="1" t="s">
        <v>937</v>
      </c>
      <c r="G1351" s="1" t="s">
        <v>937</v>
      </c>
      <c r="H1351" s="1">
        <v>20231</v>
      </c>
      <c r="I1351" s="1" t="s">
        <v>4900</v>
      </c>
      <c r="J1351" s="1" t="s">
        <v>28</v>
      </c>
      <c r="K1351" s="1" t="s">
        <v>29</v>
      </c>
      <c r="L1351" s="1" t="s">
        <v>218</v>
      </c>
      <c r="M1351" s="1" t="s">
        <v>31</v>
      </c>
      <c r="N1351" s="1">
        <v>205</v>
      </c>
      <c r="O1351" s="1">
        <v>8</v>
      </c>
      <c r="P1351" s="3"/>
      <c r="Q1351" s="3"/>
      <c r="R1351" s="4" t="s">
        <v>4901</v>
      </c>
      <c r="S1351" s="4" t="s">
        <v>4902</v>
      </c>
      <c r="T1351" s="3"/>
      <c r="U1351" s="1" t="s">
        <v>204</v>
      </c>
      <c r="V1351" s="1" t="str">
        <f>IFERROR(VLOOKUP(K1351, rubric[], 2, FALSE), "NA")</f>
        <v>Pemberdayaan atau Aksi Kemanusiaan</v>
      </c>
      <c r="W1351" s="3" t="str">
        <f t="shared" si="21"/>
        <v>Pengabdian kepada Masyarakat|External Provinsi|Individual</v>
      </c>
      <c r="X1351" s="6">
        <f>IF(K1351 = "Penulis kedua (bukan korespondensi) dst karya ilmiah di journal yg bereputasi dan diakui|External National|Team", IFERROR((INDEX(rubric[Score], MATCH(W1351, rubric[Criteria], 0)))/N1351, 0), IFERROR(INDEX(rubric[Score], MATCH(W1351, rubric[Criteria], 0)), 0))</f>
        <v>5</v>
      </c>
    </row>
    <row r="1352" spans="1:24" ht="14.25" customHeight="1" x14ac:dyDescent="0.35">
      <c r="A1352" s="1" t="s">
        <v>4903</v>
      </c>
      <c r="B1352" s="1" t="s">
        <v>4904</v>
      </c>
      <c r="C1352" s="1" t="s">
        <v>4760</v>
      </c>
      <c r="D1352" s="1">
        <v>2022</v>
      </c>
      <c r="E1352" s="1" t="s">
        <v>4905</v>
      </c>
      <c r="F1352" s="1" t="s">
        <v>2206</v>
      </c>
      <c r="G1352" s="1" t="s">
        <v>2708</v>
      </c>
      <c r="H1352" s="1">
        <v>20231</v>
      </c>
      <c r="I1352" s="3"/>
      <c r="J1352" s="1" t="s">
        <v>28</v>
      </c>
      <c r="K1352" s="1" t="s">
        <v>29</v>
      </c>
      <c r="L1352" s="1" t="s">
        <v>38</v>
      </c>
      <c r="M1352" s="1" t="s">
        <v>31</v>
      </c>
      <c r="N1352" s="1">
        <v>37</v>
      </c>
      <c r="O1352" s="1">
        <v>5</v>
      </c>
      <c r="P1352" s="3"/>
      <c r="Q1352" s="3"/>
      <c r="R1352" s="4" t="s">
        <v>4906</v>
      </c>
      <c r="S1352" s="4" t="s">
        <v>4907</v>
      </c>
      <c r="T1352" s="3"/>
      <c r="U1352" s="1" t="s">
        <v>4908</v>
      </c>
      <c r="V1352" s="1" t="str">
        <f>IFERROR(VLOOKUP(K1352, rubric[], 2, FALSE), "NA")</f>
        <v>Pemberdayaan atau Aksi Kemanusiaan</v>
      </c>
      <c r="W1352" s="3" t="str">
        <f t="shared" si="21"/>
        <v>Pengabdian kepada Masyarakat|External Regional|Individual</v>
      </c>
      <c r="X1352" s="6">
        <f>IF(K1352 = "Penulis kedua (bukan korespondensi) dst karya ilmiah di journal yg bereputasi dan diakui|External National|Team", IFERROR((INDEX(rubric[Score], MATCH(W1352, rubric[Criteria], 0)))/N1352, 0), IFERROR(INDEX(rubric[Score], MATCH(W1352, rubric[Criteria], 0)), 0))</f>
        <v>15</v>
      </c>
    </row>
    <row r="1353" spans="1:24" ht="14.25" customHeight="1" x14ac:dyDescent="0.35">
      <c r="A1353" s="1" t="s">
        <v>4909</v>
      </c>
      <c r="B1353" s="1" t="s">
        <v>4910</v>
      </c>
      <c r="C1353" s="1" t="s">
        <v>4760</v>
      </c>
      <c r="D1353" s="1">
        <v>2022</v>
      </c>
      <c r="E1353" s="1" t="s">
        <v>4835</v>
      </c>
      <c r="F1353" s="1" t="s">
        <v>4871</v>
      </c>
      <c r="G1353" s="1" t="s">
        <v>4836</v>
      </c>
      <c r="H1353" s="1">
        <v>20221</v>
      </c>
      <c r="I1353" s="1" t="s">
        <v>4911</v>
      </c>
      <c r="J1353" s="1" t="s">
        <v>28</v>
      </c>
      <c r="K1353" s="1" t="s">
        <v>124</v>
      </c>
      <c r="L1353" s="1" t="s">
        <v>30</v>
      </c>
      <c r="M1353" s="1" t="s">
        <v>39</v>
      </c>
      <c r="N1353" s="1">
        <v>5</v>
      </c>
      <c r="O1353" s="1">
        <v>8</v>
      </c>
      <c r="P1353" s="1" t="s">
        <v>4912</v>
      </c>
      <c r="Q1353" s="4" t="s">
        <v>4913</v>
      </c>
      <c r="R1353" s="3"/>
      <c r="S1353" s="3"/>
      <c r="T1353" s="3"/>
      <c r="U1353" s="1" t="s">
        <v>4839</v>
      </c>
      <c r="V1353" s="1" t="str">
        <f>IFERROR(VLOOKUP(K1353, rubric[], 2, FALSE), "NA")</f>
        <v>Kompetisi</v>
      </c>
      <c r="W1353" s="3" t="str">
        <f t="shared" si="21"/>
        <v>Juara I Lomba/Kompetisi|Internal Jurusan|Team</v>
      </c>
      <c r="X1353" s="6">
        <f>IF(K1353 = "Penulis kedua (bukan korespondensi) dst karya ilmiah di journal yg bereputasi dan diakui|External National|Team", IFERROR((INDEX(rubric[Score], MATCH(W1353, rubric[Criteria], 0)))/N1353, 0), IFERROR(INDEX(rubric[Score], MATCH(W1353, rubric[Criteria], 0)), 0))</f>
        <v>0</v>
      </c>
    </row>
    <row r="1354" spans="1:24" ht="14.25" customHeight="1" x14ac:dyDescent="0.35">
      <c r="A1354" s="1" t="s">
        <v>4909</v>
      </c>
      <c r="B1354" s="1" t="s">
        <v>4910</v>
      </c>
      <c r="C1354" s="1" t="s">
        <v>4760</v>
      </c>
      <c r="D1354" s="1">
        <v>2022</v>
      </c>
      <c r="E1354" s="1" t="s">
        <v>2964</v>
      </c>
      <c r="F1354" s="1" t="s">
        <v>2965</v>
      </c>
      <c r="G1354" s="1" t="s">
        <v>621</v>
      </c>
      <c r="H1354" s="1">
        <v>20231</v>
      </c>
      <c r="I1354" s="1" t="s">
        <v>2964</v>
      </c>
      <c r="J1354" s="1" t="s">
        <v>28</v>
      </c>
      <c r="K1354" s="1" t="s">
        <v>118</v>
      </c>
      <c r="L1354" s="1" t="s">
        <v>88</v>
      </c>
      <c r="M1354" s="1" t="s">
        <v>39</v>
      </c>
      <c r="N1354" s="3"/>
      <c r="O1354" s="1">
        <v>15</v>
      </c>
      <c r="P1354" s="4" t="s">
        <v>2966</v>
      </c>
      <c r="Q1354" s="4" t="s">
        <v>2967</v>
      </c>
      <c r="R1354" s="4" t="s">
        <v>2968</v>
      </c>
      <c r="S1354" s="3"/>
      <c r="T1354" s="4" t="s">
        <v>2969</v>
      </c>
      <c r="U1354" s="1" t="s">
        <v>2970</v>
      </c>
      <c r="V1354" s="1" t="str">
        <f>IFERROR(VLOOKUP(K1354, rubric[], 2, FALSE), "NA")</f>
        <v>Kompetisi</v>
      </c>
      <c r="W1354" s="3" t="str">
        <f t="shared" si="21"/>
        <v>Juara 3 Lomba/Kompetisi|External National|Team</v>
      </c>
      <c r="X1354" s="6">
        <f>IF(K1354 = "Penulis kedua (bukan korespondensi) dst karya ilmiah di journal yg bereputasi dan diakui|External National|Team", IFERROR((INDEX(rubric[Score], MATCH(W1354, rubric[Criteria], 0)))/N1354, 0), IFERROR(INDEX(rubric[Score], MATCH(W1354, rubric[Criteria], 0)), 0))</f>
        <v>8</v>
      </c>
    </row>
    <row r="1355" spans="1:24" ht="14.25" customHeight="1" x14ac:dyDescent="0.35">
      <c r="A1355" s="1" t="s">
        <v>4914</v>
      </c>
      <c r="B1355" s="1" t="s">
        <v>4915</v>
      </c>
      <c r="C1355" s="1" t="s">
        <v>4760</v>
      </c>
      <c r="D1355" s="1">
        <v>2022</v>
      </c>
      <c r="E1355" s="1" t="s">
        <v>2964</v>
      </c>
      <c r="F1355" s="1" t="s">
        <v>2965</v>
      </c>
      <c r="G1355" s="1" t="s">
        <v>621</v>
      </c>
      <c r="H1355" s="1">
        <v>20231</v>
      </c>
      <c r="I1355" s="1" t="s">
        <v>2964</v>
      </c>
      <c r="J1355" s="1" t="s">
        <v>28</v>
      </c>
      <c r="K1355" s="1" t="s">
        <v>118</v>
      </c>
      <c r="L1355" s="1" t="s">
        <v>88</v>
      </c>
      <c r="M1355" s="1" t="s">
        <v>39</v>
      </c>
      <c r="N1355" s="3"/>
      <c r="O1355" s="1">
        <v>15</v>
      </c>
      <c r="P1355" s="4" t="s">
        <v>2966</v>
      </c>
      <c r="Q1355" s="4" t="s">
        <v>2967</v>
      </c>
      <c r="R1355" s="4" t="s">
        <v>2968</v>
      </c>
      <c r="S1355" s="3"/>
      <c r="T1355" s="4" t="s">
        <v>2969</v>
      </c>
      <c r="U1355" s="1" t="s">
        <v>2970</v>
      </c>
      <c r="V1355" s="1" t="str">
        <f>IFERROR(VLOOKUP(K1355, rubric[], 2, FALSE), "NA")</f>
        <v>Kompetisi</v>
      </c>
      <c r="W1355" s="3" t="str">
        <f t="shared" si="21"/>
        <v>Juara 3 Lomba/Kompetisi|External National|Team</v>
      </c>
      <c r="X1355" s="6">
        <f>IF(K1355 = "Penulis kedua (bukan korespondensi) dst karya ilmiah di journal yg bereputasi dan diakui|External National|Team", IFERROR((INDEX(rubric[Score], MATCH(W1355, rubric[Criteria], 0)))/N1355, 0), IFERROR(INDEX(rubric[Score], MATCH(W1355, rubric[Criteria], 0)), 0))</f>
        <v>8</v>
      </c>
    </row>
    <row r="1356" spans="1:24" ht="14.25" customHeight="1" x14ac:dyDescent="0.35">
      <c r="A1356" s="1" t="s">
        <v>4916</v>
      </c>
      <c r="B1356" s="1" t="s">
        <v>4917</v>
      </c>
      <c r="C1356" s="1" t="s">
        <v>4760</v>
      </c>
      <c r="D1356" s="1">
        <v>2022</v>
      </c>
      <c r="E1356" s="1" t="s">
        <v>4197</v>
      </c>
      <c r="F1356" s="1" t="s">
        <v>2452</v>
      </c>
      <c r="G1356" s="1" t="s">
        <v>4198</v>
      </c>
      <c r="H1356" s="1">
        <v>20221</v>
      </c>
      <c r="I1356" s="1" t="s">
        <v>4829</v>
      </c>
      <c r="J1356" s="1" t="s">
        <v>28</v>
      </c>
      <c r="K1356" s="1" t="s">
        <v>70</v>
      </c>
      <c r="L1356" s="1" t="s">
        <v>38</v>
      </c>
      <c r="M1356" s="1" t="s">
        <v>31</v>
      </c>
      <c r="N1356" s="1">
        <v>43</v>
      </c>
      <c r="O1356" s="1">
        <v>15</v>
      </c>
      <c r="P1356" s="3"/>
      <c r="Q1356" s="4" t="s">
        <v>4830</v>
      </c>
      <c r="R1356" s="4" t="s">
        <v>4831</v>
      </c>
      <c r="S1356" s="3"/>
      <c r="T1356" s="4" t="s">
        <v>4832</v>
      </c>
      <c r="U1356" s="1" t="s">
        <v>1625</v>
      </c>
      <c r="V1356" s="1" t="str">
        <f>IFERROR(VLOOKUP(K1356, rubric[], 2, FALSE), "NA")</f>
        <v>Kompetisi</v>
      </c>
      <c r="W1356" s="3" t="str">
        <f t="shared" si="21"/>
        <v>Juara 2 Lomba/Kompetisi|External Regional|Individual</v>
      </c>
      <c r="X1356" s="6">
        <f>IF(K1356 = "Penulis kedua (bukan korespondensi) dst karya ilmiah di journal yg bereputasi dan diakui|External National|Team", IFERROR((INDEX(rubric[Score], MATCH(W1356, rubric[Criteria], 0)))/N1356, 0), IFERROR(INDEX(rubric[Score], MATCH(W1356, rubric[Criteria], 0)), 0))</f>
        <v>30</v>
      </c>
    </row>
    <row r="1357" spans="1:24" ht="14.25" customHeight="1" x14ac:dyDescent="0.35">
      <c r="A1357" s="1" t="s">
        <v>4916</v>
      </c>
      <c r="B1357" s="1" t="s">
        <v>4917</v>
      </c>
      <c r="C1357" s="1" t="s">
        <v>4760</v>
      </c>
      <c r="D1357" s="1">
        <v>2022</v>
      </c>
      <c r="E1357" s="1" t="s">
        <v>4194</v>
      </c>
      <c r="F1357" s="1" t="s">
        <v>2452</v>
      </c>
      <c r="G1357" s="1" t="s">
        <v>2452</v>
      </c>
      <c r="H1357" s="1">
        <v>20221</v>
      </c>
      <c r="I1357" s="3"/>
      <c r="J1357" s="1" t="s">
        <v>28</v>
      </c>
      <c r="K1357" s="1" t="s">
        <v>70</v>
      </c>
      <c r="L1357" s="1" t="s">
        <v>46</v>
      </c>
      <c r="M1357" s="1" t="s">
        <v>31</v>
      </c>
      <c r="N1357" s="1">
        <v>57</v>
      </c>
      <c r="O1357" s="1">
        <v>9</v>
      </c>
      <c r="P1357" s="3"/>
      <c r="Q1357" s="4" t="s">
        <v>4918</v>
      </c>
      <c r="R1357" s="3"/>
      <c r="S1357" s="3"/>
      <c r="T1357" s="3"/>
      <c r="U1357" s="1" t="s">
        <v>1625</v>
      </c>
      <c r="V1357" s="1" t="str">
        <f>IFERROR(VLOOKUP(K1357, rubric[], 2, FALSE), "NA")</f>
        <v>Kompetisi</v>
      </c>
      <c r="W1357" s="3" t="str">
        <f t="shared" si="21"/>
        <v>Juara 2 Lomba/Kompetisi|Internal Sekolah / Universitas|Individual</v>
      </c>
      <c r="X1357" s="6">
        <f>IF(K1357 = "Penulis kedua (bukan korespondensi) dst karya ilmiah di journal yg bereputasi dan diakui|External National|Team", IFERROR((INDEX(rubric[Score], MATCH(W1357, rubric[Criteria], 0)))/N1357, 0), IFERROR(INDEX(rubric[Score], MATCH(W1357, rubric[Criteria], 0)), 0))</f>
        <v>0</v>
      </c>
    </row>
    <row r="1358" spans="1:24" ht="14.25" customHeight="1" x14ac:dyDescent="0.35">
      <c r="A1358" s="1" t="s">
        <v>4916</v>
      </c>
      <c r="B1358" s="1" t="s">
        <v>4917</v>
      </c>
      <c r="C1358" s="1" t="s">
        <v>4760</v>
      </c>
      <c r="D1358" s="1">
        <v>2022</v>
      </c>
      <c r="E1358" s="1" t="s">
        <v>3947</v>
      </c>
      <c r="F1358" s="1" t="s">
        <v>4100</v>
      </c>
      <c r="G1358" s="1" t="s">
        <v>3339</v>
      </c>
      <c r="H1358" s="1">
        <v>20222</v>
      </c>
      <c r="I1358" s="3"/>
      <c r="J1358" s="1" t="s">
        <v>28</v>
      </c>
      <c r="K1358" s="1" t="s">
        <v>70</v>
      </c>
      <c r="L1358" s="1" t="s">
        <v>46</v>
      </c>
      <c r="M1358" s="1" t="s">
        <v>39</v>
      </c>
      <c r="N1358" s="1">
        <v>600</v>
      </c>
      <c r="O1358" s="1">
        <v>7</v>
      </c>
      <c r="P1358" s="3"/>
      <c r="Q1358" s="4" t="s">
        <v>4919</v>
      </c>
      <c r="R1358" s="3"/>
      <c r="S1358" s="3"/>
      <c r="T1358" s="3"/>
      <c r="U1358" s="1" t="s">
        <v>204</v>
      </c>
      <c r="V1358" s="1" t="str">
        <f>IFERROR(VLOOKUP(K1358, rubric[], 2, FALSE), "NA")</f>
        <v>Kompetisi</v>
      </c>
      <c r="W1358" s="3" t="str">
        <f t="shared" si="21"/>
        <v>Juara 2 Lomba/Kompetisi|Internal Sekolah / Universitas|Team</v>
      </c>
      <c r="X1358" s="6">
        <f>IF(K1358 = "Penulis kedua (bukan korespondensi) dst karya ilmiah di journal yg bereputasi dan diakui|External National|Team", IFERROR((INDEX(rubric[Score], MATCH(W1358, rubric[Criteria], 0)))/N1358, 0), IFERROR(INDEX(rubric[Score], MATCH(W1358, rubric[Criteria], 0)), 0))</f>
        <v>0</v>
      </c>
    </row>
    <row r="1359" spans="1:24" ht="14.25" customHeight="1" x14ac:dyDescent="0.35">
      <c r="A1359" s="1" t="s">
        <v>4916</v>
      </c>
      <c r="B1359" s="1" t="s">
        <v>4917</v>
      </c>
      <c r="C1359" s="1" t="s">
        <v>4760</v>
      </c>
      <c r="D1359" s="1">
        <v>2022</v>
      </c>
      <c r="E1359" s="1" t="s">
        <v>1618</v>
      </c>
      <c r="F1359" s="1" t="s">
        <v>44</v>
      </c>
      <c r="G1359" s="1" t="s">
        <v>1619</v>
      </c>
      <c r="H1359" s="1">
        <v>20222</v>
      </c>
      <c r="I1359" s="1" t="s">
        <v>4920</v>
      </c>
      <c r="J1359" s="1" t="s">
        <v>28</v>
      </c>
      <c r="K1359" s="1" t="s">
        <v>1620</v>
      </c>
      <c r="L1359" s="1" t="s">
        <v>30</v>
      </c>
      <c r="M1359" s="1" t="s">
        <v>31</v>
      </c>
      <c r="N1359" s="1">
        <v>50</v>
      </c>
      <c r="O1359" s="1">
        <v>40</v>
      </c>
      <c r="P1359" s="3"/>
      <c r="Q1359" s="4" t="s">
        <v>4921</v>
      </c>
      <c r="R1359" s="3"/>
      <c r="S1359" s="3"/>
      <c r="T1359" s="3"/>
      <c r="U1359" s="1" t="s">
        <v>262</v>
      </c>
      <c r="V1359" s="1" t="str">
        <f>IFERROR(VLOOKUP(K1359, rubric[], 2, FALSE), "NA")</f>
        <v>NA</v>
      </c>
      <c r="W1359" s="3" t="str">
        <f t="shared" si="21"/>
        <v>Sekretaris/Bendahara Organisasi Kemahasiswaan|Internal Jurusan|Individual</v>
      </c>
      <c r="X1359" s="6">
        <f>IF(K1359 = "Penulis kedua (bukan korespondensi) dst karya ilmiah di journal yg bereputasi dan diakui|External National|Team", IFERROR((INDEX(rubric[Score], MATCH(W1359, rubric[Criteria], 0)))/N1359, 0), IFERROR(INDEX(rubric[Score], MATCH(W1359, rubric[Criteria], 0)), 0))</f>
        <v>0</v>
      </c>
    </row>
    <row r="1360" spans="1:24" ht="14.25" customHeight="1" x14ac:dyDescent="0.35">
      <c r="A1360" s="1" t="s">
        <v>4916</v>
      </c>
      <c r="B1360" s="1" t="s">
        <v>4917</v>
      </c>
      <c r="C1360" s="1" t="s">
        <v>4760</v>
      </c>
      <c r="D1360" s="1">
        <v>2022</v>
      </c>
      <c r="E1360" s="1" t="s">
        <v>4922</v>
      </c>
      <c r="F1360" s="1" t="s">
        <v>45</v>
      </c>
      <c r="G1360" s="1" t="s">
        <v>45</v>
      </c>
      <c r="H1360" s="1">
        <v>20231</v>
      </c>
      <c r="I1360" s="3"/>
      <c r="J1360" s="1" t="s">
        <v>28</v>
      </c>
      <c r="K1360" s="1" t="s">
        <v>29</v>
      </c>
      <c r="L1360" s="1" t="s">
        <v>38</v>
      </c>
      <c r="M1360" s="1" t="s">
        <v>31</v>
      </c>
      <c r="N1360" s="1">
        <v>1000</v>
      </c>
      <c r="O1360" s="1">
        <v>7</v>
      </c>
      <c r="P1360" s="3"/>
      <c r="Q1360" s="3"/>
      <c r="R1360" s="4" t="s">
        <v>4923</v>
      </c>
      <c r="S1360" s="4" t="s">
        <v>4924</v>
      </c>
      <c r="T1360" s="3"/>
      <c r="U1360" s="1" t="s">
        <v>4925</v>
      </c>
      <c r="V1360" s="1" t="str">
        <f>IFERROR(VLOOKUP(K1360, rubric[], 2, FALSE), "NA")</f>
        <v>Pemberdayaan atau Aksi Kemanusiaan</v>
      </c>
      <c r="W1360" s="3" t="str">
        <f t="shared" si="21"/>
        <v>Pengabdian kepada Masyarakat|External Regional|Individual</v>
      </c>
      <c r="X1360" s="6">
        <f>IF(K1360 = "Penulis kedua (bukan korespondensi) dst karya ilmiah di journal yg bereputasi dan diakui|External National|Team", IFERROR((INDEX(rubric[Score], MATCH(W1360, rubric[Criteria], 0)))/N1360, 0), IFERROR(INDEX(rubric[Score], MATCH(W1360, rubric[Criteria], 0)), 0))</f>
        <v>15</v>
      </c>
    </row>
    <row r="1361" spans="1:24" ht="14.25" customHeight="1" x14ac:dyDescent="0.35">
      <c r="A1361" s="1" t="s">
        <v>4926</v>
      </c>
      <c r="B1361" s="1" t="s">
        <v>4927</v>
      </c>
      <c r="C1361" s="1" t="s">
        <v>4760</v>
      </c>
      <c r="D1361" s="1">
        <v>2022</v>
      </c>
      <c r="E1361" s="1" t="s">
        <v>4928</v>
      </c>
      <c r="F1361" s="1" t="s">
        <v>4763</v>
      </c>
      <c r="G1361" s="1" t="s">
        <v>201</v>
      </c>
      <c r="H1361" s="1">
        <v>20231</v>
      </c>
      <c r="I1361" s="1" t="s">
        <v>4783</v>
      </c>
      <c r="J1361" s="1" t="s">
        <v>28</v>
      </c>
      <c r="K1361" s="1" t="s">
        <v>29</v>
      </c>
      <c r="L1361" s="1" t="s">
        <v>88</v>
      </c>
      <c r="M1361" s="1" t="s">
        <v>39</v>
      </c>
      <c r="N1361" s="1">
        <v>0</v>
      </c>
      <c r="O1361" s="1">
        <v>8</v>
      </c>
      <c r="P1361" s="3"/>
      <c r="Q1361" s="3"/>
      <c r="R1361" s="4" t="s">
        <v>4929</v>
      </c>
      <c r="S1361" s="4" t="s">
        <v>4930</v>
      </c>
      <c r="T1361" s="3"/>
      <c r="U1361" s="1" t="s">
        <v>4804</v>
      </c>
      <c r="V1361" s="1" t="str">
        <f>IFERROR(VLOOKUP(K1361, rubric[], 2, FALSE), "NA")</f>
        <v>Pemberdayaan atau Aksi Kemanusiaan</v>
      </c>
      <c r="W1361" s="3" t="str">
        <f t="shared" si="21"/>
        <v>Pengabdian kepada Masyarakat|External National|Team</v>
      </c>
      <c r="X1361" s="6">
        <f>IF(K1361 = "Penulis kedua (bukan korespondensi) dst karya ilmiah di journal yg bereputasi dan diakui|External National|Team", IFERROR((INDEX(rubric[Score], MATCH(W1361, rubric[Criteria], 0)))/N1361, 0), IFERROR(INDEX(rubric[Score], MATCH(W1361, rubric[Criteria], 0)), 0))</f>
        <v>10</v>
      </c>
    </row>
    <row r="1362" spans="1:24" ht="14.25" customHeight="1" x14ac:dyDescent="0.35">
      <c r="A1362" s="1" t="s">
        <v>4931</v>
      </c>
      <c r="B1362" s="1" t="s">
        <v>4932</v>
      </c>
      <c r="C1362" s="1" t="s">
        <v>4760</v>
      </c>
      <c r="D1362" s="1">
        <v>2022</v>
      </c>
      <c r="E1362" s="1" t="s">
        <v>4933</v>
      </c>
      <c r="F1362" s="1" t="s">
        <v>1820</v>
      </c>
      <c r="G1362" s="1" t="s">
        <v>4836</v>
      </c>
      <c r="H1362" s="1">
        <v>20221</v>
      </c>
      <c r="I1362" s="1" t="s">
        <v>4934</v>
      </c>
      <c r="J1362" s="1" t="s">
        <v>28</v>
      </c>
      <c r="K1362" s="1" t="s">
        <v>124</v>
      </c>
      <c r="L1362" s="1" t="s">
        <v>30</v>
      </c>
      <c r="M1362" s="1" t="s">
        <v>39</v>
      </c>
      <c r="N1362" s="1">
        <v>5</v>
      </c>
      <c r="O1362" s="1">
        <v>8</v>
      </c>
      <c r="P1362" s="4" t="s">
        <v>4935</v>
      </c>
      <c r="Q1362" s="4" t="s">
        <v>4936</v>
      </c>
      <c r="R1362" s="3"/>
      <c r="S1362" s="3"/>
      <c r="T1362" s="3"/>
      <c r="U1362" s="1" t="s">
        <v>4839</v>
      </c>
      <c r="V1362" s="1" t="str">
        <f>IFERROR(VLOOKUP(K1362, rubric[], 2, FALSE), "NA")</f>
        <v>Kompetisi</v>
      </c>
      <c r="W1362" s="3" t="str">
        <f t="shared" si="21"/>
        <v>Juara I Lomba/Kompetisi|Internal Jurusan|Team</v>
      </c>
      <c r="X1362" s="6">
        <f>IF(K1362 = "Penulis kedua (bukan korespondensi) dst karya ilmiah di journal yg bereputasi dan diakui|External National|Team", IFERROR((INDEX(rubric[Score], MATCH(W1362, rubric[Criteria], 0)))/N1362, 0), IFERROR(INDEX(rubric[Score], MATCH(W1362, rubric[Criteria], 0)), 0))</f>
        <v>0</v>
      </c>
    </row>
    <row r="1363" spans="1:24" ht="14.25" customHeight="1" x14ac:dyDescent="0.35">
      <c r="A1363" s="1" t="s">
        <v>4937</v>
      </c>
      <c r="B1363" s="1" t="s">
        <v>4938</v>
      </c>
      <c r="C1363" s="1" t="s">
        <v>4760</v>
      </c>
      <c r="D1363" s="1">
        <v>2022</v>
      </c>
      <c r="E1363" s="1" t="s">
        <v>4807</v>
      </c>
      <c r="F1363" s="1" t="s">
        <v>3151</v>
      </c>
      <c r="G1363" s="1" t="s">
        <v>4808</v>
      </c>
      <c r="H1363" s="1">
        <v>20212</v>
      </c>
      <c r="I1363" s="1" t="s">
        <v>4939</v>
      </c>
      <c r="J1363" s="1" t="s">
        <v>28</v>
      </c>
      <c r="K1363" s="1" t="s">
        <v>124</v>
      </c>
      <c r="L1363" s="1" t="s">
        <v>46</v>
      </c>
      <c r="M1363" s="1" t="s">
        <v>31</v>
      </c>
      <c r="N1363" s="1">
        <v>400</v>
      </c>
      <c r="O1363" s="1">
        <v>8</v>
      </c>
      <c r="P1363" s="3"/>
      <c r="Q1363" s="4" t="s">
        <v>4940</v>
      </c>
      <c r="R1363" s="3"/>
      <c r="S1363" s="3"/>
      <c r="T1363" s="3"/>
      <c r="U1363" s="1" t="s">
        <v>4811</v>
      </c>
      <c r="V1363" s="1" t="str">
        <f>IFERROR(VLOOKUP(K1363, rubric[], 2, FALSE), "NA")</f>
        <v>Kompetisi</v>
      </c>
      <c r="W1363" s="3" t="str">
        <f t="shared" si="21"/>
        <v>Juara I Lomba/Kompetisi|Internal Sekolah / Universitas|Individual</v>
      </c>
      <c r="X1363" s="6">
        <f>IF(K1363 = "Penulis kedua (bukan korespondensi) dst karya ilmiah di journal yg bereputasi dan diakui|External National|Team", IFERROR((INDEX(rubric[Score], MATCH(W1363, rubric[Criteria], 0)))/N1363, 0), IFERROR(INDEX(rubric[Score], MATCH(W1363, rubric[Criteria], 0)), 0))</f>
        <v>0</v>
      </c>
    </row>
    <row r="1364" spans="1:24" ht="14.25" customHeight="1" x14ac:dyDescent="0.35">
      <c r="A1364" s="1" t="s">
        <v>4937</v>
      </c>
      <c r="B1364" s="1" t="s">
        <v>4938</v>
      </c>
      <c r="C1364" s="1" t="s">
        <v>4760</v>
      </c>
      <c r="D1364" s="1">
        <v>2022</v>
      </c>
      <c r="E1364" s="1" t="s">
        <v>4941</v>
      </c>
      <c r="F1364" s="1" t="s">
        <v>1820</v>
      </c>
      <c r="G1364" s="1" t="s">
        <v>4836</v>
      </c>
      <c r="H1364" s="1">
        <v>20221</v>
      </c>
      <c r="I1364" s="1" t="s">
        <v>4942</v>
      </c>
      <c r="J1364" s="1" t="s">
        <v>28</v>
      </c>
      <c r="K1364" s="1" t="s">
        <v>118</v>
      </c>
      <c r="L1364" s="1" t="s">
        <v>30</v>
      </c>
      <c r="M1364" s="1" t="s">
        <v>31</v>
      </c>
      <c r="N1364" s="1">
        <v>63</v>
      </c>
      <c r="O1364" s="1">
        <v>6</v>
      </c>
      <c r="P1364" s="1" t="s">
        <v>4912</v>
      </c>
      <c r="Q1364" s="4" t="s">
        <v>4943</v>
      </c>
      <c r="R1364" s="3"/>
      <c r="S1364" s="3"/>
      <c r="T1364" s="3"/>
      <c r="U1364" s="1" t="s">
        <v>4944</v>
      </c>
      <c r="V1364" s="1" t="str">
        <f>IFERROR(VLOOKUP(K1364, rubric[], 2, FALSE), "NA")</f>
        <v>Kompetisi</v>
      </c>
      <c r="W1364" s="3" t="str">
        <f t="shared" si="21"/>
        <v>Juara 3 Lomba/Kompetisi|Internal Jurusan|Individual</v>
      </c>
      <c r="X1364" s="6">
        <f>IF(K1364 = "Penulis kedua (bukan korespondensi) dst karya ilmiah di journal yg bereputasi dan diakui|External National|Team", IFERROR((INDEX(rubric[Score], MATCH(W1364, rubric[Criteria], 0)))/N1364, 0), IFERROR(INDEX(rubric[Score], MATCH(W1364, rubric[Criteria], 0)), 0))</f>
        <v>0</v>
      </c>
    </row>
    <row r="1365" spans="1:24" ht="14.25" customHeight="1" x14ac:dyDescent="0.35">
      <c r="A1365" s="1" t="s">
        <v>4937</v>
      </c>
      <c r="B1365" s="1" t="s">
        <v>4938</v>
      </c>
      <c r="C1365" s="1" t="s">
        <v>4760</v>
      </c>
      <c r="D1365" s="1">
        <v>2022</v>
      </c>
      <c r="E1365" s="1" t="s">
        <v>4812</v>
      </c>
      <c r="F1365" s="1" t="s">
        <v>4813</v>
      </c>
      <c r="G1365" s="1" t="s">
        <v>3775</v>
      </c>
      <c r="H1365" s="1">
        <v>20221</v>
      </c>
      <c r="I1365" s="1" t="s">
        <v>4945</v>
      </c>
      <c r="J1365" s="1" t="s">
        <v>28</v>
      </c>
      <c r="K1365" s="1" t="s">
        <v>124</v>
      </c>
      <c r="L1365" s="1" t="s">
        <v>30</v>
      </c>
      <c r="M1365" s="1" t="s">
        <v>39</v>
      </c>
      <c r="N1365" s="1">
        <v>6</v>
      </c>
      <c r="O1365" s="1">
        <v>8</v>
      </c>
      <c r="P1365" s="3"/>
      <c r="Q1365" s="4" t="s">
        <v>4946</v>
      </c>
      <c r="R1365" s="3"/>
      <c r="S1365" s="3"/>
      <c r="T1365" s="3"/>
      <c r="U1365" s="1" t="s">
        <v>4816</v>
      </c>
      <c r="V1365" s="1" t="str">
        <f>IFERROR(VLOOKUP(K1365, rubric[], 2, FALSE), "NA")</f>
        <v>Kompetisi</v>
      </c>
      <c r="W1365" s="3" t="str">
        <f t="shared" si="21"/>
        <v>Juara I Lomba/Kompetisi|Internal Jurusan|Team</v>
      </c>
      <c r="X1365" s="6">
        <f>IF(K1365 = "Penulis kedua (bukan korespondensi) dst karya ilmiah di journal yg bereputasi dan diakui|External National|Team", IFERROR((INDEX(rubric[Score], MATCH(W1365, rubric[Criteria], 0)))/N1365, 0), IFERROR(INDEX(rubric[Score], MATCH(W1365, rubric[Criteria], 0)), 0))</f>
        <v>0</v>
      </c>
    </row>
    <row r="1366" spans="1:24" ht="14.25" customHeight="1" x14ac:dyDescent="0.35">
      <c r="A1366" s="1" t="s">
        <v>4937</v>
      </c>
      <c r="B1366" s="1" t="s">
        <v>4938</v>
      </c>
      <c r="C1366" s="1" t="s">
        <v>4760</v>
      </c>
      <c r="D1366" s="1">
        <v>2022</v>
      </c>
      <c r="E1366" s="1" t="s">
        <v>4947</v>
      </c>
      <c r="F1366" s="1" t="s">
        <v>4894</v>
      </c>
      <c r="G1366" s="1" t="s">
        <v>4895</v>
      </c>
      <c r="H1366" s="1">
        <v>20222</v>
      </c>
      <c r="I1366" s="1" t="s">
        <v>4948</v>
      </c>
      <c r="J1366" s="1" t="s">
        <v>28</v>
      </c>
      <c r="K1366" s="1" t="s">
        <v>153</v>
      </c>
      <c r="L1366" s="1" t="s">
        <v>46</v>
      </c>
      <c r="M1366" s="1" t="s">
        <v>39</v>
      </c>
      <c r="N1366" s="1">
        <v>20</v>
      </c>
      <c r="O1366" s="1">
        <v>5</v>
      </c>
      <c r="P1366" s="3"/>
      <c r="Q1366" s="4" t="s">
        <v>4949</v>
      </c>
      <c r="R1366" s="4" t="s">
        <v>4950</v>
      </c>
      <c r="S1366" s="3"/>
      <c r="T1366" s="3"/>
      <c r="U1366" s="1" t="s">
        <v>204</v>
      </c>
      <c r="V1366" s="1" t="str">
        <f>IFERROR(VLOOKUP(K1366, rubric[], 2, FALSE), "NA")</f>
        <v>Pengakuan</v>
      </c>
      <c r="W1366" s="3" t="str">
        <f t="shared" si="21"/>
        <v>Narasumber / Pemateri Acara Seminar / Workshop / Pemakalah|Internal Sekolah / Universitas|Team</v>
      </c>
      <c r="X1366" s="6">
        <f>IF(K1366 = "Penulis kedua (bukan korespondensi) dst karya ilmiah di journal yg bereputasi dan diakui|External National|Team", IFERROR((INDEX(rubric[Score], MATCH(W1366, rubric[Criteria], 0)))/N1366, 0), IFERROR(INDEX(rubric[Score], MATCH(W1366, rubric[Criteria], 0)), 0))</f>
        <v>0</v>
      </c>
    </row>
    <row r="1367" spans="1:24" ht="14.25" customHeight="1" x14ac:dyDescent="0.35">
      <c r="A1367" s="1" t="s">
        <v>4937</v>
      </c>
      <c r="B1367" s="1" t="s">
        <v>4938</v>
      </c>
      <c r="C1367" s="1" t="s">
        <v>4760</v>
      </c>
      <c r="D1367" s="1">
        <v>2022</v>
      </c>
      <c r="E1367" s="1" t="s">
        <v>4947</v>
      </c>
      <c r="F1367" s="1" t="s">
        <v>2000</v>
      </c>
      <c r="G1367" s="1" t="s">
        <v>2000</v>
      </c>
      <c r="H1367" s="1">
        <v>20222</v>
      </c>
      <c r="I1367" s="1" t="s">
        <v>4951</v>
      </c>
      <c r="J1367" s="1" t="s">
        <v>28</v>
      </c>
      <c r="K1367" s="1" t="s">
        <v>29</v>
      </c>
      <c r="L1367" s="1" t="s">
        <v>38</v>
      </c>
      <c r="M1367" s="1" t="s">
        <v>31</v>
      </c>
      <c r="N1367" s="1">
        <v>100</v>
      </c>
      <c r="O1367" s="1">
        <v>10</v>
      </c>
      <c r="P1367" s="3"/>
      <c r="Q1367" s="3"/>
      <c r="R1367" s="3"/>
      <c r="S1367" s="4" t="s">
        <v>4952</v>
      </c>
      <c r="T1367" s="3"/>
      <c r="U1367" s="1" t="s">
        <v>204</v>
      </c>
      <c r="V1367" s="1" t="str">
        <f>IFERROR(VLOOKUP(K1367, rubric[], 2, FALSE), "NA")</f>
        <v>Pemberdayaan atau Aksi Kemanusiaan</v>
      </c>
      <c r="W1367" s="3" t="str">
        <f t="shared" si="21"/>
        <v>Pengabdian kepada Masyarakat|External Regional|Individual</v>
      </c>
      <c r="X1367" s="6">
        <f>IF(K1367 = "Penulis kedua (bukan korespondensi) dst karya ilmiah di journal yg bereputasi dan diakui|External National|Team", IFERROR((INDEX(rubric[Score], MATCH(W1367, rubric[Criteria], 0)))/N1367, 0), IFERROR(INDEX(rubric[Score], MATCH(W1367, rubric[Criteria], 0)), 0))</f>
        <v>15</v>
      </c>
    </row>
    <row r="1368" spans="1:24" ht="14.25" customHeight="1" x14ac:dyDescent="0.35">
      <c r="A1368" s="1" t="s">
        <v>4953</v>
      </c>
      <c r="B1368" s="1" t="s">
        <v>4954</v>
      </c>
      <c r="C1368" s="1" t="s">
        <v>4760</v>
      </c>
      <c r="D1368" s="1">
        <v>2022</v>
      </c>
      <c r="E1368" s="1" t="s">
        <v>2964</v>
      </c>
      <c r="F1368" s="1" t="s">
        <v>2965</v>
      </c>
      <c r="G1368" s="1" t="s">
        <v>621</v>
      </c>
      <c r="H1368" s="1">
        <v>20231</v>
      </c>
      <c r="I1368" s="1" t="s">
        <v>2964</v>
      </c>
      <c r="J1368" s="1" t="s">
        <v>28</v>
      </c>
      <c r="K1368" s="1" t="s">
        <v>118</v>
      </c>
      <c r="L1368" s="1" t="s">
        <v>88</v>
      </c>
      <c r="M1368" s="1" t="s">
        <v>39</v>
      </c>
      <c r="N1368" s="3"/>
      <c r="O1368" s="1">
        <v>15</v>
      </c>
      <c r="P1368" s="4" t="s">
        <v>2966</v>
      </c>
      <c r="Q1368" s="4" t="s">
        <v>2967</v>
      </c>
      <c r="R1368" s="4" t="s">
        <v>2968</v>
      </c>
      <c r="S1368" s="3"/>
      <c r="T1368" s="4" t="s">
        <v>2969</v>
      </c>
      <c r="U1368" s="1" t="s">
        <v>2970</v>
      </c>
      <c r="V1368" s="1" t="str">
        <f>IFERROR(VLOOKUP(K1368, rubric[], 2, FALSE), "NA")</f>
        <v>Kompetisi</v>
      </c>
      <c r="W1368" s="3" t="str">
        <f t="shared" si="21"/>
        <v>Juara 3 Lomba/Kompetisi|External National|Team</v>
      </c>
      <c r="X1368" s="6">
        <f>IF(K1368 = "Penulis kedua (bukan korespondensi) dst karya ilmiah di journal yg bereputasi dan diakui|External National|Team", IFERROR((INDEX(rubric[Score], MATCH(W1368, rubric[Criteria], 0)))/N1368, 0), IFERROR(INDEX(rubric[Score], MATCH(W1368, rubric[Criteria], 0)), 0))</f>
        <v>8</v>
      </c>
    </row>
    <row r="1369" spans="1:24" ht="14.25" customHeight="1" x14ac:dyDescent="0.35">
      <c r="A1369" s="1" t="s">
        <v>4953</v>
      </c>
      <c r="B1369" s="1" t="s">
        <v>4954</v>
      </c>
      <c r="C1369" s="1" t="s">
        <v>4760</v>
      </c>
      <c r="D1369" s="1">
        <v>2022</v>
      </c>
      <c r="E1369" s="1" t="s">
        <v>4761</v>
      </c>
      <c r="F1369" s="1" t="s">
        <v>4763</v>
      </c>
      <c r="G1369" s="1" t="s">
        <v>4763</v>
      </c>
      <c r="H1369" s="1">
        <v>20231</v>
      </c>
      <c r="I1369" s="1" t="s">
        <v>4783</v>
      </c>
      <c r="J1369" s="1" t="s">
        <v>28</v>
      </c>
      <c r="K1369" s="1" t="s">
        <v>29</v>
      </c>
      <c r="L1369" s="1" t="s">
        <v>88</v>
      </c>
      <c r="M1369" s="1" t="s">
        <v>39</v>
      </c>
      <c r="N1369" s="1">
        <v>0</v>
      </c>
      <c r="O1369" s="1">
        <v>8</v>
      </c>
      <c r="P1369" s="3"/>
      <c r="Q1369" s="3"/>
      <c r="R1369" s="4" t="s">
        <v>4955</v>
      </c>
      <c r="S1369" s="4" t="s">
        <v>4956</v>
      </c>
      <c r="T1369" s="3"/>
      <c r="U1369" s="1" t="s">
        <v>4786</v>
      </c>
      <c r="V1369" s="1" t="str">
        <f>IFERROR(VLOOKUP(K1369, rubric[], 2, FALSE), "NA")</f>
        <v>Pemberdayaan atau Aksi Kemanusiaan</v>
      </c>
      <c r="W1369" s="3" t="str">
        <f t="shared" si="21"/>
        <v>Pengabdian kepada Masyarakat|External National|Team</v>
      </c>
      <c r="X1369" s="6">
        <f>IF(K1369 = "Penulis kedua (bukan korespondensi) dst karya ilmiah di journal yg bereputasi dan diakui|External National|Team", IFERROR((INDEX(rubric[Score], MATCH(W1369, rubric[Criteria], 0)))/N1369, 0), IFERROR(INDEX(rubric[Score], MATCH(W1369, rubric[Criteria], 0)), 0))</f>
        <v>10</v>
      </c>
    </row>
    <row r="1370" spans="1:24" ht="14.25" customHeight="1" x14ac:dyDescent="0.35">
      <c r="A1370" s="1" t="s">
        <v>4957</v>
      </c>
      <c r="B1370" s="1" t="s">
        <v>4958</v>
      </c>
      <c r="C1370" s="1" t="s">
        <v>4760</v>
      </c>
      <c r="D1370" s="1">
        <v>2022</v>
      </c>
      <c r="E1370" s="1" t="s">
        <v>4959</v>
      </c>
      <c r="F1370" s="1" t="s">
        <v>4960</v>
      </c>
      <c r="G1370" s="1" t="s">
        <v>4960</v>
      </c>
      <c r="H1370" s="1">
        <v>20221</v>
      </c>
      <c r="I1370" s="1" t="s">
        <v>4961</v>
      </c>
      <c r="J1370" s="1" t="s">
        <v>28</v>
      </c>
      <c r="K1370" s="1" t="s">
        <v>124</v>
      </c>
      <c r="L1370" s="1" t="s">
        <v>30</v>
      </c>
      <c r="M1370" s="1" t="s">
        <v>39</v>
      </c>
      <c r="N1370" s="1">
        <v>5</v>
      </c>
      <c r="O1370" s="1">
        <v>8</v>
      </c>
      <c r="P1370" s="1" t="s">
        <v>4959</v>
      </c>
      <c r="Q1370" s="4" t="s">
        <v>4962</v>
      </c>
      <c r="R1370" s="3"/>
      <c r="S1370" s="3"/>
      <c r="T1370" s="3"/>
      <c r="U1370" s="1" t="s">
        <v>4963</v>
      </c>
      <c r="V1370" s="1" t="str">
        <f>IFERROR(VLOOKUP(K1370, rubric[], 2, FALSE), "NA")</f>
        <v>Kompetisi</v>
      </c>
      <c r="W1370" s="3" t="str">
        <f t="shared" si="21"/>
        <v>Juara I Lomba/Kompetisi|Internal Jurusan|Team</v>
      </c>
      <c r="X1370" s="6">
        <f>IF(K1370 = "Penulis kedua (bukan korespondensi) dst karya ilmiah di journal yg bereputasi dan diakui|External National|Team", IFERROR((INDEX(rubric[Score], MATCH(W1370, rubric[Criteria], 0)))/N1370, 0), IFERROR(INDEX(rubric[Score], MATCH(W1370, rubric[Criteria], 0)), 0))</f>
        <v>0</v>
      </c>
    </row>
    <row r="1371" spans="1:24" ht="14.25" customHeight="1" x14ac:dyDescent="0.35">
      <c r="A1371" s="1" t="s">
        <v>4964</v>
      </c>
      <c r="B1371" s="1" t="s">
        <v>4965</v>
      </c>
      <c r="C1371" s="1" t="s">
        <v>4760</v>
      </c>
      <c r="D1371" s="1">
        <v>2022</v>
      </c>
      <c r="E1371" s="1" t="s">
        <v>2964</v>
      </c>
      <c r="F1371" s="1" t="s">
        <v>2965</v>
      </c>
      <c r="G1371" s="1" t="s">
        <v>621</v>
      </c>
      <c r="H1371" s="1">
        <v>20231</v>
      </c>
      <c r="I1371" s="1" t="s">
        <v>2964</v>
      </c>
      <c r="J1371" s="1" t="s">
        <v>28</v>
      </c>
      <c r="K1371" s="1" t="s">
        <v>124</v>
      </c>
      <c r="L1371" s="1" t="s">
        <v>88</v>
      </c>
      <c r="M1371" s="1" t="s">
        <v>39</v>
      </c>
      <c r="N1371" s="3"/>
      <c r="O1371" s="1">
        <v>25</v>
      </c>
      <c r="P1371" s="4" t="s">
        <v>2966</v>
      </c>
      <c r="Q1371" s="4" t="s">
        <v>4966</v>
      </c>
      <c r="R1371" s="4" t="s">
        <v>4967</v>
      </c>
      <c r="S1371" s="3"/>
      <c r="T1371" s="4" t="s">
        <v>4968</v>
      </c>
      <c r="U1371" s="1" t="s">
        <v>2970</v>
      </c>
      <c r="V1371" s="1" t="str">
        <f>IFERROR(VLOOKUP(K1371, rubric[], 2, FALSE), "NA")</f>
        <v>Kompetisi</v>
      </c>
      <c r="W1371" s="3" t="str">
        <f t="shared" si="21"/>
        <v>Juara I Lomba/Kompetisi|External National|Team</v>
      </c>
      <c r="X1371" s="6">
        <f>IF(K1371 = "Penulis kedua (bukan korespondensi) dst karya ilmiah di journal yg bereputasi dan diakui|External National|Team", IFERROR((INDEX(rubric[Score], MATCH(W1371, rubric[Criteria], 0)))/N1371, 0), IFERROR(INDEX(rubric[Score], MATCH(W1371, rubric[Criteria], 0)), 0))</f>
        <v>15</v>
      </c>
    </row>
    <row r="1372" spans="1:24" ht="14.25" customHeight="1" x14ac:dyDescent="0.35">
      <c r="A1372" s="1" t="s">
        <v>4964</v>
      </c>
      <c r="B1372" s="1" t="s">
        <v>4965</v>
      </c>
      <c r="C1372" s="1" t="s">
        <v>4760</v>
      </c>
      <c r="D1372" s="1">
        <v>2022</v>
      </c>
      <c r="E1372" s="1" t="s">
        <v>4969</v>
      </c>
      <c r="F1372" s="1" t="s">
        <v>4763</v>
      </c>
      <c r="G1372" s="1" t="s">
        <v>4763</v>
      </c>
      <c r="H1372" s="1">
        <v>20231</v>
      </c>
      <c r="I1372" s="1" t="s">
        <v>4970</v>
      </c>
      <c r="J1372" s="1" t="s">
        <v>28</v>
      </c>
      <c r="K1372" s="1" t="s">
        <v>29</v>
      </c>
      <c r="L1372" s="1" t="s">
        <v>88</v>
      </c>
      <c r="M1372" s="1" t="s">
        <v>39</v>
      </c>
      <c r="N1372" s="1">
        <v>0</v>
      </c>
      <c r="O1372" s="1">
        <v>8</v>
      </c>
      <c r="P1372" s="3"/>
      <c r="Q1372" s="3"/>
      <c r="R1372" s="4" t="s">
        <v>4971</v>
      </c>
      <c r="S1372" s="4" t="s">
        <v>4972</v>
      </c>
      <c r="T1372" s="3"/>
      <c r="U1372" s="1" t="s">
        <v>4786</v>
      </c>
      <c r="V1372" s="1" t="str">
        <f>IFERROR(VLOOKUP(K1372, rubric[], 2, FALSE), "NA")</f>
        <v>Pemberdayaan atau Aksi Kemanusiaan</v>
      </c>
      <c r="W1372" s="3" t="str">
        <f t="shared" si="21"/>
        <v>Pengabdian kepada Masyarakat|External National|Team</v>
      </c>
      <c r="X1372" s="6">
        <f>IF(K1372 = "Penulis kedua (bukan korespondensi) dst karya ilmiah di journal yg bereputasi dan diakui|External National|Team", IFERROR((INDEX(rubric[Score], MATCH(W1372, rubric[Criteria], 0)))/N1372, 0), IFERROR(INDEX(rubric[Score], MATCH(W1372, rubric[Criteria], 0)), 0))</f>
        <v>10</v>
      </c>
    </row>
    <row r="1373" spans="1:24" ht="14.25" customHeight="1" x14ac:dyDescent="0.35">
      <c r="A1373" s="1" t="s">
        <v>4973</v>
      </c>
      <c r="B1373" s="1" t="s">
        <v>4974</v>
      </c>
      <c r="C1373" s="1" t="s">
        <v>4760</v>
      </c>
      <c r="D1373" s="1">
        <v>2022</v>
      </c>
      <c r="E1373" s="1" t="s">
        <v>24</v>
      </c>
      <c r="F1373" s="1" t="s">
        <v>25</v>
      </c>
      <c r="G1373" s="1" t="s">
        <v>26</v>
      </c>
      <c r="H1373" s="1">
        <v>20221</v>
      </c>
      <c r="I1373" s="1" t="s">
        <v>27</v>
      </c>
      <c r="J1373" s="1" t="s">
        <v>28</v>
      </c>
      <c r="K1373" s="1" t="s">
        <v>29</v>
      </c>
      <c r="L1373" s="1" t="s">
        <v>30</v>
      </c>
      <c r="M1373" s="1" t="s">
        <v>31</v>
      </c>
      <c r="N1373" s="1">
        <v>50</v>
      </c>
      <c r="O1373" s="1">
        <v>2</v>
      </c>
      <c r="P1373" s="3"/>
      <c r="Q1373" s="3"/>
      <c r="R1373" s="4" t="s">
        <v>32</v>
      </c>
      <c r="S1373" s="4" t="s">
        <v>33</v>
      </c>
      <c r="T1373" s="3"/>
      <c r="U1373" s="1" t="s">
        <v>34</v>
      </c>
      <c r="V1373" s="1" t="str">
        <f>IFERROR(VLOOKUP(K1373, rubric[], 2, FALSE), "NA")</f>
        <v>Pemberdayaan atau Aksi Kemanusiaan</v>
      </c>
      <c r="W1373" s="3" t="str">
        <f t="shared" si="21"/>
        <v>Pengabdian kepada Masyarakat|Internal Jurusan|Individual</v>
      </c>
      <c r="X1373" s="6">
        <f>IF(K1373 = "Penulis kedua (bukan korespondensi) dst karya ilmiah di journal yg bereputasi dan diakui|External National|Team", IFERROR((INDEX(rubric[Score], MATCH(W1373, rubric[Criteria], 0)))/N1373, 0), IFERROR(INDEX(rubric[Score], MATCH(W1373, rubric[Criteria], 0)), 0))</f>
        <v>0</v>
      </c>
    </row>
    <row r="1374" spans="1:24" ht="14.25" customHeight="1" x14ac:dyDescent="0.35">
      <c r="A1374" s="1" t="s">
        <v>4973</v>
      </c>
      <c r="B1374" s="1" t="s">
        <v>4974</v>
      </c>
      <c r="C1374" s="1" t="s">
        <v>4760</v>
      </c>
      <c r="D1374" s="1">
        <v>2022</v>
      </c>
      <c r="E1374" s="1" t="s">
        <v>2964</v>
      </c>
      <c r="F1374" s="1" t="s">
        <v>2965</v>
      </c>
      <c r="G1374" s="1" t="s">
        <v>621</v>
      </c>
      <c r="H1374" s="1">
        <v>20231</v>
      </c>
      <c r="I1374" s="1" t="s">
        <v>2964</v>
      </c>
      <c r="J1374" s="1" t="s">
        <v>28</v>
      </c>
      <c r="K1374" s="1" t="s">
        <v>124</v>
      </c>
      <c r="L1374" s="1" t="s">
        <v>88</v>
      </c>
      <c r="M1374" s="1" t="s">
        <v>39</v>
      </c>
      <c r="N1374" s="3"/>
      <c r="O1374" s="1">
        <v>25</v>
      </c>
      <c r="P1374" s="4" t="s">
        <v>2966</v>
      </c>
      <c r="Q1374" s="4" t="s">
        <v>4966</v>
      </c>
      <c r="R1374" s="4" t="s">
        <v>4967</v>
      </c>
      <c r="S1374" s="3"/>
      <c r="T1374" s="4" t="s">
        <v>4968</v>
      </c>
      <c r="U1374" s="1" t="s">
        <v>2970</v>
      </c>
      <c r="V1374" s="1" t="str">
        <f>IFERROR(VLOOKUP(K1374, rubric[], 2, FALSE), "NA")</f>
        <v>Kompetisi</v>
      </c>
      <c r="W1374" s="3" t="str">
        <f t="shared" si="21"/>
        <v>Juara I Lomba/Kompetisi|External National|Team</v>
      </c>
      <c r="X1374" s="6">
        <f>IF(K1374 = "Penulis kedua (bukan korespondensi) dst karya ilmiah di journal yg bereputasi dan diakui|External National|Team", IFERROR((INDEX(rubric[Score], MATCH(W1374, rubric[Criteria], 0)))/N1374, 0), IFERROR(INDEX(rubric[Score], MATCH(W1374, rubric[Criteria], 0)), 0))</f>
        <v>15</v>
      </c>
    </row>
    <row r="1375" spans="1:24" ht="14.25" customHeight="1" x14ac:dyDescent="0.35">
      <c r="A1375" s="1" t="s">
        <v>4973</v>
      </c>
      <c r="B1375" s="1" t="s">
        <v>4974</v>
      </c>
      <c r="C1375" s="1" t="s">
        <v>4760</v>
      </c>
      <c r="D1375" s="1">
        <v>2022</v>
      </c>
      <c r="E1375" s="1" t="s">
        <v>4975</v>
      </c>
      <c r="F1375" s="1" t="s">
        <v>4845</v>
      </c>
      <c r="G1375" s="1" t="s">
        <v>4845</v>
      </c>
      <c r="H1375" s="1">
        <v>20231</v>
      </c>
      <c r="I1375" s="1" t="s">
        <v>4976</v>
      </c>
      <c r="J1375" s="1" t="s">
        <v>28</v>
      </c>
      <c r="K1375" s="1" t="s">
        <v>29</v>
      </c>
      <c r="L1375" s="1" t="s">
        <v>38</v>
      </c>
      <c r="M1375" s="1" t="s">
        <v>39</v>
      </c>
      <c r="N1375" s="1">
        <v>100</v>
      </c>
      <c r="O1375" s="1">
        <v>15</v>
      </c>
      <c r="P1375" s="3"/>
      <c r="Q1375" s="3"/>
      <c r="R1375" s="4" t="s">
        <v>4977</v>
      </c>
      <c r="S1375" s="4" t="s">
        <v>4978</v>
      </c>
      <c r="T1375" s="3"/>
      <c r="U1375" s="1" t="s">
        <v>262</v>
      </c>
      <c r="V1375" s="1" t="str">
        <f>IFERROR(VLOOKUP(K1375, rubric[], 2, FALSE), "NA")</f>
        <v>Pemberdayaan atau Aksi Kemanusiaan</v>
      </c>
      <c r="W1375" s="3" t="str">
        <f t="shared" si="21"/>
        <v>Pengabdian kepada Masyarakat|External Regional|Team</v>
      </c>
      <c r="X1375" s="6">
        <f>IF(K1375 = "Penulis kedua (bukan korespondensi) dst karya ilmiah di journal yg bereputasi dan diakui|External National|Team", IFERROR((INDEX(rubric[Score], MATCH(W1375, rubric[Criteria], 0)))/N1375, 0), IFERROR(INDEX(rubric[Score], MATCH(W1375, rubric[Criteria], 0)), 0))</f>
        <v>15</v>
      </c>
    </row>
    <row r="1376" spans="1:24" ht="14.25" customHeight="1" x14ac:dyDescent="0.35">
      <c r="A1376" s="1" t="s">
        <v>4973</v>
      </c>
      <c r="B1376" s="1" t="s">
        <v>4974</v>
      </c>
      <c r="C1376" s="1" t="s">
        <v>4760</v>
      </c>
      <c r="D1376" s="1">
        <v>2022</v>
      </c>
      <c r="E1376" s="1" t="s">
        <v>374</v>
      </c>
      <c r="F1376" s="1" t="s">
        <v>145</v>
      </c>
      <c r="G1376" s="1" t="s">
        <v>375</v>
      </c>
      <c r="H1376" s="1">
        <v>20232</v>
      </c>
      <c r="I1376" s="1" t="s">
        <v>4979</v>
      </c>
      <c r="J1376" s="1" t="s">
        <v>28</v>
      </c>
      <c r="K1376" s="1" t="s">
        <v>118</v>
      </c>
      <c r="L1376" s="1" t="s">
        <v>46</v>
      </c>
      <c r="M1376" s="1" t="s">
        <v>39</v>
      </c>
      <c r="N1376" s="1">
        <v>4</v>
      </c>
      <c r="O1376" s="1">
        <v>6</v>
      </c>
      <c r="P1376" s="3"/>
      <c r="Q1376" s="4" t="s">
        <v>4980</v>
      </c>
      <c r="R1376" s="3"/>
      <c r="S1376" s="3"/>
      <c r="T1376" s="3"/>
      <c r="U1376" s="1" t="s">
        <v>168</v>
      </c>
      <c r="V1376" s="1" t="str">
        <f>IFERROR(VLOOKUP(K1376, rubric[], 2, FALSE), "NA")</f>
        <v>Kompetisi</v>
      </c>
      <c r="W1376" s="3" t="str">
        <f t="shared" si="21"/>
        <v>Juara 3 Lomba/Kompetisi|Internal Sekolah / Universitas|Team</v>
      </c>
      <c r="X1376" s="6">
        <f>IF(K1376 = "Penulis kedua (bukan korespondensi) dst karya ilmiah di journal yg bereputasi dan diakui|External National|Team", IFERROR((INDEX(rubric[Score], MATCH(W1376, rubric[Criteria], 0)))/N1376, 0), IFERROR(INDEX(rubric[Score], MATCH(W1376, rubric[Criteria], 0)), 0))</f>
        <v>0</v>
      </c>
    </row>
    <row r="1377" spans="1:24" ht="14.25" customHeight="1" x14ac:dyDescent="0.35">
      <c r="A1377" s="1" t="s">
        <v>4981</v>
      </c>
      <c r="B1377" s="1" t="s">
        <v>4982</v>
      </c>
      <c r="C1377" s="1" t="s">
        <v>4760</v>
      </c>
      <c r="D1377" s="1">
        <v>2022</v>
      </c>
      <c r="E1377" s="1" t="s">
        <v>4793</v>
      </c>
      <c r="F1377" s="1" t="s">
        <v>3604</v>
      </c>
      <c r="G1377" s="1" t="s">
        <v>117</v>
      </c>
      <c r="H1377" s="1">
        <v>20241</v>
      </c>
      <c r="I1377" s="1" t="s">
        <v>4793</v>
      </c>
      <c r="J1377" s="1" t="s">
        <v>28</v>
      </c>
      <c r="K1377" s="1" t="s">
        <v>70</v>
      </c>
      <c r="L1377" s="1" t="s">
        <v>88</v>
      </c>
      <c r="M1377" s="1" t="s">
        <v>39</v>
      </c>
      <c r="N1377" s="3"/>
      <c r="O1377" s="1">
        <v>20</v>
      </c>
      <c r="P1377" s="4" t="s">
        <v>4794</v>
      </c>
      <c r="Q1377" s="4" t="s">
        <v>4795</v>
      </c>
      <c r="R1377" s="4" t="s">
        <v>4796</v>
      </c>
      <c r="S1377" s="3"/>
      <c r="T1377" s="4" t="s">
        <v>4797</v>
      </c>
      <c r="U1377" s="1" t="s">
        <v>4798</v>
      </c>
      <c r="V1377" s="1" t="str">
        <f>IFERROR(VLOOKUP(K1377, rubric[], 2, FALSE), "NA")</f>
        <v>Kompetisi</v>
      </c>
      <c r="W1377" s="3" t="str">
        <f t="shared" si="21"/>
        <v>Juara 2 Lomba/Kompetisi|External National|Team</v>
      </c>
      <c r="X1377" s="6">
        <f>IF(K1377 = "Penulis kedua (bukan korespondensi) dst karya ilmiah di journal yg bereputasi dan diakui|External National|Team", IFERROR((INDEX(rubric[Score], MATCH(W1377, rubric[Criteria], 0)))/N1377, 0), IFERROR(INDEX(rubric[Score], MATCH(W1377, rubric[Criteria], 0)), 0))</f>
        <v>11</v>
      </c>
    </row>
    <row r="1378" spans="1:24" ht="14.25" customHeight="1" x14ac:dyDescent="0.35">
      <c r="A1378" s="1" t="s">
        <v>4983</v>
      </c>
      <c r="B1378" s="1" t="s">
        <v>4984</v>
      </c>
      <c r="C1378" s="1" t="s">
        <v>4760</v>
      </c>
      <c r="D1378" s="1">
        <v>2022</v>
      </c>
      <c r="E1378" s="1" t="s">
        <v>4985</v>
      </c>
      <c r="F1378" s="1" t="s">
        <v>2206</v>
      </c>
      <c r="G1378" s="1" t="s">
        <v>937</v>
      </c>
      <c r="H1378" s="1">
        <v>20231</v>
      </c>
      <c r="I1378" s="3"/>
      <c r="J1378" s="1" t="s">
        <v>28</v>
      </c>
      <c r="K1378" s="1" t="s">
        <v>29</v>
      </c>
      <c r="L1378" s="1" t="s">
        <v>46</v>
      </c>
      <c r="M1378" s="1" t="s">
        <v>31</v>
      </c>
      <c r="N1378" s="1">
        <v>37</v>
      </c>
      <c r="O1378" s="1">
        <v>15</v>
      </c>
      <c r="P1378" s="3"/>
      <c r="Q1378" s="4" t="s">
        <v>4986</v>
      </c>
      <c r="R1378" s="4" t="s">
        <v>4987</v>
      </c>
      <c r="S1378" s="4" t="s">
        <v>4988</v>
      </c>
      <c r="T1378" s="3"/>
      <c r="U1378" s="1" t="s">
        <v>4989</v>
      </c>
      <c r="V1378" s="1" t="str">
        <f>IFERROR(VLOOKUP(K1378, rubric[], 2, FALSE), "NA")</f>
        <v>Pemberdayaan atau Aksi Kemanusiaan</v>
      </c>
      <c r="W1378" s="3" t="str">
        <f t="shared" si="21"/>
        <v>Pengabdian kepada Masyarakat|Internal Sekolah / Universitas|Individual</v>
      </c>
      <c r="X1378" s="6">
        <f>IF(K1378 = "Penulis kedua (bukan korespondensi) dst karya ilmiah di journal yg bereputasi dan diakui|External National|Team", IFERROR((INDEX(rubric[Score], MATCH(W1378, rubric[Criteria], 0)))/N1378, 0), IFERROR(INDEX(rubric[Score], MATCH(W1378, rubric[Criteria], 0)), 0))</f>
        <v>0</v>
      </c>
    </row>
    <row r="1379" spans="1:24" ht="14.25" customHeight="1" x14ac:dyDescent="0.35">
      <c r="A1379" s="1" t="s">
        <v>4990</v>
      </c>
      <c r="B1379" s="1" t="s">
        <v>4991</v>
      </c>
      <c r="C1379" s="1" t="s">
        <v>4760</v>
      </c>
      <c r="D1379" s="1">
        <v>2022</v>
      </c>
      <c r="E1379" s="1" t="s">
        <v>4761</v>
      </c>
      <c r="F1379" s="1" t="s">
        <v>4762</v>
      </c>
      <c r="G1379" s="1" t="s">
        <v>4762</v>
      </c>
      <c r="H1379" s="1">
        <v>20231</v>
      </c>
      <c r="I1379" s="1" t="s">
        <v>4783</v>
      </c>
      <c r="J1379" s="1" t="s">
        <v>28</v>
      </c>
      <c r="K1379" s="1" t="s">
        <v>29</v>
      </c>
      <c r="L1379" s="1" t="s">
        <v>88</v>
      </c>
      <c r="M1379" s="1" t="s">
        <v>39</v>
      </c>
      <c r="N1379" s="1">
        <v>0</v>
      </c>
      <c r="O1379" s="1">
        <v>5</v>
      </c>
      <c r="P1379" s="3"/>
      <c r="Q1379" s="3"/>
      <c r="R1379" s="4" t="s">
        <v>4992</v>
      </c>
      <c r="S1379" s="4" t="s">
        <v>4993</v>
      </c>
      <c r="T1379" s="3"/>
      <c r="U1379" s="1" t="s">
        <v>4804</v>
      </c>
      <c r="V1379" s="1" t="str">
        <f>IFERROR(VLOOKUP(K1379, rubric[], 2, FALSE), "NA")</f>
        <v>Pemberdayaan atau Aksi Kemanusiaan</v>
      </c>
      <c r="W1379" s="3" t="str">
        <f t="shared" si="21"/>
        <v>Pengabdian kepada Masyarakat|External National|Team</v>
      </c>
      <c r="X1379" s="6">
        <f>IF(K1379 = "Penulis kedua (bukan korespondensi) dst karya ilmiah di journal yg bereputasi dan diakui|External National|Team", IFERROR((INDEX(rubric[Score], MATCH(W1379, rubric[Criteria], 0)))/N1379, 0), IFERROR(INDEX(rubric[Score], MATCH(W1379, rubric[Criteria], 0)), 0))</f>
        <v>10</v>
      </c>
    </row>
    <row r="1380" spans="1:24" ht="14.25" customHeight="1" x14ac:dyDescent="0.35">
      <c r="A1380" s="1" t="s">
        <v>4994</v>
      </c>
      <c r="B1380" s="1" t="s">
        <v>4995</v>
      </c>
      <c r="C1380" s="1" t="s">
        <v>4760</v>
      </c>
      <c r="D1380" s="1">
        <v>2022</v>
      </c>
      <c r="E1380" s="1" t="s">
        <v>4996</v>
      </c>
      <c r="F1380" s="1" t="s">
        <v>4845</v>
      </c>
      <c r="G1380" s="1" t="s">
        <v>4845</v>
      </c>
      <c r="H1380" s="1">
        <v>20231</v>
      </c>
      <c r="I1380" s="1" t="s">
        <v>4997</v>
      </c>
      <c r="J1380" s="1" t="s">
        <v>28</v>
      </c>
      <c r="K1380" s="1" t="s">
        <v>29</v>
      </c>
      <c r="L1380" s="1" t="s">
        <v>38</v>
      </c>
      <c r="M1380" s="1" t="s">
        <v>31</v>
      </c>
      <c r="N1380" s="1">
        <v>60</v>
      </c>
      <c r="O1380" s="1">
        <v>15</v>
      </c>
      <c r="P1380" s="3"/>
      <c r="Q1380" s="3"/>
      <c r="R1380" s="4" t="s">
        <v>4998</v>
      </c>
      <c r="S1380" s="4" t="s">
        <v>4999</v>
      </c>
      <c r="T1380" s="3"/>
      <c r="U1380" s="1" t="s">
        <v>5000</v>
      </c>
      <c r="V1380" s="1" t="str">
        <f>IFERROR(VLOOKUP(K1380, rubric[], 2, FALSE), "NA")</f>
        <v>Pemberdayaan atau Aksi Kemanusiaan</v>
      </c>
      <c r="W1380" s="3" t="str">
        <f t="shared" si="21"/>
        <v>Pengabdian kepada Masyarakat|External Regional|Individual</v>
      </c>
      <c r="X1380" s="6">
        <f>IF(K1380 = "Penulis kedua (bukan korespondensi) dst karya ilmiah di journal yg bereputasi dan diakui|External National|Team", IFERROR((INDEX(rubric[Score], MATCH(W1380, rubric[Criteria], 0)))/N1380, 0), IFERROR(INDEX(rubric[Score], MATCH(W1380, rubric[Criteria], 0)), 0))</f>
        <v>15</v>
      </c>
    </row>
    <row r="1381" spans="1:24" ht="14.25" customHeight="1" x14ac:dyDescent="0.35">
      <c r="A1381" s="1" t="s">
        <v>5001</v>
      </c>
      <c r="B1381" s="1" t="s">
        <v>5002</v>
      </c>
      <c r="C1381" s="1" t="s">
        <v>4760</v>
      </c>
      <c r="D1381" s="1">
        <v>2022</v>
      </c>
      <c r="E1381" s="1" t="s">
        <v>4807</v>
      </c>
      <c r="F1381" s="1" t="s">
        <v>3151</v>
      </c>
      <c r="G1381" s="1" t="s">
        <v>4808</v>
      </c>
      <c r="H1381" s="1">
        <v>20212</v>
      </c>
      <c r="I1381" s="1" t="s">
        <v>4939</v>
      </c>
      <c r="J1381" s="1" t="s">
        <v>28</v>
      </c>
      <c r="K1381" s="1" t="s">
        <v>124</v>
      </c>
      <c r="L1381" s="1" t="s">
        <v>46</v>
      </c>
      <c r="M1381" s="1" t="s">
        <v>31</v>
      </c>
      <c r="N1381" s="1">
        <v>400</v>
      </c>
      <c r="O1381" s="1">
        <v>8</v>
      </c>
      <c r="P1381" s="3"/>
      <c r="Q1381" s="4" t="s">
        <v>4940</v>
      </c>
      <c r="R1381" s="3"/>
      <c r="S1381" s="3"/>
      <c r="T1381" s="3"/>
      <c r="U1381" s="1" t="s">
        <v>4811</v>
      </c>
      <c r="V1381" s="1" t="str">
        <f>IFERROR(VLOOKUP(K1381, rubric[], 2, FALSE), "NA")</f>
        <v>Kompetisi</v>
      </c>
      <c r="W1381" s="3" t="str">
        <f t="shared" si="21"/>
        <v>Juara I Lomba/Kompetisi|Internal Sekolah / Universitas|Individual</v>
      </c>
      <c r="X1381" s="6">
        <f>IF(K1381 = "Penulis kedua (bukan korespondensi) dst karya ilmiah di journal yg bereputasi dan diakui|External National|Team", IFERROR((INDEX(rubric[Score], MATCH(W1381, rubric[Criteria], 0)))/N1381, 0), IFERROR(INDEX(rubric[Score], MATCH(W1381, rubric[Criteria], 0)), 0))</f>
        <v>0</v>
      </c>
    </row>
    <row r="1382" spans="1:24" ht="14.25" customHeight="1" x14ac:dyDescent="0.35">
      <c r="A1382" s="1" t="s">
        <v>5001</v>
      </c>
      <c r="B1382" s="1" t="s">
        <v>5002</v>
      </c>
      <c r="C1382" s="1" t="s">
        <v>4760</v>
      </c>
      <c r="D1382" s="1">
        <v>2022</v>
      </c>
      <c r="E1382" s="1" t="s">
        <v>4812</v>
      </c>
      <c r="F1382" s="1" t="s">
        <v>4813</v>
      </c>
      <c r="G1382" s="1" t="s">
        <v>3775</v>
      </c>
      <c r="H1382" s="1">
        <v>20221</v>
      </c>
      <c r="I1382" s="1" t="s">
        <v>4945</v>
      </c>
      <c r="J1382" s="1" t="s">
        <v>28</v>
      </c>
      <c r="K1382" s="1" t="s">
        <v>124</v>
      </c>
      <c r="L1382" s="1" t="s">
        <v>30</v>
      </c>
      <c r="M1382" s="1" t="s">
        <v>39</v>
      </c>
      <c r="N1382" s="1">
        <v>6</v>
      </c>
      <c r="O1382" s="1">
        <v>8</v>
      </c>
      <c r="P1382" s="3"/>
      <c r="Q1382" s="4" t="s">
        <v>4946</v>
      </c>
      <c r="R1382" s="3"/>
      <c r="S1382" s="3"/>
      <c r="T1382" s="3"/>
      <c r="U1382" s="1" t="s">
        <v>4816</v>
      </c>
      <c r="V1382" s="1" t="str">
        <f>IFERROR(VLOOKUP(K1382, rubric[], 2, FALSE), "NA")</f>
        <v>Kompetisi</v>
      </c>
      <c r="W1382" s="3" t="str">
        <f t="shared" si="21"/>
        <v>Juara I Lomba/Kompetisi|Internal Jurusan|Team</v>
      </c>
      <c r="X1382" s="6">
        <f>IF(K1382 = "Penulis kedua (bukan korespondensi) dst karya ilmiah di journal yg bereputasi dan diakui|External National|Team", IFERROR((INDEX(rubric[Score], MATCH(W1382, rubric[Criteria], 0)))/N1382, 0), IFERROR(INDEX(rubric[Score], MATCH(W1382, rubric[Criteria], 0)), 0))</f>
        <v>0</v>
      </c>
    </row>
    <row r="1383" spans="1:24" ht="14.25" customHeight="1" x14ac:dyDescent="0.35">
      <c r="A1383" s="1" t="s">
        <v>5001</v>
      </c>
      <c r="B1383" s="1" t="s">
        <v>5002</v>
      </c>
      <c r="C1383" s="1" t="s">
        <v>4760</v>
      </c>
      <c r="D1383" s="1">
        <v>2022</v>
      </c>
      <c r="E1383" s="1" t="s">
        <v>5003</v>
      </c>
      <c r="F1383" s="1" t="s">
        <v>4763</v>
      </c>
      <c r="G1383" s="1" t="s">
        <v>4763</v>
      </c>
      <c r="H1383" s="1">
        <v>20231</v>
      </c>
      <c r="I1383" s="1" t="s">
        <v>4783</v>
      </c>
      <c r="J1383" s="1" t="s">
        <v>28</v>
      </c>
      <c r="K1383" s="1" t="s">
        <v>29</v>
      </c>
      <c r="L1383" s="1" t="s">
        <v>88</v>
      </c>
      <c r="M1383" s="1" t="s">
        <v>39</v>
      </c>
      <c r="N1383" s="1">
        <v>0</v>
      </c>
      <c r="O1383" s="1">
        <v>8</v>
      </c>
      <c r="P1383" s="3"/>
      <c r="Q1383" s="3"/>
      <c r="R1383" s="4" t="s">
        <v>5004</v>
      </c>
      <c r="S1383" s="4" t="s">
        <v>5005</v>
      </c>
      <c r="T1383" s="3"/>
      <c r="U1383" s="1" t="s">
        <v>5006</v>
      </c>
      <c r="V1383" s="1" t="str">
        <f>IFERROR(VLOOKUP(K1383, rubric[], 2, FALSE), "NA")</f>
        <v>Pemberdayaan atau Aksi Kemanusiaan</v>
      </c>
      <c r="W1383" s="3" t="str">
        <f t="shared" si="21"/>
        <v>Pengabdian kepada Masyarakat|External National|Team</v>
      </c>
      <c r="X1383" s="6">
        <f>IF(K1383 = "Penulis kedua (bukan korespondensi) dst karya ilmiah di journal yg bereputasi dan diakui|External National|Team", IFERROR((INDEX(rubric[Score], MATCH(W1383, rubric[Criteria], 0)))/N1383, 0), IFERROR(INDEX(rubric[Score], MATCH(W1383, rubric[Criteria], 0)), 0))</f>
        <v>10</v>
      </c>
    </row>
    <row r="1384" spans="1:24" ht="14.25" customHeight="1" x14ac:dyDescent="0.35">
      <c r="A1384" s="1" t="s">
        <v>5001</v>
      </c>
      <c r="B1384" s="1" t="s">
        <v>5002</v>
      </c>
      <c r="C1384" s="1" t="s">
        <v>4760</v>
      </c>
      <c r="D1384" s="1">
        <v>2022</v>
      </c>
      <c r="E1384" s="1" t="s">
        <v>5007</v>
      </c>
      <c r="F1384" s="1" t="s">
        <v>4845</v>
      </c>
      <c r="G1384" s="1" t="s">
        <v>5008</v>
      </c>
      <c r="H1384" s="1">
        <v>20231</v>
      </c>
      <c r="I1384" s="1" t="s">
        <v>5009</v>
      </c>
      <c r="J1384" s="1" t="s">
        <v>28</v>
      </c>
      <c r="K1384" s="1" t="s">
        <v>29</v>
      </c>
      <c r="L1384" s="1" t="s">
        <v>38</v>
      </c>
      <c r="M1384" s="1" t="s">
        <v>39</v>
      </c>
      <c r="N1384" s="1">
        <v>30</v>
      </c>
      <c r="O1384" s="1">
        <v>15</v>
      </c>
      <c r="P1384" s="3"/>
      <c r="Q1384" s="3"/>
      <c r="R1384" s="4" t="s">
        <v>5010</v>
      </c>
      <c r="S1384" s="4" t="s">
        <v>5011</v>
      </c>
      <c r="T1384" s="3"/>
      <c r="U1384" s="1" t="s">
        <v>5012</v>
      </c>
      <c r="V1384" s="1" t="str">
        <f>IFERROR(VLOOKUP(K1384, rubric[], 2, FALSE), "NA")</f>
        <v>Pemberdayaan atau Aksi Kemanusiaan</v>
      </c>
      <c r="W1384" s="3" t="str">
        <f t="shared" si="21"/>
        <v>Pengabdian kepada Masyarakat|External Regional|Team</v>
      </c>
      <c r="X1384" s="6">
        <f>IF(K1384 = "Penulis kedua (bukan korespondensi) dst karya ilmiah di journal yg bereputasi dan diakui|External National|Team", IFERROR((INDEX(rubric[Score], MATCH(W1384, rubric[Criteria], 0)))/N1384, 0), IFERROR(INDEX(rubric[Score], MATCH(W1384, rubric[Criteria], 0)), 0))</f>
        <v>15</v>
      </c>
    </row>
    <row r="1385" spans="1:24" ht="14.25" customHeight="1" x14ac:dyDescent="0.35">
      <c r="A1385" s="1" t="s">
        <v>5013</v>
      </c>
      <c r="B1385" s="1" t="s">
        <v>5014</v>
      </c>
      <c r="C1385" s="1" t="s">
        <v>4760</v>
      </c>
      <c r="D1385" s="1">
        <v>2022</v>
      </c>
      <c r="E1385" s="1" t="s">
        <v>4807</v>
      </c>
      <c r="F1385" s="1" t="s">
        <v>3151</v>
      </c>
      <c r="G1385" s="1" t="s">
        <v>4808</v>
      </c>
      <c r="H1385" s="1">
        <v>20212</v>
      </c>
      <c r="I1385" s="1" t="s">
        <v>4939</v>
      </c>
      <c r="J1385" s="1" t="s">
        <v>28</v>
      </c>
      <c r="K1385" s="1" t="s">
        <v>124</v>
      </c>
      <c r="L1385" s="1" t="s">
        <v>46</v>
      </c>
      <c r="M1385" s="1" t="s">
        <v>31</v>
      </c>
      <c r="N1385" s="1">
        <v>400</v>
      </c>
      <c r="O1385" s="1">
        <v>8</v>
      </c>
      <c r="P1385" s="3"/>
      <c r="Q1385" s="4" t="s">
        <v>4940</v>
      </c>
      <c r="R1385" s="3"/>
      <c r="S1385" s="3"/>
      <c r="T1385" s="3"/>
      <c r="U1385" s="1" t="s">
        <v>4811</v>
      </c>
      <c r="V1385" s="1" t="str">
        <f>IFERROR(VLOOKUP(K1385, rubric[], 2, FALSE), "NA")</f>
        <v>Kompetisi</v>
      </c>
      <c r="W1385" s="3" t="str">
        <f t="shared" si="21"/>
        <v>Juara I Lomba/Kompetisi|Internal Sekolah / Universitas|Individual</v>
      </c>
      <c r="X1385" s="6">
        <f>IF(K1385 = "Penulis kedua (bukan korespondensi) dst karya ilmiah di journal yg bereputasi dan diakui|External National|Team", IFERROR((INDEX(rubric[Score], MATCH(W1385, rubric[Criteria], 0)))/N1385, 0), IFERROR(INDEX(rubric[Score], MATCH(W1385, rubric[Criteria], 0)), 0))</f>
        <v>0</v>
      </c>
    </row>
    <row r="1386" spans="1:24" ht="14.25" customHeight="1" x14ac:dyDescent="0.35">
      <c r="A1386" s="1" t="s">
        <v>5013</v>
      </c>
      <c r="B1386" s="1" t="s">
        <v>5014</v>
      </c>
      <c r="C1386" s="1" t="s">
        <v>4760</v>
      </c>
      <c r="D1386" s="1">
        <v>2022</v>
      </c>
      <c r="E1386" s="1" t="s">
        <v>4812</v>
      </c>
      <c r="F1386" s="1" t="s">
        <v>4813</v>
      </c>
      <c r="G1386" s="1" t="s">
        <v>3775</v>
      </c>
      <c r="H1386" s="1">
        <v>20221</v>
      </c>
      <c r="I1386" s="1" t="s">
        <v>4945</v>
      </c>
      <c r="J1386" s="1" t="s">
        <v>28</v>
      </c>
      <c r="K1386" s="1" t="s">
        <v>124</v>
      </c>
      <c r="L1386" s="1" t="s">
        <v>30</v>
      </c>
      <c r="M1386" s="1" t="s">
        <v>39</v>
      </c>
      <c r="N1386" s="1">
        <v>6</v>
      </c>
      <c r="O1386" s="1">
        <v>8</v>
      </c>
      <c r="P1386" s="3"/>
      <c r="Q1386" s="4" t="s">
        <v>4946</v>
      </c>
      <c r="R1386" s="3"/>
      <c r="S1386" s="3"/>
      <c r="T1386" s="3"/>
      <c r="U1386" s="1" t="s">
        <v>4816</v>
      </c>
      <c r="V1386" s="1" t="str">
        <f>IFERROR(VLOOKUP(K1386, rubric[], 2, FALSE), "NA")</f>
        <v>Kompetisi</v>
      </c>
      <c r="W1386" s="3" t="str">
        <f t="shared" si="21"/>
        <v>Juara I Lomba/Kompetisi|Internal Jurusan|Team</v>
      </c>
      <c r="X1386" s="6">
        <f>IF(K1386 = "Penulis kedua (bukan korespondensi) dst karya ilmiah di journal yg bereputasi dan diakui|External National|Team", IFERROR((INDEX(rubric[Score], MATCH(W1386, rubric[Criteria], 0)))/N1386, 0), IFERROR(INDEX(rubric[Score], MATCH(W1386, rubric[Criteria], 0)), 0))</f>
        <v>0</v>
      </c>
    </row>
    <row r="1387" spans="1:24" ht="14.25" customHeight="1" x14ac:dyDescent="0.35">
      <c r="A1387" s="1" t="s">
        <v>5013</v>
      </c>
      <c r="B1387" s="1" t="s">
        <v>5014</v>
      </c>
      <c r="C1387" s="1" t="s">
        <v>4760</v>
      </c>
      <c r="D1387" s="1">
        <v>2022</v>
      </c>
      <c r="E1387" s="1" t="s">
        <v>5015</v>
      </c>
      <c r="F1387" s="1" t="s">
        <v>5016</v>
      </c>
      <c r="G1387" s="1" t="s">
        <v>5017</v>
      </c>
      <c r="H1387" s="1">
        <v>20231</v>
      </c>
      <c r="I1387" s="1" t="s">
        <v>5018</v>
      </c>
      <c r="J1387" s="1" t="s">
        <v>28</v>
      </c>
      <c r="K1387" s="1" t="s">
        <v>118</v>
      </c>
      <c r="L1387" s="1" t="s">
        <v>88</v>
      </c>
      <c r="M1387" s="1" t="s">
        <v>39</v>
      </c>
      <c r="N1387" s="1">
        <v>22</v>
      </c>
      <c r="O1387" s="1">
        <v>15</v>
      </c>
      <c r="P1387" s="4" t="s">
        <v>5019</v>
      </c>
      <c r="Q1387" s="4" t="s">
        <v>5020</v>
      </c>
      <c r="R1387" s="4" t="s">
        <v>5021</v>
      </c>
      <c r="S1387" s="3"/>
      <c r="T1387" s="4" t="s">
        <v>5022</v>
      </c>
      <c r="U1387" s="1" t="s">
        <v>5023</v>
      </c>
      <c r="V1387" s="1" t="str">
        <f>IFERROR(VLOOKUP(K1387, rubric[], 2, FALSE), "NA")</f>
        <v>Kompetisi</v>
      </c>
      <c r="W1387" s="3" t="str">
        <f t="shared" si="21"/>
        <v>Juara 3 Lomba/Kompetisi|External National|Team</v>
      </c>
      <c r="X1387" s="6">
        <f>IF(K1387 = "Penulis kedua (bukan korespondensi) dst karya ilmiah di journal yg bereputasi dan diakui|External National|Team", IFERROR((INDEX(rubric[Score], MATCH(W1387, rubric[Criteria], 0)))/N1387, 0), IFERROR(INDEX(rubric[Score], MATCH(W1387, rubric[Criteria], 0)), 0))</f>
        <v>8</v>
      </c>
    </row>
    <row r="1388" spans="1:24" ht="14.25" customHeight="1" x14ac:dyDescent="0.35">
      <c r="A1388" s="1" t="s">
        <v>5024</v>
      </c>
      <c r="B1388" s="1" t="s">
        <v>5025</v>
      </c>
      <c r="C1388" s="1" t="s">
        <v>4760</v>
      </c>
      <c r="D1388" s="1">
        <v>2022</v>
      </c>
      <c r="E1388" s="1" t="s">
        <v>4807</v>
      </c>
      <c r="F1388" s="1" t="s">
        <v>3151</v>
      </c>
      <c r="G1388" s="1" t="s">
        <v>4808</v>
      </c>
      <c r="H1388" s="1">
        <v>20212</v>
      </c>
      <c r="I1388" s="1" t="s">
        <v>4939</v>
      </c>
      <c r="J1388" s="1" t="s">
        <v>28</v>
      </c>
      <c r="K1388" s="1" t="s">
        <v>124</v>
      </c>
      <c r="L1388" s="1" t="s">
        <v>46</v>
      </c>
      <c r="M1388" s="1" t="s">
        <v>31</v>
      </c>
      <c r="N1388" s="1">
        <v>400</v>
      </c>
      <c r="O1388" s="1">
        <v>8</v>
      </c>
      <c r="P1388" s="3"/>
      <c r="Q1388" s="4" t="s">
        <v>4940</v>
      </c>
      <c r="R1388" s="3"/>
      <c r="S1388" s="3"/>
      <c r="T1388" s="3"/>
      <c r="U1388" s="1" t="s">
        <v>4811</v>
      </c>
      <c r="V1388" s="1" t="str">
        <f>IFERROR(VLOOKUP(K1388, rubric[], 2, FALSE), "NA")</f>
        <v>Kompetisi</v>
      </c>
      <c r="W1388" s="3" t="str">
        <f t="shared" si="21"/>
        <v>Juara I Lomba/Kompetisi|Internal Sekolah / Universitas|Individual</v>
      </c>
      <c r="X1388" s="6">
        <f>IF(K1388 = "Penulis kedua (bukan korespondensi) dst karya ilmiah di journal yg bereputasi dan diakui|External National|Team", IFERROR((INDEX(rubric[Score], MATCH(W1388, rubric[Criteria], 0)))/N1388, 0), IFERROR(INDEX(rubric[Score], MATCH(W1388, rubric[Criteria], 0)), 0))</f>
        <v>0</v>
      </c>
    </row>
    <row r="1389" spans="1:24" ht="14.25" customHeight="1" x14ac:dyDescent="0.35">
      <c r="A1389" s="1" t="s">
        <v>5024</v>
      </c>
      <c r="B1389" s="1" t="s">
        <v>5025</v>
      </c>
      <c r="C1389" s="1" t="s">
        <v>4760</v>
      </c>
      <c r="D1389" s="1">
        <v>2022</v>
      </c>
      <c r="E1389" s="1" t="s">
        <v>4812</v>
      </c>
      <c r="F1389" s="1" t="s">
        <v>4813</v>
      </c>
      <c r="G1389" s="1" t="s">
        <v>3775</v>
      </c>
      <c r="H1389" s="1">
        <v>20221</v>
      </c>
      <c r="I1389" s="1" t="s">
        <v>5026</v>
      </c>
      <c r="J1389" s="1" t="s">
        <v>28</v>
      </c>
      <c r="K1389" s="1" t="s">
        <v>124</v>
      </c>
      <c r="L1389" s="1" t="s">
        <v>30</v>
      </c>
      <c r="M1389" s="1" t="s">
        <v>31</v>
      </c>
      <c r="N1389" s="1">
        <v>17</v>
      </c>
      <c r="O1389" s="1">
        <v>8</v>
      </c>
      <c r="P1389" s="3"/>
      <c r="Q1389" s="4" t="s">
        <v>5027</v>
      </c>
      <c r="R1389" s="3"/>
      <c r="S1389" s="3"/>
      <c r="T1389" s="3"/>
      <c r="U1389" s="1" t="s">
        <v>4816</v>
      </c>
      <c r="V1389" s="1" t="str">
        <f>IFERROR(VLOOKUP(K1389, rubric[], 2, FALSE), "NA")</f>
        <v>Kompetisi</v>
      </c>
      <c r="W1389" s="3" t="str">
        <f t="shared" si="21"/>
        <v>Juara I Lomba/Kompetisi|Internal Jurusan|Individual</v>
      </c>
      <c r="X1389" s="6">
        <f>IF(K1389 = "Penulis kedua (bukan korespondensi) dst karya ilmiah di journal yg bereputasi dan diakui|External National|Team", IFERROR((INDEX(rubric[Score], MATCH(W1389, rubric[Criteria], 0)))/N1389, 0), IFERROR(INDEX(rubric[Score], MATCH(W1389, rubric[Criteria], 0)), 0))</f>
        <v>0</v>
      </c>
    </row>
    <row r="1390" spans="1:24" ht="14.25" customHeight="1" x14ac:dyDescent="0.35">
      <c r="A1390" s="1" t="s">
        <v>5024</v>
      </c>
      <c r="B1390" s="1" t="s">
        <v>5025</v>
      </c>
      <c r="C1390" s="1" t="s">
        <v>4760</v>
      </c>
      <c r="D1390" s="1">
        <v>2022</v>
      </c>
      <c r="E1390" s="1" t="s">
        <v>5028</v>
      </c>
      <c r="F1390" s="1" t="s">
        <v>4763</v>
      </c>
      <c r="G1390" s="1" t="s">
        <v>4763</v>
      </c>
      <c r="H1390" s="1">
        <v>20231</v>
      </c>
      <c r="I1390" s="1" t="s">
        <v>5029</v>
      </c>
      <c r="J1390" s="1" t="s">
        <v>28</v>
      </c>
      <c r="K1390" s="1" t="s">
        <v>29</v>
      </c>
      <c r="L1390" s="1" t="s">
        <v>88</v>
      </c>
      <c r="M1390" s="1" t="s">
        <v>39</v>
      </c>
      <c r="N1390" s="1">
        <v>0</v>
      </c>
      <c r="O1390" s="1">
        <v>8</v>
      </c>
      <c r="P1390" s="3"/>
      <c r="Q1390" s="3"/>
      <c r="R1390" s="3"/>
      <c r="S1390" s="4" t="s">
        <v>5030</v>
      </c>
      <c r="T1390" s="3"/>
      <c r="U1390" s="1" t="s">
        <v>4786</v>
      </c>
      <c r="V1390" s="1" t="str">
        <f>IFERROR(VLOOKUP(K1390, rubric[], 2, FALSE), "NA")</f>
        <v>Pemberdayaan atau Aksi Kemanusiaan</v>
      </c>
      <c r="W1390" s="3" t="str">
        <f t="shared" si="21"/>
        <v>Pengabdian kepada Masyarakat|External National|Team</v>
      </c>
      <c r="X1390" s="6">
        <f>IF(K1390 = "Penulis kedua (bukan korespondensi) dst karya ilmiah di journal yg bereputasi dan diakui|External National|Team", IFERROR((INDEX(rubric[Score], MATCH(W1390, rubric[Criteria], 0)))/N1390, 0), IFERROR(INDEX(rubric[Score], MATCH(W1390, rubric[Criteria], 0)), 0))</f>
        <v>10</v>
      </c>
    </row>
    <row r="1391" spans="1:24" ht="14.25" customHeight="1" x14ac:dyDescent="0.35">
      <c r="A1391" s="1" t="s">
        <v>5024</v>
      </c>
      <c r="B1391" s="1" t="s">
        <v>5025</v>
      </c>
      <c r="C1391" s="1" t="s">
        <v>4760</v>
      </c>
      <c r="D1391" s="1">
        <v>2022</v>
      </c>
      <c r="E1391" s="1" t="s">
        <v>374</v>
      </c>
      <c r="F1391" s="1" t="s">
        <v>145</v>
      </c>
      <c r="G1391" s="1" t="s">
        <v>375</v>
      </c>
      <c r="H1391" s="1">
        <v>20232</v>
      </c>
      <c r="I1391" s="1" t="s">
        <v>5031</v>
      </c>
      <c r="J1391" s="1" t="s">
        <v>28</v>
      </c>
      <c r="K1391" s="1" t="s">
        <v>118</v>
      </c>
      <c r="L1391" s="1" t="s">
        <v>46</v>
      </c>
      <c r="M1391" s="1" t="s">
        <v>39</v>
      </c>
      <c r="N1391" s="1">
        <v>4</v>
      </c>
      <c r="O1391" s="1">
        <v>6</v>
      </c>
      <c r="P1391" s="3"/>
      <c r="Q1391" s="4" t="s">
        <v>5032</v>
      </c>
      <c r="R1391" s="3"/>
      <c r="S1391" s="3"/>
      <c r="T1391" s="3"/>
      <c r="U1391" s="1" t="s">
        <v>168</v>
      </c>
      <c r="V1391" s="1" t="str">
        <f>IFERROR(VLOOKUP(K1391, rubric[], 2, FALSE), "NA")</f>
        <v>Kompetisi</v>
      </c>
      <c r="W1391" s="3" t="str">
        <f t="shared" si="21"/>
        <v>Juara 3 Lomba/Kompetisi|Internal Sekolah / Universitas|Team</v>
      </c>
      <c r="X1391" s="6">
        <f>IF(K1391 = "Penulis kedua (bukan korespondensi) dst karya ilmiah di journal yg bereputasi dan diakui|External National|Team", IFERROR((INDEX(rubric[Score], MATCH(W1391, rubric[Criteria], 0)))/N1391, 0), IFERROR(INDEX(rubric[Score], MATCH(W1391, rubric[Criteria], 0)), 0))</f>
        <v>0</v>
      </c>
    </row>
    <row r="1392" spans="1:24" ht="14.25" customHeight="1" x14ac:dyDescent="0.35">
      <c r="A1392" s="1" t="s">
        <v>5024</v>
      </c>
      <c r="B1392" s="1" t="s">
        <v>5025</v>
      </c>
      <c r="C1392" s="1" t="s">
        <v>4760</v>
      </c>
      <c r="D1392" s="1">
        <v>2022</v>
      </c>
      <c r="E1392" s="1" t="s">
        <v>4793</v>
      </c>
      <c r="F1392" s="1" t="s">
        <v>3604</v>
      </c>
      <c r="G1392" s="1" t="s">
        <v>117</v>
      </c>
      <c r="H1392" s="1">
        <v>20241</v>
      </c>
      <c r="I1392" s="1" t="s">
        <v>4793</v>
      </c>
      <c r="J1392" s="1" t="s">
        <v>28</v>
      </c>
      <c r="K1392" s="1" t="s">
        <v>70</v>
      </c>
      <c r="L1392" s="1" t="s">
        <v>88</v>
      </c>
      <c r="M1392" s="1" t="s">
        <v>39</v>
      </c>
      <c r="N1392" s="3"/>
      <c r="O1392" s="1">
        <v>20</v>
      </c>
      <c r="P1392" s="4" t="s">
        <v>4794</v>
      </c>
      <c r="Q1392" s="4" t="s">
        <v>4795</v>
      </c>
      <c r="R1392" s="4" t="s">
        <v>4796</v>
      </c>
      <c r="S1392" s="3"/>
      <c r="T1392" s="4" t="s">
        <v>4797</v>
      </c>
      <c r="U1392" s="1" t="s">
        <v>4798</v>
      </c>
      <c r="V1392" s="1" t="str">
        <f>IFERROR(VLOOKUP(K1392, rubric[], 2, FALSE), "NA")</f>
        <v>Kompetisi</v>
      </c>
      <c r="W1392" s="3" t="str">
        <f t="shared" si="21"/>
        <v>Juara 2 Lomba/Kompetisi|External National|Team</v>
      </c>
      <c r="X1392" s="6">
        <f>IF(K1392 = "Penulis kedua (bukan korespondensi) dst karya ilmiah di journal yg bereputasi dan diakui|External National|Team", IFERROR((INDEX(rubric[Score], MATCH(W1392, rubric[Criteria], 0)))/N1392, 0), IFERROR(INDEX(rubric[Score], MATCH(W1392, rubric[Criteria], 0)), 0))</f>
        <v>11</v>
      </c>
    </row>
    <row r="1393" spans="1:24" ht="14.25" customHeight="1" x14ac:dyDescent="0.35">
      <c r="A1393" s="1" t="s">
        <v>5033</v>
      </c>
      <c r="B1393" s="1" t="s">
        <v>5034</v>
      </c>
      <c r="C1393" s="1" t="s">
        <v>4760</v>
      </c>
      <c r="D1393" s="1">
        <v>2022</v>
      </c>
      <c r="E1393" s="1" t="s">
        <v>5035</v>
      </c>
      <c r="F1393" s="1" t="s">
        <v>2127</v>
      </c>
      <c r="G1393" s="1" t="s">
        <v>5036</v>
      </c>
      <c r="H1393" s="1">
        <v>20222</v>
      </c>
      <c r="I1393" s="3"/>
      <c r="J1393" s="1" t="s">
        <v>81</v>
      </c>
      <c r="K1393" s="1" t="s">
        <v>1003</v>
      </c>
      <c r="L1393" s="1" t="s">
        <v>46</v>
      </c>
      <c r="M1393" s="1" t="s">
        <v>31</v>
      </c>
      <c r="N1393" s="3"/>
      <c r="O1393" s="1">
        <v>0</v>
      </c>
      <c r="P1393" s="3"/>
      <c r="Q1393" s="3"/>
      <c r="R1393" s="3"/>
      <c r="S1393" s="3"/>
      <c r="T1393" s="3"/>
      <c r="U1393" s="1" t="s">
        <v>5037</v>
      </c>
      <c r="V1393" s="1" t="str">
        <f>IFERROR(VLOOKUP(K1393, rubric[], 2, FALSE), "NA")</f>
        <v>NA</v>
      </c>
      <c r="W1393" s="3" t="str">
        <f t="shared" si="21"/>
        <v>Wakil Ketua UKM|Internal Sekolah / Universitas|Individual</v>
      </c>
      <c r="X1393" s="6">
        <f>IF(K1393 = "Penulis kedua (bukan korespondensi) dst karya ilmiah di journal yg bereputasi dan diakui|External National|Team", IFERROR((INDEX(rubric[Score], MATCH(W1393, rubric[Criteria], 0)))/N1393, 0), IFERROR(INDEX(rubric[Score], MATCH(W1393, rubric[Criteria], 0)), 0))</f>
        <v>0</v>
      </c>
    </row>
    <row r="1394" spans="1:24" ht="14.25" customHeight="1" x14ac:dyDescent="0.35">
      <c r="A1394" s="1" t="s">
        <v>5038</v>
      </c>
      <c r="B1394" s="1" t="s">
        <v>5039</v>
      </c>
      <c r="C1394" s="1" t="s">
        <v>4760</v>
      </c>
      <c r="D1394" s="1">
        <v>2022</v>
      </c>
      <c r="E1394" s="1" t="s">
        <v>4807</v>
      </c>
      <c r="F1394" s="1" t="s">
        <v>3151</v>
      </c>
      <c r="G1394" s="1" t="s">
        <v>4808</v>
      </c>
      <c r="H1394" s="1">
        <v>20212</v>
      </c>
      <c r="I1394" s="1" t="s">
        <v>5040</v>
      </c>
      <c r="J1394" s="1" t="s">
        <v>28</v>
      </c>
      <c r="K1394" s="1" t="s">
        <v>118</v>
      </c>
      <c r="L1394" s="1" t="s">
        <v>46</v>
      </c>
      <c r="M1394" s="1" t="s">
        <v>31</v>
      </c>
      <c r="N1394" s="1">
        <v>400</v>
      </c>
      <c r="O1394" s="1">
        <v>6</v>
      </c>
      <c r="P1394" s="3"/>
      <c r="Q1394" s="4" t="s">
        <v>5041</v>
      </c>
      <c r="R1394" s="3"/>
      <c r="S1394" s="3"/>
      <c r="T1394" s="3"/>
      <c r="U1394" s="1" t="s">
        <v>4811</v>
      </c>
      <c r="V1394" s="1" t="str">
        <f>IFERROR(VLOOKUP(K1394, rubric[], 2, FALSE), "NA")</f>
        <v>Kompetisi</v>
      </c>
      <c r="W1394" s="3" t="str">
        <f t="shared" si="21"/>
        <v>Juara 3 Lomba/Kompetisi|Internal Sekolah / Universitas|Individual</v>
      </c>
      <c r="X1394" s="6">
        <f>IF(K1394 = "Penulis kedua (bukan korespondensi) dst karya ilmiah di journal yg bereputasi dan diakui|External National|Team", IFERROR((INDEX(rubric[Score], MATCH(W1394, rubric[Criteria], 0)))/N1394, 0), IFERROR(INDEX(rubric[Score], MATCH(W1394, rubric[Criteria], 0)), 0))</f>
        <v>0</v>
      </c>
    </row>
    <row r="1395" spans="1:24" ht="14.25" customHeight="1" x14ac:dyDescent="0.35">
      <c r="A1395" s="1" t="s">
        <v>5038</v>
      </c>
      <c r="B1395" s="1" t="s">
        <v>5039</v>
      </c>
      <c r="C1395" s="1" t="s">
        <v>4760</v>
      </c>
      <c r="D1395" s="1">
        <v>2022</v>
      </c>
      <c r="E1395" s="1" t="s">
        <v>4812</v>
      </c>
      <c r="F1395" s="1" t="s">
        <v>4813</v>
      </c>
      <c r="G1395" s="1" t="s">
        <v>3775</v>
      </c>
      <c r="H1395" s="1">
        <v>20221</v>
      </c>
      <c r="I1395" s="1" t="s">
        <v>5042</v>
      </c>
      <c r="J1395" s="1" t="s">
        <v>28</v>
      </c>
      <c r="K1395" s="1" t="s">
        <v>118</v>
      </c>
      <c r="L1395" s="1" t="s">
        <v>30</v>
      </c>
      <c r="M1395" s="1" t="s">
        <v>31</v>
      </c>
      <c r="N1395" s="1">
        <v>14</v>
      </c>
      <c r="O1395" s="1">
        <v>6</v>
      </c>
      <c r="P1395" s="3"/>
      <c r="Q1395" s="4" t="s">
        <v>5043</v>
      </c>
      <c r="R1395" s="3"/>
      <c r="S1395" s="3"/>
      <c r="T1395" s="3"/>
      <c r="U1395" s="1" t="s">
        <v>4816</v>
      </c>
      <c r="V1395" s="1" t="str">
        <f>IFERROR(VLOOKUP(K1395, rubric[], 2, FALSE), "NA")</f>
        <v>Kompetisi</v>
      </c>
      <c r="W1395" s="3" t="str">
        <f t="shared" si="21"/>
        <v>Juara 3 Lomba/Kompetisi|Internal Jurusan|Individual</v>
      </c>
      <c r="X1395" s="6">
        <f>IF(K1395 = "Penulis kedua (bukan korespondensi) dst karya ilmiah di journal yg bereputasi dan diakui|External National|Team", IFERROR((INDEX(rubric[Score], MATCH(W1395, rubric[Criteria], 0)))/N1395, 0), IFERROR(INDEX(rubric[Score], MATCH(W1395, rubric[Criteria], 0)), 0))</f>
        <v>0</v>
      </c>
    </row>
    <row r="1396" spans="1:24" ht="14.25" customHeight="1" x14ac:dyDescent="0.35">
      <c r="A1396" s="1" t="s">
        <v>5038</v>
      </c>
      <c r="B1396" s="1" t="s">
        <v>5039</v>
      </c>
      <c r="C1396" s="1" t="s">
        <v>4760</v>
      </c>
      <c r="D1396" s="1">
        <v>2022</v>
      </c>
      <c r="E1396" s="1" t="s">
        <v>5044</v>
      </c>
      <c r="F1396" s="1" t="s">
        <v>5045</v>
      </c>
      <c r="G1396" s="1" t="s">
        <v>3775</v>
      </c>
      <c r="H1396" s="1">
        <v>20221</v>
      </c>
      <c r="I1396" s="1" t="s">
        <v>5046</v>
      </c>
      <c r="J1396" s="1" t="s">
        <v>28</v>
      </c>
      <c r="K1396" s="1" t="s">
        <v>118</v>
      </c>
      <c r="L1396" s="1" t="s">
        <v>30</v>
      </c>
      <c r="M1396" s="1" t="s">
        <v>31</v>
      </c>
      <c r="N1396" s="1">
        <v>13</v>
      </c>
      <c r="O1396" s="1">
        <v>6</v>
      </c>
      <c r="P1396" s="1" t="s">
        <v>5047</v>
      </c>
      <c r="Q1396" s="4" t="s">
        <v>5048</v>
      </c>
      <c r="R1396" s="3"/>
      <c r="S1396" s="3"/>
      <c r="T1396" s="3"/>
      <c r="U1396" s="1" t="s">
        <v>5049</v>
      </c>
      <c r="V1396" s="1" t="str">
        <f>IFERROR(VLOOKUP(K1396, rubric[], 2, FALSE), "NA")</f>
        <v>Kompetisi</v>
      </c>
      <c r="W1396" s="3" t="str">
        <f t="shared" si="21"/>
        <v>Juara 3 Lomba/Kompetisi|Internal Jurusan|Individual</v>
      </c>
      <c r="X1396" s="6">
        <f>IF(K1396 = "Penulis kedua (bukan korespondensi) dst karya ilmiah di journal yg bereputasi dan diakui|External National|Team", IFERROR((INDEX(rubric[Score], MATCH(W1396, rubric[Criteria], 0)))/N1396, 0), IFERROR(INDEX(rubric[Score], MATCH(W1396, rubric[Criteria], 0)), 0))</f>
        <v>0</v>
      </c>
    </row>
    <row r="1397" spans="1:24" ht="14.25" customHeight="1" x14ac:dyDescent="0.35">
      <c r="A1397" s="1" t="s">
        <v>5050</v>
      </c>
      <c r="B1397" s="1" t="s">
        <v>5051</v>
      </c>
      <c r="C1397" s="1" t="s">
        <v>4760</v>
      </c>
      <c r="D1397" s="1">
        <v>2022</v>
      </c>
      <c r="E1397" s="1" t="s">
        <v>149</v>
      </c>
      <c r="F1397" s="1" t="s">
        <v>150</v>
      </c>
      <c r="G1397" s="1" t="s">
        <v>151</v>
      </c>
      <c r="H1397" s="1">
        <v>20231</v>
      </c>
      <c r="I1397" s="1" t="s">
        <v>152</v>
      </c>
      <c r="J1397" s="1" t="s">
        <v>28</v>
      </c>
      <c r="K1397" s="1" t="s">
        <v>153</v>
      </c>
      <c r="L1397" s="1" t="s">
        <v>154</v>
      </c>
      <c r="M1397" s="1" t="s">
        <v>31</v>
      </c>
      <c r="N1397" s="1">
        <v>500</v>
      </c>
      <c r="O1397" s="1">
        <v>10</v>
      </c>
      <c r="P1397" s="4" t="s">
        <v>155</v>
      </c>
      <c r="Q1397" s="4" t="s">
        <v>781</v>
      </c>
      <c r="R1397" s="4" t="s">
        <v>782</v>
      </c>
      <c r="S1397" s="3"/>
      <c r="T1397" s="3"/>
      <c r="U1397" s="1" t="s">
        <v>158</v>
      </c>
      <c r="V1397" s="1" t="str">
        <f>IFERROR(VLOOKUP(K1397, rubric[], 2, FALSE), "NA")</f>
        <v>Pengakuan</v>
      </c>
      <c r="W1397" s="3" t="str">
        <f t="shared" si="21"/>
        <v>Narasumber / Pemateri Acara Seminar / Workshop / Pemakalah|External International|Individual</v>
      </c>
      <c r="X1397" s="6">
        <f>IF(K1397 = "Penulis kedua (bukan korespondensi) dst karya ilmiah di journal yg bereputasi dan diakui|External National|Team", IFERROR((INDEX(rubric[Score], MATCH(W1397, rubric[Criteria], 0)))/N1397, 0), IFERROR(INDEX(rubric[Score], MATCH(W1397, rubric[Criteria], 0)), 0))</f>
        <v>25</v>
      </c>
    </row>
    <row r="1398" spans="1:24" ht="14.25" customHeight="1" x14ac:dyDescent="0.35">
      <c r="A1398" s="1" t="s">
        <v>5052</v>
      </c>
      <c r="B1398" s="1" t="s">
        <v>5053</v>
      </c>
      <c r="C1398" s="1" t="s">
        <v>4760</v>
      </c>
      <c r="D1398" s="1">
        <v>2022</v>
      </c>
      <c r="E1398" s="1" t="s">
        <v>149</v>
      </c>
      <c r="F1398" s="1" t="s">
        <v>150</v>
      </c>
      <c r="G1398" s="1" t="s">
        <v>151</v>
      </c>
      <c r="H1398" s="1">
        <v>20231</v>
      </c>
      <c r="I1398" s="1" t="s">
        <v>152</v>
      </c>
      <c r="J1398" s="1" t="s">
        <v>28</v>
      </c>
      <c r="K1398" s="1" t="s">
        <v>153</v>
      </c>
      <c r="L1398" s="1" t="s">
        <v>154</v>
      </c>
      <c r="M1398" s="1" t="s">
        <v>31</v>
      </c>
      <c r="N1398" s="1">
        <v>500</v>
      </c>
      <c r="O1398" s="1">
        <v>10</v>
      </c>
      <c r="P1398" s="4" t="s">
        <v>155</v>
      </c>
      <c r="Q1398" s="4" t="s">
        <v>781</v>
      </c>
      <c r="R1398" s="4" t="s">
        <v>782</v>
      </c>
      <c r="S1398" s="3"/>
      <c r="T1398" s="3"/>
      <c r="U1398" s="1" t="s">
        <v>158</v>
      </c>
      <c r="V1398" s="1" t="str">
        <f>IFERROR(VLOOKUP(K1398, rubric[], 2, FALSE), "NA")</f>
        <v>Pengakuan</v>
      </c>
      <c r="W1398" s="3" t="str">
        <f t="shared" si="21"/>
        <v>Narasumber / Pemateri Acara Seminar / Workshop / Pemakalah|External International|Individual</v>
      </c>
      <c r="X1398" s="6">
        <f>IF(K1398 = "Penulis kedua (bukan korespondensi) dst karya ilmiah di journal yg bereputasi dan diakui|External National|Team", IFERROR((INDEX(rubric[Score], MATCH(W1398, rubric[Criteria], 0)))/N1398, 0), IFERROR(INDEX(rubric[Score], MATCH(W1398, rubric[Criteria], 0)), 0))</f>
        <v>25</v>
      </c>
    </row>
    <row r="1399" spans="1:24" ht="14.25" customHeight="1" x14ac:dyDescent="0.35">
      <c r="A1399" s="1" t="s">
        <v>5054</v>
      </c>
      <c r="B1399" s="1" t="s">
        <v>5055</v>
      </c>
      <c r="C1399" s="1" t="s">
        <v>4760</v>
      </c>
      <c r="D1399" s="1">
        <v>2022</v>
      </c>
      <c r="E1399" s="1" t="s">
        <v>5056</v>
      </c>
      <c r="F1399" s="1" t="s">
        <v>1820</v>
      </c>
      <c r="G1399" s="1" t="s">
        <v>4836</v>
      </c>
      <c r="H1399" s="1">
        <v>20221</v>
      </c>
      <c r="I1399" s="1" t="s">
        <v>5057</v>
      </c>
      <c r="J1399" s="1" t="s">
        <v>28</v>
      </c>
      <c r="K1399" s="1" t="s">
        <v>124</v>
      </c>
      <c r="L1399" s="1" t="s">
        <v>30</v>
      </c>
      <c r="M1399" s="1" t="s">
        <v>39</v>
      </c>
      <c r="N1399" s="1">
        <v>62</v>
      </c>
      <c r="O1399" s="1">
        <v>8</v>
      </c>
      <c r="P1399" s="3"/>
      <c r="Q1399" s="4" t="s">
        <v>5058</v>
      </c>
      <c r="R1399" s="3"/>
      <c r="S1399" s="3"/>
      <c r="T1399" s="3"/>
      <c r="U1399" s="1" t="s">
        <v>5059</v>
      </c>
      <c r="V1399" s="1" t="str">
        <f>IFERROR(VLOOKUP(K1399, rubric[], 2, FALSE), "NA")</f>
        <v>Kompetisi</v>
      </c>
      <c r="W1399" s="3" t="str">
        <f t="shared" si="21"/>
        <v>Juara I Lomba/Kompetisi|Internal Jurusan|Team</v>
      </c>
      <c r="X1399" s="6">
        <f>IF(K1399 = "Penulis kedua (bukan korespondensi) dst karya ilmiah di journal yg bereputasi dan diakui|External National|Team", IFERROR((INDEX(rubric[Score], MATCH(W1399, rubric[Criteria], 0)))/N1399, 0), IFERROR(INDEX(rubric[Score], MATCH(W1399, rubric[Criteria], 0)), 0))</f>
        <v>0</v>
      </c>
    </row>
    <row r="1400" spans="1:24" ht="14.25" customHeight="1" x14ac:dyDescent="0.35">
      <c r="A1400" s="1" t="s">
        <v>5054</v>
      </c>
      <c r="B1400" s="1" t="s">
        <v>5055</v>
      </c>
      <c r="C1400" s="1" t="s">
        <v>4760</v>
      </c>
      <c r="D1400" s="1">
        <v>2022</v>
      </c>
      <c r="E1400" s="1" t="s">
        <v>4801</v>
      </c>
      <c r="F1400" s="1" t="s">
        <v>4763</v>
      </c>
      <c r="G1400" s="1" t="s">
        <v>4763</v>
      </c>
      <c r="H1400" s="1">
        <v>20231</v>
      </c>
      <c r="I1400" s="3"/>
      <c r="J1400" s="1" t="s">
        <v>28</v>
      </c>
      <c r="K1400" s="1" t="s">
        <v>29</v>
      </c>
      <c r="L1400" s="1" t="s">
        <v>88</v>
      </c>
      <c r="M1400" s="1" t="s">
        <v>39</v>
      </c>
      <c r="N1400" s="1">
        <v>100</v>
      </c>
      <c r="O1400" s="1">
        <v>8</v>
      </c>
      <c r="P1400" s="3"/>
      <c r="Q1400" s="3"/>
      <c r="R1400" s="4" t="s">
        <v>5060</v>
      </c>
      <c r="S1400" s="4" t="s">
        <v>5061</v>
      </c>
      <c r="T1400" s="3"/>
      <c r="U1400" s="1" t="s">
        <v>4767</v>
      </c>
      <c r="V1400" s="1" t="str">
        <f>IFERROR(VLOOKUP(K1400, rubric[], 2, FALSE), "NA")</f>
        <v>Pemberdayaan atau Aksi Kemanusiaan</v>
      </c>
      <c r="W1400" s="3" t="str">
        <f t="shared" si="21"/>
        <v>Pengabdian kepada Masyarakat|External National|Team</v>
      </c>
      <c r="X1400" s="6">
        <f>IF(K1400 = "Penulis kedua (bukan korespondensi) dst karya ilmiah di journal yg bereputasi dan diakui|External National|Team", IFERROR((INDEX(rubric[Score], MATCH(W1400, rubric[Criteria], 0)))/N1400, 0), IFERROR(INDEX(rubric[Score], MATCH(W1400, rubric[Criteria], 0)), 0))</f>
        <v>10</v>
      </c>
    </row>
    <row r="1401" spans="1:24" ht="14.25" customHeight="1" x14ac:dyDescent="0.35">
      <c r="A1401" s="1" t="s">
        <v>5062</v>
      </c>
      <c r="B1401" s="1" t="s">
        <v>5063</v>
      </c>
      <c r="C1401" s="1" t="s">
        <v>4760</v>
      </c>
      <c r="D1401" s="1">
        <v>2022</v>
      </c>
      <c r="E1401" s="1" t="s">
        <v>4807</v>
      </c>
      <c r="F1401" s="1" t="s">
        <v>3151</v>
      </c>
      <c r="G1401" s="1" t="s">
        <v>4808</v>
      </c>
      <c r="H1401" s="1">
        <v>20212</v>
      </c>
      <c r="I1401" s="1" t="s">
        <v>4809</v>
      </c>
      <c r="J1401" s="1" t="s">
        <v>28</v>
      </c>
      <c r="K1401" s="1" t="s">
        <v>70</v>
      </c>
      <c r="L1401" s="1" t="s">
        <v>46</v>
      </c>
      <c r="M1401" s="1" t="s">
        <v>31</v>
      </c>
      <c r="N1401" s="1">
        <v>400</v>
      </c>
      <c r="O1401" s="1">
        <v>7</v>
      </c>
      <c r="P1401" s="3"/>
      <c r="Q1401" s="4" t="s">
        <v>4810</v>
      </c>
      <c r="R1401" s="3"/>
      <c r="S1401" s="3"/>
      <c r="T1401" s="3"/>
      <c r="U1401" s="1" t="s">
        <v>4811</v>
      </c>
      <c r="V1401" s="1" t="str">
        <f>IFERROR(VLOOKUP(K1401, rubric[], 2, FALSE), "NA")</f>
        <v>Kompetisi</v>
      </c>
      <c r="W1401" s="3" t="str">
        <f t="shared" si="21"/>
        <v>Juara 2 Lomba/Kompetisi|Internal Sekolah / Universitas|Individual</v>
      </c>
      <c r="X1401" s="6">
        <f>IF(K1401 = "Penulis kedua (bukan korespondensi) dst karya ilmiah di journal yg bereputasi dan diakui|External National|Team", IFERROR((INDEX(rubric[Score], MATCH(W1401, rubric[Criteria], 0)))/N1401, 0), IFERROR(INDEX(rubric[Score], MATCH(W1401, rubric[Criteria], 0)), 0))</f>
        <v>0</v>
      </c>
    </row>
    <row r="1402" spans="1:24" ht="14.25" customHeight="1" x14ac:dyDescent="0.35">
      <c r="A1402" s="1" t="s">
        <v>5062</v>
      </c>
      <c r="B1402" s="1" t="s">
        <v>5063</v>
      </c>
      <c r="C1402" s="1" t="s">
        <v>4760</v>
      </c>
      <c r="D1402" s="1">
        <v>2022</v>
      </c>
      <c r="E1402" s="1" t="s">
        <v>4812</v>
      </c>
      <c r="F1402" s="1" t="s">
        <v>4813</v>
      </c>
      <c r="G1402" s="1" t="s">
        <v>3775</v>
      </c>
      <c r="H1402" s="1">
        <v>20221</v>
      </c>
      <c r="I1402" s="1" t="s">
        <v>4814</v>
      </c>
      <c r="J1402" s="1" t="s">
        <v>28</v>
      </c>
      <c r="K1402" s="1" t="s">
        <v>70</v>
      </c>
      <c r="L1402" s="1" t="s">
        <v>30</v>
      </c>
      <c r="M1402" s="1" t="s">
        <v>39</v>
      </c>
      <c r="N1402" s="1">
        <v>6</v>
      </c>
      <c r="O1402" s="1">
        <v>7</v>
      </c>
      <c r="P1402" s="3"/>
      <c r="Q1402" s="4" t="s">
        <v>4815</v>
      </c>
      <c r="R1402" s="3"/>
      <c r="S1402" s="3"/>
      <c r="T1402" s="3"/>
      <c r="U1402" s="1" t="s">
        <v>4816</v>
      </c>
      <c r="V1402" s="1" t="str">
        <f>IFERROR(VLOOKUP(K1402, rubric[], 2, FALSE), "NA")</f>
        <v>Kompetisi</v>
      </c>
      <c r="W1402" s="3" t="str">
        <f t="shared" si="21"/>
        <v>Juara 2 Lomba/Kompetisi|Internal Jurusan|Team</v>
      </c>
      <c r="X1402" s="6">
        <f>IF(K1402 = "Penulis kedua (bukan korespondensi) dst karya ilmiah di journal yg bereputasi dan diakui|External National|Team", IFERROR((INDEX(rubric[Score], MATCH(W1402, rubric[Criteria], 0)))/N1402, 0), IFERROR(INDEX(rubric[Score], MATCH(W1402, rubric[Criteria], 0)), 0))</f>
        <v>0</v>
      </c>
    </row>
    <row r="1403" spans="1:24" ht="14.25" customHeight="1" x14ac:dyDescent="0.35">
      <c r="A1403" s="1" t="s">
        <v>5064</v>
      </c>
      <c r="B1403" s="1" t="s">
        <v>5065</v>
      </c>
      <c r="C1403" s="1" t="s">
        <v>5066</v>
      </c>
      <c r="D1403" s="1">
        <v>2022</v>
      </c>
      <c r="E1403" s="1" t="s">
        <v>5067</v>
      </c>
      <c r="F1403" s="1" t="s">
        <v>5068</v>
      </c>
      <c r="G1403" s="1" t="s">
        <v>5069</v>
      </c>
      <c r="H1403" s="1">
        <v>20232</v>
      </c>
      <c r="I1403" s="1" t="s">
        <v>5067</v>
      </c>
      <c r="J1403" s="1" t="s">
        <v>28</v>
      </c>
      <c r="K1403" s="1" t="s">
        <v>70</v>
      </c>
      <c r="L1403" s="1" t="s">
        <v>154</v>
      </c>
      <c r="M1403" s="1" t="s">
        <v>39</v>
      </c>
      <c r="N1403" s="3"/>
      <c r="O1403" s="1">
        <v>25</v>
      </c>
      <c r="P1403" s="4" t="s">
        <v>5070</v>
      </c>
      <c r="Q1403" s="4" t="s">
        <v>5071</v>
      </c>
      <c r="R1403" s="4" t="s">
        <v>5072</v>
      </c>
      <c r="S1403" s="3"/>
      <c r="T1403" s="4" t="s">
        <v>5073</v>
      </c>
      <c r="U1403" s="3"/>
      <c r="V1403" s="1" t="str">
        <f>IFERROR(VLOOKUP(K1403, rubric[], 2, FALSE), "NA")</f>
        <v>Kompetisi</v>
      </c>
      <c r="W1403" s="3" t="str">
        <f t="shared" si="21"/>
        <v>Juara 2 Lomba/Kompetisi|External International|Team</v>
      </c>
      <c r="X1403" s="6">
        <f>IF(K1403 = "Penulis kedua (bukan korespondensi) dst karya ilmiah di journal yg bereputasi dan diakui|External National|Team", IFERROR((INDEX(rubric[Score], MATCH(W1403, rubric[Criteria], 0)))/N1403, 0), IFERROR(INDEX(rubric[Score], MATCH(W1403, rubric[Criteria], 0)), 0))</f>
        <v>30</v>
      </c>
    </row>
    <row r="1404" spans="1:24" ht="14.25" customHeight="1" x14ac:dyDescent="0.35">
      <c r="A1404" s="1" t="s">
        <v>5074</v>
      </c>
      <c r="B1404" s="1" t="s">
        <v>5075</v>
      </c>
      <c r="C1404" s="1" t="s">
        <v>5066</v>
      </c>
      <c r="D1404" s="1">
        <v>2022</v>
      </c>
      <c r="E1404" s="1" t="s">
        <v>5076</v>
      </c>
      <c r="F1404" s="1" t="s">
        <v>140</v>
      </c>
      <c r="G1404" s="1" t="s">
        <v>2490</v>
      </c>
      <c r="H1404" s="1">
        <v>20231</v>
      </c>
      <c r="I1404" s="1" t="s">
        <v>5076</v>
      </c>
      <c r="J1404" s="1" t="s">
        <v>28</v>
      </c>
      <c r="K1404" s="1" t="s">
        <v>29</v>
      </c>
      <c r="L1404" s="1" t="s">
        <v>88</v>
      </c>
      <c r="M1404" s="1" t="s">
        <v>39</v>
      </c>
      <c r="N1404" s="1">
        <v>60</v>
      </c>
      <c r="O1404" s="1">
        <v>15</v>
      </c>
      <c r="P1404" s="3"/>
      <c r="Q1404" s="3"/>
      <c r="R1404" s="4" t="s">
        <v>5077</v>
      </c>
      <c r="S1404" s="4" t="s">
        <v>5078</v>
      </c>
      <c r="T1404" s="3"/>
      <c r="U1404" s="1" t="s">
        <v>204</v>
      </c>
      <c r="V1404" s="1" t="str">
        <f>IFERROR(VLOOKUP(K1404, rubric[], 2, FALSE), "NA")</f>
        <v>Pemberdayaan atau Aksi Kemanusiaan</v>
      </c>
      <c r="W1404" s="3" t="str">
        <f t="shared" si="21"/>
        <v>Pengabdian kepada Masyarakat|External National|Team</v>
      </c>
      <c r="X1404" s="6">
        <f>IF(K1404 = "Penulis kedua (bukan korespondensi) dst karya ilmiah di journal yg bereputasi dan diakui|External National|Team", IFERROR((INDEX(rubric[Score], MATCH(W1404, rubric[Criteria], 0)))/N1404, 0), IFERROR(INDEX(rubric[Score], MATCH(W1404, rubric[Criteria], 0)), 0))</f>
        <v>10</v>
      </c>
    </row>
    <row r="1405" spans="1:24" ht="14.25" customHeight="1" x14ac:dyDescent="0.35">
      <c r="A1405" s="1" t="s">
        <v>5074</v>
      </c>
      <c r="B1405" s="1" t="s">
        <v>5075</v>
      </c>
      <c r="C1405" s="1" t="s">
        <v>5066</v>
      </c>
      <c r="D1405" s="1">
        <v>2022</v>
      </c>
      <c r="E1405" s="1" t="s">
        <v>438</v>
      </c>
      <c r="F1405" s="1" t="s">
        <v>439</v>
      </c>
      <c r="G1405" s="1" t="s">
        <v>440</v>
      </c>
      <c r="H1405" s="1">
        <v>20232</v>
      </c>
      <c r="I1405" s="1" t="s">
        <v>438</v>
      </c>
      <c r="J1405" s="1" t="s">
        <v>28</v>
      </c>
      <c r="K1405" s="1" t="s">
        <v>118</v>
      </c>
      <c r="L1405" s="1" t="s">
        <v>88</v>
      </c>
      <c r="M1405" s="1" t="s">
        <v>39</v>
      </c>
      <c r="N1405" s="3"/>
      <c r="O1405" s="1">
        <v>15</v>
      </c>
      <c r="P1405" s="4" t="s">
        <v>441</v>
      </c>
      <c r="Q1405" s="4" t="s">
        <v>442</v>
      </c>
      <c r="R1405" s="4" t="s">
        <v>443</v>
      </c>
      <c r="S1405" s="3"/>
      <c r="T1405" s="4" t="s">
        <v>444</v>
      </c>
      <c r="U1405" s="1" t="s">
        <v>445</v>
      </c>
      <c r="V1405" s="1" t="str">
        <f>IFERROR(VLOOKUP(K1405, rubric[], 2, FALSE), "NA")</f>
        <v>Kompetisi</v>
      </c>
      <c r="W1405" s="3" t="str">
        <f t="shared" si="21"/>
        <v>Juara 3 Lomba/Kompetisi|External National|Team</v>
      </c>
      <c r="X1405" s="6">
        <f>IF(K1405 = "Penulis kedua (bukan korespondensi) dst karya ilmiah di journal yg bereputasi dan diakui|External National|Team", IFERROR((INDEX(rubric[Score], MATCH(W1405, rubric[Criteria], 0)))/N1405, 0), IFERROR(INDEX(rubric[Score], MATCH(W1405, rubric[Criteria], 0)), 0))</f>
        <v>8</v>
      </c>
    </row>
    <row r="1406" spans="1:24" ht="14.25" customHeight="1" x14ac:dyDescent="0.35">
      <c r="A1406" s="1" t="s">
        <v>5074</v>
      </c>
      <c r="B1406" s="1" t="s">
        <v>5075</v>
      </c>
      <c r="C1406" s="1" t="s">
        <v>5066</v>
      </c>
      <c r="D1406" s="1">
        <v>2022</v>
      </c>
      <c r="E1406" s="1" t="s">
        <v>452</v>
      </c>
      <c r="F1406" s="1" t="s">
        <v>453</v>
      </c>
      <c r="G1406" s="1" t="s">
        <v>454</v>
      </c>
      <c r="H1406" s="1">
        <v>20232</v>
      </c>
      <c r="I1406" s="1" t="s">
        <v>452</v>
      </c>
      <c r="J1406" s="1" t="s">
        <v>28</v>
      </c>
      <c r="K1406" s="1" t="s">
        <v>70</v>
      </c>
      <c r="L1406" s="1" t="s">
        <v>154</v>
      </c>
      <c r="M1406" s="1" t="s">
        <v>39</v>
      </c>
      <c r="N1406" s="3"/>
      <c r="O1406" s="1">
        <v>25</v>
      </c>
      <c r="P1406" s="4" t="s">
        <v>455</v>
      </c>
      <c r="Q1406" s="4" t="s">
        <v>456</v>
      </c>
      <c r="R1406" s="4" t="s">
        <v>457</v>
      </c>
      <c r="S1406" s="3"/>
      <c r="T1406" s="4" t="s">
        <v>458</v>
      </c>
      <c r="U1406" s="1" t="s">
        <v>459</v>
      </c>
      <c r="V1406" s="1" t="str">
        <f>IFERROR(VLOOKUP(K1406, rubric[], 2, FALSE), "NA")</f>
        <v>Kompetisi</v>
      </c>
      <c r="W1406" s="3" t="str">
        <f t="shared" si="21"/>
        <v>Juara 2 Lomba/Kompetisi|External International|Team</v>
      </c>
      <c r="X1406" s="6">
        <f>IF(K1406 = "Penulis kedua (bukan korespondensi) dst karya ilmiah di journal yg bereputasi dan diakui|External National|Team", IFERROR((INDEX(rubric[Score], MATCH(W1406, rubric[Criteria], 0)))/N1406, 0), IFERROR(INDEX(rubric[Score], MATCH(W1406, rubric[Criteria], 0)), 0))</f>
        <v>30</v>
      </c>
    </row>
    <row r="1407" spans="1:24" ht="14.25" customHeight="1" x14ac:dyDescent="0.35">
      <c r="A1407" s="1" t="s">
        <v>5079</v>
      </c>
      <c r="B1407" s="1" t="s">
        <v>5080</v>
      </c>
      <c r="C1407" s="1" t="s">
        <v>5066</v>
      </c>
      <c r="D1407" s="1">
        <v>2022</v>
      </c>
      <c r="E1407" s="1" t="s">
        <v>438</v>
      </c>
      <c r="F1407" s="1" t="s">
        <v>439</v>
      </c>
      <c r="G1407" s="1" t="s">
        <v>440</v>
      </c>
      <c r="H1407" s="1">
        <v>20232</v>
      </c>
      <c r="I1407" s="1" t="s">
        <v>438</v>
      </c>
      <c r="J1407" s="1" t="s">
        <v>28</v>
      </c>
      <c r="K1407" s="1" t="s">
        <v>118</v>
      </c>
      <c r="L1407" s="1" t="s">
        <v>88</v>
      </c>
      <c r="M1407" s="1" t="s">
        <v>39</v>
      </c>
      <c r="N1407" s="3"/>
      <c r="O1407" s="1">
        <v>15</v>
      </c>
      <c r="P1407" s="4" t="s">
        <v>441</v>
      </c>
      <c r="Q1407" s="4" t="s">
        <v>442</v>
      </c>
      <c r="R1407" s="4" t="s">
        <v>443</v>
      </c>
      <c r="S1407" s="3"/>
      <c r="T1407" s="4" t="s">
        <v>444</v>
      </c>
      <c r="U1407" s="1" t="s">
        <v>445</v>
      </c>
      <c r="V1407" s="1" t="str">
        <f>IFERROR(VLOOKUP(K1407, rubric[], 2, FALSE), "NA")</f>
        <v>Kompetisi</v>
      </c>
      <c r="W1407" s="3" t="str">
        <f t="shared" si="21"/>
        <v>Juara 3 Lomba/Kompetisi|External National|Team</v>
      </c>
      <c r="X1407" s="6">
        <f>IF(K1407 = "Penulis kedua (bukan korespondensi) dst karya ilmiah di journal yg bereputasi dan diakui|External National|Team", IFERROR((INDEX(rubric[Score], MATCH(W1407, rubric[Criteria], 0)))/N1407, 0), IFERROR(INDEX(rubric[Score], MATCH(W1407, rubric[Criteria], 0)), 0))</f>
        <v>8</v>
      </c>
    </row>
    <row r="1408" spans="1:24" ht="14.25" customHeight="1" x14ac:dyDescent="0.35">
      <c r="A1408" s="1" t="s">
        <v>5079</v>
      </c>
      <c r="B1408" s="1" t="s">
        <v>5080</v>
      </c>
      <c r="C1408" s="1" t="s">
        <v>5066</v>
      </c>
      <c r="D1408" s="1">
        <v>2022</v>
      </c>
      <c r="E1408" s="1" t="s">
        <v>452</v>
      </c>
      <c r="F1408" s="1" t="s">
        <v>453</v>
      </c>
      <c r="G1408" s="1" t="s">
        <v>454</v>
      </c>
      <c r="H1408" s="1">
        <v>20232</v>
      </c>
      <c r="I1408" s="1" t="s">
        <v>452</v>
      </c>
      <c r="J1408" s="1" t="s">
        <v>28</v>
      </c>
      <c r="K1408" s="1" t="s">
        <v>70</v>
      </c>
      <c r="L1408" s="1" t="s">
        <v>154</v>
      </c>
      <c r="M1408" s="1" t="s">
        <v>39</v>
      </c>
      <c r="N1408" s="3"/>
      <c r="O1408" s="1">
        <v>25</v>
      </c>
      <c r="P1408" s="4" t="s">
        <v>455</v>
      </c>
      <c r="Q1408" s="4" t="s">
        <v>456</v>
      </c>
      <c r="R1408" s="4" t="s">
        <v>457</v>
      </c>
      <c r="S1408" s="3"/>
      <c r="T1408" s="4" t="s">
        <v>458</v>
      </c>
      <c r="U1408" s="1" t="s">
        <v>459</v>
      </c>
      <c r="V1408" s="1" t="str">
        <f>IFERROR(VLOOKUP(K1408, rubric[], 2, FALSE), "NA")</f>
        <v>Kompetisi</v>
      </c>
      <c r="W1408" s="3" t="str">
        <f t="shared" si="21"/>
        <v>Juara 2 Lomba/Kompetisi|External International|Team</v>
      </c>
      <c r="X1408" s="6">
        <f>IF(K1408 = "Penulis kedua (bukan korespondensi) dst karya ilmiah di journal yg bereputasi dan diakui|External National|Team", IFERROR((INDEX(rubric[Score], MATCH(W1408, rubric[Criteria], 0)))/N1408, 0), IFERROR(INDEX(rubric[Score], MATCH(W1408, rubric[Criteria], 0)), 0))</f>
        <v>30</v>
      </c>
    </row>
    <row r="1409" spans="1:24" ht="14.25" customHeight="1" x14ac:dyDescent="0.35">
      <c r="A1409" s="1" t="s">
        <v>5079</v>
      </c>
      <c r="B1409" s="1" t="s">
        <v>5080</v>
      </c>
      <c r="C1409" s="1" t="s">
        <v>5066</v>
      </c>
      <c r="D1409" s="1">
        <v>2022</v>
      </c>
      <c r="E1409" s="1" t="s">
        <v>5081</v>
      </c>
      <c r="F1409" s="1" t="s">
        <v>93</v>
      </c>
      <c r="G1409" s="1" t="s">
        <v>5082</v>
      </c>
      <c r="H1409" s="1">
        <v>20232</v>
      </c>
      <c r="I1409" s="1" t="s">
        <v>5083</v>
      </c>
      <c r="J1409" s="1" t="s">
        <v>28</v>
      </c>
      <c r="K1409" s="1" t="s">
        <v>95</v>
      </c>
      <c r="L1409" s="1" t="s">
        <v>88</v>
      </c>
      <c r="M1409" s="1" t="s">
        <v>39</v>
      </c>
      <c r="N1409" s="1">
        <v>3</v>
      </c>
      <c r="O1409" s="1">
        <v>6</v>
      </c>
      <c r="P1409" s="3"/>
      <c r="Q1409" s="3"/>
      <c r="R1409" s="3"/>
      <c r="S1409" s="4" t="s">
        <v>5084</v>
      </c>
      <c r="T1409" s="3"/>
      <c r="U1409" s="1" t="s">
        <v>3422</v>
      </c>
      <c r="V1409" s="1" t="str">
        <f>IFERROR(VLOOKUP(K1409, rubric[], 2, FALSE), "NA")</f>
        <v>Hasil Karya</v>
      </c>
      <c r="W1409" s="3" t="str">
        <f t="shared" si="21"/>
        <v>Hak Kekayaan Intelektual (HKI) non paten (Hak Cipta)|External National|Team</v>
      </c>
      <c r="X1409" s="6">
        <f>IF(K1409 = "Penulis kedua (bukan korespondensi) dst karya ilmiah di journal yg bereputasi dan diakui|External National|Team", IFERROR((INDEX(rubric[Score], MATCH(W1409, rubric[Criteria], 0)))/N1409, 0), IFERROR(INDEX(rubric[Score], MATCH(W1409, rubric[Criteria], 0)), 0))</f>
        <v>20</v>
      </c>
    </row>
    <row r="1410" spans="1:24" ht="14.25" customHeight="1" x14ac:dyDescent="0.35">
      <c r="A1410" s="1" t="s">
        <v>5079</v>
      </c>
      <c r="B1410" s="1" t="s">
        <v>5080</v>
      </c>
      <c r="C1410" s="1" t="s">
        <v>5066</v>
      </c>
      <c r="D1410" s="1">
        <v>2022</v>
      </c>
      <c r="E1410" s="1" t="s">
        <v>5085</v>
      </c>
      <c r="F1410" s="1" t="s">
        <v>351</v>
      </c>
      <c r="G1410" s="1" t="s">
        <v>351</v>
      </c>
      <c r="H1410" s="1">
        <v>20232</v>
      </c>
      <c r="I1410" s="1" t="s">
        <v>5086</v>
      </c>
      <c r="J1410" s="1" t="s">
        <v>28</v>
      </c>
      <c r="K1410" s="1" t="s">
        <v>95</v>
      </c>
      <c r="L1410" s="1" t="s">
        <v>88</v>
      </c>
      <c r="M1410" s="1" t="s">
        <v>39</v>
      </c>
      <c r="N1410" s="1">
        <v>4</v>
      </c>
      <c r="O1410" s="1">
        <v>5</v>
      </c>
      <c r="P1410" s="3"/>
      <c r="Q1410" s="3"/>
      <c r="R1410" s="3"/>
      <c r="S1410" s="4" t="s">
        <v>5087</v>
      </c>
      <c r="T1410" s="3"/>
      <c r="U1410" s="1" t="s">
        <v>3422</v>
      </c>
      <c r="V1410" s="1" t="str">
        <f>IFERROR(VLOOKUP(K1410, rubric[], 2, FALSE), "NA")</f>
        <v>Hasil Karya</v>
      </c>
      <c r="W1410" s="3" t="str">
        <f t="shared" si="21"/>
        <v>Hak Kekayaan Intelektual (HKI) non paten (Hak Cipta)|External National|Team</v>
      </c>
      <c r="X1410" s="6">
        <f>IF(K1410 = "Penulis kedua (bukan korespondensi) dst karya ilmiah di journal yg bereputasi dan diakui|External National|Team", IFERROR((INDEX(rubric[Score], MATCH(W1410, rubric[Criteria], 0)))/N1410, 0), IFERROR(INDEX(rubric[Score], MATCH(W1410, rubric[Criteria], 0)), 0))</f>
        <v>20</v>
      </c>
    </row>
    <row r="1411" spans="1:24" ht="14.25" customHeight="1" x14ac:dyDescent="0.35">
      <c r="A1411" s="1" t="s">
        <v>5079</v>
      </c>
      <c r="B1411" s="1" t="s">
        <v>5080</v>
      </c>
      <c r="C1411" s="1" t="s">
        <v>5066</v>
      </c>
      <c r="D1411" s="1">
        <v>2022</v>
      </c>
      <c r="E1411" s="1" t="s">
        <v>5088</v>
      </c>
      <c r="F1411" s="1" t="s">
        <v>417</v>
      </c>
      <c r="G1411" s="1" t="s">
        <v>417</v>
      </c>
      <c r="H1411" s="1">
        <v>20241</v>
      </c>
      <c r="I1411" s="1" t="s">
        <v>5089</v>
      </c>
      <c r="J1411" s="1" t="s">
        <v>28</v>
      </c>
      <c r="K1411" s="1" t="s">
        <v>95</v>
      </c>
      <c r="L1411" s="1" t="s">
        <v>88</v>
      </c>
      <c r="M1411" s="1" t="s">
        <v>39</v>
      </c>
      <c r="N1411" s="1">
        <v>3</v>
      </c>
      <c r="O1411" s="1">
        <v>5</v>
      </c>
      <c r="P1411" s="3"/>
      <c r="Q1411" s="3"/>
      <c r="R1411" s="3"/>
      <c r="S1411" s="4" t="s">
        <v>5090</v>
      </c>
      <c r="T1411" s="3"/>
      <c r="U1411" s="1" t="s">
        <v>3422</v>
      </c>
      <c r="V1411" s="1" t="str">
        <f>IFERROR(VLOOKUP(K1411, rubric[], 2, FALSE), "NA")</f>
        <v>Hasil Karya</v>
      </c>
      <c r="W1411" s="3" t="str">
        <f t="shared" ref="W1411:W1474" si="22">CLEAN(TRIM(K1411 &amp;  "|" &amp; L1411 &amp; "|" &amp; M1411))</f>
        <v>Hak Kekayaan Intelektual (HKI) non paten (Hak Cipta)|External National|Team</v>
      </c>
      <c r="X1411" s="6">
        <f>IF(K1411 = "Penulis kedua (bukan korespondensi) dst karya ilmiah di journal yg bereputasi dan diakui|External National|Team", IFERROR((INDEX(rubric[Score], MATCH(W1411, rubric[Criteria], 0)))/N1411, 0), IFERROR(INDEX(rubric[Score], MATCH(W1411, rubric[Criteria], 0)), 0))</f>
        <v>20</v>
      </c>
    </row>
    <row r="1412" spans="1:24" ht="14.25" customHeight="1" x14ac:dyDescent="0.35">
      <c r="A1412" s="1" t="s">
        <v>5079</v>
      </c>
      <c r="B1412" s="1" t="s">
        <v>5080</v>
      </c>
      <c r="C1412" s="1" t="s">
        <v>5066</v>
      </c>
      <c r="D1412" s="1">
        <v>2022</v>
      </c>
      <c r="E1412" s="1" t="s">
        <v>1489</v>
      </c>
      <c r="F1412" s="1" t="s">
        <v>111</v>
      </c>
      <c r="G1412" s="1" t="s">
        <v>111</v>
      </c>
      <c r="H1412" s="1">
        <v>20241</v>
      </c>
      <c r="I1412" s="1" t="s">
        <v>5091</v>
      </c>
      <c r="J1412" s="1" t="s">
        <v>28</v>
      </c>
      <c r="K1412" s="1" t="s">
        <v>463</v>
      </c>
      <c r="L1412" s="1" t="s">
        <v>88</v>
      </c>
      <c r="M1412" s="1" t="s">
        <v>39</v>
      </c>
      <c r="N1412" s="1">
        <v>3</v>
      </c>
      <c r="O1412" s="1">
        <v>18</v>
      </c>
      <c r="P1412" s="3"/>
      <c r="Q1412" s="3"/>
      <c r="R1412" s="3"/>
      <c r="S1412" s="4" t="s">
        <v>5092</v>
      </c>
      <c r="T1412" s="3"/>
      <c r="U1412" s="1" t="s">
        <v>3422</v>
      </c>
      <c r="V1412" s="1" t="str">
        <f>IFERROR(VLOOKUP(K1412, rubric[], 2, FALSE), "NA")</f>
        <v>Hasil Karya</v>
      </c>
      <c r="W1412" s="3" t="str">
        <f t="shared" si="22"/>
        <v>Jurnal terindeks sinta 3-4 |External National|Team</v>
      </c>
      <c r="X1412" s="6">
        <f>IF(K1412 = "Penulis kedua (bukan korespondensi) dst karya ilmiah di journal yg bereputasi dan diakui|External National|Team", IFERROR((INDEX(rubric[Score], MATCH(W1412, rubric[Criteria], 0)))/N1412, 0), IFERROR(INDEX(rubric[Score], MATCH(W1412, rubric[Criteria], 0)), 0))</f>
        <v>20</v>
      </c>
    </row>
    <row r="1413" spans="1:24" ht="14.25" customHeight="1" x14ac:dyDescent="0.35">
      <c r="A1413" s="1" t="s">
        <v>5079</v>
      </c>
      <c r="B1413" s="1" t="s">
        <v>5080</v>
      </c>
      <c r="C1413" s="1" t="s">
        <v>5066</v>
      </c>
      <c r="D1413" s="1">
        <v>2022</v>
      </c>
      <c r="E1413" s="1" t="s">
        <v>115</v>
      </c>
      <c r="F1413" s="1" t="s">
        <v>116</v>
      </c>
      <c r="G1413" s="1" t="s">
        <v>117</v>
      </c>
      <c r="H1413" s="1">
        <v>20241</v>
      </c>
      <c r="I1413" s="3"/>
      <c r="J1413" s="1" t="s">
        <v>28</v>
      </c>
      <c r="K1413" s="1" t="s">
        <v>118</v>
      </c>
      <c r="L1413" s="1" t="s">
        <v>88</v>
      </c>
      <c r="M1413" s="1" t="s">
        <v>39</v>
      </c>
      <c r="N1413" s="1">
        <v>1000</v>
      </c>
      <c r="O1413" s="1">
        <v>15</v>
      </c>
      <c r="P1413" s="3"/>
      <c r="Q1413" s="4" t="s">
        <v>119</v>
      </c>
      <c r="R1413" s="4" t="s">
        <v>120</v>
      </c>
      <c r="S1413" s="3"/>
      <c r="T1413" s="4" t="s">
        <v>121</v>
      </c>
      <c r="U1413" s="1" t="s">
        <v>122</v>
      </c>
      <c r="V1413" s="1" t="str">
        <f>IFERROR(VLOOKUP(K1413, rubric[], 2, FALSE), "NA")</f>
        <v>Kompetisi</v>
      </c>
      <c r="W1413" s="3" t="str">
        <f t="shared" si="22"/>
        <v>Juara 3 Lomba/Kompetisi|External National|Team</v>
      </c>
      <c r="X1413" s="6">
        <f>IF(K1413 = "Penulis kedua (bukan korespondensi) dst karya ilmiah di journal yg bereputasi dan diakui|External National|Team", IFERROR((INDEX(rubric[Score], MATCH(W1413, rubric[Criteria], 0)))/N1413, 0), IFERROR(INDEX(rubric[Score], MATCH(W1413, rubric[Criteria], 0)), 0))</f>
        <v>8</v>
      </c>
    </row>
    <row r="1414" spans="1:24" ht="14.25" customHeight="1" x14ac:dyDescent="0.35">
      <c r="A1414" s="1" t="s">
        <v>5079</v>
      </c>
      <c r="B1414" s="1" t="s">
        <v>5080</v>
      </c>
      <c r="C1414" s="1" t="s">
        <v>5066</v>
      </c>
      <c r="D1414" s="1">
        <v>2022</v>
      </c>
      <c r="E1414" s="1" t="s">
        <v>123</v>
      </c>
      <c r="F1414" s="1" t="s">
        <v>116</v>
      </c>
      <c r="G1414" s="1" t="s">
        <v>117</v>
      </c>
      <c r="H1414" s="1">
        <v>20241</v>
      </c>
      <c r="I1414" s="3"/>
      <c r="J1414" s="1" t="s">
        <v>28</v>
      </c>
      <c r="K1414" s="1" t="s">
        <v>124</v>
      </c>
      <c r="L1414" s="1" t="s">
        <v>88</v>
      </c>
      <c r="M1414" s="1" t="s">
        <v>39</v>
      </c>
      <c r="N1414" s="1">
        <v>1000</v>
      </c>
      <c r="O1414" s="1">
        <v>25</v>
      </c>
      <c r="P1414" s="3"/>
      <c r="Q1414" s="4" t="s">
        <v>125</v>
      </c>
      <c r="R1414" s="4" t="s">
        <v>126</v>
      </c>
      <c r="S1414" s="3"/>
      <c r="T1414" s="4" t="s">
        <v>127</v>
      </c>
      <c r="U1414" s="1" t="s">
        <v>122</v>
      </c>
      <c r="V1414" s="1" t="str">
        <f>IFERROR(VLOOKUP(K1414, rubric[], 2, FALSE), "NA")</f>
        <v>Kompetisi</v>
      </c>
      <c r="W1414" s="3" t="str">
        <f t="shared" si="22"/>
        <v>Juara I Lomba/Kompetisi|External National|Team</v>
      </c>
      <c r="X1414" s="6">
        <f>IF(K1414 = "Penulis kedua (bukan korespondensi) dst karya ilmiah di journal yg bereputasi dan diakui|External National|Team", IFERROR((INDEX(rubric[Score], MATCH(W1414, rubric[Criteria], 0)))/N1414, 0), IFERROR(INDEX(rubric[Score], MATCH(W1414, rubric[Criteria], 0)), 0))</f>
        <v>15</v>
      </c>
    </row>
    <row r="1415" spans="1:24" ht="14.25" customHeight="1" x14ac:dyDescent="0.35">
      <c r="A1415" s="1" t="s">
        <v>5093</v>
      </c>
      <c r="B1415" s="1" t="s">
        <v>5094</v>
      </c>
      <c r="C1415" s="1" t="s">
        <v>5066</v>
      </c>
      <c r="D1415" s="1">
        <v>2022</v>
      </c>
      <c r="E1415" s="1" t="s">
        <v>5095</v>
      </c>
      <c r="F1415" s="1" t="s">
        <v>140</v>
      </c>
      <c r="G1415" s="1" t="s">
        <v>2490</v>
      </c>
      <c r="H1415" s="1">
        <v>20231</v>
      </c>
      <c r="I1415" s="1" t="s">
        <v>5096</v>
      </c>
      <c r="J1415" s="1" t="s">
        <v>28</v>
      </c>
      <c r="K1415" s="1" t="s">
        <v>29</v>
      </c>
      <c r="L1415" s="1" t="s">
        <v>38</v>
      </c>
      <c r="M1415" s="1" t="s">
        <v>39</v>
      </c>
      <c r="N1415" s="1">
        <v>5</v>
      </c>
      <c r="O1415" s="1">
        <v>15</v>
      </c>
      <c r="P1415" s="3"/>
      <c r="Q1415" s="3"/>
      <c r="R1415" s="4" t="s">
        <v>5097</v>
      </c>
      <c r="S1415" s="4" t="s">
        <v>5098</v>
      </c>
      <c r="T1415" s="3"/>
      <c r="U1415" s="1" t="s">
        <v>5099</v>
      </c>
      <c r="V1415" s="1" t="str">
        <f>IFERROR(VLOOKUP(K1415, rubric[], 2, FALSE), "NA")</f>
        <v>Pemberdayaan atau Aksi Kemanusiaan</v>
      </c>
      <c r="W1415" s="3" t="str">
        <f t="shared" si="22"/>
        <v>Pengabdian kepada Masyarakat|External Regional|Team</v>
      </c>
      <c r="X1415" s="6">
        <f>IF(K1415 = "Penulis kedua (bukan korespondensi) dst karya ilmiah di journal yg bereputasi dan diakui|External National|Team", IFERROR((INDEX(rubric[Score], MATCH(W1415, rubric[Criteria], 0)))/N1415, 0), IFERROR(INDEX(rubric[Score], MATCH(W1415, rubric[Criteria], 0)), 0))</f>
        <v>15</v>
      </c>
    </row>
    <row r="1416" spans="1:24" ht="14.25" customHeight="1" x14ac:dyDescent="0.35">
      <c r="A1416" s="1" t="s">
        <v>5093</v>
      </c>
      <c r="B1416" s="1" t="s">
        <v>5094</v>
      </c>
      <c r="C1416" s="1" t="s">
        <v>5066</v>
      </c>
      <c r="D1416" s="1">
        <v>2022</v>
      </c>
      <c r="E1416" s="1" t="s">
        <v>5067</v>
      </c>
      <c r="F1416" s="1" t="s">
        <v>5068</v>
      </c>
      <c r="G1416" s="1" t="s">
        <v>5069</v>
      </c>
      <c r="H1416" s="1">
        <v>20232</v>
      </c>
      <c r="I1416" s="1" t="s">
        <v>5067</v>
      </c>
      <c r="J1416" s="1" t="s">
        <v>28</v>
      </c>
      <c r="K1416" s="1" t="s">
        <v>70</v>
      </c>
      <c r="L1416" s="1" t="s">
        <v>154</v>
      </c>
      <c r="M1416" s="1" t="s">
        <v>39</v>
      </c>
      <c r="N1416" s="3"/>
      <c r="O1416" s="1">
        <v>25</v>
      </c>
      <c r="P1416" s="4" t="s">
        <v>5070</v>
      </c>
      <c r="Q1416" s="4" t="s">
        <v>5071</v>
      </c>
      <c r="R1416" s="4" t="s">
        <v>5072</v>
      </c>
      <c r="S1416" s="3"/>
      <c r="T1416" s="4" t="s">
        <v>5073</v>
      </c>
      <c r="U1416" s="3"/>
      <c r="V1416" s="1" t="str">
        <f>IFERROR(VLOOKUP(K1416, rubric[], 2, FALSE), "NA")</f>
        <v>Kompetisi</v>
      </c>
      <c r="W1416" s="3" t="str">
        <f t="shared" si="22"/>
        <v>Juara 2 Lomba/Kompetisi|External International|Team</v>
      </c>
      <c r="X1416" s="6">
        <f>IF(K1416 = "Penulis kedua (bukan korespondensi) dst karya ilmiah di journal yg bereputasi dan diakui|External National|Team", IFERROR((INDEX(rubric[Score], MATCH(W1416, rubric[Criteria], 0)))/N1416, 0), IFERROR(INDEX(rubric[Score], MATCH(W1416, rubric[Criteria], 0)), 0))</f>
        <v>30</v>
      </c>
    </row>
    <row r="1417" spans="1:24" ht="14.25" customHeight="1" x14ac:dyDescent="0.35">
      <c r="A1417" s="1" t="s">
        <v>5100</v>
      </c>
      <c r="B1417" s="1" t="s">
        <v>5101</v>
      </c>
      <c r="C1417" s="1" t="s">
        <v>5066</v>
      </c>
      <c r="D1417" s="1">
        <v>2022</v>
      </c>
      <c r="E1417" s="1" t="s">
        <v>5102</v>
      </c>
      <c r="F1417" s="1" t="s">
        <v>2171</v>
      </c>
      <c r="G1417" s="1" t="s">
        <v>2490</v>
      </c>
      <c r="H1417" s="1">
        <v>20231</v>
      </c>
      <c r="I1417" s="1" t="s">
        <v>5103</v>
      </c>
      <c r="J1417" s="1" t="s">
        <v>28</v>
      </c>
      <c r="K1417" s="1" t="s">
        <v>29</v>
      </c>
      <c r="L1417" s="1" t="s">
        <v>38</v>
      </c>
      <c r="M1417" s="1" t="s">
        <v>31</v>
      </c>
      <c r="N1417" s="1">
        <v>60</v>
      </c>
      <c r="O1417" s="1">
        <v>15</v>
      </c>
      <c r="P1417" s="3"/>
      <c r="Q1417" s="3"/>
      <c r="R1417" s="4" t="s">
        <v>5104</v>
      </c>
      <c r="S1417" s="4" t="s">
        <v>5105</v>
      </c>
      <c r="T1417" s="3"/>
      <c r="U1417" s="1" t="s">
        <v>5106</v>
      </c>
      <c r="V1417" s="1" t="str">
        <f>IFERROR(VLOOKUP(K1417, rubric[], 2, FALSE), "NA")</f>
        <v>Pemberdayaan atau Aksi Kemanusiaan</v>
      </c>
      <c r="W1417" s="3" t="str">
        <f t="shared" si="22"/>
        <v>Pengabdian kepada Masyarakat|External Regional|Individual</v>
      </c>
      <c r="X1417" s="6">
        <f>IF(K1417 = "Penulis kedua (bukan korespondensi) dst karya ilmiah di journal yg bereputasi dan diakui|External National|Team", IFERROR((INDEX(rubric[Score], MATCH(W1417, rubric[Criteria], 0)))/N1417, 0), IFERROR(INDEX(rubric[Score], MATCH(W1417, rubric[Criteria], 0)), 0))</f>
        <v>15</v>
      </c>
    </row>
    <row r="1418" spans="1:24" ht="14.25" customHeight="1" x14ac:dyDescent="0.35">
      <c r="A1418" s="1" t="s">
        <v>5100</v>
      </c>
      <c r="B1418" s="1" t="s">
        <v>5101</v>
      </c>
      <c r="C1418" s="1" t="s">
        <v>5066</v>
      </c>
      <c r="D1418" s="1">
        <v>2022</v>
      </c>
      <c r="E1418" s="1" t="s">
        <v>438</v>
      </c>
      <c r="F1418" s="1" t="s">
        <v>439</v>
      </c>
      <c r="G1418" s="1" t="s">
        <v>440</v>
      </c>
      <c r="H1418" s="1">
        <v>20232</v>
      </c>
      <c r="I1418" s="1" t="s">
        <v>438</v>
      </c>
      <c r="J1418" s="1" t="s">
        <v>28</v>
      </c>
      <c r="K1418" s="1" t="s">
        <v>118</v>
      </c>
      <c r="L1418" s="1" t="s">
        <v>88</v>
      </c>
      <c r="M1418" s="1" t="s">
        <v>39</v>
      </c>
      <c r="N1418" s="3"/>
      <c r="O1418" s="1">
        <v>15</v>
      </c>
      <c r="P1418" s="4" t="s">
        <v>441</v>
      </c>
      <c r="Q1418" s="4" t="s">
        <v>442</v>
      </c>
      <c r="R1418" s="4" t="s">
        <v>443</v>
      </c>
      <c r="S1418" s="3"/>
      <c r="T1418" s="4" t="s">
        <v>444</v>
      </c>
      <c r="U1418" s="1" t="s">
        <v>445</v>
      </c>
      <c r="V1418" s="1" t="str">
        <f>IFERROR(VLOOKUP(K1418, rubric[], 2, FALSE), "NA")</f>
        <v>Kompetisi</v>
      </c>
      <c r="W1418" s="3" t="str">
        <f t="shared" si="22"/>
        <v>Juara 3 Lomba/Kompetisi|External National|Team</v>
      </c>
      <c r="X1418" s="6">
        <f>IF(K1418 = "Penulis kedua (bukan korespondensi) dst karya ilmiah di journal yg bereputasi dan diakui|External National|Team", IFERROR((INDEX(rubric[Score], MATCH(W1418, rubric[Criteria], 0)))/N1418, 0), IFERROR(INDEX(rubric[Score], MATCH(W1418, rubric[Criteria], 0)), 0))</f>
        <v>8</v>
      </c>
    </row>
    <row r="1419" spans="1:24" ht="14.25" customHeight="1" x14ac:dyDescent="0.35">
      <c r="A1419" s="1" t="s">
        <v>5100</v>
      </c>
      <c r="B1419" s="1" t="s">
        <v>5101</v>
      </c>
      <c r="C1419" s="1" t="s">
        <v>5066</v>
      </c>
      <c r="D1419" s="1">
        <v>2022</v>
      </c>
      <c r="E1419" s="1" t="s">
        <v>452</v>
      </c>
      <c r="F1419" s="1" t="s">
        <v>453</v>
      </c>
      <c r="G1419" s="1" t="s">
        <v>454</v>
      </c>
      <c r="H1419" s="1">
        <v>20232</v>
      </c>
      <c r="I1419" s="1" t="s">
        <v>452</v>
      </c>
      <c r="J1419" s="1" t="s">
        <v>28</v>
      </c>
      <c r="K1419" s="1" t="s">
        <v>70</v>
      </c>
      <c r="L1419" s="1" t="s">
        <v>154</v>
      </c>
      <c r="M1419" s="1" t="s">
        <v>39</v>
      </c>
      <c r="N1419" s="3"/>
      <c r="O1419" s="1">
        <v>25</v>
      </c>
      <c r="P1419" s="4" t="s">
        <v>455</v>
      </c>
      <c r="Q1419" s="4" t="s">
        <v>456</v>
      </c>
      <c r="R1419" s="4" t="s">
        <v>457</v>
      </c>
      <c r="S1419" s="3"/>
      <c r="T1419" s="4" t="s">
        <v>458</v>
      </c>
      <c r="U1419" s="1" t="s">
        <v>459</v>
      </c>
      <c r="V1419" s="1" t="str">
        <f>IFERROR(VLOOKUP(K1419, rubric[], 2, FALSE), "NA")</f>
        <v>Kompetisi</v>
      </c>
      <c r="W1419" s="3" t="str">
        <f t="shared" si="22"/>
        <v>Juara 2 Lomba/Kompetisi|External International|Team</v>
      </c>
      <c r="X1419" s="6">
        <f>IF(K1419 = "Penulis kedua (bukan korespondensi) dst karya ilmiah di journal yg bereputasi dan diakui|External National|Team", IFERROR((INDEX(rubric[Score], MATCH(W1419, rubric[Criteria], 0)))/N1419, 0), IFERROR(INDEX(rubric[Score], MATCH(W1419, rubric[Criteria], 0)), 0))</f>
        <v>30</v>
      </c>
    </row>
    <row r="1420" spans="1:24" ht="14.25" customHeight="1" x14ac:dyDescent="0.35">
      <c r="A1420" s="1" t="s">
        <v>5100</v>
      </c>
      <c r="B1420" s="1" t="s">
        <v>5101</v>
      </c>
      <c r="C1420" s="1" t="s">
        <v>5066</v>
      </c>
      <c r="D1420" s="1">
        <v>2022</v>
      </c>
      <c r="E1420" s="1" t="s">
        <v>460</v>
      </c>
      <c r="F1420" s="1" t="s">
        <v>5107</v>
      </c>
      <c r="G1420" s="1" t="s">
        <v>5107</v>
      </c>
      <c r="H1420" s="1">
        <v>20232</v>
      </c>
      <c r="I1420" s="1" t="s">
        <v>5108</v>
      </c>
      <c r="J1420" s="1" t="s">
        <v>28</v>
      </c>
      <c r="K1420" s="1" t="s">
        <v>463</v>
      </c>
      <c r="L1420" s="1" t="s">
        <v>88</v>
      </c>
      <c r="M1420" s="1" t="s">
        <v>39</v>
      </c>
      <c r="N1420" s="1">
        <v>4</v>
      </c>
      <c r="O1420" s="1">
        <v>24</v>
      </c>
      <c r="P1420" s="3"/>
      <c r="Q1420" s="3"/>
      <c r="R1420" s="3"/>
      <c r="S1420" s="4" t="s">
        <v>5109</v>
      </c>
      <c r="T1420" s="3"/>
      <c r="U1420" s="1" t="s">
        <v>3422</v>
      </c>
      <c r="V1420" s="1" t="str">
        <f>IFERROR(VLOOKUP(K1420, rubric[], 2, FALSE), "NA")</f>
        <v>Hasil Karya</v>
      </c>
      <c r="W1420" s="3" t="str">
        <f t="shared" si="22"/>
        <v>Jurnal terindeks sinta 3-4 |External National|Team</v>
      </c>
      <c r="X1420" s="6">
        <f>IF(K1420 = "Penulis kedua (bukan korespondensi) dst karya ilmiah di journal yg bereputasi dan diakui|External National|Team", IFERROR((INDEX(rubric[Score], MATCH(W1420, rubric[Criteria], 0)))/N1420, 0), IFERROR(INDEX(rubric[Score], MATCH(W1420, rubric[Criteria], 0)), 0))</f>
        <v>20</v>
      </c>
    </row>
    <row r="1421" spans="1:24" ht="14.25" customHeight="1" x14ac:dyDescent="0.35">
      <c r="A1421" s="1" t="s">
        <v>5100</v>
      </c>
      <c r="B1421" s="1" t="s">
        <v>5101</v>
      </c>
      <c r="C1421" s="1" t="s">
        <v>5066</v>
      </c>
      <c r="D1421" s="1">
        <v>2022</v>
      </c>
      <c r="E1421" s="1" t="s">
        <v>411</v>
      </c>
      <c r="F1421" s="1" t="s">
        <v>5110</v>
      </c>
      <c r="G1421" s="1" t="s">
        <v>5110</v>
      </c>
      <c r="H1421" s="1">
        <v>20232</v>
      </c>
      <c r="I1421" s="1" t="s">
        <v>5111</v>
      </c>
      <c r="J1421" s="1" t="s">
        <v>28</v>
      </c>
      <c r="K1421" s="1" t="s">
        <v>87</v>
      </c>
      <c r="L1421" s="1" t="s">
        <v>88</v>
      </c>
      <c r="M1421" s="1" t="s">
        <v>39</v>
      </c>
      <c r="N1421" s="1">
        <v>4</v>
      </c>
      <c r="O1421" s="1">
        <v>8</v>
      </c>
      <c r="P1421" s="3"/>
      <c r="Q1421" s="3"/>
      <c r="R1421" s="3"/>
      <c r="S1421" s="4" t="s">
        <v>5112</v>
      </c>
      <c r="T1421" s="3"/>
      <c r="U1421" s="1" t="s">
        <v>3422</v>
      </c>
      <c r="V1421" s="1" t="str">
        <f>IFERROR(VLOOKUP(K1421, rubric[], 2, FALSE), "NA")</f>
        <v>Hasil Karya</v>
      </c>
      <c r="W1421" s="3" t="str">
        <f t="shared" si="22"/>
        <v>Jurnal terindeks sinta 5-6|External National|Team</v>
      </c>
      <c r="X1421" s="6">
        <f>IF(K1421 = "Penulis kedua (bukan korespondensi) dst karya ilmiah di journal yg bereputasi dan diakui|External National|Team", IFERROR((INDEX(rubric[Score], MATCH(W1421, rubric[Criteria], 0)))/N1421, 0), IFERROR(INDEX(rubric[Score], MATCH(W1421, rubric[Criteria], 0)), 0))</f>
        <v>20</v>
      </c>
    </row>
    <row r="1422" spans="1:24" ht="14.25" customHeight="1" x14ac:dyDescent="0.35">
      <c r="A1422" s="1" t="s">
        <v>5100</v>
      </c>
      <c r="B1422" s="1" t="s">
        <v>5101</v>
      </c>
      <c r="C1422" s="1" t="s">
        <v>5066</v>
      </c>
      <c r="D1422" s="1">
        <v>2022</v>
      </c>
      <c r="E1422" s="1" t="s">
        <v>5113</v>
      </c>
      <c r="F1422" s="1" t="s">
        <v>93</v>
      </c>
      <c r="G1422" s="1" t="s">
        <v>93</v>
      </c>
      <c r="H1422" s="1">
        <v>20232</v>
      </c>
      <c r="I1422" s="1" t="s">
        <v>5114</v>
      </c>
      <c r="J1422" s="1" t="s">
        <v>28</v>
      </c>
      <c r="K1422" s="1" t="s">
        <v>95</v>
      </c>
      <c r="L1422" s="1" t="s">
        <v>88</v>
      </c>
      <c r="M1422" s="1" t="s">
        <v>39</v>
      </c>
      <c r="N1422" s="1">
        <v>2</v>
      </c>
      <c r="O1422" s="1">
        <v>6</v>
      </c>
      <c r="P1422" s="3"/>
      <c r="Q1422" s="3"/>
      <c r="R1422" s="3"/>
      <c r="S1422" s="4" t="s">
        <v>5115</v>
      </c>
      <c r="T1422" s="3"/>
      <c r="U1422" s="1" t="s">
        <v>3422</v>
      </c>
      <c r="V1422" s="1" t="str">
        <f>IFERROR(VLOOKUP(K1422, rubric[], 2, FALSE), "NA")</f>
        <v>Hasil Karya</v>
      </c>
      <c r="W1422" s="3" t="str">
        <f t="shared" si="22"/>
        <v>Hak Kekayaan Intelektual (HKI) non paten (Hak Cipta)|External National|Team</v>
      </c>
      <c r="X1422" s="6">
        <f>IF(K1422 = "Penulis kedua (bukan korespondensi) dst karya ilmiah di journal yg bereputasi dan diakui|External National|Team", IFERROR((INDEX(rubric[Score], MATCH(W1422, rubric[Criteria], 0)))/N1422, 0), IFERROR(INDEX(rubric[Score], MATCH(W1422, rubric[Criteria], 0)), 0))</f>
        <v>20</v>
      </c>
    </row>
    <row r="1423" spans="1:24" ht="14.25" customHeight="1" x14ac:dyDescent="0.35">
      <c r="A1423" s="1" t="s">
        <v>5100</v>
      </c>
      <c r="B1423" s="1" t="s">
        <v>5101</v>
      </c>
      <c r="C1423" s="1" t="s">
        <v>5066</v>
      </c>
      <c r="D1423" s="1">
        <v>2022</v>
      </c>
      <c r="E1423" s="1" t="s">
        <v>5116</v>
      </c>
      <c r="F1423" s="1" t="s">
        <v>100</v>
      </c>
      <c r="G1423" s="1" t="s">
        <v>100</v>
      </c>
      <c r="H1423" s="1">
        <v>20232</v>
      </c>
      <c r="I1423" s="1" t="s">
        <v>5117</v>
      </c>
      <c r="J1423" s="1" t="s">
        <v>28</v>
      </c>
      <c r="K1423" s="1" t="s">
        <v>95</v>
      </c>
      <c r="L1423" s="1" t="s">
        <v>88</v>
      </c>
      <c r="M1423" s="1" t="s">
        <v>39</v>
      </c>
      <c r="N1423" s="1">
        <v>4</v>
      </c>
      <c r="O1423" s="1">
        <v>8</v>
      </c>
      <c r="P1423" s="3"/>
      <c r="Q1423" s="3"/>
      <c r="R1423" s="3"/>
      <c r="S1423" s="4" t="s">
        <v>5118</v>
      </c>
      <c r="T1423" s="3"/>
      <c r="U1423" s="1" t="s">
        <v>3422</v>
      </c>
      <c r="V1423" s="1" t="str">
        <f>IFERROR(VLOOKUP(K1423, rubric[], 2, FALSE), "NA")</f>
        <v>Hasil Karya</v>
      </c>
      <c r="W1423" s="3" t="str">
        <f t="shared" si="22"/>
        <v>Hak Kekayaan Intelektual (HKI) non paten (Hak Cipta)|External National|Team</v>
      </c>
      <c r="X1423" s="6">
        <f>IF(K1423 = "Penulis kedua (bukan korespondensi) dst karya ilmiah di journal yg bereputasi dan diakui|External National|Team", IFERROR((INDEX(rubric[Score], MATCH(W1423, rubric[Criteria], 0)))/N1423, 0), IFERROR(INDEX(rubric[Score], MATCH(W1423, rubric[Criteria], 0)), 0))</f>
        <v>20</v>
      </c>
    </row>
    <row r="1424" spans="1:24" ht="14.25" customHeight="1" x14ac:dyDescent="0.35">
      <c r="A1424" s="1" t="s">
        <v>5100</v>
      </c>
      <c r="B1424" s="1" t="s">
        <v>5101</v>
      </c>
      <c r="C1424" s="1" t="s">
        <v>5066</v>
      </c>
      <c r="D1424" s="1">
        <v>2022</v>
      </c>
      <c r="E1424" s="1" t="s">
        <v>5119</v>
      </c>
      <c r="F1424" s="1" t="s">
        <v>417</v>
      </c>
      <c r="G1424" s="1" t="s">
        <v>417</v>
      </c>
      <c r="H1424" s="1">
        <v>20241</v>
      </c>
      <c r="I1424" s="1" t="s">
        <v>5120</v>
      </c>
      <c r="J1424" s="1" t="s">
        <v>28</v>
      </c>
      <c r="K1424" s="1" t="s">
        <v>95</v>
      </c>
      <c r="L1424" s="1" t="s">
        <v>88</v>
      </c>
      <c r="M1424" s="1" t="s">
        <v>39</v>
      </c>
      <c r="N1424" s="1">
        <v>3</v>
      </c>
      <c r="O1424" s="1">
        <v>8</v>
      </c>
      <c r="P1424" s="3"/>
      <c r="Q1424" s="3"/>
      <c r="R1424" s="3"/>
      <c r="S1424" s="4" t="s">
        <v>5121</v>
      </c>
      <c r="T1424" s="3"/>
      <c r="U1424" s="1" t="s">
        <v>3422</v>
      </c>
      <c r="V1424" s="1" t="str">
        <f>IFERROR(VLOOKUP(K1424, rubric[], 2, FALSE), "NA")</f>
        <v>Hasil Karya</v>
      </c>
      <c r="W1424" s="3" t="str">
        <f t="shared" si="22"/>
        <v>Hak Kekayaan Intelektual (HKI) non paten (Hak Cipta)|External National|Team</v>
      </c>
      <c r="X1424" s="6">
        <f>IF(K1424 = "Penulis kedua (bukan korespondensi) dst karya ilmiah di journal yg bereputasi dan diakui|External National|Team", IFERROR((INDEX(rubric[Score], MATCH(W1424, rubric[Criteria], 0)))/N1424, 0), IFERROR(INDEX(rubric[Score], MATCH(W1424, rubric[Criteria], 0)), 0))</f>
        <v>20</v>
      </c>
    </row>
    <row r="1425" spans="1:24" ht="14.25" customHeight="1" x14ac:dyDescent="0.35">
      <c r="A1425" s="1" t="s">
        <v>5100</v>
      </c>
      <c r="B1425" s="1" t="s">
        <v>5101</v>
      </c>
      <c r="C1425" s="1" t="s">
        <v>5066</v>
      </c>
      <c r="D1425" s="1">
        <v>2022</v>
      </c>
      <c r="E1425" s="1" t="s">
        <v>5122</v>
      </c>
      <c r="F1425" s="1" t="s">
        <v>2062</v>
      </c>
      <c r="G1425" s="1" t="s">
        <v>2062</v>
      </c>
      <c r="H1425" s="1">
        <v>20241</v>
      </c>
      <c r="I1425" s="1" t="s">
        <v>5123</v>
      </c>
      <c r="J1425" s="1" t="s">
        <v>28</v>
      </c>
      <c r="K1425" s="1" t="s">
        <v>95</v>
      </c>
      <c r="L1425" s="1" t="s">
        <v>88</v>
      </c>
      <c r="M1425" s="1" t="s">
        <v>39</v>
      </c>
      <c r="N1425" s="1">
        <v>4</v>
      </c>
      <c r="O1425" s="1">
        <v>5</v>
      </c>
      <c r="P1425" s="3"/>
      <c r="Q1425" s="3"/>
      <c r="R1425" s="3"/>
      <c r="S1425" s="4" t="s">
        <v>5124</v>
      </c>
      <c r="T1425" s="3"/>
      <c r="U1425" s="1" t="s">
        <v>3422</v>
      </c>
      <c r="V1425" s="1" t="str">
        <f>IFERROR(VLOOKUP(K1425, rubric[], 2, FALSE), "NA")</f>
        <v>Hasil Karya</v>
      </c>
      <c r="W1425" s="3" t="str">
        <f t="shared" si="22"/>
        <v>Hak Kekayaan Intelektual (HKI) non paten (Hak Cipta)|External National|Team</v>
      </c>
      <c r="X1425" s="6">
        <f>IF(K1425 = "Penulis kedua (bukan korespondensi) dst karya ilmiah di journal yg bereputasi dan diakui|External National|Team", IFERROR((INDEX(rubric[Score], MATCH(W1425, rubric[Criteria], 0)))/N1425, 0), IFERROR(INDEX(rubric[Score], MATCH(W1425, rubric[Criteria], 0)), 0))</f>
        <v>20</v>
      </c>
    </row>
    <row r="1426" spans="1:24" ht="14.25" customHeight="1" x14ac:dyDescent="0.35">
      <c r="A1426" s="1" t="s">
        <v>5100</v>
      </c>
      <c r="B1426" s="1" t="s">
        <v>5101</v>
      </c>
      <c r="C1426" s="1" t="s">
        <v>5066</v>
      </c>
      <c r="D1426" s="1">
        <v>2022</v>
      </c>
      <c r="E1426" s="1" t="s">
        <v>115</v>
      </c>
      <c r="F1426" s="1" t="s">
        <v>116</v>
      </c>
      <c r="G1426" s="1" t="s">
        <v>117</v>
      </c>
      <c r="H1426" s="1">
        <v>20241</v>
      </c>
      <c r="I1426" s="3"/>
      <c r="J1426" s="1" t="s">
        <v>28</v>
      </c>
      <c r="K1426" s="1" t="s">
        <v>118</v>
      </c>
      <c r="L1426" s="1" t="s">
        <v>88</v>
      </c>
      <c r="M1426" s="1" t="s">
        <v>39</v>
      </c>
      <c r="N1426" s="1">
        <v>1000</v>
      </c>
      <c r="O1426" s="1">
        <v>15</v>
      </c>
      <c r="P1426" s="3"/>
      <c r="Q1426" s="4" t="s">
        <v>119</v>
      </c>
      <c r="R1426" s="4" t="s">
        <v>120</v>
      </c>
      <c r="S1426" s="3"/>
      <c r="T1426" s="4" t="s">
        <v>121</v>
      </c>
      <c r="U1426" s="1" t="s">
        <v>122</v>
      </c>
      <c r="V1426" s="1" t="str">
        <f>IFERROR(VLOOKUP(K1426, rubric[], 2, FALSE), "NA")</f>
        <v>Kompetisi</v>
      </c>
      <c r="W1426" s="3" t="str">
        <f t="shared" si="22"/>
        <v>Juara 3 Lomba/Kompetisi|External National|Team</v>
      </c>
      <c r="X1426" s="6">
        <f>IF(K1426 = "Penulis kedua (bukan korespondensi) dst karya ilmiah di journal yg bereputasi dan diakui|External National|Team", IFERROR((INDEX(rubric[Score], MATCH(W1426, rubric[Criteria], 0)))/N1426, 0), IFERROR(INDEX(rubric[Score], MATCH(W1426, rubric[Criteria], 0)), 0))</f>
        <v>8</v>
      </c>
    </row>
    <row r="1427" spans="1:24" ht="14.25" customHeight="1" x14ac:dyDescent="0.35">
      <c r="A1427" s="1" t="s">
        <v>5100</v>
      </c>
      <c r="B1427" s="1" t="s">
        <v>5101</v>
      </c>
      <c r="C1427" s="1" t="s">
        <v>5066</v>
      </c>
      <c r="D1427" s="1">
        <v>2022</v>
      </c>
      <c r="E1427" s="1" t="s">
        <v>123</v>
      </c>
      <c r="F1427" s="1" t="s">
        <v>116</v>
      </c>
      <c r="G1427" s="1" t="s">
        <v>117</v>
      </c>
      <c r="H1427" s="1">
        <v>20241</v>
      </c>
      <c r="I1427" s="3"/>
      <c r="J1427" s="1" t="s">
        <v>28</v>
      </c>
      <c r="K1427" s="1" t="s">
        <v>124</v>
      </c>
      <c r="L1427" s="1" t="s">
        <v>88</v>
      </c>
      <c r="M1427" s="1" t="s">
        <v>39</v>
      </c>
      <c r="N1427" s="1">
        <v>1000</v>
      </c>
      <c r="O1427" s="1">
        <v>25</v>
      </c>
      <c r="P1427" s="3"/>
      <c r="Q1427" s="4" t="s">
        <v>125</v>
      </c>
      <c r="R1427" s="4" t="s">
        <v>126</v>
      </c>
      <c r="S1427" s="3"/>
      <c r="T1427" s="4" t="s">
        <v>127</v>
      </c>
      <c r="U1427" s="1" t="s">
        <v>122</v>
      </c>
      <c r="V1427" s="1" t="str">
        <f>IFERROR(VLOOKUP(K1427, rubric[], 2, FALSE), "NA")</f>
        <v>Kompetisi</v>
      </c>
      <c r="W1427" s="3" t="str">
        <f t="shared" si="22"/>
        <v>Juara I Lomba/Kompetisi|External National|Team</v>
      </c>
      <c r="X1427" s="6">
        <f>IF(K1427 = "Penulis kedua (bukan korespondensi) dst karya ilmiah di journal yg bereputasi dan diakui|External National|Team", IFERROR((INDEX(rubric[Score], MATCH(W1427, rubric[Criteria], 0)))/N1427, 0), IFERROR(INDEX(rubric[Score], MATCH(W1427, rubric[Criteria], 0)), 0))</f>
        <v>15</v>
      </c>
    </row>
    <row r="1428" spans="1:24" ht="14.25" customHeight="1" x14ac:dyDescent="0.35">
      <c r="A1428" s="1" t="s">
        <v>5125</v>
      </c>
      <c r="B1428" s="1" t="s">
        <v>5126</v>
      </c>
      <c r="C1428" s="1" t="s">
        <v>5066</v>
      </c>
      <c r="D1428" s="1">
        <v>2022</v>
      </c>
      <c r="E1428" s="1" t="s">
        <v>1618</v>
      </c>
      <c r="F1428" s="1" t="s">
        <v>44</v>
      </c>
      <c r="G1428" s="1" t="s">
        <v>1619</v>
      </c>
      <c r="H1428" s="1">
        <v>20222</v>
      </c>
      <c r="I1428" s="3"/>
      <c r="J1428" s="1" t="s">
        <v>28</v>
      </c>
      <c r="K1428" s="1" t="s">
        <v>1620</v>
      </c>
      <c r="L1428" s="1" t="s">
        <v>30</v>
      </c>
      <c r="M1428" s="1" t="s">
        <v>31</v>
      </c>
      <c r="N1428" s="1">
        <v>250</v>
      </c>
      <c r="O1428" s="1">
        <v>40</v>
      </c>
      <c r="P1428" s="3"/>
      <c r="Q1428" s="4" t="s">
        <v>1621</v>
      </c>
      <c r="R1428" s="3"/>
      <c r="S1428" s="3"/>
      <c r="T1428" s="3"/>
      <c r="U1428" s="1" t="s">
        <v>262</v>
      </c>
      <c r="V1428" s="1" t="str">
        <f>IFERROR(VLOOKUP(K1428, rubric[], 2, FALSE), "NA")</f>
        <v>NA</v>
      </c>
      <c r="W1428" s="3" t="str">
        <f t="shared" si="22"/>
        <v>Sekretaris/Bendahara Organisasi Kemahasiswaan|Internal Jurusan|Individual</v>
      </c>
      <c r="X1428" s="6">
        <f>IF(K1428 = "Penulis kedua (bukan korespondensi) dst karya ilmiah di journal yg bereputasi dan diakui|External National|Team", IFERROR((INDEX(rubric[Score], MATCH(W1428, rubric[Criteria], 0)))/N1428, 0), IFERROR(INDEX(rubric[Score], MATCH(W1428, rubric[Criteria], 0)), 0))</f>
        <v>0</v>
      </c>
    </row>
    <row r="1429" spans="1:24" ht="14.25" customHeight="1" x14ac:dyDescent="0.35">
      <c r="A1429" s="1" t="s">
        <v>5125</v>
      </c>
      <c r="B1429" s="1" t="s">
        <v>5126</v>
      </c>
      <c r="C1429" s="1" t="s">
        <v>5066</v>
      </c>
      <c r="D1429" s="1">
        <v>2022</v>
      </c>
      <c r="E1429" s="1" t="s">
        <v>5127</v>
      </c>
      <c r="F1429" s="1" t="s">
        <v>140</v>
      </c>
      <c r="G1429" s="1" t="s">
        <v>2490</v>
      </c>
      <c r="H1429" s="1">
        <v>20231</v>
      </c>
      <c r="I1429" s="1" t="s">
        <v>5127</v>
      </c>
      <c r="J1429" s="1" t="s">
        <v>28</v>
      </c>
      <c r="K1429" s="1" t="s">
        <v>29</v>
      </c>
      <c r="L1429" s="1" t="s">
        <v>88</v>
      </c>
      <c r="M1429" s="1" t="s">
        <v>39</v>
      </c>
      <c r="N1429" s="1">
        <v>60</v>
      </c>
      <c r="O1429" s="1">
        <v>15</v>
      </c>
      <c r="P1429" s="3"/>
      <c r="Q1429" s="3"/>
      <c r="R1429" s="4" t="s">
        <v>5128</v>
      </c>
      <c r="S1429" s="4" t="s">
        <v>5129</v>
      </c>
      <c r="T1429" s="3"/>
      <c r="U1429" s="1" t="s">
        <v>204</v>
      </c>
      <c r="V1429" s="1" t="str">
        <f>IFERROR(VLOOKUP(K1429, rubric[], 2, FALSE), "NA")</f>
        <v>Pemberdayaan atau Aksi Kemanusiaan</v>
      </c>
      <c r="W1429" s="3" t="str">
        <f t="shared" si="22"/>
        <v>Pengabdian kepada Masyarakat|External National|Team</v>
      </c>
      <c r="X1429" s="6">
        <f>IF(K1429 = "Penulis kedua (bukan korespondensi) dst karya ilmiah di journal yg bereputasi dan diakui|External National|Team", IFERROR((INDEX(rubric[Score], MATCH(W1429, rubric[Criteria], 0)))/N1429, 0), IFERROR(INDEX(rubric[Score], MATCH(W1429, rubric[Criteria], 0)), 0))</f>
        <v>10</v>
      </c>
    </row>
    <row r="1430" spans="1:24" ht="14.25" customHeight="1" x14ac:dyDescent="0.35">
      <c r="A1430" s="1" t="s">
        <v>5125</v>
      </c>
      <c r="B1430" s="1" t="s">
        <v>5126</v>
      </c>
      <c r="C1430" s="1" t="s">
        <v>5066</v>
      </c>
      <c r="D1430" s="1">
        <v>2022</v>
      </c>
      <c r="E1430" s="1" t="s">
        <v>149</v>
      </c>
      <c r="F1430" s="1" t="s">
        <v>150</v>
      </c>
      <c r="G1430" s="1" t="s">
        <v>151</v>
      </c>
      <c r="H1430" s="1">
        <v>20231</v>
      </c>
      <c r="I1430" s="3"/>
      <c r="J1430" s="1" t="s">
        <v>28</v>
      </c>
      <c r="K1430" s="1" t="s">
        <v>153</v>
      </c>
      <c r="L1430" s="1" t="s">
        <v>154</v>
      </c>
      <c r="M1430" s="1" t="s">
        <v>31</v>
      </c>
      <c r="N1430" s="1">
        <v>500</v>
      </c>
      <c r="O1430" s="1">
        <v>10</v>
      </c>
      <c r="P1430" s="4" t="s">
        <v>155</v>
      </c>
      <c r="Q1430" s="4" t="s">
        <v>5130</v>
      </c>
      <c r="R1430" s="4" t="s">
        <v>5131</v>
      </c>
      <c r="S1430" s="3"/>
      <c r="T1430" s="3"/>
      <c r="U1430" s="1" t="s">
        <v>158</v>
      </c>
      <c r="V1430" s="1" t="str">
        <f>IFERROR(VLOOKUP(K1430, rubric[], 2, FALSE), "NA")</f>
        <v>Pengakuan</v>
      </c>
      <c r="W1430" s="3" t="str">
        <f t="shared" si="22"/>
        <v>Narasumber / Pemateri Acara Seminar / Workshop / Pemakalah|External International|Individual</v>
      </c>
      <c r="X1430" s="6">
        <f>IF(K1430 = "Penulis kedua (bukan korespondensi) dst karya ilmiah di journal yg bereputasi dan diakui|External National|Team", IFERROR((INDEX(rubric[Score], MATCH(W1430, rubric[Criteria], 0)))/N1430, 0), IFERROR(INDEX(rubric[Score], MATCH(W1430, rubric[Criteria], 0)), 0))</f>
        <v>25</v>
      </c>
    </row>
    <row r="1431" spans="1:24" ht="14.25" customHeight="1" x14ac:dyDescent="0.35">
      <c r="A1431" s="1" t="s">
        <v>5125</v>
      </c>
      <c r="B1431" s="1" t="s">
        <v>5126</v>
      </c>
      <c r="C1431" s="1" t="s">
        <v>5066</v>
      </c>
      <c r="D1431" s="1">
        <v>2022</v>
      </c>
      <c r="E1431" s="1" t="s">
        <v>438</v>
      </c>
      <c r="F1431" s="1" t="s">
        <v>439</v>
      </c>
      <c r="G1431" s="1" t="s">
        <v>440</v>
      </c>
      <c r="H1431" s="1">
        <v>20232</v>
      </c>
      <c r="I1431" s="1" t="s">
        <v>438</v>
      </c>
      <c r="J1431" s="1" t="s">
        <v>28</v>
      </c>
      <c r="K1431" s="1" t="s">
        <v>118</v>
      </c>
      <c r="L1431" s="1" t="s">
        <v>88</v>
      </c>
      <c r="M1431" s="1" t="s">
        <v>39</v>
      </c>
      <c r="N1431" s="3"/>
      <c r="O1431" s="1">
        <v>15</v>
      </c>
      <c r="P1431" s="4" t="s">
        <v>441</v>
      </c>
      <c r="Q1431" s="4" t="s">
        <v>442</v>
      </c>
      <c r="R1431" s="4" t="s">
        <v>443</v>
      </c>
      <c r="S1431" s="3"/>
      <c r="T1431" s="4" t="s">
        <v>444</v>
      </c>
      <c r="U1431" s="1" t="s">
        <v>445</v>
      </c>
      <c r="V1431" s="1" t="str">
        <f>IFERROR(VLOOKUP(K1431, rubric[], 2, FALSE), "NA")</f>
        <v>Kompetisi</v>
      </c>
      <c r="W1431" s="3" t="str">
        <f t="shared" si="22"/>
        <v>Juara 3 Lomba/Kompetisi|External National|Team</v>
      </c>
      <c r="X1431" s="6">
        <f>IF(K1431 = "Penulis kedua (bukan korespondensi) dst karya ilmiah di journal yg bereputasi dan diakui|External National|Team", IFERROR((INDEX(rubric[Score], MATCH(W1431, rubric[Criteria], 0)))/N1431, 0), IFERROR(INDEX(rubric[Score], MATCH(W1431, rubric[Criteria], 0)), 0))</f>
        <v>8</v>
      </c>
    </row>
    <row r="1432" spans="1:24" ht="14.25" customHeight="1" x14ac:dyDescent="0.35">
      <c r="A1432" s="1" t="s">
        <v>5132</v>
      </c>
      <c r="B1432" s="1" t="s">
        <v>5133</v>
      </c>
      <c r="C1432" s="1" t="s">
        <v>5066</v>
      </c>
      <c r="D1432" s="1">
        <v>2022</v>
      </c>
      <c r="E1432" s="1" t="s">
        <v>5067</v>
      </c>
      <c r="F1432" s="1" t="s">
        <v>5068</v>
      </c>
      <c r="G1432" s="1" t="s">
        <v>5069</v>
      </c>
      <c r="H1432" s="1">
        <v>20232</v>
      </c>
      <c r="I1432" s="1" t="s">
        <v>5067</v>
      </c>
      <c r="J1432" s="1" t="s">
        <v>28</v>
      </c>
      <c r="K1432" s="1" t="s">
        <v>70</v>
      </c>
      <c r="L1432" s="1" t="s">
        <v>154</v>
      </c>
      <c r="M1432" s="1" t="s">
        <v>39</v>
      </c>
      <c r="N1432" s="3"/>
      <c r="O1432" s="1">
        <v>25</v>
      </c>
      <c r="P1432" s="4" t="s">
        <v>5070</v>
      </c>
      <c r="Q1432" s="4" t="s">
        <v>5071</v>
      </c>
      <c r="R1432" s="4" t="s">
        <v>5072</v>
      </c>
      <c r="S1432" s="3"/>
      <c r="T1432" s="4" t="s">
        <v>5073</v>
      </c>
      <c r="U1432" s="3"/>
      <c r="V1432" s="1" t="str">
        <f>IFERROR(VLOOKUP(K1432, rubric[], 2, FALSE), "NA")</f>
        <v>Kompetisi</v>
      </c>
      <c r="W1432" s="3" t="str">
        <f t="shared" si="22"/>
        <v>Juara 2 Lomba/Kompetisi|External International|Team</v>
      </c>
      <c r="X1432" s="6">
        <f>IF(K1432 = "Penulis kedua (bukan korespondensi) dst karya ilmiah di journal yg bereputasi dan diakui|External National|Team", IFERROR((INDEX(rubric[Score], MATCH(W1432, rubric[Criteria], 0)))/N1432, 0), IFERROR(INDEX(rubric[Score], MATCH(W1432, rubric[Criteria], 0)), 0))</f>
        <v>30</v>
      </c>
    </row>
    <row r="1433" spans="1:24" ht="14.25" customHeight="1" x14ac:dyDescent="0.35">
      <c r="A1433" s="1" t="s">
        <v>5134</v>
      </c>
      <c r="B1433" s="1" t="s">
        <v>5135</v>
      </c>
      <c r="C1433" s="1" t="s">
        <v>5066</v>
      </c>
      <c r="D1433" s="1">
        <v>2022</v>
      </c>
      <c r="E1433" s="1" t="s">
        <v>5067</v>
      </c>
      <c r="F1433" s="1" t="s">
        <v>5068</v>
      </c>
      <c r="G1433" s="1" t="s">
        <v>5069</v>
      </c>
      <c r="H1433" s="1">
        <v>20232</v>
      </c>
      <c r="I1433" s="1" t="s">
        <v>5067</v>
      </c>
      <c r="J1433" s="1" t="s">
        <v>28</v>
      </c>
      <c r="K1433" s="1" t="s">
        <v>70</v>
      </c>
      <c r="L1433" s="1" t="s">
        <v>154</v>
      </c>
      <c r="M1433" s="1" t="s">
        <v>39</v>
      </c>
      <c r="N1433" s="3"/>
      <c r="O1433" s="1">
        <v>25</v>
      </c>
      <c r="P1433" s="4" t="s">
        <v>5070</v>
      </c>
      <c r="Q1433" s="4" t="s">
        <v>5071</v>
      </c>
      <c r="R1433" s="4" t="s">
        <v>5072</v>
      </c>
      <c r="S1433" s="3"/>
      <c r="T1433" s="4" t="s">
        <v>5073</v>
      </c>
      <c r="U1433" s="3"/>
      <c r="V1433" s="1" t="str">
        <f>IFERROR(VLOOKUP(K1433, rubric[], 2, FALSE), "NA")</f>
        <v>Kompetisi</v>
      </c>
      <c r="W1433" s="3" t="str">
        <f t="shared" si="22"/>
        <v>Juara 2 Lomba/Kompetisi|External International|Team</v>
      </c>
      <c r="X1433" s="6">
        <f>IF(K1433 = "Penulis kedua (bukan korespondensi) dst karya ilmiah di journal yg bereputasi dan diakui|External National|Team", IFERROR((INDEX(rubric[Score], MATCH(W1433, rubric[Criteria], 0)))/N1433, 0), IFERROR(INDEX(rubric[Score], MATCH(W1433, rubric[Criteria], 0)), 0))</f>
        <v>30</v>
      </c>
    </row>
    <row r="1434" spans="1:24" ht="14.25" customHeight="1" x14ac:dyDescent="0.35">
      <c r="A1434" s="1" t="s">
        <v>5136</v>
      </c>
      <c r="B1434" s="1" t="s">
        <v>5137</v>
      </c>
      <c r="C1434" s="1" t="s">
        <v>5066</v>
      </c>
      <c r="D1434" s="1">
        <v>2022</v>
      </c>
      <c r="E1434" s="1" t="s">
        <v>4807</v>
      </c>
      <c r="F1434" s="1" t="s">
        <v>3151</v>
      </c>
      <c r="G1434" s="1" t="s">
        <v>4808</v>
      </c>
      <c r="H1434" s="1">
        <v>20212</v>
      </c>
      <c r="I1434" s="1" t="s">
        <v>5040</v>
      </c>
      <c r="J1434" s="1" t="s">
        <v>28</v>
      </c>
      <c r="K1434" s="1" t="s">
        <v>118</v>
      </c>
      <c r="L1434" s="1" t="s">
        <v>46</v>
      </c>
      <c r="M1434" s="1" t="s">
        <v>31</v>
      </c>
      <c r="N1434" s="1">
        <v>400</v>
      </c>
      <c r="O1434" s="1">
        <v>6</v>
      </c>
      <c r="P1434" s="3"/>
      <c r="Q1434" s="4" t="s">
        <v>5041</v>
      </c>
      <c r="R1434" s="3"/>
      <c r="S1434" s="3"/>
      <c r="T1434" s="3"/>
      <c r="U1434" s="1" t="s">
        <v>4811</v>
      </c>
      <c r="V1434" s="1" t="str">
        <f>IFERROR(VLOOKUP(K1434, rubric[], 2, FALSE), "NA")</f>
        <v>Kompetisi</v>
      </c>
      <c r="W1434" s="3" t="str">
        <f t="shared" si="22"/>
        <v>Juara 3 Lomba/Kompetisi|Internal Sekolah / Universitas|Individual</v>
      </c>
      <c r="X1434" s="6">
        <f>IF(K1434 = "Penulis kedua (bukan korespondensi) dst karya ilmiah di journal yg bereputasi dan diakui|External National|Team", IFERROR((INDEX(rubric[Score], MATCH(W1434, rubric[Criteria], 0)))/N1434, 0), IFERROR(INDEX(rubric[Score], MATCH(W1434, rubric[Criteria], 0)), 0))</f>
        <v>0</v>
      </c>
    </row>
    <row r="1435" spans="1:24" ht="14.25" customHeight="1" x14ac:dyDescent="0.35">
      <c r="A1435" s="1" t="s">
        <v>5136</v>
      </c>
      <c r="B1435" s="1" t="s">
        <v>5137</v>
      </c>
      <c r="C1435" s="1" t="s">
        <v>5066</v>
      </c>
      <c r="D1435" s="1">
        <v>2022</v>
      </c>
      <c r="E1435" s="1" t="s">
        <v>4812</v>
      </c>
      <c r="F1435" s="1" t="s">
        <v>4813</v>
      </c>
      <c r="G1435" s="1" t="s">
        <v>3775</v>
      </c>
      <c r="H1435" s="1">
        <v>20221</v>
      </c>
      <c r="I1435" s="1" t="s">
        <v>5138</v>
      </c>
      <c r="J1435" s="1" t="s">
        <v>28</v>
      </c>
      <c r="K1435" s="1" t="s">
        <v>118</v>
      </c>
      <c r="L1435" s="1" t="s">
        <v>30</v>
      </c>
      <c r="M1435" s="1" t="s">
        <v>39</v>
      </c>
      <c r="N1435" s="1">
        <v>6</v>
      </c>
      <c r="O1435" s="1">
        <v>6</v>
      </c>
      <c r="P1435" s="3"/>
      <c r="Q1435" s="4" t="s">
        <v>5139</v>
      </c>
      <c r="R1435" s="3"/>
      <c r="S1435" s="3"/>
      <c r="T1435" s="3"/>
      <c r="U1435" s="1" t="s">
        <v>4816</v>
      </c>
      <c r="V1435" s="1" t="str">
        <f>IFERROR(VLOOKUP(K1435, rubric[], 2, FALSE), "NA")</f>
        <v>Kompetisi</v>
      </c>
      <c r="W1435" s="3" t="str">
        <f t="shared" si="22"/>
        <v>Juara 3 Lomba/Kompetisi|Internal Jurusan|Team</v>
      </c>
      <c r="X1435" s="6">
        <f>IF(K1435 = "Penulis kedua (bukan korespondensi) dst karya ilmiah di journal yg bereputasi dan diakui|External National|Team", IFERROR((INDEX(rubric[Score], MATCH(W1435, rubric[Criteria], 0)))/N1435, 0), IFERROR(INDEX(rubric[Score], MATCH(W1435, rubric[Criteria], 0)), 0))</f>
        <v>0</v>
      </c>
    </row>
    <row r="1436" spans="1:24" ht="14.25" customHeight="1" x14ac:dyDescent="0.35">
      <c r="A1436" s="1" t="s">
        <v>5136</v>
      </c>
      <c r="B1436" s="1" t="s">
        <v>5137</v>
      </c>
      <c r="C1436" s="1" t="s">
        <v>5066</v>
      </c>
      <c r="D1436" s="1">
        <v>2022</v>
      </c>
      <c r="E1436" s="1" t="s">
        <v>659</v>
      </c>
      <c r="F1436" s="1" t="s">
        <v>660</v>
      </c>
      <c r="G1436" s="1" t="s">
        <v>661</v>
      </c>
      <c r="H1436" s="1">
        <v>20221</v>
      </c>
      <c r="I1436" s="1" t="s">
        <v>662</v>
      </c>
      <c r="J1436" s="1" t="s">
        <v>81</v>
      </c>
      <c r="K1436" s="1" t="s">
        <v>29</v>
      </c>
      <c r="L1436" s="1" t="s">
        <v>46</v>
      </c>
      <c r="M1436" s="1" t="s">
        <v>31</v>
      </c>
      <c r="N1436" s="1">
        <v>90</v>
      </c>
      <c r="O1436" s="1">
        <v>7</v>
      </c>
      <c r="P1436" s="3"/>
      <c r="Q1436" s="3"/>
      <c r="R1436" s="4" t="s">
        <v>663</v>
      </c>
      <c r="S1436" s="4" t="s">
        <v>664</v>
      </c>
      <c r="T1436" s="3"/>
      <c r="U1436" s="1" t="s">
        <v>665</v>
      </c>
      <c r="V1436" s="1" t="str">
        <f>IFERROR(VLOOKUP(K1436, rubric[], 2, FALSE), "NA")</f>
        <v>Pemberdayaan atau Aksi Kemanusiaan</v>
      </c>
      <c r="W1436" s="3" t="str">
        <f t="shared" si="22"/>
        <v>Pengabdian kepada Masyarakat|Internal Sekolah / Universitas|Individual</v>
      </c>
      <c r="X1436" s="6">
        <f>IF(K1436 = "Penulis kedua (bukan korespondensi) dst karya ilmiah di journal yg bereputasi dan diakui|External National|Team", IFERROR((INDEX(rubric[Score], MATCH(W1436, rubric[Criteria], 0)))/N1436, 0), IFERROR(INDEX(rubric[Score], MATCH(W1436, rubric[Criteria], 0)), 0))</f>
        <v>0</v>
      </c>
    </row>
    <row r="1437" spans="1:24" ht="14.25" customHeight="1" x14ac:dyDescent="0.35">
      <c r="A1437" s="1" t="s">
        <v>5136</v>
      </c>
      <c r="B1437" s="1" t="s">
        <v>5137</v>
      </c>
      <c r="C1437" s="1" t="s">
        <v>5066</v>
      </c>
      <c r="D1437" s="1">
        <v>2022</v>
      </c>
      <c r="E1437" s="1" t="s">
        <v>694</v>
      </c>
      <c r="F1437" s="1" t="s">
        <v>695</v>
      </c>
      <c r="G1437" s="1" t="s">
        <v>67</v>
      </c>
      <c r="H1437" s="1">
        <v>20221</v>
      </c>
      <c r="I1437" s="1" t="s">
        <v>5140</v>
      </c>
      <c r="J1437" s="1" t="s">
        <v>28</v>
      </c>
      <c r="K1437" s="1" t="s">
        <v>70</v>
      </c>
      <c r="L1437" s="1" t="s">
        <v>46</v>
      </c>
      <c r="M1437" s="1" t="s">
        <v>31</v>
      </c>
      <c r="N1437" s="1">
        <v>1000</v>
      </c>
      <c r="O1437" s="1">
        <v>7</v>
      </c>
      <c r="P1437" s="3"/>
      <c r="Q1437" s="4" t="s">
        <v>5141</v>
      </c>
      <c r="R1437" s="3"/>
      <c r="S1437" s="3"/>
      <c r="T1437" s="3"/>
      <c r="U1437" s="1" t="s">
        <v>698</v>
      </c>
      <c r="V1437" s="1" t="str">
        <f>IFERROR(VLOOKUP(K1437, rubric[], 2, FALSE), "NA")</f>
        <v>Kompetisi</v>
      </c>
      <c r="W1437" s="3" t="str">
        <f t="shared" si="22"/>
        <v>Juara 2 Lomba/Kompetisi|Internal Sekolah / Universitas|Individual</v>
      </c>
      <c r="X1437" s="6">
        <f>IF(K1437 = "Penulis kedua (bukan korespondensi) dst karya ilmiah di journal yg bereputasi dan diakui|External National|Team", IFERROR((INDEX(rubric[Score], MATCH(W1437, rubric[Criteria], 0)))/N1437, 0), IFERROR(INDEX(rubric[Score], MATCH(W1437, rubric[Criteria], 0)), 0))</f>
        <v>0</v>
      </c>
    </row>
    <row r="1438" spans="1:24" ht="14.25" customHeight="1" x14ac:dyDescent="0.35">
      <c r="A1438" s="1" t="s">
        <v>5136</v>
      </c>
      <c r="B1438" s="1" t="s">
        <v>5137</v>
      </c>
      <c r="C1438" s="1" t="s">
        <v>5066</v>
      </c>
      <c r="D1438" s="1">
        <v>2022</v>
      </c>
      <c r="E1438" s="1" t="s">
        <v>374</v>
      </c>
      <c r="F1438" s="1" t="s">
        <v>145</v>
      </c>
      <c r="G1438" s="1" t="s">
        <v>375</v>
      </c>
      <c r="H1438" s="1">
        <v>20232</v>
      </c>
      <c r="I1438" s="1" t="s">
        <v>5142</v>
      </c>
      <c r="J1438" s="1" t="s">
        <v>28</v>
      </c>
      <c r="K1438" s="1" t="s">
        <v>70</v>
      </c>
      <c r="L1438" s="1" t="s">
        <v>46</v>
      </c>
      <c r="M1438" s="1" t="s">
        <v>39</v>
      </c>
      <c r="N1438" s="1">
        <v>6</v>
      </c>
      <c r="O1438" s="1">
        <v>7</v>
      </c>
      <c r="P1438" s="3"/>
      <c r="Q1438" s="4" t="s">
        <v>5143</v>
      </c>
      <c r="R1438" s="3"/>
      <c r="S1438" s="3"/>
      <c r="T1438" s="3"/>
      <c r="U1438" s="1" t="s">
        <v>168</v>
      </c>
      <c r="V1438" s="1" t="str">
        <f>IFERROR(VLOOKUP(K1438, rubric[], 2, FALSE), "NA")</f>
        <v>Kompetisi</v>
      </c>
      <c r="W1438" s="3" t="str">
        <f t="shared" si="22"/>
        <v>Juara 2 Lomba/Kompetisi|Internal Sekolah / Universitas|Team</v>
      </c>
      <c r="X1438" s="6">
        <f>IF(K1438 = "Penulis kedua (bukan korespondensi) dst karya ilmiah di journal yg bereputasi dan diakui|External National|Team", IFERROR((INDEX(rubric[Score], MATCH(W1438, rubric[Criteria], 0)))/N1438, 0), IFERROR(INDEX(rubric[Score], MATCH(W1438, rubric[Criteria], 0)), 0))</f>
        <v>0</v>
      </c>
    </row>
    <row r="1439" spans="1:24" ht="14.25" customHeight="1" x14ac:dyDescent="0.35">
      <c r="A1439" s="1" t="s">
        <v>5144</v>
      </c>
      <c r="B1439" s="1" t="s">
        <v>5145</v>
      </c>
      <c r="C1439" s="1" t="s">
        <v>5066</v>
      </c>
      <c r="D1439" s="1">
        <v>2022</v>
      </c>
      <c r="E1439" s="1" t="s">
        <v>4197</v>
      </c>
      <c r="F1439" s="1" t="s">
        <v>2452</v>
      </c>
      <c r="G1439" s="1" t="s">
        <v>4198</v>
      </c>
      <c r="H1439" s="1">
        <v>20221</v>
      </c>
      <c r="I1439" s="1" t="s">
        <v>4829</v>
      </c>
      <c r="J1439" s="1" t="s">
        <v>28</v>
      </c>
      <c r="K1439" s="1" t="s">
        <v>70</v>
      </c>
      <c r="L1439" s="1" t="s">
        <v>38</v>
      </c>
      <c r="M1439" s="1" t="s">
        <v>31</v>
      </c>
      <c r="N1439" s="1">
        <v>43</v>
      </c>
      <c r="O1439" s="1">
        <v>15</v>
      </c>
      <c r="P1439" s="3"/>
      <c r="Q1439" s="4" t="s">
        <v>4830</v>
      </c>
      <c r="R1439" s="4" t="s">
        <v>4831</v>
      </c>
      <c r="S1439" s="3"/>
      <c r="T1439" s="4" t="s">
        <v>4832</v>
      </c>
      <c r="U1439" s="1" t="s">
        <v>1625</v>
      </c>
      <c r="V1439" s="1" t="str">
        <f>IFERROR(VLOOKUP(K1439, rubric[], 2, FALSE), "NA")</f>
        <v>Kompetisi</v>
      </c>
      <c r="W1439" s="3" t="str">
        <f t="shared" si="22"/>
        <v>Juara 2 Lomba/Kompetisi|External Regional|Individual</v>
      </c>
      <c r="X1439" s="6">
        <f>IF(K1439 = "Penulis kedua (bukan korespondensi) dst karya ilmiah di journal yg bereputasi dan diakui|External National|Team", IFERROR((INDEX(rubric[Score], MATCH(W1439, rubric[Criteria], 0)))/N1439, 0), IFERROR(INDEX(rubric[Score], MATCH(W1439, rubric[Criteria], 0)), 0))</f>
        <v>30</v>
      </c>
    </row>
    <row r="1440" spans="1:24" ht="14.25" customHeight="1" x14ac:dyDescent="0.35">
      <c r="A1440" s="1" t="s">
        <v>5144</v>
      </c>
      <c r="B1440" s="1" t="s">
        <v>5145</v>
      </c>
      <c r="C1440" s="1" t="s">
        <v>5066</v>
      </c>
      <c r="D1440" s="1">
        <v>2022</v>
      </c>
      <c r="E1440" s="1" t="s">
        <v>5146</v>
      </c>
      <c r="F1440" s="1" t="s">
        <v>2452</v>
      </c>
      <c r="G1440" s="1" t="s">
        <v>2452</v>
      </c>
      <c r="H1440" s="1">
        <v>20221</v>
      </c>
      <c r="I1440" s="1" t="s">
        <v>5147</v>
      </c>
      <c r="J1440" s="1" t="s">
        <v>28</v>
      </c>
      <c r="K1440" s="1" t="s">
        <v>70</v>
      </c>
      <c r="L1440" s="1" t="s">
        <v>46</v>
      </c>
      <c r="M1440" s="1" t="s">
        <v>31</v>
      </c>
      <c r="N1440" s="1">
        <v>50</v>
      </c>
      <c r="O1440" s="1">
        <v>9</v>
      </c>
      <c r="P1440" s="3"/>
      <c r="Q1440" s="4" t="s">
        <v>5148</v>
      </c>
      <c r="R1440" s="3"/>
      <c r="S1440" s="3"/>
      <c r="T1440" s="3"/>
      <c r="U1440" s="1" t="s">
        <v>5149</v>
      </c>
      <c r="V1440" s="1" t="str">
        <f>IFERROR(VLOOKUP(K1440, rubric[], 2, FALSE), "NA")</f>
        <v>Kompetisi</v>
      </c>
      <c r="W1440" s="3" t="str">
        <f t="shared" si="22"/>
        <v>Juara 2 Lomba/Kompetisi|Internal Sekolah / Universitas|Individual</v>
      </c>
      <c r="X1440" s="6">
        <f>IF(K1440 = "Penulis kedua (bukan korespondensi) dst karya ilmiah di journal yg bereputasi dan diakui|External National|Team", IFERROR((INDEX(rubric[Score], MATCH(W1440, rubric[Criteria], 0)))/N1440, 0), IFERROR(INDEX(rubric[Score], MATCH(W1440, rubric[Criteria], 0)), 0))</f>
        <v>0</v>
      </c>
    </row>
    <row r="1441" spans="1:24" ht="14.25" customHeight="1" x14ac:dyDescent="0.35">
      <c r="A1441" s="1" t="s">
        <v>5144</v>
      </c>
      <c r="B1441" s="1" t="s">
        <v>5145</v>
      </c>
      <c r="C1441" s="1" t="s">
        <v>5066</v>
      </c>
      <c r="D1441" s="1">
        <v>2022</v>
      </c>
      <c r="E1441" s="1" t="s">
        <v>5150</v>
      </c>
      <c r="F1441" s="1" t="s">
        <v>140</v>
      </c>
      <c r="G1441" s="1" t="s">
        <v>2490</v>
      </c>
      <c r="H1441" s="1">
        <v>20231</v>
      </c>
      <c r="I1441" s="1" t="s">
        <v>5151</v>
      </c>
      <c r="J1441" s="1" t="s">
        <v>28</v>
      </c>
      <c r="K1441" s="1" t="s">
        <v>29</v>
      </c>
      <c r="L1441" s="1" t="s">
        <v>38</v>
      </c>
      <c r="M1441" s="1" t="s">
        <v>39</v>
      </c>
      <c r="N1441" s="1">
        <v>5</v>
      </c>
      <c r="O1441" s="1">
        <v>15</v>
      </c>
      <c r="P1441" s="3"/>
      <c r="Q1441" s="3"/>
      <c r="R1441" s="4" t="s">
        <v>5152</v>
      </c>
      <c r="S1441" s="4" t="s">
        <v>5153</v>
      </c>
      <c r="T1441" s="3"/>
      <c r="U1441" s="1" t="s">
        <v>5099</v>
      </c>
      <c r="V1441" s="1" t="str">
        <f>IFERROR(VLOOKUP(K1441, rubric[], 2, FALSE), "NA")</f>
        <v>Pemberdayaan atau Aksi Kemanusiaan</v>
      </c>
      <c r="W1441" s="3" t="str">
        <f t="shared" si="22"/>
        <v>Pengabdian kepada Masyarakat|External Regional|Team</v>
      </c>
      <c r="X1441" s="6">
        <f>IF(K1441 = "Penulis kedua (bukan korespondensi) dst karya ilmiah di journal yg bereputasi dan diakui|External National|Team", IFERROR((INDEX(rubric[Score], MATCH(W1441, rubric[Criteria], 0)))/N1441, 0), IFERROR(INDEX(rubric[Score], MATCH(W1441, rubric[Criteria], 0)), 0))</f>
        <v>15</v>
      </c>
    </row>
    <row r="1442" spans="1:24" ht="14.25" customHeight="1" x14ac:dyDescent="0.35">
      <c r="A1442" s="1" t="s">
        <v>5144</v>
      </c>
      <c r="B1442" s="1" t="s">
        <v>5145</v>
      </c>
      <c r="C1442" s="1" t="s">
        <v>5066</v>
      </c>
      <c r="D1442" s="1">
        <v>2022</v>
      </c>
      <c r="E1442" s="1" t="s">
        <v>5154</v>
      </c>
      <c r="F1442" s="1" t="s">
        <v>567</v>
      </c>
      <c r="G1442" s="1" t="s">
        <v>1776</v>
      </c>
      <c r="H1442" s="1">
        <v>20231</v>
      </c>
      <c r="I1442" s="1" t="s">
        <v>5155</v>
      </c>
      <c r="J1442" s="1" t="s">
        <v>28</v>
      </c>
      <c r="K1442" s="1" t="s">
        <v>29</v>
      </c>
      <c r="L1442" s="1" t="s">
        <v>88</v>
      </c>
      <c r="M1442" s="1" t="s">
        <v>31</v>
      </c>
      <c r="N1442" s="1">
        <v>55</v>
      </c>
      <c r="O1442" s="1">
        <v>8</v>
      </c>
      <c r="P1442" s="3"/>
      <c r="Q1442" s="3"/>
      <c r="R1442" s="4" t="s">
        <v>5156</v>
      </c>
      <c r="S1442" s="4" t="s">
        <v>5157</v>
      </c>
      <c r="T1442" s="3"/>
      <c r="U1442" s="1" t="s">
        <v>5099</v>
      </c>
      <c r="V1442" s="1" t="str">
        <f>IFERROR(VLOOKUP(K1442, rubric[], 2, FALSE), "NA")</f>
        <v>Pemberdayaan atau Aksi Kemanusiaan</v>
      </c>
      <c r="W1442" s="3" t="str">
        <f t="shared" si="22"/>
        <v>Pengabdian kepada Masyarakat|External National|Individual</v>
      </c>
      <c r="X1442" s="6">
        <f>IF(K1442 = "Penulis kedua (bukan korespondensi) dst karya ilmiah di journal yg bereputasi dan diakui|External National|Team", IFERROR((INDEX(rubric[Score], MATCH(W1442, rubric[Criteria], 0)))/N1442, 0), IFERROR(INDEX(rubric[Score], MATCH(W1442, rubric[Criteria], 0)), 0))</f>
        <v>10</v>
      </c>
    </row>
    <row r="1443" spans="1:24" ht="14.25" customHeight="1" x14ac:dyDescent="0.35">
      <c r="A1443" s="1" t="s">
        <v>5158</v>
      </c>
      <c r="B1443" s="1" t="s">
        <v>5159</v>
      </c>
      <c r="C1443" s="1" t="s">
        <v>5066</v>
      </c>
      <c r="D1443" s="1">
        <v>2022</v>
      </c>
      <c r="E1443" s="1" t="s">
        <v>5160</v>
      </c>
      <c r="F1443" s="1" t="s">
        <v>140</v>
      </c>
      <c r="G1443" s="1" t="s">
        <v>755</v>
      </c>
      <c r="H1443" s="1">
        <v>20231</v>
      </c>
      <c r="I1443" s="3"/>
      <c r="J1443" s="1" t="s">
        <v>28</v>
      </c>
      <c r="K1443" s="1" t="s">
        <v>29</v>
      </c>
      <c r="L1443" s="1" t="s">
        <v>38</v>
      </c>
      <c r="M1443" s="1" t="s">
        <v>31</v>
      </c>
      <c r="N1443" s="1">
        <v>6</v>
      </c>
      <c r="O1443" s="1">
        <v>10</v>
      </c>
      <c r="P1443" s="3"/>
      <c r="Q1443" s="3"/>
      <c r="R1443" s="4" t="s">
        <v>5161</v>
      </c>
      <c r="S1443" s="4" t="s">
        <v>5162</v>
      </c>
      <c r="T1443" s="3"/>
      <c r="U1443" s="1" t="s">
        <v>5163</v>
      </c>
      <c r="V1443" s="1" t="str">
        <f>IFERROR(VLOOKUP(K1443, rubric[], 2, FALSE), "NA")</f>
        <v>Pemberdayaan atau Aksi Kemanusiaan</v>
      </c>
      <c r="W1443" s="3" t="str">
        <f t="shared" si="22"/>
        <v>Pengabdian kepada Masyarakat|External Regional|Individual</v>
      </c>
      <c r="X1443" s="6">
        <f>IF(K1443 = "Penulis kedua (bukan korespondensi) dst karya ilmiah di journal yg bereputasi dan diakui|External National|Team", IFERROR((INDEX(rubric[Score], MATCH(W1443, rubric[Criteria], 0)))/N1443, 0), IFERROR(INDEX(rubric[Score], MATCH(W1443, rubric[Criteria], 0)), 0))</f>
        <v>15</v>
      </c>
    </row>
    <row r="1444" spans="1:24" ht="14.25" customHeight="1" x14ac:dyDescent="0.35">
      <c r="A1444" s="1" t="s">
        <v>5164</v>
      </c>
      <c r="B1444" s="1" t="s">
        <v>5165</v>
      </c>
      <c r="C1444" s="1" t="s">
        <v>5066</v>
      </c>
      <c r="D1444" s="1">
        <v>2022</v>
      </c>
      <c r="E1444" s="1" t="s">
        <v>594</v>
      </c>
      <c r="F1444" s="1" t="s">
        <v>595</v>
      </c>
      <c r="G1444" s="1" t="s">
        <v>596</v>
      </c>
      <c r="H1444" s="1">
        <v>20231</v>
      </c>
      <c r="I1444" s="1" t="s">
        <v>597</v>
      </c>
      <c r="J1444" s="1" t="s">
        <v>28</v>
      </c>
      <c r="K1444" s="1" t="s">
        <v>134</v>
      </c>
      <c r="L1444" s="1" t="s">
        <v>38</v>
      </c>
      <c r="M1444" s="1" t="s">
        <v>39</v>
      </c>
      <c r="N1444" s="1">
        <v>16</v>
      </c>
      <c r="O1444" s="1">
        <v>6</v>
      </c>
      <c r="P1444" s="3"/>
      <c r="Q1444" s="4" t="s">
        <v>598</v>
      </c>
      <c r="R1444" s="3"/>
      <c r="S1444" s="3"/>
      <c r="T1444" s="3"/>
      <c r="U1444" s="1" t="s">
        <v>599</v>
      </c>
      <c r="V1444" s="1" t="str">
        <f>IFERROR(VLOOKUP(K1444, rubric[], 2, FALSE), "NA")</f>
        <v>NA</v>
      </c>
      <c r="W1444" s="3" t="str">
        <f t="shared" si="22"/>
        <v>Ketua Panitia Ad Hoc|External Regional|Team</v>
      </c>
      <c r="X1444" s="6">
        <f>IF(K1444 = "Penulis kedua (bukan korespondensi) dst karya ilmiah di journal yg bereputasi dan diakui|External National|Team", IFERROR((INDEX(rubric[Score], MATCH(W1444, rubric[Criteria], 0)))/N1444, 0), IFERROR(INDEX(rubric[Score], MATCH(W1444, rubric[Criteria], 0)), 0))</f>
        <v>0</v>
      </c>
    </row>
    <row r="1445" spans="1:24" ht="14.25" customHeight="1" x14ac:dyDescent="0.35">
      <c r="A1445" s="1" t="s">
        <v>5166</v>
      </c>
      <c r="B1445" s="1" t="s">
        <v>5167</v>
      </c>
      <c r="C1445" s="1" t="s">
        <v>5066</v>
      </c>
      <c r="D1445" s="1">
        <v>2022</v>
      </c>
      <c r="E1445" s="1" t="s">
        <v>4807</v>
      </c>
      <c r="F1445" s="1" t="s">
        <v>3151</v>
      </c>
      <c r="G1445" s="1" t="s">
        <v>4808</v>
      </c>
      <c r="H1445" s="1">
        <v>20212</v>
      </c>
      <c r="I1445" s="1" t="s">
        <v>5040</v>
      </c>
      <c r="J1445" s="1" t="s">
        <v>28</v>
      </c>
      <c r="K1445" s="1" t="s">
        <v>118</v>
      </c>
      <c r="L1445" s="1" t="s">
        <v>46</v>
      </c>
      <c r="M1445" s="1" t="s">
        <v>31</v>
      </c>
      <c r="N1445" s="1">
        <v>400</v>
      </c>
      <c r="O1445" s="1">
        <v>6</v>
      </c>
      <c r="P1445" s="3"/>
      <c r="Q1445" s="4" t="s">
        <v>5041</v>
      </c>
      <c r="R1445" s="3"/>
      <c r="S1445" s="3"/>
      <c r="T1445" s="3"/>
      <c r="U1445" s="1" t="s">
        <v>4811</v>
      </c>
      <c r="V1445" s="1" t="str">
        <f>IFERROR(VLOOKUP(K1445, rubric[], 2, FALSE), "NA")</f>
        <v>Kompetisi</v>
      </c>
      <c r="W1445" s="3" t="str">
        <f t="shared" si="22"/>
        <v>Juara 3 Lomba/Kompetisi|Internal Sekolah / Universitas|Individual</v>
      </c>
      <c r="X1445" s="6">
        <f>IF(K1445 = "Penulis kedua (bukan korespondensi) dst karya ilmiah di journal yg bereputasi dan diakui|External National|Team", IFERROR((INDEX(rubric[Score], MATCH(W1445, rubric[Criteria], 0)))/N1445, 0), IFERROR(INDEX(rubric[Score], MATCH(W1445, rubric[Criteria], 0)), 0))</f>
        <v>0</v>
      </c>
    </row>
    <row r="1446" spans="1:24" ht="14.25" customHeight="1" x14ac:dyDescent="0.35">
      <c r="A1446" s="1" t="s">
        <v>5166</v>
      </c>
      <c r="B1446" s="1" t="s">
        <v>5167</v>
      </c>
      <c r="C1446" s="1" t="s">
        <v>5066</v>
      </c>
      <c r="D1446" s="1">
        <v>2022</v>
      </c>
      <c r="E1446" s="1" t="s">
        <v>4812</v>
      </c>
      <c r="F1446" s="1" t="s">
        <v>4813</v>
      </c>
      <c r="G1446" s="1" t="s">
        <v>3775</v>
      </c>
      <c r="H1446" s="1">
        <v>20221</v>
      </c>
      <c r="I1446" s="1" t="s">
        <v>5138</v>
      </c>
      <c r="J1446" s="1" t="s">
        <v>28</v>
      </c>
      <c r="K1446" s="1" t="s">
        <v>118</v>
      </c>
      <c r="L1446" s="1" t="s">
        <v>30</v>
      </c>
      <c r="M1446" s="1" t="s">
        <v>39</v>
      </c>
      <c r="N1446" s="1">
        <v>6</v>
      </c>
      <c r="O1446" s="1">
        <v>6</v>
      </c>
      <c r="P1446" s="3"/>
      <c r="Q1446" s="4" t="s">
        <v>5139</v>
      </c>
      <c r="R1446" s="3"/>
      <c r="S1446" s="3"/>
      <c r="T1446" s="3"/>
      <c r="U1446" s="1" t="s">
        <v>4816</v>
      </c>
      <c r="V1446" s="1" t="str">
        <f>IFERROR(VLOOKUP(K1446, rubric[], 2, FALSE), "NA")</f>
        <v>Kompetisi</v>
      </c>
      <c r="W1446" s="3" t="str">
        <f t="shared" si="22"/>
        <v>Juara 3 Lomba/Kompetisi|Internal Jurusan|Team</v>
      </c>
      <c r="X1446" s="6">
        <f>IF(K1446 = "Penulis kedua (bukan korespondensi) dst karya ilmiah di journal yg bereputasi dan diakui|External National|Team", IFERROR((INDEX(rubric[Score], MATCH(W1446, rubric[Criteria], 0)))/N1446, 0), IFERROR(INDEX(rubric[Score], MATCH(W1446, rubric[Criteria], 0)), 0))</f>
        <v>0</v>
      </c>
    </row>
    <row r="1447" spans="1:24" ht="14.25" customHeight="1" x14ac:dyDescent="0.35">
      <c r="A1447" s="1" t="s">
        <v>5166</v>
      </c>
      <c r="B1447" s="1" t="s">
        <v>5167</v>
      </c>
      <c r="C1447" s="1" t="s">
        <v>5066</v>
      </c>
      <c r="D1447" s="1">
        <v>2022</v>
      </c>
      <c r="E1447" s="1" t="s">
        <v>5168</v>
      </c>
      <c r="F1447" s="1" t="s">
        <v>1602</v>
      </c>
      <c r="G1447" s="1" t="s">
        <v>5169</v>
      </c>
      <c r="H1447" s="1">
        <v>20232</v>
      </c>
      <c r="I1447" s="1" t="s">
        <v>5170</v>
      </c>
      <c r="J1447" s="1" t="s">
        <v>28</v>
      </c>
      <c r="K1447" s="1" t="s">
        <v>153</v>
      </c>
      <c r="L1447" s="1" t="s">
        <v>88</v>
      </c>
      <c r="M1447" s="1" t="s">
        <v>39</v>
      </c>
      <c r="N1447" s="1">
        <v>3</v>
      </c>
      <c r="O1447" s="1">
        <v>15</v>
      </c>
      <c r="P1447" s="3"/>
      <c r="Q1447" s="4" t="s">
        <v>5171</v>
      </c>
      <c r="R1447" s="4" t="s">
        <v>5172</v>
      </c>
      <c r="S1447" s="3"/>
      <c r="T1447" s="3"/>
      <c r="U1447" s="1" t="s">
        <v>5173</v>
      </c>
      <c r="V1447" s="1" t="str">
        <f>IFERROR(VLOOKUP(K1447, rubric[], 2, FALSE), "NA")</f>
        <v>Pengakuan</v>
      </c>
      <c r="W1447" s="3" t="str">
        <f t="shared" si="22"/>
        <v>Narasumber / Pemateri Acara Seminar / Workshop / Pemakalah|External National|Team</v>
      </c>
      <c r="X1447" s="6">
        <f>IF(K1447 = "Penulis kedua (bukan korespondensi) dst karya ilmiah di journal yg bereputasi dan diakui|External National|Team", IFERROR((INDEX(rubric[Score], MATCH(W1447, rubric[Criteria], 0)))/N1447, 0), IFERROR(INDEX(rubric[Score], MATCH(W1447, rubric[Criteria], 0)), 0))</f>
        <v>15</v>
      </c>
    </row>
    <row r="1448" spans="1:24" ht="14.25" customHeight="1" x14ac:dyDescent="0.35">
      <c r="A1448" s="1" t="s">
        <v>5174</v>
      </c>
      <c r="B1448" s="1" t="s">
        <v>5175</v>
      </c>
      <c r="C1448" s="1" t="s">
        <v>5066</v>
      </c>
      <c r="D1448" s="1">
        <v>2022</v>
      </c>
      <c r="E1448" s="1" t="s">
        <v>5067</v>
      </c>
      <c r="F1448" s="1" t="s">
        <v>5068</v>
      </c>
      <c r="G1448" s="1" t="s">
        <v>5069</v>
      </c>
      <c r="H1448" s="1">
        <v>20232</v>
      </c>
      <c r="I1448" s="1" t="s">
        <v>5067</v>
      </c>
      <c r="J1448" s="1" t="s">
        <v>28</v>
      </c>
      <c r="K1448" s="1" t="s">
        <v>70</v>
      </c>
      <c r="L1448" s="1" t="s">
        <v>154</v>
      </c>
      <c r="M1448" s="1" t="s">
        <v>39</v>
      </c>
      <c r="N1448" s="3"/>
      <c r="O1448" s="1">
        <v>25</v>
      </c>
      <c r="P1448" s="4" t="s">
        <v>5070</v>
      </c>
      <c r="Q1448" s="4" t="s">
        <v>5071</v>
      </c>
      <c r="R1448" s="4" t="s">
        <v>5072</v>
      </c>
      <c r="S1448" s="3"/>
      <c r="T1448" s="4" t="s">
        <v>5073</v>
      </c>
      <c r="U1448" s="3"/>
      <c r="V1448" s="1" t="str">
        <f>IFERROR(VLOOKUP(K1448, rubric[], 2, FALSE), "NA")</f>
        <v>Kompetisi</v>
      </c>
      <c r="W1448" s="3" t="str">
        <f t="shared" si="22"/>
        <v>Juara 2 Lomba/Kompetisi|External International|Team</v>
      </c>
      <c r="X1448" s="6">
        <f>IF(K1448 = "Penulis kedua (bukan korespondensi) dst karya ilmiah di journal yg bereputasi dan diakui|External National|Team", IFERROR((INDEX(rubric[Score], MATCH(W1448, rubric[Criteria], 0)))/N1448, 0), IFERROR(INDEX(rubric[Score], MATCH(W1448, rubric[Criteria], 0)), 0))</f>
        <v>30</v>
      </c>
    </row>
    <row r="1449" spans="1:24" ht="14.25" customHeight="1" x14ac:dyDescent="0.35">
      <c r="A1449" s="1" t="s">
        <v>5176</v>
      </c>
      <c r="B1449" s="1" t="s">
        <v>5177</v>
      </c>
      <c r="C1449" s="1" t="s">
        <v>5066</v>
      </c>
      <c r="D1449" s="1">
        <v>2022</v>
      </c>
      <c r="E1449" s="1" t="s">
        <v>368</v>
      </c>
      <c r="F1449" s="1" t="s">
        <v>369</v>
      </c>
      <c r="G1449" s="1" t="s">
        <v>370</v>
      </c>
      <c r="H1449" s="1">
        <v>20231</v>
      </c>
      <c r="I1449" s="1" t="s">
        <v>371</v>
      </c>
      <c r="J1449" s="1" t="s">
        <v>28</v>
      </c>
      <c r="K1449" s="1" t="s">
        <v>372</v>
      </c>
      <c r="L1449" s="1" t="s">
        <v>46</v>
      </c>
      <c r="M1449" s="1" t="s">
        <v>31</v>
      </c>
      <c r="N1449" s="1">
        <v>250</v>
      </c>
      <c r="O1449" s="1">
        <v>15</v>
      </c>
      <c r="P1449" s="3"/>
      <c r="Q1449" s="4" t="s">
        <v>373</v>
      </c>
      <c r="R1449" s="3"/>
      <c r="S1449" s="3"/>
      <c r="T1449" s="3"/>
      <c r="U1449" s="1" t="s">
        <v>262</v>
      </c>
      <c r="V1449" s="1" t="str">
        <f>IFERROR(VLOOKUP(K1449, rubric[], 2, FALSE), "NA")</f>
        <v>NA</v>
      </c>
      <c r="W1449" s="3" t="str">
        <f t="shared" si="22"/>
        <v>Ka Bidang / Sekretaris / Bendahara O-Week|Internal Sekolah / Universitas|Individual</v>
      </c>
      <c r="X1449" s="6">
        <f>IF(K1449 = "Penulis kedua (bukan korespondensi) dst karya ilmiah di journal yg bereputasi dan diakui|External National|Team", IFERROR((INDEX(rubric[Score], MATCH(W1449, rubric[Criteria], 0)))/N1449, 0), IFERROR(INDEX(rubric[Score], MATCH(W1449, rubric[Criteria], 0)), 0))</f>
        <v>0</v>
      </c>
    </row>
    <row r="1450" spans="1:24" ht="14.25" customHeight="1" x14ac:dyDescent="0.35">
      <c r="A1450" s="1" t="s">
        <v>5178</v>
      </c>
      <c r="B1450" s="1" t="s">
        <v>5179</v>
      </c>
      <c r="C1450" s="1" t="s">
        <v>5066</v>
      </c>
      <c r="D1450" s="1">
        <v>2022</v>
      </c>
      <c r="E1450" s="1" t="s">
        <v>5180</v>
      </c>
      <c r="F1450" s="1" t="s">
        <v>140</v>
      </c>
      <c r="G1450" s="1" t="s">
        <v>755</v>
      </c>
      <c r="H1450" s="1">
        <v>20231</v>
      </c>
      <c r="I1450" s="1" t="s">
        <v>5181</v>
      </c>
      <c r="J1450" s="1" t="s">
        <v>28</v>
      </c>
      <c r="K1450" s="1" t="s">
        <v>29</v>
      </c>
      <c r="L1450" s="1" t="s">
        <v>88</v>
      </c>
      <c r="M1450" s="1" t="s">
        <v>39</v>
      </c>
      <c r="N1450" s="1">
        <v>4</v>
      </c>
      <c r="O1450" s="1">
        <v>12</v>
      </c>
      <c r="P1450" s="3"/>
      <c r="Q1450" s="3"/>
      <c r="R1450" s="4" t="s">
        <v>5182</v>
      </c>
      <c r="S1450" s="4" t="s">
        <v>5183</v>
      </c>
      <c r="T1450" s="3"/>
      <c r="U1450" s="1" t="s">
        <v>5184</v>
      </c>
      <c r="V1450" s="1" t="str">
        <f>IFERROR(VLOOKUP(K1450, rubric[], 2, FALSE), "NA")</f>
        <v>Pemberdayaan atau Aksi Kemanusiaan</v>
      </c>
      <c r="W1450" s="3" t="str">
        <f t="shared" si="22"/>
        <v>Pengabdian kepada Masyarakat|External National|Team</v>
      </c>
      <c r="X1450" s="6">
        <f>IF(K1450 = "Penulis kedua (bukan korespondensi) dst karya ilmiah di journal yg bereputasi dan diakui|External National|Team", IFERROR((INDEX(rubric[Score], MATCH(W1450, rubric[Criteria], 0)))/N1450, 0), IFERROR(INDEX(rubric[Score], MATCH(W1450, rubric[Criteria], 0)), 0))</f>
        <v>10</v>
      </c>
    </row>
    <row r="1451" spans="1:24" ht="14.25" customHeight="1" x14ac:dyDescent="0.35">
      <c r="A1451" s="1" t="s">
        <v>5185</v>
      </c>
      <c r="B1451" s="1" t="s">
        <v>5186</v>
      </c>
      <c r="C1451" s="1" t="s">
        <v>5066</v>
      </c>
      <c r="D1451" s="1">
        <v>2022</v>
      </c>
      <c r="E1451" s="1" t="s">
        <v>4807</v>
      </c>
      <c r="F1451" s="1" t="s">
        <v>3151</v>
      </c>
      <c r="G1451" s="1" t="s">
        <v>4808</v>
      </c>
      <c r="H1451" s="1">
        <v>20212</v>
      </c>
      <c r="I1451" s="1" t="s">
        <v>5040</v>
      </c>
      <c r="J1451" s="1" t="s">
        <v>28</v>
      </c>
      <c r="K1451" s="1" t="s">
        <v>118</v>
      </c>
      <c r="L1451" s="1" t="s">
        <v>46</v>
      </c>
      <c r="M1451" s="1" t="s">
        <v>31</v>
      </c>
      <c r="N1451" s="1">
        <v>400</v>
      </c>
      <c r="O1451" s="1">
        <v>6</v>
      </c>
      <c r="P1451" s="3"/>
      <c r="Q1451" s="4" t="s">
        <v>5041</v>
      </c>
      <c r="R1451" s="3"/>
      <c r="S1451" s="3"/>
      <c r="T1451" s="3"/>
      <c r="U1451" s="1" t="s">
        <v>4811</v>
      </c>
      <c r="V1451" s="1" t="str">
        <f>IFERROR(VLOOKUP(K1451, rubric[], 2, FALSE), "NA")</f>
        <v>Kompetisi</v>
      </c>
      <c r="W1451" s="3" t="str">
        <f t="shared" si="22"/>
        <v>Juara 3 Lomba/Kompetisi|Internal Sekolah / Universitas|Individual</v>
      </c>
      <c r="X1451" s="6">
        <f>IF(K1451 = "Penulis kedua (bukan korespondensi) dst karya ilmiah di journal yg bereputasi dan diakui|External National|Team", IFERROR((INDEX(rubric[Score], MATCH(W1451, rubric[Criteria], 0)))/N1451, 0), IFERROR(INDEX(rubric[Score], MATCH(W1451, rubric[Criteria], 0)), 0))</f>
        <v>0</v>
      </c>
    </row>
    <row r="1452" spans="1:24" ht="14.25" customHeight="1" x14ac:dyDescent="0.35">
      <c r="A1452" s="1" t="s">
        <v>5185</v>
      </c>
      <c r="B1452" s="1" t="s">
        <v>5186</v>
      </c>
      <c r="C1452" s="1" t="s">
        <v>5066</v>
      </c>
      <c r="D1452" s="1">
        <v>2022</v>
      </c>
      <c r="E1452" s="1" t="s">
        <v>4812</v>
      </c>
      <c r="F1452" s="1" t="s">
        <v>4813</v>
      </c>
      <c r="G1452" s="1" t="s">
        <v>3775</v>
      </c>
      <c r="H1452" s="1">
        <v>20221</v>
      </c>
      <c r="I1452" s="1" t="s">
        <v>5138</v>
      </c>
      <c r="J1452" s="1" t="s">
        <v>28</v>
      </c>
      <c r="K1452" s="1" t="s">
        <v>118</v>
      </c>
      <c r="L1452" s="1" t="s">
        <v>30</v>
      </c>
      <c r="M1452" s="1" t="s">
        <v>39</v>
      </c>
      <c r="N1452" s="1">
        <v>6</v>
      </c>
      <c r="O1452" s="1">
        <v>6</v>
      </c>
      <c r="P1452" s="3"/>
      <c r="Q1452" s="4" t="s">
        <v>5139</v>
      </c>
      <c r="R1452" s="3"/>
      <c r="S1452" s="3"/>
      <c r="T1452" s="3"/>
      <c r="U1452" s="1" t="s">
        <v>4816</v>
      </c>
      <c r="V1452" s="1" t="str">
        <f>IFERROR(VLOOKUP(K1452, rubric[], 2, FALSE), "NA")</f>
        <v>Kompetisi</v>
      </c>
      <c r="W1452" s="3" t="str">
        <f t="shared" si="22"/>
        <v>Juara 3 Lomba/Kompetisi|Internal Jurusan|Team</v>
      </c>
      <c r="X1452" s="6">
        <f>IF(K1452 = "Penulis kedua (bukan korespondensi) dst karya ilmiah di journal yg bereputasi dan diakui|External National|Team", IFERROR((INDEX(rubric[Score], MATCH(W1452, rubric[Criteria], 0)))/N1452, 0), IFERROR(INDEX(rubric[Score], MATCH(W1452, rubric[Criteria], 0)), 0))</f>
        <v>0</v>
      </c>
    </row>
    <row r="1453" spans="1:24" ht="14.25" customHeight="1" x14ac:dyDescent="0.35">
      <c r="A1453" s="1" t="s">
        <v>5187</v>
      </c>
      <c r="B1453" s="1" t="s">
        <v>5188</v>
      </c>
      <c r="C1453" s="1" t="s">
        <v>5066</v>
      </c>
      <c r="D1453" s="1">
        <v>2022</v>
      </c>
      <c r="E1453" s="1" t="s">
        <v>5189</v>
      </c>
      <c r="F1453" s="1" t="s">
        <v>140</v>
      </c>
      <c r="G1453" s="1" t="s">
        <v>2490</v>
      </c>
      <c r="H1453" s="1">
        <v>20231</v>
      </c>
      <c r="I1453" s="1" t="s">
        <v>5190</v>
      </c>
      <c r="J1453" s="1" t="s">
        <v>28</v>
      </c>
      <c r="K1453" s="1" t="s">
        <v>29</v>
      </c>
      <c r="L1453" s="1" t="s">
        <v>38</v>
      </c>
      <c r="M1453" s="1" t="s">
        <v>39</v>
      </c>
      <c r="N1453" s="1">
        <v>5</v>
      </c>
      <c r="O1453" s="1">
        <v>15</v>
      </c>
      <c r="P1453" s="3"/>
      <c r="Q1453" s="3"/>
      <c r="R1453" s="4" t="s">
        <v>5191</v>
      </c>
      <c r="S1453" s="4" t="s">
        <v>5192</v>
      </c>
      <c r="T1453" s="3"/>
      <c r="U1453" s="1" t="s">
        <v>5099</v>
      </c>
      <c r="V1453" s="1" t="str">
        <f>IFERROR(VLOOKUP(K1453, rubric[], 2, FALSE), "NA")</f>
        <v>Pemberdayaan atau Aksi Kemanusiaan</v>
      </c>
      <c r="W1453" s="3" t="str">
        <f t="shared" si="22"/>
        <v>Pengabdian kepada Masyarakat|External Regional|Team</v>
      </c>
      <c r="X1453" s="6">
        <f>IF(K1453 = "Penulis kedua (bukan korespondensi) dst karya ilmiah di journal yg bereputasi dan diakui|External National|Team", IFERROR((INDEX(rubric[Score], MATCH(W1453, rubric[Criteria], 0)))/N1453, 0), IFERROR(INDEX(rubric[Score], MATCH(W1453, rubric[Criteria], 0)), 0))</f>
        <v>15</v>
      </c>
    </row>
    <row r="1454" spans="1:24" ht="14.25" customHeight="1" x14ac:dyDescent="0.35">
      <c r="A1454" s="1" t="s">
        <v>5187</v>
      </c>
      <c r="B1454" s="1" t="s">
        <v>5188</v>
      </c>
      <c r="C1454" s="1" t="s">
        <v>5066</v>
      </c>
      <c r="D1454" s="1">
        <v>2022</v>
      </c>
      <c r="E1454" s="1" t="s">
        <v>5193</v>
      </c>
      <c r="F1454" s="1" t="s">
        <v>5194</v>
      </c>
      <c r="G1454" s="1" t="s">
        <v>5194</v>
      </c>
      <c r="H1454" s="1">
        <v>20231</v>
      </c>
      <c r="I1454" s="3"/>
      <c r="J1454" s="1" t="s">
        <v>28</v>
      </c>
      <c r="K1454" s="1" t="s">
        <v>29</v>
      </c>
      <c r="L1454" s="1" t="s">
        <v>38</v>
      </c>
      <c r="M1454" s="1" t="s">
        <v>39</v>
      </c>
      <c r="N1454" s="1">
        <v>2</v>
      </c>
      <c r="O1454" s="1">
        <v>30</v>
      </c>
      <c r="P1454" s="3"/>
      <c r="Q1454" s="4" t="s">
        <v>5195</v>
      </c>
      <c r="R1454" s="3"/>
      <c r="S1454" s="4" t="s">
        <v>5196</v>
      </c>
      <c r="T1454" s="3"/>
      <c r="U1454" s="1" t="s">
        <v>5197</v>
      </c>
      <c r="V1454" s="1" t="str">
        <f>IFERROR(VLOOKUP(K1454, rubric[], 2, FALSE), "NA")</f>
        <v>Pemberdayaan atau Aksi Kemanusiaan</v>
      </c>
      <c r="W1454" s="3" t="str">
        <f t="shared" si="22"/>
        <v>Pengabdian kepada Masyarakat|External Regional|Team</v>
      </c>
      <c r="X1454" s="6">
        <f>IF(K1454 = "Penulis kedua (bukan korespondensi) dst karya ilmiah di journal yg bereputasi dan diakui|External National|Team", IFERROR((INDEX(rubric[Score], MATCH(W1454, rubric[Criteria], 0)))/N1454, 0), IFERROR(INDEX(rubric[Score], MATCH(W1454, rubric[Criteria], 0)), 0))</f>
        <v>15</v>
      </c>
    </row>
    <row r="1455" spans="1:24" ht="14.25" customHeight="1" x14ac:dyDescent="0.35">
      <c r="A1455" s="1" t="s">
        <v>5198</v>
      </c>
      <c r="B1455" s="1" t="s">
        <v>5199</v>
      </c>
      <c r="C1455" s="1" t="s">
        <v>5066</v>
      </c>
      <c r="D1455" s="1">
        <v>2022</v>
      </c>
      <c r="E1455" s="1" t="s">
        <v>5200</v>
      </c>
      <c r="F1455" s="1" t="s">
        <v>5201</v>
      </c>
      <c r="G1455" s="1" t="s">
        <v>5201</v>
      </c>
      <c r="H1455" s="1">
        <v>20222</v>
      </c>
      <c r="I1455" s="1" t="s">
        <v>5202</v>
      </c>
      <c r="J1455" s="1" t="s">
        <v>28</v>
      </c>
      <c r="K1455" s="1" t="s">
        <v>153</v>
      </c>
      <c r="L1455" s="1" t="s">
        <v>88</v>
      </c>
      <c r="M1455" s="1" t="s">
        <v>31</v>
      </c>
      <c r="N1455" s="1">
        <v>0</v>
      </c>
      <c r="O1455" s="1">
        <v>6</v>
      </c>
      <c r="P1455" s="3"/>
      <c r="Q1455" s="4" t="s">
        <v>5203</v>
      </c>
      <c r="R1455" s="3"/>
      <c r="S1455" s="3"/>
      <c r="T1455" s="3"/>
      <c r="U1455" s="1" t="s">
        <v>5204</v>
      </c>
      <c r="V1455" s="1" t="str">
        <f>IFERROR(VLOOKUP(K1455, rubric[], 2, FALSE), "NA")</f>
        <v>Pengakuan</v>
      </c>
      <c r="W1455" s="3" t="str">
        <f t="shared" si="22"/>
        <v>Narasumber / Pemateri Acara Seminar / Workshop / Pemakalah|External National|Individual</v>
      </c>
      <c r="X1455" s="6">
        <f>IF(K1455 = "Penulis kedua (bukan korespondensi) dst karya ilmiah di journal yg bereputasi dan diakui|External National|Team", IFERROR((INDEX(rubric[Score], MATCH(W1455, rubric[Criteria], 0)))/N1455, 0), IFERROR(INDEX(rubric[Score], MATCH(W1455, rubric[Criteria], 0)), 0))</f>
        <v>15</v>
      </c>
    </row>
    <row r="1456" spans="1:24" ht="14.25" customHeight="1" x14ac:dyDescent="0.35">
      <c r="A1456" s="1" t="s">
        <v>5205</v>
      </c>
      <c r="B1456" s="1" t="s">
        <v>5206</v>
      </c>
      <c r="C1456" s="1" t="s">
        <v>5066</v>
      </c>
      <c r="D1456" s="1">
        <v>2022</v>
      </c>
      <c r="E1456" s="1" t="s">
        <v>5207</v>
      </c>
      <c r="F1456" s="1" t="s">
        <v>140</v>
      </c>
      <c r="G1456" s="1" t="s">
        <v>755</v>
      </c>
      <c r="H1456" s="1">
        <v>20231</v>
      </c>
      <c r="I1456" s="1" t="s">
        <v>5208</v>
      </c>
      <c r="J1456" s="1" t="s">
        <v>28</v>
      </c>
      <c r="K1456" s="1" t="s">
        <v>29</v>
      </c>
      <c r="L1456" s="1" t="s">
        <v>46</v>
      </c>
      <c r="M1456" s="1" t="s">
        <v>39</v>
      </c>
      <c r="N1456" s="1">
        <v>5</v>
      </c>
      <c r="O1456" s="1">
        <v>12</v>
      </c>
      <c r="P1456" s="3"/>
      <c r="Q1456" s="3"/>
      <c r="R1456" s="4" t="s">
        <v>5209</v>
      </c>
      <c r="S1456" s="4" t="s">
        <v>5210</v>
      </c>
      <c r="T1456" s="3"/>
      <c r="U1456" s="1" t="s">
        <v>262</v>
      </c>
      <c r="V1456" s="1" t="str">
        <f>IFERROR(VLOOKUP(K1456, rubric[], 2, FALSE), "NA")</f>
        <v>Pemberdayaan atau Aksi Kemanusiaan</v>
      </c>
      <c r="W1456" s="3" t="str">
        <f t="shared" si="22"/>
        <v>Pengabdian kepada Masyarakat|Internal Sekolah / Universitas|Team</v>
      </c>
      <c r="X1456" s="6">
        <f>IF(K1456 = "Penulis kedua (bukan korespondensi) dst karya ilmiah di journal yg bereputasi dan diakui|External National|Team", IFERROR((INDEX(rubric[Score], MATCH(W1456, rubric[Criteria], 0)))/N1456, 0), IFERROR(INDEX(rubric[Score], MATCH(W1456, rubric[Criteria], 0)), 0))</f>
        <v>0</v>
      </c>
    </row>
    <row r="1457" spans="1:24" ht="14.25" customHeight="1" x14ac:dyDescent="0.35">
      <c r="A1457" s="1" t="s">
        <v>5211</v>
      </c>
      <c r="B1457" s="1" t="s">
        <v>5212</v>
      </c>
      <c r="C1457" s="1" t="s">
        <v>5066</v>
      </c>
      <c r="D1457" s="1">
        <v>2022</v>
      </c>
      <c r="E1457" s="1" t="s">
        <v>5213</v>
      </c>
      <c r="F1457" s="1" t="s">
        <v>2084</v>
      </c>
      <c r="G1457" s="1" t="s">
        <v>2084</v>
      </c>
      <c r="H1457" s="1">
        <v>20241</v>
      </c>
      <c r="I1457" s="1" t="s">
        <v>5214</v>
      </c>
      <c r="J1457" s="1" t="s">
        <v>28</v>
      </c>
      <c r="K1457" s="1" t="s">
        <v>259</v>
      </c>
      <c r="L1457" s="1" t="s">
        <v>38</v>
      </c>
      <c r="M1457" s="1" t="s">
        <v>31</v>
      </c>
      <c r="N1457" s="1">
        <v>1</v>
      </c>
      <c r="O1457" s="1">
        <v>10</v>
      </c>
      <c r="P1457" s="1" t="s">
        <v>240</v>
      </c>
      <c r="Q1457" s="4" t="s">
        <v>5215</v>
      </c>
      <c r="R1457" s="3"/>
      <c r="S1457" s="3"/>
      <c r="T1457" s="3"/>
      <c r="U1457" s="1" t="s">
        <v>5216</v>
      </c>
      <c r="V1457" s="1" t="str">
        <f>IFERROR(VLOOKUP(K1457, rubric[], 2, FALSE), "NA")</f>
        <v>Pengakuan</v>
      </c>
      <c r="W1457" s="3" t="str">
        <f t="shared" si="22"/>
        <v>Juri|External Regional|Individual</v>
      </c>
      <c r="X1457" s="6">
        <f>IF(K1457 = "Penulis kedua (bukan korespondensi) dst karya ilmiah di journal yg bereputasi dan diakui|External National|Team", IFERROR((INDEX(rubric[Score], MATCH(W1457, rubric[Criteria], 0)))/N1457, 0), IFERROR(INDEX(rubric[Score], MATCH(W1457, rubric[Criteria], 0)), 0))</f>
        <v>20</v>
      </c>
    </row>
    <row r="1458" spans="1:24" ht="14.25" customHeight="1" x14ac:dyDescent="0.35">
      <c r="A1458" s="1" t="s">
        <v>5217</v>
      </c>
      <c r="B1458" s="1" t="s">
        <v>5218</v>
      </c>
      <c r="C1458" s="1" t="s">
        <v>5066</v>
      </c>
      <c r="D1458" s="1">
        <v>2022</v>
      </c>
      <c r="E1458" s="1" t="s">
        <v>4807</v>
      </c>
      <c r="F1458" s="1" t="s">
        <v>3151</v>
      </c>
      <c r="G1458" s="1" t="s">
        <v>4808</v>
      </c>
      <c r="H1458" s="1">
        <v>20212</v>
      </c>
      <c r="I1458" s="1" t="s">
        <v>5040</v>
      </c>
      <c r="J1458" s="1" t="s">
        <v>28</v>
      </c>
      <c r="K1458" s="1" t="s">
        <v>118</v>
      </c>
      <c r="L1458" s="1" t="s">
        <v>46</v>
      </c>
      <c r="M1458" s="1" t="s">
        <v>31</v>
      </c>
      <c r="N1458" s="1">
        <v>400</v>
      </c>
      <c r="O1458" s="1">
        <v>6</v>
      </c>
      <c r="P1458" s="3"/>
      <c r="Q1458" s="4" t="s">
        <v>5041</v>
      </c>
      <c r="R1458" s="3"/>
      <c r="S1458" s="3"/>
      <c r="T1458" s="3"/>
      <c r="U1458" s="1" t="s">
        <v>4811</v>
      </c>
      <c r="V1458" s="1" t="str">
        <f>IFERROR(VLOOKUP(K1458, rubric[], 2, FALSE), "NA")</f>
        <v>Kompetisi</v>
      </c>
      <c r="W1458" s="3" t="str">
        <f t="shared" si="22"/>
        <v>Juara 3 Lomba/Kompetisi|Internal Sekolah / Universitas|Individual</v>
      </c>
      <c r="X1458" s="6">
        <f>IF(K1458 = "Penulis kedua (bukan korespondensi) dst karya ilmiah di journal yg bereputasi dan diakui|External National|Team", IFERROR((INDEX(rubric[Score], MATCH(W1458, rubric[Criteria], 0)))/N1458, 0), IFERROR(INDEX(rubric[Score], MATCH(W1458, rubric[Criteria], 0)), 0))</f>
        <v>0</v>
      </c>
    </row>
    <row r="1459" spans="1:24" ht="14.25" customHeight="1" x14ac:dyDescent="0.35">
      <c r="A1459" s="1" t="s">
        <v>5217</v>
      </c>
      <c r="B1459" s="1" t="s">
        <v>5218</v>
      </c>
      <c r="C1459" s="1" t="s">
        <v>5066</v>
      </c>
      <c r="D1459" s="1">
        <v>2022</v>
      </c>
      <c r="E1459" s="1" t="s">
        <v>4812</v>
      </c>
      <c r="F1459" s="1" t="s">
        <v>4813</v>
      </c>
      <c r="G1459" s="1" t="s">
        <v>3775</v>
      </c>
      <c r="H1459" s="1">
        <v>20221</v>
      </c>
      <c r="I1459" s="1" t="s">
        <v>5219</v>
      </c>
      <c r="J1459" s="1" t="s">
        <v>28</v>
      </c>
      <c r="K1459" s="1" t="s">
        <v>118</v>
      </c>
      <c r="L1459" s="1" t="s">
        <v>30</v>
      </c>
      <c r="M1459" s="1" t="s">
        <v>39</v>
      </c>
      <c r="N1459" s="1">
        <v>5</v>
      </c>
      <c r="O1459" s="1">
        <v>6</v>
      </c>
      <c r="P1459" s="3"/>
      <c r="Q1459" s="4" t="s">
        <v>5220</v>
      </c>
      <c r="R1459" s="3"/>
      <c r="S1459" s="3"/>
      <c r="T1459" s="3"/>
      <c r="U1459" s="1" t="s">
        <v>4816</v>
      </c>
      <c r="V1459" s="1" t="str">
        <f>IFERROR(VLOOKUP(K1459, rubric[], 2, FALSE), "NA")</f>
        <v>Kompetisi</v>
      </c>
      <c r="W1459" s="3" t="str">
        <f t="shared" si="22"/>
        <v>Juara 3 Lomba/Kompetisi|Internal Jurusan|Team</v>
      </c>
      <c r="X1459" s="6">
        <f>IF(K1459 = "Penulis kedua (bukan korespondensi) dst karya ilmiah di journal yg bereputasi dan diakui|External National|Team", IFERROR((INDEX(rubric[Score], MATCH(W1459, rubric[Criteria], 0)))/N1459, 0), IFERROR(INDEX(rubric[Score], MATCH(W1459, rubric[Criteria], 0)), 0))</f>
        <v>0</v>
      </c>
    </row>
    <row r="1460" spans="1:24" ht="14.25" customHeight="1" x14ac:dyDescent="0.35">
      <c r="A1460" s="1" t="s">
        <v>5217</v>
      </c>
      <c r="B1460" s="1" t="s">
        <v>5218</v>
      </c>
      <c r="C1460" s="1" t="s">
        <v>5066</v>
      </c>
      <c r="D1460" s="1">
        <v>2022</v>
      </c>
      <c r="E1460" s="1" t="s">
        <v>694</v>
      </c>
      <c r="F1460" s="1" t="s">
        <v>695</v>
      </c>
      <c r="G1460" s="1" t="s">
        <v>67</v>
      </c>
      <c r="H1460" s="1">
        <v>20221</v>
      </c>
      <c r="I1460" s="1" t="s">
        <v>5140</v>
      </c>
      <c r="J1460" s="1" t="s">
        <v>28</v>
      </c>
      <c r="K1460" s="1" t="s">
        <v>70</v>
      </c>
      <c r="L1460" s="1" t="s">
        <v>46</v>
      </c>
      <c r="M1460" s="1" t="s">
        <v>31</v>
      </c>
      <c r="N1460" s="1">
        <v>1000</v>
      </c>
      <c r="O1460" s="1">
        <v>7</v>
      </c>
      <c r="P1460" s="3"/>
      <c r="Q1460" s="4" t="s">
        <v>5141</v>
      </c>
      <c r="R1460" s="3"/>
      <c r="S1460" s="3"/>
      <c r="T1460" s="3"/>
      <c r="U1460" s="1" t="s">
        <v>698</v>
      </c>
      <c r="V1460" s="1" t="str">
        <f>IFERROR(VLOOKUP(K1460, rubric[], 2, FALSE), "NA")</f>
        <v>Kompetisi</v>
      </c>
      <c r="W1460" s="3" t="str">
        <f t="shared" si="22"/>
        <v>Juara 2 Lomba/Kompetisi|Internal Sekolah / Universitas|Individual</v>
      </c>
      <c r="X1460" s="6">
        <f>IF(K1460 = "Penulis kedua (bukan korespondensi) dst karya ilmiah di journal yg bereputasi dan diakui|External National|Team", IFERROR((INDEX(rubric[Score], MATCH(W1460, rubric[Criteria], 0)))/N1460, 0), IFERROR(INDEX(rubric[Score], MATCH(W1460, rubric[Criteria], 0)), 0))</f>
        <v>0</v>
      </c>
    </row>
    <row r="1461" spans="1:24" ht="14.25" customHeight="1" x14ac:dyDescent="0.35">
      <c r="A1461" s="1" t="s">
        <v>5217</v>
      </c>
      <c r="B1461" s="1" t="s">
        <v>5218</v>
      </c>
      <c r="C1461" s="1" t="s">
        <v>5066</v>
      </c>
      <c r="D1461" s="1">
        <v>2022</v>
      </c>
      <c r="E1461" s="1" t="s">
        <v>4349</v>
      </c>
      <c r="F1461" s="1" t="s">
        <v>661</v>
      </c>
      <c r="G1461" s="1" t="s">
        <v>3809</v>
      </c>
      <c r="H1461" s="1">
        <v>20222</v>
      </c>
      <c r="I1461" s="1" t="s">
        <v>4349</v>
      </c>
      <c r="J1461" s="1" t="s">
        <v>28</v>
      </c>
      <c r="K1461" s="1" t="s">
        <v>124</v>
      </c>
      <c r="L1461" s="1" t="s">
        <v>88</v>
      </c>
      <c r="M1461" s="1" t="s">
        <v>31</v>
      </c>
      <c r="N1461" s="1">
        <v>1000</v>
      </c>
      <c r="O1461" s="1">
        <v>25</v>
      </c>
      <c r="P1461" s="3"/>
      <c r="Q1461" s="4" t="s">
        <v>4350</v>
      </c>
      <c r="R1461" s="4" t="s">
        <v>4351</v>
      </c>
      <c r="S1461" s="3"/>
      <c r="T1461" s="4" t="s">
        <v>4352</v>
      </c>
      <c r="U1461" s="1" t="s">
        <v>4353</v>
      </c>
      <c r="V1461" s="1" t="str">
        <f>IFERROR(VLOOKUP(K1461, rubric[], 2, FALSE), "NA")</f>
        <v>Kompetisi</v>
      </c>
      <c r="W1461" s="3" t="str">
        <f t="shared" si="22"/>
        <v>Juara I Lomba/Kompetisi|External National|Individual</v>
      </c>
      <c r="X1461" s="6">
        <f>IF(K1461 = "Penulis kedua (bukan korespondensi) dst karya ilmiah di journal yg bereputasi dan diakui|External National|Team", IFERROR((INDEX(rubric[Score], MATCH(W1461, rubric[Criteria], 0)))/N1461, 0), IFERROR(INDEX(rubric[Score], MATCH(W1461, rubric[Criteria], 0)), 0))</f>
        <v>25</v>
      </c>
    </row>
    <row r="1462" spans="1:24" ht="14.25" customHeight="1" x14ac:dyDescent="0.35">
      <c r="A1462" s="1" t="s">
        <v>5217</v>
      </c>
      <c r="B1462" s="1" t="s">
        <v>5218</v>
      </c>
      <c r="C1462" s="1" t="s">
        <v>5066</v>
      </c>
      <c r="D1462" s="1">
        <v>2022</v>
      </c>
      <c r="E1462" s="1" t="s">
        <v>5221</v>
      </c>
      <c r="F1462" s="1" t="s">
        <v>140</v>
      </c>
      <c r="G1462" s="1" t="s">
        <v>2490</v>
      </c>
      <c r="H1462" s="1">
        <v>20231</v>
      </c>
      <c r="I1462" s="3"/>
      <c r="J1462" s="1" t="s">
        <v>28</v>
      </c>
      <c r="K1462" s="1" t="s">
        <v>29</v>
      </c>
      <c r="L1462" s="1" t="s">
        <v>38</v>
      </c>
      <c r="M1462" s="1" t="s">
        <v>31</v>
      </c>
      <c r="N1462" s="1">
        <v>4</v>
      </c>
      <c r="O1462" s="1">
        <v>15</v>
      </c>
      <c r="P1462" s="3"/>
      <c r="Q1462" s="3"/>
      <c r="R1462" s="4" t="s">
        <v>5222</v>
      </c>
      <c r="S1462" s="4" t="s">
        <v>5223</v>
      </c>
      <c r="T1462" s="3"/>
      <c r="U1462" s="1" t="s">
        <v>5163</v>
      </c>
      <c r="V1462" s="1" t="str">
        <f>IFERROR(VLOOKUP(K1462, rubric[], 2, FALSE), "NA")</f>
        <v>Pemberdayaan atau Aksi Kemanusiaan</v>
      </c>
      <c r="W1462" s="3" t="str">
        <f t="shared" si="22"/>
        <v>Pengabdian kepada Masyarakat|External Regional|Individual</v>
      </c>
      <c r="X1462" s="6">
        <f>IF(K1462 = "Penulis kedua (bukan korespondensi) dst karya ilmiah di journal yg bereputasi dan diakui|External National|Team", IFERROR((INDEX(rubric[Score], MATCH(W1462, rubric[Criteria], 0)))/N1462, 0), IFERROR(INDEX(rubric[Score], MATCH(W1462, rubric[Criteria], 0)), 0))</f>
        <v>15</v>
      </c>
    </row>
    <row r="1463" spans="1:24" ht="14.25" customHeight="1" x14ac:dyDescent="0.35">
      <c r="A1463" s="1" t="s">
        <v>5217</v>
      </c>
      <c r="B1463" s="1" t="s">
        <v>5218</v>
      </c>
      <c r="C1463" s="1" t="s">
        <v>5066</v>
      </c>
      <c r="D1463" s="1">
        <v>2022</v>
      </c>
      <c r="E1463" s="1" t="s">
        <v>4354</v>
      </c>
      <c r="F1463" s="1" t="s">
        <v>2482</v>
      </c>
      <c r="G1463" s="1" t="s">
        <v>4355</v>
      </c>
      <c r="H1463" s="1">
        <v>20231</v>
      </c>
      <c r="I1463" s="1" t="s">
        <v>4354</v>
      </c>
      <c r="J1463" s="1" t="s">
        <v>28</v>
      </c>
      <c r="K1463" s="1" t="s">
        <v>70</v>
      </c>
      <c r="L1463" s="1" t="s">
        <v>154</v>
      </c>
      <c r="M1463" s="1" t="s">
        <v>39</v>
      </c>
      <c r="N1463" s="3"/>
      <c r="O1463" s="1">
        <v>25</v>
      </c>
      <c r="P1463" s="4" t="s">
        <v>4356</v>
      </c>
      <c r="Q1463" s="4" t="s">
        <v>4357</v>
      </c>
      <c r="R1463" s="4" t="s">
        <v>4358</v>
      </c>
      <c r="S1463" s="3"/>
      <c r="T1463" s="4" t="s">
        <v>4359</v>
      </c>
      <c r="U1463" s="1" t="s">
        <v>4360</v>
      </c>
      <c r="V1463" s="1" t="str">
        <f>IFERROR(VLOOKUP(K1463, rubric[], 2, FALSE), "NA")</f>
        <v>Kompetisi</v>
      </c>
      <c r="W1463" s="3" t="str">
        <f t="shared" si="22"/>
        <v>Juara 2 Lomba/Kompetisi|External International|Team</v>
      </c>
      <c r="X1463" s="6">
        <f>IF(K1463 = "Penulis kedua (bukan korespondensi) dst karya ilmiah di journal yg bereputasi dan diakui|External National|Team", IFERROR((INDEX(rubric[Score], MATCH(W1463, rubric[Criteria], 0)))/N1463, 0), IFERROR(INDEX(rubric[Score], MATCH(W1463, rubric[Criteria], 0)), 0))</f>
        <v>30</v>
      </c>
    </row>
    <row r="1464" spans="1:24" ht="14.25" customHeight="1" x14ac:dyDescent="0.35">
      <c r="A1464" s="1" t="s">
        <v>5217</v>
      </c>
      <c r="B1464" s="1" t="s">
        <v>5218</v>
      </c>
      <c r="C1464" s="1" t="s">
        <v>5066</v>
      </c>
      <c r="D1464" s="1">
        <v>2022</v>
      </c>
      <c r="E1464" s="1" t="s">
        <v>4361</v>
      </c>
      <c r="F1464" s="1" t="s">
        <v>4362</v>
      </c>
      <c r="G1464" s="1" t="s">
        <v>621</v>
      </c>
      <c r="H1464" s="1">
        <v>20231</v>
      </c>
      <c r="I1464" s="1" t="s">
        <v>4361</v>
      </c>
      <c r="J1464" s="1" t="s">
        <v>28</v>
      </c>
      <c r="K1464" s="1" t="s">
        <v>70</v>
      </c>
      <c r="L1464" s="1" t="s">
        <v>38</v>
      </c>
      <c r="M1464" s="1" t="s">
        <v>39</v>
      </c>
      <c r="N1464" s="3"/>
      <c r="O1464" s="1">
        <v>15</v>
      </c>
      <c r="P1464" s="4" t="s">
        <v>4363</v>
      </c>
      <c r="Q1464" s="4" t="s">
        <v>4364</v>
      </c>
      <c r="R1464" s="4" t="s">
        <v>4365</v>
      </c>
      <c r="S1464" s="3"/>
      <c r="T1464" s="4" t="s">
        <v>4366</v>
      </c>
      <c r="U1464" s="1" t="s">
        <v>4367</v>
      </c>
      <c r="V1464" s="1" t="str">
        <f>IFERROR(VLOOKUP(K1464, rubric[], 2, FALSE), "NA")</f>
        <v>Kompetisi</v>
      </c>
      <c r="W1464" s="3" t="str">
        <f t="shared" si="22"/>
        <v>Juara 2 Lomba/Kompetisi|External Regional|Team</v>
      </c>
      <c r="X1464" s="6">
        <f>IF(K1464 = "Penulis kedua (bukan korespondensi) dst karya ilmiah di journal yg bereputasi dan diakui|External National|Team", IFERROR((INDEX(rubric[Score], MATCH(W1464, rubric[Criteria], 0)))/N1464, 0), IFERROR(INDEX(rubric[Score], MATCH(W1464, rubric[Criteria], 0)), 0))</f>
        <v>20</v>
      </c>
    </row>
    <row r="1465" spans="1:24" ht="14.25" customHeight="1" x14ac:dyDescent="0.35">
      <c r="A1465" s="1" t="s">
        <v>5217</v>
      </c>
      <c r="B1465" s="1" t="s">
        <v>5218</v>
      </c>
      <c r="C1465" s="1" t="s">
        <v>5066</v>
      </c>
      <c r="D1465" s="1">
        <v>2022</v>
      </c>
      <c r="E1465" s="1" t="s">
        <v>4368</v>
      </c>
      <c r="F1465" s="1" t="s">
        <v>1129</v>
      </c>
      <c r="G1465" s="1" t="s">
        <v>308</v>
      </c>
      <c r="H1465" s="1">
        <v>20231</v>
      </c>
      <c r="I1465" s="1" t="s">
        <v>4368</v>
      </c>
      <c r="J1465" s="1" t="s">
        <v>28</v>
      </c>
      <c r="K1465" s="1" t="s">
        <v>124</v>
      </c>
      <c r="L1465" s="1" t="s">
        <v>38</v>
      </c>
      <c r="M1465" s="1" t="s">
        <v>39</v>
      </c>
      <c r="N1465" s="3"/>
      <c r="O1465" s="1">
        <v>20</v>
      </c>
      <c r="P1465" s="1" t="s">
        <v>4369</v>
      </c>
      <c r="Q1465" s="4" t="s">
        <v>4370</v>
      </c>
      <c r="R1465" s="4" t="s">
        <v>4371</v>
      </c>
      <c r="S1465" s="3"/>
      <c r="T1465" s="4" t="s">
        <v>4372</v>
      </c>
      <c r="U1465" s="1" t="s">
        <v>4373</v>
      </c>
      <c r="V1465" s="1" t="str">
        <f>IFERROR(VLOOKUP(K1465, rubric[], 2, FALSE), "NA")</f>
        <v>Kompetisi</v>
      </c>
      <c r="W1465" s="3" t="str">
        <f t="shared" si="22"/>
        <v>Juara I Lomba/Kompetisi|External Regional|Team</v>
      </c>
      <c r="X1465" s="6">
        <f>IF(K1465 = "Penulis kedua (bukan korespondensi) dst karya ilmiah di journal yg bereputasi dan diakui|External National|Team", IFERROR((INDEX(rubric[Score], MATCH(W1465, rubric[Criteria], 0)))/N1465, 0), IFERROR(INDEX(rubric[Score], MATCH(W1465, rubric[Criteria], 0)), 0))</f>
        <v>25</v>
      </c>
    </row>
    <row r="1466" spans="1:24" ht="14.25" customHeight="1" x14ac:dyDescent="0.35">
      <c r="A1466" s="1" t="s">
        <v>5217</v>
      </c>
      <c r="B1466" s="1" t="s">
        <v>5218</v>
      </c>
      <c r="C1466" s="1" t="s">
        <v>5066</v>
      </c>
      <c r="D1466" s="1">
        <v>2022</v>
      </c>
      <c r="E1466" s="1" t="s">
        <v>374</v>
      </c>
      <c r="F1466" s="1" t="s">
        <v>145</v>
      </c>
      <c r="G1466" s="1" t="s">
        <v>375</v>
      </c>
      <c r="H1466" s="1">
        <v>20232</v>
      </c>
      <c r="I1466" s="1" t="s">
        <v>5224</v>
      </c>
      <c r="J1466" s="1" t="s">
        <v>28</v>
      </c>
      <c r="K1466" s="1" t="s">
        <v>118</v>
      </c>
      <c r="L1466" s="1" t="s">
        <v>46</v>
      </c>
      <c r="M1466" s="1" t="s">
        <v>39</v>
      </c>
      <c r="N1466" s="1">
        <v>5</v>
      </c>
      <c r="O1466" s="1">
        <v>6</v>
      </c>
      <c r="P1466" s="3"/>
      <c r="Q1466" s="4" t="s">
        <v>5225</v>
      </c>
      <c r="R1466" s="3"/>
      <c r="S1466" s="3"/>
      <c r="T1466" s="3"/>
      <c r="U1466" s="1" t="s">
        <v>168</v>
      </c>
      <c r="V1466" s="1" t="str">
        <f>IFERROR(VLOOKUP(K1466, rubric[], 2, FALSE), "NA")</f>
        <v>Kompetisi</v>
      </c>
      <c r="W1466" s="3" t="str">
        <f t="shared" si="22"/>
        <v>Juara 3 Lomba/Kompetisi|Internal Sekolah / Universitas|Team</v>
      </c>
      <c r="X1466" s="6">
        <f>IF(K1466 = "Penulis kedua (bukan korespondensi) dst karya ilmiah di journal yg bereputasi dan diakui|External National|Team", IFERROR((INDEX(rubric[Score], MATCH(W1466, rubric[Criteria], 0)))/N1466, 0), IFERROR(INDEX(rubric[Score], MATCH(W1466, rubric[Criteria], 0)), 0))</f>
        <v>0</v>
      </c>
    </row>
    <row r="1467" spans="1:24" ht="14.25" customHeight="1" x14ac:dyDescent="0.35">
      <c r="A1467" s="1" t="s">
        <v>5217</v>
      </c>
      <c r="B1467" s="1" t="s">
        <v>5218</v>
      </c>
      <c r="C1467" s="1" t="s">
        <v>5066</v>
      </c>
      <c r="D1467" s="1">
        <v>2022</v>
      </c>
      <c r="E1467" s="1" t="s">
        <v>374</v>
      </c>
      <c r="F1467" s="1" t="s">
        <v>145</v>
      </c>
      <c r="G1467" s="1" t="s">
        <v>375</v>
      </c>
      <c r="H1467" s="1">
        <v>20232</v>
      </c>
      <c r="I1467" s="1" t="s">
        <v>5142</v>
      </c>
      <c r="J1467" s="1" t="s">
        <v>28</v>
      </c>
      <c r="K1467" s="1" t="s">
        <v>70</v>
      </c>
      <c r="L1467" s="1" t="s">
        <v>46</v>
      </c>
      <c r="M1467" s="1" t="s">
        <v>39</v>
      </c>
      <c r="N1467" s="1">
        <v>6</v>
      </c>
      <c r="O1467" s="1">
        <v>7</v>
      </c>
      <c r="P1467" s="3"/>
      <c r="Q1467" s="4" t="s">
        <v>5143</v>
      </c>
      <c r="R1467" s="3"/>
      <c r="S1467" s="3"/>
      <c r="T1467" s="3"/>
      <c r="U1467" s="1" t="s">
        <v>168</v>
      </c>
      <c r="V1467" s="1" t="str">
        <f>IFERROR(VLOOKUP(K1467, rubric[], 2, FALSE), "NA")</f>
        <v>Kompetisi</v>
      </c>
      <c r="W1467" s="3" t="str">
        <f t="shared" si="22"/>
        <v>Juara 2 Lomba/Kompetisi|Internal Sekolah / Universitas|Team</v>
      </c>
      <c r="X1467" s="6">
        <f>IF(K1467 = "Penulis kedua (bukan korespondensi) dst karya ilmiah di journal yg bereputasi dan diakui|External National|Team", IFERROR((INDEX(rubric[Score], MATCH(W1467, rubric[Criteria], 0)))/N1467, 0), IFERROR(INDEX(rubric[Score], MATCH(W1467, rubric[Criteria], 0)), 0))</f>
        <v>0</v>
      </c>
    </row>
    <row r="1468" spans="1:24" ht="14.25" customHeight="1" x14ac:dyDescent="0.35">
      <c r="A1468" s="1" t="s">
        <v>5217</v>
      </c>
      <c r="B1468" s="1" t="s">
        <v>5218</v>
      </c>
      <c r="C1468" s="1" t="s">
        <v>5066</v>
      </c>
      <c r="D1468" s="1">
        <v>2022</v>
      </c>
      <c r="E1468" s="1" t="s">
        <v>643</v>
      </c>
      <c r="F1468" s="1" t="s">
        <v>644</v>
      </c>
      <c r="G1468" s="1" t="s">
        <v>645</v>
      </c>
      <c r="H1468" s="1">
        <v>20232</v>
      </c>
      <c r="I1468" s="1" t="s">
        <v>643</v>
      </c>
      <c r="J1468" s="1" t="s">
        <v>28</v>
      </c>
      <c r="K1468" s="1" t="s">
        <v>124</v>
      </c>
      <c r="L1468" s="1" t="s">
        <v>38</v>
      </c>
      <c r="M1468" s="1" t="s">
        <v>39</v>
      </c>
      <c r="N1468" s="3"/>
      <c r="O1468" s="1">
        <v>20</v>
      </c>
      <c r="P1468" s="4" t="s">
        <v>646</v>
      </c>
      <c r="Q1468" s="4" t="s">
        <v>647</v>
      </c>
      <c r="R1468" s="4" t="s">
        <v>648</v>
      </c>
      <c r="S1468" s="3"/>
      <c r="T1468" s="4" t="s">
        <v>649</v>
      </c>
      <c r="U1468" s="1" t="s">
        <v>650</v>
      </c>
      <c r="V1468" s="1" t="str">
        <f>IFERROR(VLOOKUP(K1468, rubric[], 2, FALSE), "NA")</f>
        <v>Kompetisi</v>
      </c>
      <c r="W1468" s="3" t="str">
        <f t="shared" si="22"/>
        <v>Juara I Lomba/Kompetisi|External Regional|Team</v>
      </c>
      <c r="X1468" s="6">
        <f>IF(K1468 = "Penulis kedua (bukan korespondensi) dst karya ilmiah di journal yg bereputasi dan diakui|External National|Team", IFERROR((INDEX(rubric[Score], MATCH(W1468, rubric[Criteria], 0)))/N1468, 0), IFERROR(INDEX(rubric[Score], MATCH(W1468, rubric[Criteria], 0)), 0))</f>
        <v>25</v>
      </c>
    </row>
    <row r="1469" spans="1:24" ht="14.25" customHeight="1" x14ac:dyDescent="0.35">
      <c r="A1469" s="1" t="s">
        <v>5226</v>
      </c>
      <c r="B1469" s="1" t="s">
        <v>5227</v>
      </c>
      <c r="C1469" s="1" t="s">
        <v>5066</v>
      </c>
      <c r="D1469" s="1">
        <v>2022</v>
      </c>
      <c r="E1469" s="1" t="s">
        <v>5228</v>
      </c>
      <c r="F1469" s="1" t="s">
        <v>140</v>
      </c>
      <c r="G1469" s="1" t="s">
        <v>2490</v>
      </c>
      <c r="H1469" s="1">
        <v>20231</v>
      </c>
      <c r="I1469" s="1" t="s">
        <v>5229</v>
      </c>
      <c r="J1469" s="1" t="s">
        <v>28</v>
      </c>
      <c r="K1469" s="1" t="s">
        <v>29</v>
      </c>
      <c r="L1469" s="1" t="s">
        <v>88</v>
      </c>
      <c r="M1469" s="1" t="s">
        <v>39</v>
      </c>
      <c r="N1469" s="1">
        <v>5</v>
      </c>
      <c r="O1469" s="1">
        <v>12</v>
      </c>
      <c r="P1469" s="3"/>
      <c r="Q1469" s="3"/>
      <c r="R1469" s="4" t="s">
        <v>5230</v>
      </c>
      <c r="S1469" s="4" t="s">
        <v>5231</v>
      </c>
      <c r="T1469" s="3"/>
      <c r="U1469" s="1" t="s">
        <v>5232</v>
      </c>
      <c r="V1469" s="1" t="str">
        <f>IFERROR(VLOOKUP(K1469, rubric[], 2, FALSE), "NA")</f>
        <v>Pemberdayaan atau Aksi Kemanusiaan</v>
      </c>
      <c r="W1469" s="3" t="str">
        <f t="shared" si="22"/>
        <v>Pengabdian kepada Masyarakat|External National|Team</v>
      </c>
      <c r="X1469" s="6">
        <f>IF(K1469 = "Penulis kedua (bukan korespondensi) dst karya ilmiah di journal yg bereputasi dan diakui|External National|Team", IFERROR((INDEX(rubric[Score], MATCH(W1469, rubric[Criteria], 0)))/N1469, 0), IFERROR(INDEX(rubric[Score], MATCH(W1469, rubric[Criteria], 0)), 0))</f>
        <v>10</v>
      </c>
    </row>
    <row r="1470" spans="1:24" ht="14.25" customHeight="1" x14ac:dyDescent="0.35">
      <c r="A1470" s="1" t="s">
        <v>5233</v>
      </c>
      <c r="B1470" s="1" t="s">
        <v>5234</v>
      </c>
      <c r="C1470" s="1" t="s">
        <v>5066</v>
      </c>
      <c r="D1470" s="1">
        <v>2022</v>
      </c>
      <c r="E1470" s="1" t="s">
        <v>4807</v>
      </c>
      <c r="F1470" s="1" t="s">
        <v>3151</v>
      </c>
      <c r="G1470" s="1" t="s">
        <v>4808</v>
      </c>
      <c r="H1470" s="1">
        <v>20212</v>
      </c>
      <c r="I1470" s="1" t="s">
        <v>5040</v>
      </c>
      <c r="J1470" s="1" t="s">
        <v>28</v>
      </c>
      <c r="K1470" s="1" t="s">
        <v>118</v>
      </c>
      <c r="L1470" s="1" t="s">
        <v>46</v>
      </c>
      <c r="M1470" s="1" t="s">
        <v>31</v>
      </c>
      <c r="N1470" s="1">
        <v>400</v>
      </c>
      <c r="O1470" s="1">
        <v>6</v>
      </c>
      <c r="P1470" s="3"/>
      <c r="Q1470" s="4" t="s">
        <v>5041</v>
      </c>
      <c r="R1470" s="3"/>
      <c r="S1470" s="3"/>
      <c r="T1470" s="3"/>
      <c r="U1470" s="1" t="s">
        <v>4811</v>
      </c>
      <c r="V1470" s="1" t="str">
        <f>IFERROR(VLOOKUP(K1470, rubric[], 2, FALSE), "NA")</f>
        <v>Kompetisi</v>
      </c>
      <c r="W1470" s="3" t="str">
        <f t="shared" si="22"/>
        <v>Juara 3 Lomba/Kompetisi|Internal Sekolah / Universitas|Individual</v>
      </c>
      <c r="X1470" s="6">
        <f>IF(K1470 = "Penulis kedua (bukan korespondensi) dst karya ilmiah di journal yg bereputasi dan diakui|External National|Team", IFERROR((INDEX(rubric[Score], MATCH(W1470, rubric[Criteria], 0)))/N1470, 0), IFERROR(INDEX(rubric[Score], MATCH(W1470, rubric[Criteria], 0)), 0))</f>
        <v>0</v>
      </c>
    </row>
    <row r="1471" spans="1:24" ht="14.25" customHeight="1" x14ac:dyDescent="0.35">
      <c r="A1471" s="1" t="s">
        <v>5233</v>
      </c>
      <c r="B1471" s="1" t="s">
        <v>5234</v>
      </c>
      <c r="C1471" s="1" t="s">
        <v>5066</v>
      </c>
      <c r="D1471" s="1">
        <v>2022</v>
      </c>
      <c r="E1471" s="1" t="s">
        <v>4812</v>
      </c>
      <c r="F1471" s="1" t="s">
        <v>4813</v>
      </c>
      <c r="G1471" s="1" t="s">
        <v>3775</v>
      </c>
      <c r="H1471" s="1">
        <v>20221</v>
      </c>
      <c r="I1471" s="1" t="s">
        <v>5138</v>
      </c>
      <c r="J1471" s="1" t="s">
        <v>28</v>
      </c>
      <c r="K1471" s="1" t="s">
        <v>118</v>
      </c>
      <c r="L1471" s="1" t="s">
        <v>30</v>
      </c>
      <c r="M1471" s="1" t="s">
        <v>39</v>
      </c>
      <c r="N1471" s="1">
        <v>6</v>
      </c>
      <c r="O1471" s="1">
        <v>6</v>
      </c>
      <c r="P1471" s="3"/>
      <c r="Q1471" s="4" t="s">
        <v>5139</v>
      </c>
      <c r="R1471" s="3"/>
      <c r="S1471" s="3"/>
      <c r="T1471" s="3"/>
      <c r="U1471" s="1" t="s">
        <v>4816</v>
      </c>
      <c r="V1471" s="1" t="str">
        <f>IFERROR(VLOOKUP(K1471, rubric[], 2, FALSE), "NA")</f>
        <v>Kompetisi</v>
      </c>
      <c r="W1471" s="3" t="str">
        <f t="shared" si="22"/>
        <v>Juara 3 Lomba/Kompetisi|Internal Jurusan|Team</v>
      </c>
      <c r="X1471" s="6">
        <f>IF(K1471 = "Penulis kedua (bukan korespondensi) dst karya ilmiah di journal yg bereputasi dan diakui|External National|Team", IFERROR((INDEX(rubric[Score], MATCH(W1471, rubric[Criteria], 0)))/N1471, 0), IFERROR(INDEX(rubric[Score], MATCH(W1471, rubric[Criteria], 0)), 0))</f>
        <v>0</v>
      </c>
    </row>
    <row r="1472" spans="1:24" ht="14.25" customHeight="1" x14ac:dyDescent="0.35">
      <c r="A1472" s="1" t="s">
        <v>5233</v>
      </c>
      <c r="B1472" s="1" t="s">
        <v>5234</v>
      </c>
      <c r="C1472" s="1" t="s">
        <v>5066</v>
      </c>
      <c r="D1472" s="1">
        <v>2022</v>
      </c>
      <c r="E1472" s="1" t="s">
        <v>5235</v>
      </c>
      <c r="F1472" s="1" t="s">
        <v>351</v>
      </c>
      <c r="G1472" s="1" t="s">
        <v>351</v>
      </c>
      <c r="H1472" s="1">
        <v>20232</v>
      </c>
      <c r="I1472" s="1" t="s">
        <v>5236</v>
      </c>
      <c r="J1472" s="1" t="s">
        <v>28</v>
      </c>
      <c r="K1472" s="1" t="s">
        <v>29</v>
      </c>
      <c r="L1472" s="1" t="s">
        <v>88</v>
      </c>
      <c r="M1472" s="1" t="s">
        <v>39</v>
      </c>
      <c r="N1472" s="1">
        <v>5</v>
      </c>
      <c r="O1472" s="1">
        <v>14</v>
      </c>
      <c r="P1472" s="3"/>
      <c r="Q1472" s="4" t="s">
        <v>5237</v>
      </c>
      <c r="R1472" s="4" t="s">
        <v>5238</v>
      </c>
      <c r="S1472" s="4" t="s">
        <v>5239</v>
      </c>
      <c r="T1472" s="3"/>
      <c r="U1472" s="1" t="s">
        <v>5240</v>
      </c>
      <c r="V1472" s="1" t="str">
        <f>IFERROR(VLOOKUP(K1472, rubric[], 2, FALSE), "NA")</f>
        <v>Pemberdayaan atau Aksi Kemanusiaan</v>
      </c>
      <c r="W1472" s="3" t="str">
        <f t="shared" si="22"/>
        <v>Pengabdian kepada Masyarakat|External National|Team</v>
      </c>
      <c r="X1472" s="6">
        <f>IF(K1472 = "Penulis kedua (bukan korespondensi) dst karya ilmiah di journal yg bereputasi dan diakui|External National|Team", IFERROR((INDEX(rubric[Score], MATCH(W1472, rubric[Criteria], 0)))/N1472, 0), IFERROR(INDEX(rubric[Score], MATCH(W1472, rubric[Criteria], 0)), 0))</f>
        <v>10</v>
      </c>
    </row>
    <row r="1473" spans="1:24" ht="14.25" customHeight="1" x14ac:dyDescent="0.35">
      <c r="A1473" s="1" t="s">
        <v>5241</v>
      </c>
      <c r="B1473" s="1" t="s">
        <v>5242</v>
      </c>
      <c r="C1473" s="1" t="s">
        <v>5066</v>
      </c>
      <c r="D1473" s="1">
        <v>2022</v>
      </c>
      <c r="E1473" s="1" t="s">
        <v>914</v>
      </c>
      <c r="F1473" s="1" t="s">
        <v>915</v>
      </c>
      <c r="G1473" s="1" t="s">
        <v>916</v>
      </c>
      <c r="H1473" s="1">
        <v>20221</v>
      </c>
      <c r="I1473" s="1" t="s">
        <v>917</v>
      </c>
      <c r="J1473" s="1" t="s">
        <v>28</v>
      </c>
      <c r="K1473" s="1" t="s">
        <v>29</v>
      </c>
      <c r="L1473" s="1" t="s">
        <v>46</v>
      </c>
      <c r="M1473" s="1" t="s">
        <v>31</v>
      </c>
      <c r="N1473" s="1">
        <v>29</v>
      </c>
      <c r="O1473" s="1">
        <v>8</v>
      </c>
      <c r="P1473" s="3"/>
      <c r="Q1473" s="3"/>
      <c r="R1473" s="4" t="s">
        <v>918</v>
      </c>
      <c r="S1473" s="4" t="s">
        <v>919</v>
      </c>
      <c r="T1473" s="3"/>
      <c r="U1473" s="1" t="s">
        <v>920</v>
      </c>
      <c r="V1473" s="1" t="str">
        <f>IFERROR(VLOOKUP(K1473, rubric[], 2, FALSE), "NA")</f>
        <v>Pemberdayaan atau Aksi Kemanusiaan</v>
      </c>
      <c r="W1473" s="3" t="str">
        <f t="shared" si="22"/>
        <v>Pengabdian kepada Masyarakat|Internal Sekolah / Universitas|Individual</v>
      </c>
      <c r="X1473" s="6">
        <f>IF(K1473 = "Penulis kedua (bukan korespondensi) dst karya ilmiah di journal yg bereputasi dan diakui|External National|Team", IFERROR((INDEX(rubric[Score], MATCH(W1473, rubric[Criteria], 0)))/N1473, 0), IFERROR(INDEX(rubric[Score], MATCH(W1473, rubric[Criteria], 0)), 0))</f>
        <v>0</v>
      </c>
    </row>
    <row r="1474" spans="1:24" ht="14.25" customHeight="1" x14ac:dyDescent="0.35">
      <c r="A1474" s="1" t="s">
        <v>5243</v>
      </c>
      <c r="B1474" s="1" t="s">
        <v>5244</v>
      </c>
      <c r="C1474" s="1" t="s">
        <v>5066</v>
      </c>
      <c r="D1474" s="1">
        <v>2022</v>
      </c>
      <c r="E1474" s="1" t="s">
        <v>518</v>
      </c>
      <c r="F1474" s="1" t="s">
        <v>5245</v>
      </c>
      <c r="G1474" s="1" t="s">
        <v>5245</v>
      </c>
      <c r="H1474" s="1">
        <v>20222</v>
      </c>
      <c r="I1474" s="3"/>
      <c r="J1474" s="1" t="s">
        <v>28</v>
      </c>
      <c r="K1474" s="1" t="s">
        <v>29</v>
      </c>
      <c r="L1474" s="1" t="s">
        <v>38</v>
      </c>
      <c r="M1474" s="1" t="s">
        <v>39</v>
      </c>
      <c r="N1474" s="1">
        <v>42</v>
      </c>
      <c r="O1474" s="1">
        <v>1</v>
      </c>
      <c r="P1474" s="3"/>
      <c r="Q1474" s="3"/>
      <c r="R1474" s="4" t="s">
        <v>5246</v>
      </c>
      <c r="S1474" s="4" t="s">
        <v>5247</v>
      </c>
      <c r="T1474" s="3"/>
      <c r="U1474" s="1" t="s">
        <v>5248</v>
      </c>
      <c r="V1474" s="1" t="str">
        <f>IFERROR(VLOOKUP(K1474, rubric[], 2, FALSE), "NA")</f>
        <v>Pemberdayaan atau Aksi Kemanusiaan</v>
      </c>
      <c r="W1474" s="3" t="str">
        <f t="shared" si="22"/>
        <v>Pengabdian kepada Masyarakat|External Regional|Team</v>
      </c>
      <c r="X1474" s="6">
        <f>IF(K1474 = "Penulis kedua (bukan korespondensi) dst karya ilmiah di journal yg bereputasi dan diakui|External National|Team", IFERROR((INDEX(rubric[Score], MATCH(W1474, rubric[Criteria], 0)))/N1474, 0), IFERROR(INDEX(rubric[Score], MATCH(W1474, rubric[Criteria], 0)), 0))</f>
        <v>15</v>
      </c>
    </row>
    <row r="1475" spans="1:24" ht="14.25" customHeight="1" x14ac:dyDescent="0.35">
      <c r="A1475" s="1" t="s">
        <v>5249</v>
      </c>
      <c r="B1475" s="1" t="s">
        <v>5250</v>
      </c>
      <c r="C1475" s="1" t="s">
        <v>5066</v>
      </c>
      <c r="D1475" s="1">
        <v>2022</v>
      </c>
      <c r="E1475" s="1" t="s">
        <v>4807</v>
      </c>
      <c r="F1475" s="1" t="s">
        <v>3151</v>
      </c>
      <c r="G1475" s="1" t="s">
        <v>4808</v>
      </c>
      <c r="H1475" s="1">
        <v>20212</v>
      </c>
      <c r="I1475" s="1" t="s">
        <v>5040</v>
      </c>
      <c r="J1475" s="1" t="s">
        <v>28</v>
      </c>
      <c r="K1475" s="1" t="s">
        <v>118</v>
      </c>
      <c r="L1475" s="1" t="s">
        <v>46</v>
      </c>
      <c r="M1475" s="1" t="s">
        <v>31</v>
      </c>
      <c r="N1475" s="1">
        <v>400</v>
      </c>
      <c r="O1475" s="1">
        <v>6</v>
      </c>
      <c r="P1475" s="3"/>
      <c r="Q1475" s="4" t="s">
        <v>5041</v>
      </c>
      <c r="R1475" s="3"/>
      <c r="S1475" s="3"/>
      <c r="T1475" s="3"/>
      <c r="U1475" s="1" t="s">
        <v>4811</v>
      </c>
      <c r="V1475" s="1" t="str">
        <f>IFERROR(VLOOKUP(K1475, rubric[], 2, FALSE), "NA")</f>
        <v>Kompetisi</v>
      </c>
      <c r="W1475" s="3" t="str">
        <f t="shared" ref="W1475:W1533" si="23">CLEAN(TRIM(K1475 &amp;  "|" &amp; L1475 &amp; "|" &amp; M1475))</f>
        <v>Juara 3 Lomba/Kompetisi|Internal Sekolah / Universitas|Individual</v>
      </c>
      <c r="X1475" s="6">
        <f>IF(K1475 = "Penulis kedua (bukan korespondensi) dst karya ilmiah di journal yg bereputasi dan diakui|External National|Team", IFERROR((INDEX(rubric[Score], MATCH(W1475, rubric[Criteria], 0)))/N1475, 0), IFERROR(INDEX(rubric[Score], MATCH(W1475, rubric[Criteria], 0)), 0))</f>
        <v>0</v>
      </c>
    </row>
    <row r="1476" spans="1:24" ht="14.25" customHeight="1" x14ac:dyDescent="0.35">
      <c r="A1476" s="1" t="s">
        <v>5249</v>
      </c>
      <c r="B1476" s="1" t="s">
        <v>5250</v>
      </c>
      <c r="C1476" s="1" t="s">
        <v>5066</v>
      </c>
      <c r="D1476" s="1">
        <v>2022</v>
      </c>
      <c r="E1476" s="1" t="s">
        <v>4812</v>
      </c>
      <c r="F1476" s="1" t="s">
        <v>4813</v>
      </c>
      <c r="G1476" s="1" t="s">
        <v>3775</v>
      </c>
      <c r="H1476" s="1">
        <v>20221</v>
      </c>
      <c r="I1476" s="1" t="s">
        <v>5219</v>
      </c>
      <c r="J1476" s="1" t="s">
        <v>28</v>
      </c>
      <c r="K1476" s="1" t="s">
        <v>118</v>
      </c>
      <c r="L1476" s="1" t="s">
        <v>30</v>
      </c>
      <c r="M1476" s="1" t="s">
        <v>39</v>
      </c>
      <c r="N1476" s="1">
        <v>5</v>
      </c>
      <c r="O1476" s="1">
        <v>6</v>
      </c>
      <c r="P1476" s="3"/>
      <c r="Q1476" s="4" t="s">
        <v>5220</v>
      </c>
      <c r="R1476" s="3"/>
      <c r="S1476" s="3"/>
      <c r="T1476" s="3"/>
      <c r="U1476" s="1" t="s">
        <v>4816</v>
      </c>
      <c r="V1476" s="1" t="str">
        <f>IFERROR(VLOOKUP(K1476, rubric[], 2, FALSE), "NA")</f>
        <v>Kompetisi</v>
      </c>
      <c r="W1476" s="3" t="str">
        <f t="shared" si="23"/>
        <v>Juara 3 Lomba/Kompetisi|Internal Jurusan|Team</v>
      </c>
      <c r="X1476" s="6">
        <f>IF(K1476 = "Penulis kedua (bukan korespondensi) dst karya ilmiah di journal yg bereputasi dan diakui|External National|Team", IFERROR((INDEX(rubric[Score], MATCH(W1476, rubric[Criteria], 0)))/N1476, 0), IFERROR(INDEX(rubric[Score], MATCH(W1476, rubric[Criteria], 0)), 0))</f>
        <v>0</v>
      </c>
    </row>
    <row r="1477" spans="1:24" ht="14.25" customHeight="1" x14ac:dyDescent="0.35">
      <c r="A1477" s="1" t="s">
        <v>5249</v>
      </c>
      <c r="B1477" s="1" t="s">
        <v>5250</v>
      </c>
      <c r="C1477" s="1" t="s">
        <v>5066</v>
      </c>
      <c r="D1477" s="1">
        <v>2022</v>
      </c>
      <c r="E1477" s="1" t="s">
        <v>694</v>
      </c>
      <c r="F1477" s="1" t="s">
        <v>695</v>
      </c>
      <c r="G1477" s="1" t="s">
        <v>67</v>
      </c>
      <c r="H1477" s="1">
        <v>20221</v>
      </c>
      <c r="I1477" s="1" t="s">
        <v>5140</v>
      </c>
      <c r="J1477" s="1" t="s">
        <v>28</v>
      </c>
      <c r="K1477" s="1" t="s">
        <v>70</v>
      </c>
      <c r="L1477" s="1" t="s">
        <v>46</v>
      </c>
      <c r="M1477" s="1" t="s">
        <v>31</v>
      </c>
      <c r="N1477" s="1">
        <v>1000</v>
      </c>
      <c r="O1477" s="1">
        <v>7</v>
      </c>
      <c r="P1477" s="3"/>
      <c r="Q1477" s="4" t="s">
        <v>5141</v>
      </c>
      <c r="R1477" s="3"/>
      <c r="S1477" s="3"/>
      <c r="T1477" s="3"/>
      <c r="U1477" s="1" t="s">
        <v>698</v>
      </c>
      <c r="V1477" s="1" t="str">
        <f>IFERROR(VLOOKUP(K1477, rubric[], 2, FALSE), "NA")</f>
        <v>Kompetisi</v>
      </c>
      <c r="W1477" s="3" t="str">
        <f t="shared" si="23"/>
        <v>Juara 2 Lomba/Kompetisi|Internal Sekolah / Universitas|Individual</v>
      </c>
      <c r="X1477" s="6">
        <f>IF(K1477 = "Penulis kedua (bukan korespondensi) dst karya ilmiah di journal yg bereputasi dan diakui|External National|Team", IFERROR((INDEX(rubric[Score], MATCH(W1477, rubric[Criteria], 0)))/N1477, 0), IFERROR(INDEX(rubric[Score], MATCH(W1477, rubric[Criteria], 0)), 0))</f>
        <v>0</v>
      </c>
    </row>
    <row r="1478" spans="1:24" ht="14.25" customHeight="1" x14ac:dyDescent="0.35">
      <c r="A1478" s="1" t="s">
        <v>5249</v>
      </c>
      <c r="B1478" s="1" t="s">
        <v>5250</v>
      </c>
      <c r="C1478" s="1" t="s">
        <v>5066</v>
      </c>
      <c r="D1478" s="1">
        <v>2022</v>
      </c>
      <c r="E1478" s="1" t="s">
        <v>4349</v>
      </c>
      <c r="F1478" s="1" t="s">
        <v>661</v>
      </c>
      <c r="G1478" s="1" t="s">
        <v>3809</v>
      </c>
      <c r="H1478" s="1">
        <v>20222</v>
      </c>
      <c r="I1478" s="1" t="s">
        <v>4349</v>
      </c>
      <c r="J1478" s="1" t="s">
        <v>28</v>
      </c>
      <c r="K1478" s="1" t="s">
        <v>124</v>
      </c>
      <c r="L1478" s="1" t="s">
        <v>88</v>
      </c>
      <c r="M1478" s="1" t="s">
        <v>31</v>
      </c>
      <c r="N1478" s="1">
        <v>1000</v>
      </c>
      <c r="O1478" s="1">
        <v>25</v>
      </c>
      <c r="P1478" s="3"/>
      <c r="Q1478" s="4" t="s">
        <v>4350</v>
      </c>
      <c r="R1478" s="4" t="s">
        <v>4351</v>
      </c>
      <c r="S1478" s="3"/>
      <c r="T1478" s="4" t="s">
        <v>4352</v>
      </c>
      <c r="U1478" s="1" t="s">
        <v>4353</v>
      </c>
      <c r="V1478" s="1" t="str">
        <f>IFERROR(VLOOKUP(K1478, rubric[], 2, FALSE), "NA")</f>
        <v>Kompetisi</v>
      </c>
      <c r="W1478" s="3" t="str">
        <f t="shared" si="23"/>
        <v>Juara I Lomba/Kompetisi|External National|Individual</v>
      </c>
      <c r="X1478" s="6">
        <f>IF(K1478 = "Penulis kedua (bukan korespondensi) dst karya ilmiah di journal yg bereputasi dan diakui|External National|Team", IFERROR((INDEX(rubric[Score], MATCH(W1478, rubric[Criteria], 0)))/N1478, 0), IFERROR(INDEX(rubric[Score], MATCH(W1478, rubric[Criteria], 0)), 0))</f>
        <v>25</v>
      </c>
    </row>
    <row r="1479" spans="1:24" ht="14.25" customHeight="1" x14ac:dyDescent="0.35">
      <c r="A1479" s="1" t="s">
        <v>5249</v>
      </c>
      <c r="B1479" s="1" t="s">
        <v>5250</v>
      </c>
      <c r="C1479" s="1" t="s">
        <v>5066</v>
      </c>
      <c r="D1479" s="1">
        <v>2022</v>
      </c>
      <c r="E1479" s="1" t="s">
        <v>5160</v>
      </c>
      <c r="F1479" s="1" t="s">
        <v>140</v>
      </c>
      <c r="G1479" s="1" t="s">
        <v>2490</v>
      </c>
      <c r="H1479" s="1">
        <v>20231</v>
      </c>
      <c r="I1479" s="3"/>
      <c r="J1479" s="1" t="s">
        <v>28</v>
      </c>
      <c r="K1479" s="1" t="s">
        <v>29</v>
      </c>
      <c r="L1479" s="1" t="s">
        <v>38</v>
      </c>
      <c r="M1479" s="1" t="s">
        <v>31</v>
      </c>
      <c r="N1479" s="1">
        <v>5</v>
      </c>
      <c r="O1479" s="1">
        <v>12</v>
      </c>
      <c r="P1479" s="3"/>
      <c r="Q1479" s="3"/>
      <c r="R1479" s="4" t="s">
        <v>5251</v>
      </c>
      <c r="S1479" s="4" t="s">
        <v>5252</v>
      </c>
      <c r="T1479" s="3"/>
      <c r="U1479" s="1" t="s">
        <v>5163</v>
      </c>
      <c r="V1479" s="1" t="str">
        <f>IFERROR(VLOOKUP(K1479, rubric[], 2, FALSE), "NA")</f>
        <v>Pemberdayaan atau Aksi Kemanusiaan</v>
      </c>
      <c r="W1479" s="3" t="str">
        <f t="shared" si="23"/>
        <v>Pengabdian kepada Masyarakat|External Regional|Individual</v>
      </c>
      <c r="X1479" s="6">
        <f>IF(K1479 = "Penulis kedua (bukan korespondensi) dst karya ilmiah di journal yg bereputasi dan diakui|External National|Team", IFERROR((INDEX(rubric[Score], MATCH(W1479, rubric[Criteria], 0)))/N1479, 0), IFERROR(INDEX(rubric[Score], MATCH(W1479, rubric[Criteria], 0)), 0))</f>
        <v>15</v>
      </c>
    </row>
    <row r="1480" spans="1:24" ht="14.25" customHeight="1" x14ac:dyDescent="0.35">
      <c r="A1480" s="1" t="s">
        <v>5249</v>
      </c>
      <c r="B1480" s="1" t="s">
        <v>5250</v>
      </c>
      <c r="C1480" s="1" t="s">
        <v>5066</v>
      </c>
      <c r="D1480" s="1">
        <v>2022</v>
      </c>
      <c r="E1480" s="1" t="s">
        <v>4354</v>
      </c>
      <c r="F1480" s="1" t="s">
        <v>2482</v>
      </c>
      <c r="G1480" s="1" t="s">
        <v>4355</v>
      </c>
      <c r="H1480" s="1">
        <v>20231</v>
      </c>
      <c r="I1480" s="1" t="s">
        <v>4354</v>
      </c>
      <c r="J1480" s="1" t="s">
        <v>28</v>
      </c>
      <c r="K1480" s="1" t="s">
        <v>70</v>
      </c>
      <c r="L1480" s="1" t="s">
        <v>154</v>
      </c>
      <c r="M1480" s="1" t="s">
        <v>39</v>
      </c>
      <c r="N1480" s="3"/>
      <c r="O1480" s="1">
        <v>25</v>
      </c>
      <c r="P1480" s="4" t="s">
        <v>4356</v>
      </c>
      <c r="Q1480" s="4" t="s">
        <v>4357</v>
      </c>
      <c r="R1480" s="4" t="s">
        <v>4358</v>
      </c>
      <c r="S1480" s="3"/>
      <c r="T1480" s="4" t="s">
        <v>4359</v>
      </c>
      <c r="U1480" s="1" t="s">
        <v>4360</v>
      </c>
      <c r="V1480" s="1" t="str">
        <f>IFERROR(VLOOKUP(K1480, rubric[], 2, FALSE), "NA")</f>
        <v>Kompetisi</v>
      </c>
      <c r="W1480" s="3" t="str">
        <f t="shared" si="23"/>
        <v>Juara 2 Lomba/Kompetisi|External International|Team</v>
      </c>
      <c r="X1480" s="6">
        <f>IF(K1480 = "Penulis kedua (bukan korespondensi) dst karya ilmiah di journal yg bereputasi dan diakui|External National|Team", IFERROR((INDEX(rubric[Score], MATCH(W1480, rubric[Criteria], 0)))/N1480, 0), IFERROR(INDEX(rubric[Score], MATCH(W1480, rubric[Criteria], 0)), 0))</f>
        <v>30</v>
      </c>
    </row>
    <row r="1481" spans="1:24" ht="14.25" customHeight="1" x14ac:dyDescent="0.35">
      <c r="A1481" s="1" t="s">
        <v>5249</v>
      </c>
      <c r="B1481" s="1" t="s">
        <v>5250</v>
      </c>
      <c r="C1481" s="1" t="s">
        <v>5066</v>
      </c>
      <c r="D1481" s="1">
        <v>2022</v>
      </c>
      <c r="E1481" s="1" t="s">
        <v>4361</v>
      </c>
      <c r="F1481" s="1" t="s">
        <v>4362</v>
      </c>
      <c r="G1481" s="1" t="s">
        <v>621</v>
      </c>
      <c r="H1481" s="1">
        <v>20231</v>
      </c>
      <c r="I1481" s="1" t="s">
        <v>4361</v>
      </c>
      <c r="J1481" s="1" t="s">
        <v>28</v>
      </c>
      <c r="K1481" s="1" t="s">
        <v>70</v>
      </c>
      <c r="L1481" s="1" t="s">
        <v>38</v>
      </c>
      <c r="M1481" s="1" t="s">
        <v>39</v>
      </c>
      <c r="N1481" s="3"/>
      <c r="O1481" s="1">
        <v>15</v>
      </c>
      <c r="P1481" s="4" t="s">
        <v>4363</v>
      </c>
      <c r="Q1481" s="4" t="s">
        <v>4364</v>
      </c>
      <c r="R1481" s="4" t="s">
        <v>4365</v>
      </c>
      <c r="S1481" s="3"/>
      <c r="T1481" s="4" t="s">
        <v>4366</v>
      </c>
      <c r="U1481" s="1" t="s">
        <v>4367</v>
      </c>
      <c r="V1481" s="1" t="str">
        <f>IFERROR(VLOOKUP(K1481, rubric[], 2, FALSE), "NA")</f>
        <v>Kompetisi</v>
      </c>
      <c r="W1481" s="3" t="str">
        <f t="shared" si="23"/>
        <v>Juara 2 Lomba/Kompetisi|External Regional|Team</v>
      </c>
      <c r="X1481" s="6">
        <f>IF(K1481 = "Penulis kedua (bukan korespondensi) dst karya ilmiah di journal yg bereputasi dan diakui|External National|Team", IFERROR((INDEX(rubric[Score], MATCH(W1481, rubric[Criteria], 0)))/N1481, 0), IFERROR(INDEX(rubric[Score], MATCH(W1481, rubric[Criteria], 0)), 0))</f>
        <v>20</v>
      </c>
    </row>
    <row r="1482" spans="1:24" ht="14.25" customHeight="1" x14ac:dyDescent="0.35">
      <c r="A1482" s="1" t="s">
        <v>5249</v>
      </c>
      <c r="B1482" s="1" t="s">
        <v>5250</v>
      </c>
      <c r="C1482" s="1" t="s">
        <v>5066</v>
      </c>
      <c r="D1482" s="1">
        <v>2022</v>
      </c>
      <c r="E1482" s="1" t="s">
        <v>4368</v>
      </c>
      <c r="F1482" s="1" t="s">
        <v>1129</v>
      </c>
      <c r="G1482" s="1" t="s">
        <v>308</v>
      </c>
      <c r="H1482" s="1">
        <v>20231</v>
      </c>
      <c r="I1482" s="1" t="s">
        <v>4368</v>
      </c>
      <c r="J1482" s="1" t="s">
        <v>28</v>
      </c>
      <c r="K1482" s="1" t="s">
        <v>124</v>
      </c>
      <c r="L1482" s="1" t="s">
        <v>38</v>
      </c>
      <c r="M1482" s="1" t="s">
        <v>39</v>
      </c>
      <c r="N1482" s="3"/>
      <c r="O1482" s="1">
        <v>20</v>
      </c>
      <c r="P1482" s="1" t="s">
        <v>4369</v>
      </c>
      <c r="Q1482" s="4" t="s">
        <v>4370</v>
      </c>
      <c r="R1482" s="4" t="s">
        <v>4371</v>
      </c>
      <c r="S1482" s="3"/>
      <c r="T1482" s="4" t="s">
        <v>4372</v>
      </c>
      <c r="U1482" s="1" t="s">
        <v>4373</v>
      </c>
      <c r="V1482" s="1" t="str">
        <f>IFERROR(VLOOKUP(K1482, rubric[], 2, FALSE), "NA")</f>
        <v>Kompetisi</v>
      </c>
      <c r="W1482" s="3" t="str">
        <f t="shared" si="23"/>
        <v>Juara I Lomba/Kompetisi|External Regional|Team</v>
      </c>
      <c r="X1482" s="6">
        <f>IF(K1482 = "Penulis kedua (bukan korespondensi) dst karya ilmiah di journal yg bereputasi dan diakui|External National|Team", IFERROR((INDEX(rubric[Score], MATCH(W1482, rubric[Criteria], 0)))/N1482, 0), IFERROR(INDEX(rubric[Score], MATCH(W1482, rubric[Criteria], 0)), 0))</f>
        <v>25</v>
      </c>
    </row>
    <row r="1483" spans="1:24" ht="14.25" customHeight="1" x14ac:dyDescent="0.35">
      <c r="A1483" s="1" t="s">
        <v>5249</v>
      </c>
      <c r="B1483" s="1" t="s">
        <v>5250</v>
      </c>
      <c r="C1483" s="1" t="s">
        <v>5066</v>
      </c>
      <c r="D1483" s="1">
        <v>2022</v>
      </c>
      <c r="E1483" s="1" t="s">
        <v>374</v>
      </c>
      <c r="F1483" s="1" t="s">
        <v>145</v>
      </c>
      <c r="G1483" s="1" t="s">
        <v>375</v>
      </c>
      <c r="H1483" s="1">
        <v>20232</v>
      </c>
      <c r="I1483" s="1" t="s">
        <v>5142</v>
      </c>
      <c r="J1483" s="1" t="s">
        <v>28</v>
      </c>
      <c r="K1483" s="1" t="s">
        <v>70</v>
      </c>
      <c r="L1483" s="1" t="s">
        <v>46</v>
      </c>
      <c r="M1483" s="1" t="s">
        <v>39</v>
      </c>
      <c r="N1483" s="1">
        <v>6</v>
      </c>
      <c r="O1483" s="1">
        <v>7</v>
      </c>
      <c r="P1483" s="3"/>
      <c r="Q1483" s="4" t="s">
        <v>5143</v>
      </c>
      <c r="R1483" s="3"/>
      <c r="S1483" s="3"/>
      <c r="T1483" s="3"/>
      <c r="U1483" s="1" t="s">
        <v>168</v>
      </c>
      <c r="V1483" s="1" t="str">
        <f>IFERROR(VLOOKUP(K1483, rubric[], 2, FALSE), "NA")</f>
        <v>Kompetisi</v>
      </c>
      <c r="W1483" s="3" t="str">
        <f t="shared" si="23"/>
        <v>Juara 2 Lomba/Kompetisi|Internal Sekolah / Universitas|Team</v>
      </c>
      <c r="X1483" s="6">
        <f>IF(K1483 = "Penulis kedua (bukan korespondensi) dst karya ilmiah di journal yg bereputasi dan diakui|External National|Team", IFERROR((INDEX(rubric[Score], MATCH(W1483, rubric[Criteria], 0)))/N1483, 0), IFERROR(INDEX(rubric[Score], MATCH(W1483, rubric[Criteria], 0)), 0))</f>
        <v>0</v>
      </c>
    </row>
    <row r="1484" spans="1:24" ht="14.25" customHeight="1" x14ac:dyDescent="0.35">
      <c r="A1484" s="1" t="s">
        <v>5253</v>
      </c>
      <c r="B1484" s="1" t="s">
        <v>5254</v>
      </c>
      <c r="C1484" s="1" t="s">
        <v>5066</v>
      </c>
      <c r="D1484" s="1">
        <v>2022</v>
      </c>
      <c r="E1484" s="1" t="s">
        <v>4807</v>
      </c>
      <c r="F1484" s="1" t="s">
        <v>3151</v>
      </c>
      <c r="G1484" s="1" t="s">
        <v>4808</v>
      </c>
      <c r="H1484" s="1">
        <v>20212</v>
      </c>
      <c r="I1484" s="1" t="s">
        <v>5040</v>
      </c>
      <c r="J1484" s="1" t="s">
        <v>28</v>
      </c>
      <c r="K1484" s="1" t="s">
        <v>118</v>
      </c>
      <c r="L1484" s="1" t="s">
        <v>46</v>
      </c>
      <c r="M1484" s="1" t="s">
        <v>31</v>
      </c>
      <c r="N1484" s="1">
        <v>400</v>
      </c>
      <c r="O1484" s="1">
        <v>6</v>
      </c>
      <c r="P1484" s="3"/>
      <c r="Q1484" s="4" t="s">
        <v>5041</v>
      </c>
      <c r="R1484" s="3"/>
      <c r="S1484" s="3"/>
      <c r="T1484" s="3"/>
      <c r="U1484" s="1" t="s">
        <v>4811</v>
      </c>
      <c r="V1484" s="1" t="str">
        <f>IFERROR(VLOOKUP(K1484, rubric[], 2, FALSE), "NA")</f>
        <v>Kompetisi</v>
      </c>
      <c r="W1484" s="3" t="str">
        <f t="shared" si="23"/>
        <v>Juara 3 Lomba/Kompetisi|Internal Sekolah / Universitas|Individual</v>
      </c>
      <c r="X1484" s="6">
        <f>IF(K1484 = "Penulis kedua (bukan korespondensi) dst karya ilmiah di journal yg bereputasi dan diakui|External National|Team", IFERROR((INDEX(rubric[Score], MATCH(W1484, rubric[Criteria], 0)))/N1484, 0), IFERROR(INDEX(rubric[Score], MATCH(W1484, rubric[Criteria], 0)), 0))</f>
        <v>0</v>
      </c>
    </row>
    <row r="1485" spans="1:24" ht="14.25" customHeight="1" x14ac:dyDescent="0.35">
      <c r="A1485" s="1" t="s">
        <v>5253</v>
      </c>
      <c r="B1485" s="1" t="s">
        <v>5254</v>
      </c>
      <c r="C1485" s="1" t="s">
        <v>5066</v>
      </c>
      <c r="D1485" s="1">
        <v>2022</v>
      </c>
      <c r="E1485" s="1" t="s">
        <v>4812</v>
      </c>
      <c r="F1485" s="1" t="s">
        <v>4813</v>
      </c>
      <c r="G1485" s="1" t="s">
        <v>3775</v>
      </c>
      <c r="H1485" s="1">
        <v>20221</v>
      </c>
      <c r="I1485" s="1" t="s">
        <v>5219</v>
      </c>
      <c r="J1485" s="1" t="s">
        <v>28</v>
      </c>
      <c r="K1485" s="1" t="s">
        <v>118</v>
      </c>
      <c r="L1485" s="1" t="s">
        <v>30</v>
      </c>
      <c r="M1485" s="1" t="s">
        <v>39</v>
      </c>
      <c r="N1485" s="1">
        <v>5</v>
      </c>
      <c r="O1485" s="1">
        <v>6</v>
      </c>
      <c r="P1485" s="3"/>
      <c r="Q1485" s="4" t="s">
        <v>5220</v>
      </c>
      <c r="R1485" s="3"/>
      <c r="S1485" s="3"/>
      <c r="T1485" s="3"/>
      <c r="U1485" s="1" t="s">
        <v>4816</v>
      </c>
      <c r="V1485" s="1" t="str">
        <f>IFERROR(VLOOKUP(K1485, rubric[], 2, FALSE), "NA")</f>
        <v>Kompetisi</v>
      </c>
      <c r="W1485" s="3" t="str">
        <f t="shared" si="23"/>
        <v>Juara 3 Lomba/Kompetisi|Internal Jurusan|Team</v>
      </c>
      <c r="X1485" s="6">
        <f>IF(K1485 = "Penulis kedua (bukan korespondensi) dst karya ilmiah di journal yg bereputasi dan diakui|External National|Team", IFERROR((INDEX(rubric[Score], MATCH(W1485, rubric[Criteria], 0)))/N1485, 0), IFERROR(INDEX(rubric[Score], MATCH(W1485, rubric[Criteria], 0)), 0))</f>
        <v>0</v>
      </c>
    </row>
    <row r="1486" spans="1:24" ht="14.25" customHeight="1" x14ac:dyDescent="0.35">
      <c r="A1486" s="1" t="s">
        <v>5253</v>
      </c>
      <c r="B1486" s="1" t="s">
        <v>5254</v>
      </c>
      <c r="C1486" s="1" t="s">
        <v>5066</v>
      </c>
      <c r="D1486" s="1">
        <v>2022</v>
      </c>
      <c r="E1486" s="1" t="s">
        <v>5255</v>
      </c>
      <c r="F1486" s="1" t="s">
        <v>140</v>
      </c>
      <c r="G1486" s="1" t="s">
        <v>2490</v>
      </c>
      <c r="H1486" s="1">
        <v>20231</v>
      </c>
      <c r="I1486" s="1" t="s">
        <v>5256</v>
      </c>
      <c r="J1486" s="1" t="s">
        <v>28</v>
      </c>
      <c r="K1486" s="1" t="s">
        <v>29</v>
      </c>
      <c r="L1486" s="1" t="s">
        <v>38</v>
      </c>
      <c r="M1486" s="1" t="s">
        <v>31</v>
      </c>
      <c r="N1486" s="1">
        <v>4</v>
      </c>
      <c r="O1486" s="1">
        <v>15</v>
      </c>
      <c r="P1486" s="3"/>
      <c r="Q1486" s="3"/>
      <c r="R1486" s="4" t="s">
        <v>5257</v>
      </c>
      <c r="S1486" s="4" t="s">
        <v>5258</v>
      </c>
      <c r="T1486" s="3"/>
      <c r="U1486" s="1" t="s">
        <v>262</v>
      </c>
      <c r="V1486" s="1" t="str">
        <f>IFERROR(VLOOKUP(K1486, rubric[], 2, FALSE), "NA")</f>
        <v>Pemberdayaan atau Aksi Kemanusiaan</v>
      </c>
      <c r="W1486" s="3" t="str">
        <f t="shared" si="23"/>
        <v>Pengabdian kepada Masyarakat|External Regional|Individual</v>
      </c>
      <c r="X1486" s="6">
        <f>IF(K1486 = "Penulis kedua (bukan korespondensi) dst karya ilmiah di journal yg bereputasi dan diakui|External National|Team", IFERROR((INDEX(rubric[Score], MATCH(W1486, rubric[Criteria], 0)))/N1486, 0), IFERROR(INDEX(rubric[Score], MATCH(W1486, rubric[Criteria], 0)), 0))</f>
        <v>15</v>
      </c>
    </row>
    <row r="1487" spans="1:24" ht="14.25" customHeight="1" x14ac:dyDescent="0.35">
      <c r="A1487" s="1" t="s">
        <v>5253</v>
      </c>
      <c r="B1487" s="1" t="s">
        <v>5254</v>
      </c>
      <c r="C1487" s="1" t="s">
        <v>5066</v>
      </c>
      <c r="D1487" s="1">
        <v>2022</v>
      </c>
      <c r="E1487" s="1" t="s">
        <v>374</v>
      </c>
      <c r="F1487" s="1" t="s">
        <v>145</v>
      </c>
      <c r="G1487" s="1" t="s">
        <v>375</v>
      </c>
      <c r="H1487" s="1">
        <v>20232</v>
      </c>
      <c r="I1487" s="1" t="s">
        <v>5224</v>
      </c>
      <c r="J1487" s="1" t="s">
        <v>28</v>
      </c>
      <c r="K1487" s="1" t="s">
        <v>118</v>
      </c>
      <c r="L1487" s="1" t="s">
        <v>46</v>
      </c>
      <c r="M1487" s="1" t="s">
        <v>39</v>
      </c>
      <c r="N1487" s="1">
        <v>5</v>
      </c>
      <c r="O1487" s="1">
        <v>6</v>
      </c>
      <c r="P1487" s="3"/>
      <c r="Q1487" s="4" t="s">
        <v>5225</v>
      </c>
      <c r="R1487" s="3"/>
      <c r="S1487" s="3"/>
      <c r="T1487" s="3"/>
      <c r="U1487" s="1" t="s">
        <v>168</v>
      </c>
      <c r="V1487" s="1" t="str">
        <f>IFERROR(VLOOKUP(K1487, rubric[], 2, FALSE), "NA")</f>
        <v>Kompetisi</v>
      </c>
      <c r="W1487" s="3" t="str">
        <f t="shared" si="23"/>
        <v>Juara 3 Lomba/Kompetisi|Internal Sekolah / Universitas|Team</v>
      </c>
      <c r="X1487" s="6">
        <f>IF(K1487 = "Penulis kedua (bukan korespondensi) dst karya ilmiah di journal yg bereputasi dan diakui|External National|Team", IFERROR((INDEX(rubric[Score], MATCH(W1487, rubric[Criteria], 0)))/N1487, 0), IFERROR(INDEX(rubric[Score], MATCH(W1487, rubric[Criteria], 0)), 0))</f>
        <v>0</v>
      </c>
    </row>
    <row r="1488" spans="1:24" ht="14.25" customHeight="1" x14ac:dyDescent="0.35">
      <c r="A1488" s="1" t="s">
        <v>5259</v>
      </c>
      <c r="B1488" s="1" t="s">
        <v>5260</v>
      </c>
      <c r="C1488" s="1" t="s">
        <v>5066</v>
      </c>
      <c r="D1488" s="1">
        <v>2022</v>
      </c>
      <c r="E1488" s="1" t="s">
        <v>914</v>
      </c>
      <c r="F1488" s="1" t="s">
        <v>915</v>
      </c>
      <c r="G1488" s="1" t="s">
        <v>916</v>
      </c>
      <c r="H1488" s="1">
        <v>20221</v>
      </c>
      <c r="I1488" s="1" t="s">
        <v>917</v>
      </c>
      <c r="J1488" s="1" t="s">
        <v>28</v>
      </c>
      <c r="K1488" s="1" t="s">
        <v>29</v>
      </c>
      <c r="L1488" s="1" t="s">
        <v>46</v>
      </c>
      <c r="M1488" s="1" t="s">
        <v>31</v>
      </c>
      <c r="N1488" s="1">
        <v>29</v>
      </c>
      <c r="O1488" s="1">
        <v>8</v>
      </c>
      <c r="P1488" s="3"/>
      <c r="Q1488" s="3"/>
      <c r="R1488" s="4" t="s">
        <v>918</v>
      </c>
      <c r="S1488" s="4" t="s">
        <v>919</v>
      </c>
      <c r="T1488" s="3"/>
      <c r="U1488" s="1" t="s">
        <v>920</v>
      </c>
      <c r="V1488" s="1" t="str">
        <f>IFERROR(VLOOKUP(K1488, rubric[], 2, FALSE), "NA")</f>
        <v>Pemberdayaan atau Aksi Kemanusiaan</v>
      </c>
      <c r="W1488" s="3" t="str">
        <f t="shared" si="23"/>
        <v>Pengabdian kepada Masyarakat|Internal Sekolah / Universitas|Individual</v>
      </c>
      <c r="X1488" s="6">
        <f>IF(K1488 = "Penulis kedua (bukan korespondensi) dst karya ilmiah di journal yg bereputasi dan diakui|External National|Team", IFERROR((INDEX(rubric[Score], MATCH(W1488, rubric[Criteria], 0)))/N1488, 0), IFERROR(INDEX(rubric[Score], MATCH(W1488, rubric[Criteria], 0)), 0))</f>
        <v>0</v>
      </c>
    </row>
    <row r="1489" spans="1:24" ht="14.25" customHeight="1" x14ac:dyDescent="0.35">
      <c r="A1489" s="1" t="s">
        <v>5259</v>
      </c>
      <c r="B1489" s="1" t="s">
        <v>5260</v>
      </c>
      <c r="C1489" s="1" t="s">
        <v>5066</v>
      </c>
      <c r="D1489" s="1">
        <v>2022</v>
      </c>
      <c r="E1489" s="1" t="s">
        <v>5261</v>
      </c>
      <c r="F1489" s="1" t="s">
        <v>5262</v>
      </c>
      <c r="G1489" s="1" t="s">
        <v>2104</v>
      </c>
      <c r="H1489" s="1">
        <v>20221</v>
      </c>
      <c r="I1489" s="1" t="s">
        <v>5263</v>
      </c>
      <c r="J1489" s="1" t="s">
        <v>28</v>
      </c>
      <c r="K1489" s="1" t="s">
        <v>87</v>
      </c>
      <c r="L1489" s="1" t="s">
        <v>88</v>
      </c>
      <c r="M1489" s="1" t="s">
        <v>39</v>
      </c>
      <c r="N1489" s="1">
        <v>4</v>
      </c>
      <c r="O1489" s="1">
        <v>8</v>
      </c>
      <c r="P1489" s="4" t="s">
        <v>5264</v>
      </c>
      <c r="Q1489" s="3"/>
      <c r="R1489" s="4" t="s">
        <v>5265</v>
      </c>
      <c r="S1489" s="4" t="s">
        <v>5266</v>
      </c>
      <c r="T1489" s="3"/>
      <c r="U1489" s="1" t="s">
        <v>5267</v>
      </c>
      <c r="V1489" s="1" t="str">
        <f>IFERROR(VLOOKUP(K1489, rubric[], 2, FALSE), "NA")</f>
        <v>Hasil Karya</v>
      </c>
      <c r="W1489" s="3" t="str">
        <f t="shared" si="23"/>
        <v>Jurnal terindeks sinta 5-6|External National|Team</v>
      </c>
      <c r="X1489" s="6">
        <f>IF(K1489 = "Penulis kedua (bukan korespondensi) dst karya ilmiah di journal yg bereputasi dan diakui|External National|Team", IFERROR((INDEX(rubric[Score], MATCH(W1489, rubric[Criteria], 0)))/N1489, 0), IFERROR(INDEX(rubric[Score], MATCH(W1489, rubric[Criteria], 0)), 0))</f>
        <v>20</v>
      </c>
    </row>
    <row r="1490" spans="1:24" ht="14.25" customHeight="1" x14ac:dyDescent="0.35">
      <c r="A1490" s="1" t="s">
        <v>5259</v>
      </c>
      <c r="B1490" s="1" t="s">
        <v>5260</v>
      </c>
      <c r="C1490" s="1" t="s">
        <v>5066</v>
      </c>
      <c r="D1490" s="1">
        <v>2022</v>
      </c>
      <c r="E1490" s="1" t="s">
        <v>5268</v>
      </c>
      <c r="F1490" s="1" t="s">
        <v>5016</v>
      </c>
      <c r="G1490" s="1" t="s">
        <v>5016</v>
      </c>
      <c r="H1490" s="1">
        <v>20231</v>
      </c>
      <c r="I1490" s="1" t="s">
        <v>5269</v>
      </c>
      <c r="J1490" s="1" t="s">
        <v>28</v>
      </c>
      <c r="K1490" s="1" t="s">
        <v>29</v>
      </c>
      <c r="L1490" s="1" t="s">
        <v>38</v>
      </c>
      <c r="M1490" s="1" t="s">
        <v>39</v>
      </c>
      <c r="N1490" s="1">
        <v>45</v>
      </c>
      <c r="O1490" s="1">
        <v>15</v>
      </c>
      <c r="P1490" s="3"/>
      <c r="Q1490" s="4" t="s">
        <v>5270</v>
      </c>
      <c r="R1490" s="4" t="s">
        <v>5271</v>
      </c>
      <c r="S1490" s="4" t="s">
        <v>5272</v>
      </c>
      <c r="T1490" s="3"/>
      <c r="U1490" s="1" t="s">
        <v>5049</v>
      </c>
      <c r="V1490" s="1" t="str">
        <f>IFERROR(VLOOKUP(K1490, rubric[], 2, FALSE), "NA")</f>
        <v>Pemberdayaan atau Aksi Kemanusiaan</v>
      </c>
      <c r="W1490" s="3" t="str">
        <f t="shared" si="23"/>
        <v>Pengabdian kepada Masyarakat|External Regional|Team</v>
      </c>
      <c r="X1490" s="6">
        <f>IF(K1490 = "Penulis kedua (bukan korespondensi) dst karya ilmiah di journal yg bereputasi dan diakui|External National|Team", IFERROR((INDEX(rubric[Score], MATCH(W1490, rubric[Criteria], 0)))/N1490, 0), IFERROR(INDEX(rubric[Score], MATCH(W1490, rubric[Criteria], 0)), 0))</f>
        <v>15</v>
      </c>
    </row>
    <row r="1491" spans="1:24" ht="14.25" customHeight="1" x14ac:dyDescent="0.35">
      <c r="A1491" s="1" t="s">
        <v>5273</v>
      </c>
      <c r="B1491" s="1" t="s">
        <v>5274</v>
      </c>
      <c r="C1491" s="1" t="s">
        <v>5066</v>
      </c>
      <c r="D1491" s="1">
        <v>2022</v>
      </c>
      <c r="E1491" s="1" t="s">
        <v>5275</v>
      </c>
      <c r="F1491" s="1" t="s">
        <v>2745</v>
      </c>
      <c r="G1491" s="1" t="s">
        <v>1052</v>
      </c>
      <c r="H1491" s="1">
        <v>20221</v>
      </c>
      <c r="I1491" s="1" t="s">
        <v>5276</v>
      </c>
      <c r="J1491" s="1" t="s">
        <v>28</v>
      </c>
      <c r="K1491" s="1" t="s">
        <v>87</v>
      </c>
      <c r="L1491" s="1" t="s">
        <v>88</v>
      </c>
      <c r="M1491" s="1" t="s">
        <v>39</v>
      </c>
      <c r="N1491" s="1">
        <v>4</v>
      </c>
      <c r="O1491" s="1">
        <v>8</v>
      </c>
      <c r="P1491" s="4" t="s">
        <v>5264</v>
      </c>
      <c r="Q1491" s="3"/>
      <c r="R1491" s="4" t="s">
        <v>5277</v>
      </c>
      <c r="S1491" s="4" t="s">
        <v>5278</v>
      </c>
      <c r="T1491" s="3"/>
      <c r="U1491" s="1" t="s">
        <v>5267</v>
      </c>
      <c r="V1491" s="1" t="str">
        <f>IFERROR(VLOOKUP(K1491, rubric[], 2, FALSE), "NA")</f>
        <v>Hasil Karya</v>
      </c>
      <c r="W1491" s="3" t="str">
        <f t="shared" si="23"/>
        <v>Jurnal terindeks sinta 5-6|External National|Team</v>
      </c>
      <c r="X1491" s="6">
        <f>IF(K1491 = "Penulis kedua (bukan korespondensi) dst karya ilmiah di journal yg bereputasi dan diakui|External National|Team", IFERROR((INDEX(rubric[Score], MATCH(W1491, rubric[Criteria], 0)))/N1491, 0), IFERROR(INDEX(rubric[Score], MATCH(W1491, rubric[Criteria], 0)), 0))</f>
        <v>20</v>
      </c>
    </row>
    <row r="1492" spans="1:24" ht="14.25" customHeight="1" x14ac:dyDescent="0.35">
      <c r="A1492" s="1" t="s">
        <v>5273</v>
      </c>
      <c r="B1492" s="1" t="s">
        <v>5274</v>
      </c>
      <c r="C1492" s="1" t="s">
        <v>5066</v>
      </c>
      <c r="D1492" s="1">
        <v>2022</v>
      </c>
      <c r="E1492" s="1" t="s">
        <v>914</v>
      </c>
      <c r="F1492" s="1" t="s">
        <v>915</v>
      </c>
      <c r="G1492" s="1" t="s">
        <v>916</v>
      </c>
      <c r="H1492" s="1">
        <v>20221</v>
      </c>
      <c r="I1492" s="1" t="s">
        <v>917</v>
      </c>
      <c r="J1492" s="1" t="s">
        <v>28</v>
      </c>
      <c r="K1492" s="1" t="s">
        <v>29</v>
      </c>
      <c r="L1492" s="1" t="s">
        <v>46</v>
      </c>
      <c r="M1492" s="1" t="s">
        <v>31</v>
      </c>
      <c r="N1492" s="1">
        <v>29</v>
      </c>
      <c r="O1492" s="1">
        <v>8</v>
      </c>
      <c r="P1492" s="3"/>
      <c r="Q1492" s="3"/>
      <c r="R1492" s="4" t="s">
        <v>918</v>
      </c>
      <c r="S1492" s="4" t="s">
        <v>919</v>
      </c>
      <c r="T1492" s="3"/>
      <c r="U1492" s="1" t="s">
        <v>920</v>
      </c>
      <c r="V1492" s="1" t="str">
        <f>IFERROR(VLOOKUP(K1492, rubric[], 2, FALSE), "NA")</f>
        <v>Pemberdayaan atau Aksi Kemanusiaan</v>
      </c>
      <c r="W1492" s="3" t="str">
        <f t="shared" si="23"/>
        <v>Pengabdian kepada Masyarakat|Internal Sekolah / Universitas|Individual</v>
      </c>
      <c r="X1492" s="6">
        <f>IF(K1492 = "Penulis kedua (bukan korespondensi) dst karya ilmiah di journal yg bereputasi dan diakui|External National|Team", IFERROR((INDEX(rubric[Score], MATCH(W1492, rubric[Criteria], 0)))/N1492, 0), IFERROR(INDEX(rubric[Score], MATCH(W1492, rubric[Criteria], 0)), 0))</f>
        <v>0</v>
      </c>
    </row>
    <row r="1493" spans="1:24" ht="14.25" customHeight="1" x14ac:dyDescent="0.35">
      <c r="A1493" s="1" t="s">
        <v>5273</v>
      </c>
      <c r="B1493" s="1" t="s">
        <v>5274</v>
      </c>
      <c r="C1493" s="1" t="s">
        <v>5066</v>
      </c>
      <c r="D1493" s="1">
        <v>2022</v>
      </c>
      <c r="E1493" s="1" t="s">
        <v>5160</v>
      </c>
      <c r="F1493" s="1" t="s">
        <v>140</v>
      </c>
      <c r="G1493" s="1" t="s">
        <v>2490</v>
      </c>
      <c r="H1493" s="1">
        <v>20231</v>
      </c>
      <c r="I1493" s="3"/>
      <c r="J1493" s="1" t="s">
        <v>28</v>
      </c>
      <c r="K1493" s="1" t="s">
        <v>29</v>
      </c>
      <c r="L1493" s="1" t="s">
        <v>38</v>
      </c>
      <c r="M1493" s="1" t="s">
        <v>31</v>
      </c>
      <c r="N1493" s="1">
        <v>5</v>
      </c>
      <c r="O1493" s="1">
        <v>12</v>
      </c>
      <c r="P1493" s="3"/>
      <c r="Q1493" s="3"/>
      <c r="R1493" s="4" t="s">
        <v>5279</v>
      </c>
      <c r="S1493" s="4" t="s">
        <v>5280</v>
      </c>
      <c r="T1493" s="3"/>
      <c r="U1493" s="1" t="s">
        <v>5163</v>
      </c>
      <c r="V1493" s="1" t="str">
        <f>IFERROR(VLOOKUP(K1493, rubric[], 2, FALSE), "NA")</f>
        <v>Pemberdayaan atau Aksi Kemanusiaan</v>
      </c>
      <c r="W1493" s="3" t="str">
        <f t="shared" si="23"/>
        <v>Pengabdian kepada Masyarakat|External Regional|Individual</v>
      </c>
      <c r="X1493" s="6">
        <f>IF(K1493 = "Penulis kedua (bukan korespondensi) dst karya ilmiah di journal yg bereputasi dan diakui|External National|Team", IFERROR((INDEX(rubric[Score], MATCH(W1493, rubric[Criteria], 0)))/N1493, 0), IFERROR(INDEX(rubric[Score], MATCH(W1493, rubric[Criteria], 0)), 0))</f>
        <v>15</v>
      </c>
    </row>
    <row r="1494" spans="1:24" ht="14.25" customHeight="1" x14ac:dyDescent="0.35">
      <c r="A1494" s="1" t="s">
        <v>5281</v>
      </c>
      <c r="B1494" s="1" t="s">
        <v>5282</v>
      </c>
      <c r="C1494" s="1" t="s">
        <v>5066</v>
      </c>
      <c r="D1494" s="1">
        <v>2022</v>
      </c>
      <c r="E1494" s="1" t="s">
        <v>4807</v>
      </c>
      <c r="F1494" s="1" t="s">
        <v>3151</v>
      </c>
      <c r="G1494" s="1" t="s">
        <v>4808</v>
      </c>
      <c r="H1494" s="1">
        <v>20212</v>
      </c>
      <c r="I1494" s="1" t="s">
        <v>5040</v>
      </c>
      <c r="J1494" s="1" t="s">
        <v>28</v>
      </c>
      <c r="K1494" s="1" t="s">
        <v>118</v>
      </c>
      <c r="L1494" s="1" t="s">
        <v>46</v>
      </c>
      <c r="M1494" s="1" t="s">
        <v>31</v>
      </c>
      <c r="N1494" s="1">
        <v>400</v>
      </c>
      <c r="O1494" s="1">
        <v>6</v>
      </c>
      <c r="P1494" s="3"/>
      <c r="Q1494" s="4" t="s">
        <v>5041</v>
      </c>
      <c r="R1494" s="3"/>
      <c r="S1494" s="3"/>
      <c r="T1494" s="3"/>
      <c r="U1494" s="1" t="s">
        <v>4811</v>
      </c>
      <c r="V1494" s="1" t="str">
        <f>IFERROR(VLOOKUP(K1494, rubric[], 2, FALSE), "NA")</f>
        <v>Kompetisi</v>
      </c>
      <c r="W1494" s="3" t="str">
        <f t="shared" si="23"/>
        <v>Juara 3 Lomba/Kompetisi|Internal Sekolah / Universitas|Individual</v>
      </c>
      <c r="X1494" s="6">
        <f>IF(K1494 = "Penulis kedua (bukan korespondensi) dst karya ilmiah di journal yg bereputasi dan diakui|External National|Team", IFERROR((INDEX(rubric[Score], MATCH(W1494, rubric[Criteria], 0)))/N1494, 0), IFERROR(INDEX(rubric[Score], MATCH(W1494, rubric[Criteria], 0)), 0))</f>
        <v>0</v>
      </c>
    </row>
    <row r="1495" spans="1:24" ht="14.25" customHeight="1" x14ac:dyDescent="0.35">
      <c r="A1495" s="1" t="s">
        <v>5281</v>
      </c>
      <c r="B1495" s="1" t="s">
        <v>5282</v>
      </c>
      <c r="C1495" s="1" t="s">
        <v>5066</v>
      </c>
      <c r="D1495" s="1">
        <v>2022</v>
      </c>
      <c r="E1495" s="1" t="s">
        <v>4812</v>
      </c>
      <c r="F1495" s="1" t="s">
        <v>4813</v>
      </c>
      <c r="G1495" s="1" t="s">
        <v>3775</v>
      </c>
      <c r="H1495" s="1">
        <v>20221</v>
      </c>
      <c r="I1495" s="1" t="s">
        <v>5138</v>
      </c>
      <c r="J1495" s="1" t="s">
        <v>28</v>
      </c>
      <c r="K1495" s="1" t="s">
        <v>118</v>
      </c>
      <c r="L1495" s="1" t="s">
        <v>30</v>
      </c>
      <c r="M1495" s="1" t="s">
        <v>39</v>
      </c>
      <c r="N1495" s="1">
        <v>6</v>
      </c>
      <c r="O1495" s="1">
        <v>6</v>
      </c>
      <c r="P1495" s="3"/>
      <c r="Q1495" s="4" t="s">
        <v>5139</v>
      </c>
      <c r="R1495" s="3"/>
      <c r="S1495" s="3"/>
      <c r="T1495" s="3"/>
      <c r="U1495" s="1" t="s">
        <v>4816</v>
      </c>
      <c r="V1495" s="1" t="str">
        <f>IFERROR(VLOOKUP(K1495, rubric[], 2, FALSE), "NA")</f>
        <v>Kompetisi</v>
      </c>
      <c r="W1495" s="3" t="str">
        <f t="shared" si="23"/>
        <v>Juara 3 Lomba/Kompetisi|Internal Jurusan|Team</v>
      </c>
      <c r="X1495" s="6">
        <f>IF(K1495 = "Penulis kedua (bukan korespondensi) dst karya ilmiah di journal yg bereputasi dan diakui|External National|Team", IFERROR((INDEX(rubric[Score], MATCH(W1495, rubric[Criteria], 0)))/N1495, 0), IFERROR(INDEX(rubric[Score], MATCH(W1495, rubric[Criteria], 0)), 0))</f>
        <v>0</v>
      </c>
    </row>
    <row r="1496" spans="1:24" ht="14.25" customHeight="1" x14ac:dyDescent="0.35">
      <c r="A1496" s="1" t="s">
        <v>5281</v>
      </c>
      <c r="B1496" s="1" t="s">
        <v>5282</v>
      </c>
      <c r="C1496" s="1" t="s">
        <v>5066</v>
      </c>
      <c r="D1496" s="1">
        <v>2022</v>
      </c>
      <c r="E1496" s="1" t="s">
        <v>5283</v>
      </c>
      <c r="F1496" s="1" t="s">
        <v>140</v>
      </c>
      <c r="G1496" s="1" t="s">
        <v>755</v>
      </c>
      <c r="H1496" s="1">
        <v>20231</v>
      </c>
      <c r="I1496" s="1" t="s">
        <v>5284</v>
      </c>
      <c r="J1496" s="1" t="s">
        <v>28</v>
      </c>
      <c r="K1496" s="1" t="s">
        <v>29</v>
      </c>
      <c r="L1496" s="1" t="s">
        <v>38</v>
      </c>
      <c r="M1496" s="1" t="s">
        <v>39</v>
      </c>
      <c r="N1496" s="1">
        <v>4</v>
      </c>
      <c r="O1496" s="1">
        <v>12</v>
      </c>
      <c r="P1496" s="3"/>
      <c r="Q1496" s="3"/>
      <c r="R1496" s="4" t="s">
        <v>5285</v>
      </c>
      <c r="S1496" s="4" t="s">
        <v>5286</v>
      </c>
      <c r="T1496" s="3"/>
      <c r="U1496" s="1" t="s">
        <v>5287</v>
      </c>
      <c r="V1496" s="1" t="str">
        <f>IFERROR(VLOOKUP(K1496, rubric[], 2, FALSE), "NA")</f>
        <v>Pemberdayaan atau Aksi Kemanusiaan</v>
      </c>
      <c r="W1496" s="3" t="str">
        <f t="shared" si="23"/>
        <v>Pengabdian kepada Masyarakat|External Regional|Team</v>
      </c>
      <c r="X1496" s="6">
        <f>IF(K1496 = "Penulis kedua (bukan korespondensi) dst karya ilmiah di journal yg bereputasi dan diakui|External National|Team", IFERROR((INDEX(rubric[Score], MATCH(W1496, rubric[Criteria], 0)))/N1496, 0), IFERROR(INDEX(rubric[Score], MATCH(W1496, rubric[Criteria], 0)), 0))</f>
        <v>15</v>
      </c>
    </row>
    <row r="1497" spans="1:24" ht="14.25" customHeight="1" x14ac:dyDescent="0.35">
      <c r="A1497" s="1" t="s">
        <v>5288</v>
      </c>
      <c r="B1497" s="1" t="s">
        <v>5289</v>
      </c>
      <c r="C1497" s="1" t="s">
        <v>5066</v>
      </c>
      <c r="D1497" s="1">
        <v>2022</v>
      </c>
      <c r="E1497" s="1" t="s">
        <v>5290</v>
      </c>
      <c r="F1497" s="1" t="s">
        <v>140</v>
      </c>
      <c r="G1497" s="1" t="s">
        <v>755</v>
      </c>
      <c r="H1497" s="1">
        <v>20231</v>
      </c>
      <c r="I1497" s="1" t="s">
        <v>5291</v>
      </c>
      <c r="J1497" s="1" t="s">
        <v>28</v>
      </c>
      <c r="K1497" s="1" t="s">
        <v>29</v>
      </c>
      <c r="L1497" s="1" t="s">
        <v>38</v>
      </c>
      <c r="M1497" s="1" t="s">
        <v>39</v>
      </c>
      <c r="N1497" s="1">
        <v>4</v>
      </c>
      <c r="O1497" s="1">
        <v>12</v>
      </c>
      <c r="P1497" s="3"/>
      <c r="Q1497" s="3"/>
      <c r="R1497" s="4" t="s">
        <v>5292</v>
      </c>
      <c r="S1497" s="4" t="s">
        <v>5293</v>
      </c>
      <c r="T1497" s="3"/>
      <c r="U1497" s="1" t="s">
        <v>5294</v>
      </c>
      <c r="V1497" s="1" t="str">
        <f>IFERROR(VLOOKUP(K1497, rubric[], 2, FALSE), "NA")</f>
        <v>Pemberdayaan atau Aksi Kemanusiaan</v>
      </c>
      <c r="W1497" s="3" t="str">
        <f t="shared" si="23"/>
        <v>Pengabdian kepada Masyarakat|External Regional|Team</v>
      </c>
      <c r="X1497" s="6">
        <f>IF(K1497 = "Penulis kedua (bukan korespondensi) dst karya ilmiah di journal yg bereputasi dan diakui|External National|Team", IFERROR((INDEX(rubric[Score], MATCH(W1497, rubric[Criteria], 0)))/N1497, 0), IFERROR(INDEX(rubric[Score], MATCH(W1497, rubric[Criteria], 0)), 0))</f>
        <v>15</v>
      </c>
    </row>
    <row r="1498" spans="1:24" ht="14.25" customHeight="1" x14ac:dyDescent="0.35">
      <c r="A1498" s="1" t="s">
        <v>5295</v>
      </c>
      <c r="B1498" s="1" t="s">
        <v>5296</v>
      </c>
      <c r="C1498" s="1" t="s">
        <v>5066</v>
      </c>
      <c r="D1498" s="1">
        <v>2022</v>
      </c>
      <c r="E1498" s="1" t="s">
        <v>5160</v>
      </c>
      <c r="F1498" s="1" t="s">
        <v>140</v>
      </c>
      <c r="G1498" s="1" t="s">
        <v>2490</v>
      </c>
      <c r="H1498" s="1">
        <v>20231</v>
      </c>
      <c r="I1498" s="3"/>
      <c r="J1498" s="1" t="s">
        <v>28</v>
      </c>
      <c r="K1498" s="1" t="s">
        <v>29</v>
      </c>
      <c r="L1498" s="1" t="s">
        <v>38</v>
      </c>
      <c r="M1498" s="1" t="s">
        <v>31</v>
      </c>
      <c r="N1498" s="1">
        <v>4</v>
      </c>
      <c r="O1498" s="1">
        <v>15</v>
      </c>
      <c r="P1498" s="3"/>
      <c r="Q1498" s="3"/>
      <c r="R1498" s="4" t="s">
        <v>5297</v>
      </c>
      <c r="S1498" s="4" t="s">
        <v>5298</v>
      </c>
      <c r="T1498" s="3"/>
      <c r="U1498" s="1" t="s">
        <v>5299</v>
      </c>
      <c r="V1498" s="1" t="str">
        <f>IFERROR(VLOOKUP(K1498, rubric[], 2, FALSE), "NA")</f>
        <v>Pemberdayaan atau Aksi Kemanusiaan</v>
      </c>
      <c r="W1498" s="3" t="str">
        <f t="shared" si="23"/>
        <v>Pengabdian kepada Masyarakat|External Regional|Individual</v>
      </c>
      <c r="X1498" s="6">
        <f>IF(K1498 = "Penulis kedua (bukan korespondensi) dst karya ilmiah di journal yg bereputasi dan diakui|External National|Team", IFERROR((INDEX(rubric[Score], MATCH(W1498, rubric[Criteria], 0)))/N1498, 0), IFERROR(INDEX(rubric[Score], MATCH(W1498, rubric[Criteria], 0)), 0))</f>
        <v>15</v>
      </c>
    </row>
    <row r="1499" spans="1:24" ht="14.25" customHeight="1" x14ac:dyDescent="0.35">
      <c r="A1499" s="1" t="s">
        <v>5300</v>
      </c>
      <c r="B1499" s="1" t="s">
        <v>5301</v>
      </c>
      <c r="C1499" s="1" t="s">
        <v>5066</v>
      </c>
      <c r="D1499" s="1">
        <v>2022</v>
      </c>
      <c r="E1499" s="1" t="s">
        <v>4807</v>
      </c>
      <c r="F1499" s="1" t="s">
        <v>3151</v>
      </c>
      <c r="G1499" s="1" t="s">
        <v>4808</v>
      </c>
      <c r="H1499" s="1">
        <v>20212</v>
      </c>
      <c r="I1499" s="1" t="s">
        <v>5040</v>
      </c>
      <c r="J1499" s="1" t="s">
        <v>28</v>
      </c>
      <c r="K1499" s="1" t="s">
        <v>118</v>
      </c>
      <c r="L1499" s="1" t="s">
        <v>46</v>
      </c>
      <c r="M1499" s="1" t="s">
        <v>31</v>
      </c>
      <c r="N1499" s="1">
        <v>400</v>
      </c>
      <c r="O1499" s="1">
        <v>6</v>
      </c>
      <c r="P1499" s="3"/>
      <c r="Q1499" s="4" t="s">
        <v>5041</v>
      </c>
      <c r="R1499" s="3"/>
      <c r="S1499" s="3"/>
      <c r="T1499" s="3"/>
      <c r="U1499" s="1" t="s">
        <v>4811</v>
      </c>
      <c r="V1499" s="1" t="str">
        <f>IFERROR(VLOOKUP(K1499, rubric[], 2, FALSE), "NA")</f>
        <v>Kompetisi</v>
      </c>
      <c r="W1499" s="3" t="str">
        <f t="shared" si="23"/>
        <v>Juara 3 Lomba/Kompetisi|Internal Sekolah / Universitas|Individual</v>
      </c>
      <c r="X1499" s="6">
        <f>IF(K1499 = "Penulis kedua (bukan korespondensi) dst karya ilmiah di journal yg bereputasi dan diakui|External National|Team", IFERROR((INDEX(rubric[Score], MATCH(W1499, rubric[Criteria], 0)))/N1499, 0), IFERROR(INDEX(rubric[Score], MATCH(W1499, rubric[Criteria], 0)), 0))</f>
        <v>0</v>
      </c>
    </row>
    <row r="1500" spans="1:24" ht="14.25" customHeight="1" x14ac:dyDescent="0.35">
      <c r="A1500" s="1" t="s">
        <v>5300</v>
      </c>
      <c r="B1500" s="1" t="s">
        <v>5301</v>
      </c>
      <c r="C1500" s="1" t="s">
        <v>5066</v>
      </c>
      <c r="D1500" s="1">
        <v>2022</v>
      </c>
      <c r="E1500" s="1" t="s">
        <v>4812</v>
      </c>
      <c r="F1500" s="1" t="s">
        <v>4813</v>
      </c>
      <c r="G1500" s="1" t="s">
        <v>3775</v>
      </c>
      <c r="H1500" s="1">
        <v>20221</v>
      </c>
      <c r="I1500" s="1" t="s">
        <v>5302</v>
      </c>
      <c r="J1500" s="1" t="s">
        <v>28</v>
      </c>
      <c r="K1500" s="1" t="s">
        <v>118</v>
      </c>
      <c r="L1500" s="1" t="s">
        <v>30</v>
      </c>
      <c r="M1500" s="1" t="s">
        <v>31</v>
      </c>
      <c r="N1500" s="1">
        <v>17</v>
      </c>
      <c r="O1500" s="1">
        <v>6</v>
      </c>
      <c r="P1500" s="3"/>
      <c r="Q1500" s="4" t="s">
        <v>5303</v>
      </c>
      <c r="R1500" s="3"/>
      <c r="S1500" s="3"/>
      <c r="T1500" s="3"/>
      <c r="U1500" s="1" t="s">
        <v>4816</v>
      </c>
      <c r="V1500" s="1" t="str">
        <f>IFERROR(VLOOKUP(K1500, rubric[], 2, FALSE), "NA")</f>
        <v>Kompetisi</v>
      </c>
      <c r="W1500" s="3" t="str">
        <f t="shared" si="23"/>
        <v>Juara 3 Lomba/Kompetisi|Internal Jurusan|Individual</v>
      </c>
      <c r="X1500" s="6">
        <f>IF(K1500 = "Penulis kedua (bukan korespondensi) dst karya ilmiah di journal yg bereputasi dan diakui|External National|Team", IFERROR((INDEX(rubric[Score], MATCH(W1500, rubric[Criteria], 0)))/N1500, 0), IFERROR(INDEX(rubric[Score], MATCH(W1500, rubric[Criteria], 0)), 0))</f>
        <v>0</v>
      </c>
    </row>
    <row r="1501" spans="1:24" ht="14.25" customHeight="1" x14ac:dyDescent="0.35">
      <c r="A1501" s="1" t="s">
        <v>5300</v>
      </c>
      <c r="B1501" s="1" t="s">
        <v>5301</v>
      </c>
      <c r="C1501" s="1" t="s">
        <v>5066</v>
      </c>
      <c r="D1501" s="1">
        <v>2022</v>
      </c>
      <c r="E1501" s="1" t="s">
        <v>5304</v>
      </c>
      <c r="F1501" s="1" t="s">
        <v>628</v>
      </c>
      <c r="G1501" s="1" t="s">
        <v>628</v>
      </c>
      <c r="H1501" s="1">
        <v>20231</v>
      </c>
      <c r="I1501" s="1" t="s">
        <v>5304</v>
      </c>
      <c r="J1501" s="1" t="s">
        <v>28</v>
      </c>
      <c r="K1501" s="1" t="s">
        <v>124</v>
      </c>
      <c r="L1501" s="1" t="s">
        <v>38</v>
      </c>
      <c r="M1501" s="1" t="s">
        <v>31</v>
      </c>
      <c r="N1501" s="3"/>
      <c r="O1501" s="1">
        <v>20</v>
      </c>
      <c r="P1501" s="4" t="s">
        <v>5305</v>
      </c>
      <c r="Q1501" s="4" t="s">
        <v>5306</v>
      </c>
      <c r="R1501" s="4" t="s">
        <v>5307</v>
      </c>
      <c r="S1501" s="3"/>
      <c r="T1501" s="4" t="s">
        <v>5308</v>
      </c>
      <c r="U1501" s="3"/>
      <c r="V1501" s="1" t="str">
        <f>IFERROR(VLOOKUP(K1501, rubric[], 2, FALSE), "NA")</f>
        <v>Kompetisi</v>
      </c>
      <c r="W1501" s="3" t="str">
        <f t="shared" si="23"/>
        <v>Juara I Lomba/Kompetisi|External Regional|Individual</v>
      </c>
      <c r="X1501" s="6">
        <f>IF(K1501 = "Penulis kedua (bukan korespondensi) dst karya ilmiah di journal yg bereputasi dan diakui|External National|Team", IFERROR((INDEX(rubric[Score], MATCH(W1501, rubric[Criteria], 0)))/N1501, 0), IFERROR(INDEX(rubric[Score], MATCH(W1501, rubric[Criteria], 0)), 0))</f>
        <v>35</v>
      </c>
    </row>
    <row r="1502" spans="1:24" ht="14.25" customHeight="1" x14ac:dyDescent="0.35">
      <c r="A1502" s="1" t="s">
        <v>5309</v>
      </c>
      <c r="B1502" s="1" t="s">
        <v>5310</v>
      </c>
      <c r="C1502" s="1" t="s">
        <v>5066</v>
      </c>
      <c r="D1502" s="1">
        <v>2022</v>
      </c>
      <c r="E1502" s="1" t="s">
        <v>5311</v>
      </c>
      <c r="F1502" s="1" t="s">
        <v>5312</v>
      </c>
      <c r="G1502" s="1" t="s">
        <v>5312</v>
      </c>
      <c r="H1502" s="1">
        <v>20241</v>
      </c>
      <c r="I1502" s="1" t="s">
        <v>5313</v>
      </c>
      <c r="J1502" s="1" t="s">
        <v>28</v>
      </c>
      <c r="K1502" s="1" t="s">
        <v>29</v>
      </c>
      <c r="L1502" s="1" t="s">
        <v>38</v>
      </c>
      <c r="M1502" s="1" t="s">
        <v>39</v>
      </c>
      <c r="N1502" s="1">
        <v>4</v>
      </c>
      <c r="O1502" s="1">
        <v>12</v>
      </c>
      <c r="P1502" s="3"/>
      <c r="Q1502" s="4" t="s">
        <v>5314</v>
      </c>
      <c r="R1502" s="4" t="s">
        <v>5315</v>
      </c>
      <c r="S1502" s="4" t="s">
        <v>5316</v>
      </c>
      <c r="T1502" s="3"/>
      <c r="U1502" s="1" t="s">
        <v>5317</v>
      </c>
      <c r="V1502" s="1" t="str">
        <f>IFERROR(VLOOKUP(K1502, rubric[], 2, FALSE), "NA")</f>
        <v>Pemberdayaan atau Aksi Kemanusiaan</v>
      </c>
      <c r="W1502" s="3" t="str">
        <f t="shared" si="23"/>
        <v>Pengabdian kepada Masyarakat|External Regional|Team</v>
      </c>
      <c r="X1502" s="6">
        <f>IF(K1502 = "Penulis kedua (bukan korespondensi) dst karya ilmiah di journal yg bereputasi dan diakui|External National|Team", IFERROR((INDEX(rubric[Score], MATCH(W1502, rubric[Criteria], 0)))/N1502, 0), IFERROR(INDEX(rubric[Score], MATCH(W1502, rubric[Criteria], 0)), 0))</f>
        <v>15</v>
      </c>
    </row>
    <row r="1503" spans="1:24" ht="14.25" customHeight="1" x14ac:dyDescent="0.35">
      <c r="A1503" s="1" t="s">
        <v>5318</v>
      </c>
      <c r="B1503" s="1" t="s">
        <v>5319</v>
      </c>
      <c r="C1503" s="1" t="s">
        <v>5066</v>
      </c>
      <c r="D1503" s="1">
        <v>2022</v>
      </c>
      <c r="E1503" s="1" t="s">
        <v>5320</v>
      </c>
      <c r="F1503" s="1" t="s">
        <v>2452</v>
      </c>
      <c r="G1503" s="1" t="s">
        <v>5321</v>
      </c>
      <c r="H1503" s="1">
        <v>20221</v>
      </c>
      <c r="I1503" s="1" t="s">
        <v>5322</v>
      </c>
      <c r="J1503" s="1" t="s">
        <v>28</v>
      </c>
      <c r="K1503" s="1" t="s">
        <v>124</v>
      </c>
      <c r="L1503" s="1" t="s">
        <v>38</v>
      </c>
      <c r="M1503" s="1" t="s">
        <v>31</v>
      </c>
      <c r="N1503" s="1">
        <v>4</v>
      </c>
      <c r="O1503" s="1">
        <v>20</v>
      </c>
      <c r="P1503" s="4" t="s">
        <v>5323</v>
      </c>
      <c r="Q1503" s="4" t="s">
        <v>5324</v>
      </c>
      <c r="R1503" s="4" t="s">
        <v>5325</v>
      </c>
      <c r="S1503" s="3"/>
      <c r="T1503" s="4" t="s">
        <v>5326</v>
      </c>
      <c r="U1503" s="1" t="s">
        <v>5327</v>
      </c>
      <c r="V1503" s="1" t="str">
        <f>IFERROR(VLOOKUP(K1503, rubric[], 2, FALSE), "NA")</f>
        <v>Kompetisi</v>
      </c>
      <c r="W1503" s="3" t="str">
        <f t="shared" si="23"/>
        <v>Juara I Lomba/Kompetisi|External Regional|Individual</v>
      </c>
      <c r="X1503" s="6">
        <f>IF(K1503 = "Penulis kedua (bukan korespondensi) dst karya ilmiah di journal yg bereputasi dan diakui|External National|Team", IFERROR((INDEX(rubric[Score], MATCH(W1503, rubric[Criteria], 0)))/N1503, 0), IFERROR(INDEX(rubric[Score], MATCH(W1503, rubric[Criteria], 0)), 0))</f>
        <v>35</v>
      </c>
    </row>
    <row r="1504" spans="1:24" ht="14.25" customHeight="1" x14ac:dyDescent="0.35">
      <c r="A1504" s="1" t="s">
        <v>5318</v>
      </c>
      <c r="B1504" s="1" t="s">
        <v>5319</v>
      </c>
      <c r="C1504" s="1" t="s">
        <v>5066</v>
      </c>
      <c r="D1504" s="1">
        <v>2022</v>
      </c>
      <c r="E1504" s="1" t="s">
        <v>5320</v>
      </c>
      <c r="F1504" s="1" t="s">
        <v>2452</v>
      </c>
      <c r="G1504" s="1" t="s">
        <v>5321</v>
      </c>
      <c r="H1504" s="1">
        <v>20221</v>
      </c>
      <c r="I1504" s="1" t="s">
        <v>5328</v>
      </c>
      <c r="J1504" s="1" t="s">
        <v>28</v>
      </c>
      <c r="K1504" s="1" t="s">
        <v>124</v>
      </c>
      <c r="L1504" s="1" t="s">
        <v>38</v>
      </c>
      <c r="M1504" s="1" t="s">
        <v>39</v>
      </c>
      <c r="N1504" s="1">
        <v>2</v>
      </c>
      <c r="O1504" s="1">
        <v>20</v>
      </c>
      <c r="P1504" s="4" t="s">
        <v>5323</v>
      </c>
      <c r="Q1504" s="4" t="s">
        <v>5329</v>
      </c>
      <c r="R1504" s="4" t="s">
        <v>5330</v>
      </c>
      <c r="S1504" s="3"/>
      <c r="T1504" s="4" t="s">
        <v>5331</v>
      </c>
      <c r="U1504" s="1" t="s">
        <v>5327</v>
      </c>
      <c r="V1504" s="1" t="str">
        <f>IFERROR(VLOOKUP(K1504, rubric[], 2, FALSE), "NA")</f>
        <v>Kompetisi</v>
      </c>
      <c r="W1504" s="3" t="str">
        <f t="shared" si="23"/>
        <v>Juara I Lomba/Kompetisi|External Regional|Team</v>
      </c>
      <c r="X1504" s="6">
        <f>IF(K1504 = "Penulis kedua (bukan korespondensi) dst karya ilmiah di journal yg bereputasi dan diakui|External National|Team", IFERROR((INDEX(rubric[Score], MATCH(W1504, rubric[Criteria], 0)))/N1504, 0), IFERROR(INDEX(rubric[Score], MATCH(W1504, rubric[Criteria], 0)), 0))</f>
        <v>25</v>
      </c>
    </row>
    <row r="1505" spans="1:24" ht="14.25" customHeight="1" x14ac:dyDescent="0.35">
      <c r="A1505" s="1" t="s">
        <v>5318</v>
      </c>
      <c r="B1505" s="1" t="s">
        <v>5319</v>
      </c>
      <c r="C1505" s="1" t="s">
        <v>5066</v>
      </c>
      <c r="D1505" s="1">
        <v>2022</v>
      </c>
      <c r="E1505" s="1" t="s">
        <v>5332</v>
      </c>
      <c r="F1505" s="1" t="s">
        <v>5333</v>
      </c>
      <c r="G1505" s="1" t="s">
        <v>5201</v>
      </c>
      <c r="H1505" s="1">
        <v>20222</v>
      </c>
      <c r="I1505" s="1" t="s">
        <v>5334</v>
      </c>
      <c r="J1505" s="1" t="s">
        <v>28</v>
      </c>
      <c r="K1505" s="1" t="s">
        <v>124</v>
      </c>
      <c r="L1505" s="1" t="s">
        <v>38</v>
      </c>
      <c r="M1505" s="1" t="s">
        <v>31</v>
      </c>
      <c r="N1505" s="1">
        <v>5</v>
      </c>
      <c r="O1505" s="1">
        <v>20</v>
      </c>
      <c r="P1505" s="3"/>
      <c r="Q1505" s="4" t="s">
        <v>5335</v>
      </c>
      <c r="R1505" s="4" t="s">
        <v>5336</v>
      </c>
      <c r="S1505" s="3"/>
      <c r="T1505" s="4" t="s">
        <v>5337</v>
      </c>
      <c r="U1505" s="1" t="s">
        <v>5338</v>
      </c>
      <c r="V1505" s="1" t="str">
        <f>IFERROR(VLOOKUP(K1505, rubric[], 2, FALSE), "NA")</f>
        <v>Kompetisi</v>
      </c>
      <c r="W1505" s="3" t="str">
        <f t="shared" si="23"/>
        <v>Juara I Lomba/Kompetisi|External Regional|Individual</v>
      </c>
      <c r="X1505" s="6">
        <f>IF(K1505 = "Penulis kedua (bukan korespondensi) dst karya ilmiah di journal yg bereputasi dan diakui|External National|Team", IFERROR((INDEX(rubric[Score], MATCH(W1505, rubric[Criteria], 0)))/N1505, 0), IFERROR(INDEX(rubric[Score], MATCH(W1505, rubric[Criteria], 0)), 0))</f>
        <v>35</v>
      </c>
    </row>
    <row r="1506" spans="1:24" ht="14.25" customHeight="1" x14ac:dyDescent="0.35">
      <c r="A1506" s="1" t="s">
        <v>5318</v>
      </c>
      <c r="B1506" s="1" t="s">
        <v>5319</v>
      </c>
      <c r="C1506" s="1" t="s">
        <v>5066</v>
      </c>
      <c r="D1506" s="1">
        <v>2022</v>
      </c>
      <c r="E1506" s="1" t="s">
        <v>5339</v>
      </c>
      <c r="F1506" s="1" t="s">
        <v>5340</v>
      </c>
      <c r="G1506" s="1" t="s">
        <v>5341</v>
      </c>
      <c r="H1506" s="1">
        <v>20222</v>
      </c>
      <c r="I1506" s="1" t="s">
        <v>5342</v>
      </c>
      <c r="J1506" s="1" t="s">
        <v>28</v>
      </c>
      <c r="K1506" s="1" t="s">
        <v>70</v>
      </c>
      <c r="L1506" s="1" t="s">
        <v>88</v>
      </c>
      <c r="M1506" s="1" t="s">
        <v>31</v>
      </c>
      <c r="N1506" s="1">
        <v>8</v>
      </c>
      <c r="O1506" s="1">
        <v>20</v>
      </c>
      <c r="P1506" s="4" t="s">
        <v>5343</v>
      </c>
      <c r="Q1506" s="4" t="s">
        <v>5344</v>
      </c>
      <c r="R1506" s="4" t="s">
        <v>5345</v>
      </c>
      <c r="S1506" s="3"/>
      <c r="T1506" s="4" t="s">
        <v>5346</v>
      </c>
      <c r="U1506" s="1" t="s">
        <v>5347</v>
      </c>
      <c r="V1506" s="1" t="str">
        <f>IFERROR(VLOOKUP(K1506, rubric[], 2, FALSE), "NA")</f>
        <v>Kompetisi</v>
      </c>
      <c r="W1506" s="3" t="str">
        <f t="shared" si="23"/>
        <v>Juara 2 Lomba/Kompetisi|External National|Individual</v>
      </c>
      <c r="X1506" s="6">
        <f>IF(K1506 = "Penulis kedua (bukan korespondensi) dst karya ilmiah di journal yg bereputasi dan diakui|External National|Team", IFERROR((INDEX(rubric[Score], MATCH(W1506, rubric[Criteria], 0)))/N1506, 0), IFERROR(INDEX(rubric[Score], MATCH(W1506, rubric[Criteria], 0)), 0))</f>
        <v>20</v>
      </c>
    </row>
    <row r="1507" spans="1:24" ht="14.25" customHeight="1" x14ac:dyDescent="0.35">
      <c r="A1507" s="1" t="s">
        <v>5348</v>
      </c>
      <c r="B1507" s="1" t="s">
        <v>5349</v>
      </c>
      <c r="C1507" s="1" t="s">
        <v>5066</v>
      </c>
      <c r="D1507" s="1">
        <v>2022</v>
      </c>
      <c r="E1507" s="1" t="s">
        <v>4349</v>
      </c>
      <c r="F1507" s="1" t="s">
        <v>661</v>
      </c>
      <c r="G1507" s="1" t="s">
        <v>3809</v>
      </c>
      <c r="H1507" s="1">
        <v>20222</v>
      </c>
      <c r="I1507" s="1" t="s">
        <v>4349</v>
      </c>
      <c r="J1507" s="1" t="s">
        <v>28</v>
      </c>
      <c r="K1507" s="1" t="s">
        <v>124</v>
      </c>
      <c r="L1507" s="1" t="s">
        <v>88</v>
      </c>
      <c r="M1507" s="1" t="s">
        <v>31</v>
      </c>
      <c r="N1507" s="1">
        <v>1000</v>
      </c>
      <c r="O1507" s="1">
        <v>25</v>
      </c>
      <c r="P1507" s="3"/>
      <c r="Q1507" s="4" t="s">
        <v>4350</v>
      </c>
      <c r="R1507" s="4" t="s">
        <v>4351</v>
      </c>
      <c r="S1507" s="3"/>
      <c r="T1507" s="4" t="s">
        <v>4352</v>
      </c>
      <c r="U1507" s="1" t="s">
        <v>4353</v>
      </c>
      <c r="V1507" s="1" t="str">
        <f>IFERROR(VLOOKUP(K1507, rubric[], 2, FALSE), "NA")</f>
        <v>Kompetisi</v>
      </c>
      <c r="W1507" s="3" t="str">
        <f t="shared" si="23"/>
        <v>Juara I Lomba/Kompetisi|External National|Individual</v>
      </c>
      <c r="X1507" s="6">
        <f>IF(K1507 = "Penulis kedua (bukan korespondensi) dst karya ilmiah di journal yg bereputasi dan diakui|External National|Team", IFERROR((INDEX(rubric[Score], MATCH(W1507, rubric[Criteria], 0)))/N1507, 0), IFERROR(INDEX(rubric[Score], MATCH(W1507, rubric[Criteria], 0)), 0))</f>
        <v>25</v>
      </c>
    </row>
    <row r="1508" spans="1:24" ht="14.25" customHeight="1" x14ac:dyDescent="0.35">
      <c r="A1508" s="1" t="s">
        <v>5348</v>
      </c>
      <c r="B1508" s="1" t="s">
        <v>5349</v>
      </c>
      <c r="C1508" s="1" t="s">
        <v>5066</v>
      </c>
      <c r="D1508" s="1">
        <v>2022</v>
      </c>
      <c r="E1508" s="1" t="s">
        <v>5102</v>
      </c>
      <c r="F1508" s="1" t="s">
        <v>140</v>
      </c>
      <c r="G1508" s="1" t="s">
        <v>755</v>
      </c>
      <c r="H1508" s="1">
        <v>20231</v>
      </c>
      <c r="I1508" s="1" t="s">
        <v>5350</v>
      </c>
      <c r="J1508" s="1" t="s">
        <v>28</v>
      </c>
      <c r="K1508" s="1" t="s">
        <v>29</v>
      </c>
      <c r="L1508" s="1" t="s">
        <v>38</v>
      </c>
      <c r="M1508" s="1" t="s">
        <v>39</v>
      </c>
      <c r="N1508" s="1">
        <v>4</v>
      </c>
      <c r="O1508" s="1">
        <v>15</v>
      </c>
      <c r="P1508" s="3"/>
      <c r="Q1508" s="3"/>
      <c r="R1508" s="4" t="s">
        <v>5351</v>
      </c>
      <c r="S1508" s="4" t="s">
        <v>5352</v>
      </c>
      <c r="T1508" s="3"/>
      <c r="U1508" s="1" t="s">
        <v>5353</v>
      </c>
      <c r="V1508" s="1" t="str">
        <f>IFERROR(VLOOKUP(K1508, rubric[], 2, FALSE), "NA")</f>
        <v>Pemberdayaan atau Aksi Kemanusiaan</v>
      </c>
      <c r="W1508" s="3" t="str">
        <f t="shared" si="23"/>
        <v>Pengabdian kepada Masyarakat|External Regional|Team</v>
      </c>
      <c r="X1508" s="6">
        <f>IF(K1508 = "Penulis kedua (bukan korespondensi) dst karya ilmiah di journal yg bereputasi dan diakui|External National|Team", IFERROR((INDEX(rubric[Score], MATCH(W1508, rubric[Criteria], 0)))/N1508, 0), IFERROR(INDEX(rubric[Score], MATCH(W1508, rubric[Criteria], 0)), 0))</f>
        <v>15</v>
      </c>
    </row>
    <row r="1509" spans="1:24" ht="14.25" customHeight="1" x14ac:dyDescent="0.35">
      <c r="A1509" s="1" t="s">
        <v>5348</v>
      </c>
      <c r="B1509" s="1" t="s">
        <v>5349</v>
      </c>
      <c r="C1509" s="1" t="s">
        <v>5066</v>
      </c>
      <c r="D1509" s="1">
        <v>2022</v>
      </c>
      <c r="E1509" s="1" t="s">
        <v>4354</v>
      </c>
      <c r="F1509" s="1" t="s">
        <v>2482</v>
      </c>
      <c r="G1509" s="1" t="s">
        <v>4355</v>
      </c>
      <c r="H1509" s="1">
        <v>20231</v>
      </c>
      <c r="I1509" s="1" t="s">
        <v>4354</v>
      </c>
      <c r="J1509" s="1" t="s">
        <v>28</v>
      </c>
      <c r="K1509" s="1" t="s">
        <v>70</v>
      </c>
      <c r="L1509" s="1" t="s">
        <v>154</v>
      </c>
      <c r="M1509" s="1" t="s">
        <v>39</v>
      </c>
      <c r="N1509" s="3"/>
      <c r="O1509" s="1">
        <v>25</v>
      </c>
      <c r="P1509" s="4" t="s">
        <v>4356</v>
      </c>
      <c r="Q1509" s="4" t="s">
        <v>4357</v>
      </c>
      <c r="R1509" s="4" t="s">
        <v>4358</v>
      </c>
      <c r="S1509" s="3"/>
      <c r="T1509" s="4" t="s">
        <v>4359</v>
      </c>
      <c r="U1509" s="1" t="s">
        <v>4360</v>
      </c>
      <c r="V1509" s="1" t="str">
        <f>IFERROR(VLOOKUP(K1509, rubric[], 2, FALSE), "NA")</f>
        <v>Kompetisi</v>
      </c>
      <c r="W1509" s="3" t="str">
        <f t="shared" si="23"/>
        <v>Juara 2 Lomba/Kompetisi|External International|Team</v>
      </c>
      <c r="X1509" s="6">
        <f>IF(K1509 = "Penulis kedua (bukan korespondensi) dst karya ilmiah di journal yg bereputasi dan diakui|External National|Team", IFERROR((INDEX(rubric[Score], MATCH(W1509, rubric[Criteria], 0)))/N1509, 0), IFERROR(INDEX(rubric[Score], MATCH(W1509, rubric[Criteria], 0)), 0))</f>
        <v>30</v>
      </c>
    </row>
    <row r="1510" spans="1:24" ht="14.25" customHeight="1" x14ac:dyDescent="0.35">
      <c r="A1510" s="1" t="s">
        <v>5348</v>
      </c>
      <c r="B1510" s="1" t="s">
        <v>5349</v>
      </c>
      <c r="C1510" s="1" t="s">
        <v>5066</v>
      </c>
      <c r="D1510" s="1">
        <v>2022</v>
      </c>
      <c r="E1510" s="1" t="s">
        <v>4361</v>
      </c>
      <c r="F1510" s="1" t="s">
        <v>4362</v>
      </c>
      <c r="G1510" s="1" t="s">
        <v>621</v>
      </c>
      <c r="H1510" s="1">
        <v>20231</v>
      </c>
      <c r="I1510" s="1" t="s">
        <v>4361</v>
      </c>
      <c r="J1510" s="1" t="s">
        <v>28</v>
      </c>
      <c r="K1510" s="1" t="s">
        <v>70</v>
      </c>
      <c r="L1510" s="1" t="s">
        <v>38</v>
      </c>
      <c r="M1510" s="1" t="s">
        <v>39</v>
      </c>
      <c r="N1510" s="3"/>
      <c r="O1510" s="1">
        <v>15</v>
      </c>
      <c r="P1510" s="4" t="s">
        <v>4363</v>
      </c>
      <c r="Q1510" s="4" t="s">
        <v>4364</v>
      </c>
      <c r="R1510" s="4" t="s">
        <v>4365</v>
      </c>
      <c r="S1510" s="3"/>
      <c r="T1510" s="4" t="s">
        <v>4366</v>
      </c>
      <c r="U1510" s="1" t="s">
        <v>4367</v>
      </c>
      <c r="V1510" s="1" t="str">
        <f>IFERROR(VLOOKUP(K1510, rubric[], 2, FALSE), "NA")</f>
        <v>Kompetisi</v>
      </c>
      <c r="W1510" s="3" t="str">
        <f t="shared" si="23"/>
        <v>Juara 2 Lomba/Kompetisi|External Regional|Team</v>
      </c>
      <c r="X1510" s="6">
        <f>IF(K1510 = "Penulis kedua (bukan korespondensi) dst karya ilmiah di journal yg bereputasi dan diakui|External National|Team", IFERROR((INDEX(rubric[Score], MATCH(W1510, rubric[Criteria], 0)))/N1510, 0), IFERROR(INDEX(rubric[Score], MATCH(W1510, rubric[Criteria], 0)), 0))</f>
        <v>20</v>
      </c>
    </row>
    <row r="1511" spans="1:24" ht="14.25" customHeight="1" x14ac:dyDescent="0.35">
      <c r="A1511" s="1" t="s">
        <v>5348</v>
      </c>
      <c r="B1511" s="1" t="s">
        <v>5349</v>
      </c>
      <c r="C1511" s="1" t="s">
        <v>5066</v>
      </c>
      <c r="D1511" s="1">
        <v>2022</v>
      </c>
      <c r="E1511" s="1" t="s">
        <v>4368</v>
      </c>
      <c r="F1511" s="1" t="s">
        <v>1129</v>
      </c>
      <c r="G1511" s="1" t="s">
        <v>308</v>
      </c>
      <c r="H1511" s="1">
        <v>20231</v>
      </c>
      <c r="I1511" s="1" t="s">
        <v>4368</v>
      </c>
      <c r="J1511" s="1" t="s">
        <v>28</v>
      </c>
      <c r="K1511" s="1" t="s">
        <v>124</v>
      </c>
      <c r="L1511" s="1" t="s">
        <v>38</v>
      </c>
      <c r="M1511" s="1" t="s">
        <v>39</v>
      </c>
      <c r="N1511" s="3"/>
      <c r="O1511" s="1">
        <v>20</v>
      </c>
      <c r="P1511" s="1" t="s">
        <v>4369</v>
      </c>
      <c r="Q1511" s="4" t="s">
        <v>4370</v>
      </c>
      <c r="R1511" s="4" t="s">
        <v>4371</v>
      </c>
      <c r="S1511" s="3"/>
      <c r="T1511" s="4" t="s">
        <v>4372</v>
      </c>
      <c r="U1511" s="1" t="s">
        <v>4373</v>
      </c>
      <c r="V1511" s="1" t="str">
        <f>IFERROR(VLOOKUP(K1511, rubric[], 2, FALSE), "NA")</f>
        <v>Kompetisi</v>
      </c>
      <c r="W1511" s="3" t="str">
        <f t="shared" si="23"/>
        <v>Juara I Lomba/Kompetisi|External Regional|Team</v>
      </c>
      <c r="X1511" s="6">
        <f>IF(K1511 = "Penulis kedua (bukan korespondensi) dst karya ilmiah di journal yg bereputasi dan diakui|External National|Team", IFERROR((INDEX(rubric[Score], MATCH(W1511, rubric[Criteria], 0)))/N1511, 0), IFERROR(INDEX(rubric[Score], MATCH(W1511, rubric[Criteria], 0)), 0))</f>
        <v>25</v>
      </c>
    </row>
    <row r="1512" spans="1:24" ht="14.25" customHeight="1" x14ac:dyDescent="0.35">
      <c r="A1512" s="1" t="s">
        <v>5348</v>
      </c>
      <c r="B1512" s="1" t="s">
        <v>5349</v>
      </c>
      <c r="C1512" s="1" t="s">
        <v>5066</v>
      </c>
      <c r="D1512" s="1">
        <v>2022</v>
      </c>
      <c r="E1512" s="1" t="s">
        <v>554</v>
      </c>
      <c r="F1512" s="1" t="s">
        <v>54</v>
      </c>
      <c r="G1512" s="1" t="s">
        <v>55</v>
      </c>
      <c r="H1512" s="1">
        <v>20231</v>
      </c>
      <c r="I1512" s="1" t="s">
        <v>555</v>
      </c>
      <c r="J1512" s="1" t="s">
        <v>28</v>
      </c>
      <c r="K1512" s="1" t="s">
        <v>29</v>
      </c>
      <c r="L1512" s="1" t="s">
        <v>38</v>
      </c>
      <c r="M1512" s="1" t="s">
        <v>31</v>
      </c>
      <c r="N1512" s="1">
        <v>12</v>
      </c>
      <c r="O1512" s="1">
        <v>5</v>
      </c>
      <c r="P1512" s="3"/>
      <c r="Q1512" s="3"/>
      <c r="R1512" s="4" t="s">
        <v>556</v>
      </c>
      <c r="S1512" s="4" t="s">
        <v>557</v>
      </c>
      <c r="T1512" s="3"/>
      <c r="U1512" s="1" t="s">
        <v>59</v>
      </c>
      <c r="V1512" s="1" t="str">
        <f>IFERROR(VLOOKUP(K1512, rubric[], 2, FALSE), "NA")</f>
        <v>Pemberdayaan atau Aksi Kemanusiaan</v>
      </c>
      <c r="W1512" s="3" t="str">
        <f t="shared" si="23"/>
        <v>Pengabdian kepada Masyarakat|External Regional|Individual</v>
      </c>
      <c r="X1512" s="6">
        <f>IF(K1512 = "Penulis kedua (bukan korespondensi) dst karya ilmiah di journal yg bereputasi dan diakui|External National|Team", IFERROR((INDEX(rubric[Score], MATCH(W1512, rubric[Criteria], 0)))/N1512, 0), IFERROR(INDEX(rubric[Score], MATCH(W1512, rubric[Criteria], 0)), 0))</f>
        <v>15</v>
      </c>
    </row>
    <row r="1513" spans="1:24" ht="14.25" customHeight="1" x14ac:dyDescent="0.35">
      <c r="A1513" s="1" t="s">
        <v>5348</v>
      </c>
      <c r="B1513" s="1" t="s">
        <v>5349</v>
      </c>
      <c r="C1513" s="1" t="s">
        <v>5066</v>
      </c>
      <c r="D1513" s="1">
        <v>2022</v>
      </c>
      <c r="E1513" s="1" t="s">
        <v>374</v>
      </c>
      <c r="F1513" s="1" t="s">
        <v>145</v>
      </c>
      <c r="G1513" s="1" t="s">
        <v>375</v>
      </c>
      <c r="H1513" s="1">
        <v>20232</v>
      </c>
      <c r="I1513" s="1" t="s">
        <v>5142</v>
      </c>
      <c r="J1513" s="1" t="s">
        <v>28</v>
      </c>
      <c r="K1513" s="1" t="s">
        <v>70</v>
      </c>
      <c r="L1513" s="1" t="s">
        <v>46</v>
      </c>
      <c r="M1513" s="1" t="s">
        <v>39</v>
      </c>
      <c r="N1513" s="1">
        <v>6</v>
      </c>
      <c r="O1513" s="1">
        <v>7</v>
      </c>
      <c r="P1513" s="3"/>
      <c r="Q1513" s="4" t="s">
        <v>5143</v>
      </c>
      <c r="R1513" s="3"/>
      <c r="S1513" s="3"/>
      <c r="T1513" s="3"/>
      <c r="U1513" s="1" t="s">
        <v>168</v>
      </c>
      <c r="V1513" s="1" t="str">
        <f>IFERROR(VLOOKUP(K1513, rubric[], 2, FALSE), "NA")</f>
        <v>Kompetisi</v>
      </c>
      <c r="W1513" s="3" t="str">
        <f t="shared" si="23"/>
        <v>Juara 2 Lomba/Kompetisi|Internal Sekolah / Universitas|Team</v>
      </c>
      <c r="X1513" s="6">
        <f>IF(K1513 = "Penulis kedua (bukan korespondensi) dst karya ilmiah di journal yg bereputasi dan diakui|External National|Team", IFERROR((INDEX(rubric[Score], MATCH(W1513, rubric[Criteria], 0)))/N1513, 0), IFERROR(INDEX(rubric[Score], MATCH(W1513, rubric[Criteria], 0)), 0))</f>
        <v>0</v>
      </c>
    </row>
    <row r="1514" spans="1:24" ht="14.25" customHeight="1" x14ac:dyDescent="0.35">
      <c r="A1514" s="1" t="s">
        <v>5354</v>
      </c>
      <c r="B1514" s="1" t="s">
        <v>5355</v>
      </c>
      <c r="C1514" s="1" t="s">
        <v>5066</v>
      </c>
      <c r="D1514" s="1">
        <v>2022</v>
      </c>
      <c r="E1514" s="1" t="s">
        <v>4349</v>
      </c>
      <c r="F1514" s="1" t="s">
        <v>661</v>
      </c>
      <c r="G1514" s="1" t="s">
        <v>3809</v>
      </c>
      <c r="H1514" s="1">
        <v>20222</v>
      </c>
      <c r="I1514" s="1" t="s">
        <v>4349</v>
      </c>
      <c r="J1514" s="1" t="s">
        <v>28</v>
      </c>
      <c r="K1514" s="1" t="s">
        <v>124</v>
      </c>
      <c r="L1514" s="1" t="s">
        <v>88</v>
      </c>
      <c r="M1514" s="1" t="s">
        <v>31</v>
      </c>
      <c r="N1514" s="1">
        <v>1000</v>
      </c>
      <c r="O1514" s="1">
        <v>25</v>
      </c>
      <c r="P1514" s="3"/>
      <c r="Q1514" s="4" t="s">
        <v>4350</v>
      </c>
      <c r="R1514" s="4" t="s">
        <v>4351</v>
      </c>
      <c r="S1514" s="3"/>
      <c r="T1514" s="4" t="s">
        <v>4352</v>
      </c>
      <c r="U1514" s="1" t="s">
        <v>4353</v>
      </c>
      <c r="V1514" s="1" t="str">
        <f>IFERROR(VLOOKUP(K1514, rubric[], 2, FALSE), "NA")</f>
        <v>Kompetisi</v>
      </c>
      <c r="W1514" s="3" t="str">
        <f t="shared" si="23"/>
        <v>Juara I Lomba/Kompetisi|External National|Individual</v>
      </c>
      <c r="X1514" s="6">
        <f>IF(K1514 = "Penulis kedua (bukan korespondensi) dst karya ilmiah di journal yg bereputasi dan diakui|External National|Team", IFERROR((INDEX(rubric[Score], MATCH(W1514, rubric[Criteria], 0)))/N1514, 0), IFERROR(INDEX(rubric[Score], MATCH(W1514, rubric[Criteria], 0)), 0))</f>
        <v>25</v>
      </c>
    </row>
    <row r="1515" spans="1:24" ht="14.25" customHeight="1" x14ac:dyDescent="0.35">
      <c r="A1515" s="1" t="s">
        <v>5354</v>
      </c>
      <c r="B1515" s="1" t="s">
        <v>5355</v>
      </c>
      <c r="C1515" s="1" t="s">
        <v>5066</v>
      </c>
      <c r="D1515" s="1">
        <v>2022</v>
      </c>
      <c r="E1515" s="1" t="s">
        <v>1618</v>
      </c>
      <c r="F1515" s="1" t="s">
        <v>37</v>
      </c>
      <c r="G1515" s="1" t="s">
        <v>3420</v>
      </c>
      <c r="H1515" s="1">
        <v>20222</v>
      </c>
      <c r="I1515" s="1" t="s">
        <v>5356</v>
      </c>
      <c r="J1515" s="1" t="s">
        <v>28</v>
      </c>
      <c r="K1515" s="1" t="s">
        <v>5357</v>
      </c>
      <c r="L1515" s="1" t="s">
        <v>30</v>
      </c>
      <c r="M1515" s="1" t="s">
        <v>31</v>
      </c>
      <c r="N1515" s="1">
        <v>1</v>
      </c>
      <c r="O1515" s="1">
        <v>45</v>
      </c>
      <c r="P1515" s="3"/>
      <c r="Q1515" s="4" t="s">
        <v>5358</v>
      </c>
      <c r="R1515" s="3"/>
      <c r="S1515" s="3"/>
      <c r="T1515" s="3"/>
      <c r="U1515" s="1" t="s">
        <v>5359</v>
      </c>
      <c r="V1515" s="1" t="str">
        <f>IFERROR(VLOOKUP(K1515, rubric[], 2, FALSE), "NA")</f>
        <v>NA</v>
      </c>
      <c r="W1515" s="3" t="str">
        <f t="shared" si="23"/>
        <v>Wakil Ketua Organisasi Kemahasiswaan|Internal Jurusan|Individual</v>
      </c>
      <c r="X1515" s="6">
        <f>IF(K1515 = "Penulis kedua (bukan korespondensi) dst karya ilmiah di journal yg bereputasi dan diakui|External National|Team", IFERROR((INDEX(rubric[Score], MATCH(W1515, rubric[Criteria], 0)))/N1515, 0), IFERROR(INDEX(rubric[Score], MATCH(W1515, rubric[Criteria], 0)), 0))</f>
        <v>0</v>
      </c>
    </row>
    <row r="1516" spans="1:24" ht="14.25" customHeight="1" x14ac:dyDescent="0.35">
      <c r="A1516" s="1" t="s">
        <v>5354</v>
      </c>
      <c r="B1516" s="1" t="s">
        <v>5355</v>
      </c>
      <c r="C1516" s="1" t="s">
        <v>5066</v>
      </c>
      <c r="D1516" s="1">
        <v>2022</v>
      </c>
      <c r="E1516" s="1" t="s">
        <v>4354</v>
      </c>
      <c r="F1516" s="1" t="s">
        <v>2482</v>
      </c>
      <c r="G1516" s="1" t="s">
        <v>4355</v>
      </c>
      <c r="H1516" s="1">
        <v>20231</v>
      </c>
      <c r="I1516" s="1" t="s">
        <v>4354</v>
      </c>
      <c r="J1516" s="1" t="s">
        <v>28</v>
      </c>
      <c r="K1516" s="1" t="s">
        <v>70</v>
      </c>
      <c r="L1516" s="1" t="s">
        <v>154</v>
      </c>
      <c r="M1516" s="1" t="s">
        <v>39</v>
      </c>
      <c r="N1516" s="3"/>
      <c r="O1516" s="1">
        <v>25</v>
      </c>
      <c r="P1516" s="4" t="s">
        <v>4356</v>
      </c>
      <c r="Q1516" s="4" t="s">
        <v>4357</v>
      </c>
      <c r="R1516" s="4" t="s">
        <v>4358</v>
      </c>
      <c r="S1516" s="3"/>
      <c r="T1516" s="4" t="s">
        <v>4359</v>
      </c>
      <c r="U1516" s="1" t="s">
        <v>4360</v>
      </c>
      <c r="V1516" s="1" t="str">
        <f>IFERROR(VLOOKUP(K1516, rubric[], 2, FALSE), "NA")</f>
        <v>Kompetisi</v>
      </c>
      <c r="W1516" s="3" t="str">
        <f t="shared" si="23"/>
        <v>Juara 2 Lomba/Kompetisi|External International|Team</v>
      </c>
      <c r="X1516" s="6">
        <f>IF(K1516 = "Penulis kedua (bukan korespondensi) dst karya ilmiah di journal yg bereputasi dan diakui|External National|Team", IFERROR((INDEX(rubric[Score], MATCH(W1516, rubric[Criteria], 0)))/N1516, 0), IFERROR(INDEX(rubric[Score], MATCH(W1516, rubric[Criteria], 0)), 0))</f>
        <v>30</v>
      </c>
    </row>
    <row r="1517" spans="1:24" ht="14.25" customHeight="1" x14ac:dyDescent="0.35">
      <c r="A1517" s="1" t="s">
        <v>5354</v>
      </c>
      <c r="B1517" s="1" t="s">
        <v>5355</v>
      </c>
      <c r="C1517" s="1" t="s">
        <v>5066</v>
      </c>
      <c r="D1517" s="1">
        <v>2022</v>
      </c>
      <c r="E1517" s="1" t="s">
        <v>4361</v>
      </c>
      <c r="F1517" s="1" t="s">
        <v>4362</v>
      </c>
      <c r="G1517" s="1" t="s">
        <v>621</v>
      </c>
      <c r="H1517" s="1">
        <v>20231</v>
      </c>
      <c r="I1517" s="1" t="s">
        <v>4361</v>
      </c>
      <c r="J1517" s="1" t="s">
        <v>28</v>
      </c>
      <c r="K1517" s="1" t="s">
        <v>70</v>
      </c>
      <c r="L1517" s="1" t="s">
        <v>38</v>
      </c>
      <c r="M1517" s="1" t="s">
        <v>39</v>
      </c>
      <c r="N1517" s="3"/>
      <c r="O1517" s="1">
        <v>15</v>
      </c>
      <c r="P1517" s="4" t="s">
        <v>4363</v>
      </c>
      <c r="Q1517" s="4" t="s">
        <v>4364</v>
      </c>
      <c r="R1517" s="4" t="s">
        <v>4365</v>
      </c>
      <c r="S1517" s="3"/>
      <c r="T1517" s="4" t="s">
        <v>4366</v>
      </c>
      <c r="U1517" s="1" t="s">
        <v>4367</v>
      </c>
      <c r="V1517" s="1" t="str">
        <f>IFERROR(VLOOKUP(K1517, rubric[], 2, FALSE), "NA")</f>
        <v>Kompetisi</v>
      </c>
      <c r="W1517" s="3" t="str">
        <f t="shared" si="23"/>
        <v>Juara 2 Lomba/Kompetisi|External Regional|Team</v>
      </c>
      <c r="X1517" s="6">
        <f>IF(K1517 = "Penulis kedua (bukan korespondensi) dst karya ilmiah di journal yg bereputasi dan diakui|External National|Team", IFERROR((INDEX(rubric[Score], MATCH(W1517, rubric[Criteria], 0)))/N1517, 0), IFERROR(INDEX(rubric[Score], MATCH(W1517, rubric[Criteria], 0)), 0))</f>
        <v>20</v>
      </c>
    </row>
    <row r="1518" spans="1:24" ht="14.25" customHeight="1" x14ac:dyDescent="0.35">
      <c r="A1518" s="1" t="s">
        <v>5354</v>
      </c>
      <c r="B1518" s="1" t="s">
        <v>5355</v>
      </c>
      <c r="C1518" s="1" t="s">
        <v>5066</v>
      </c>
      <c r="D1518" s="1">
        <v>2022</v>
      </c>
      <c r="E1518" s="1" t="s">
        <v>4368</v>
      </c>
      <c r="F1518" s="1" t="s">
        <v>1129</v>
      </c>
      <c r="G1518" s="1" t="s">
        <v>308</v>
      </c>
      <c r="H1518" s="1">
        <v>20231</v>
      </c>
      <c r="I1518" s="1" t="s">
        <v>4368</v>
      </c>
      <c r="J1518" s="1" t="s">
        <v>28</v>
      </c>
      <c r="K1518" s="1" t="s">
        <v>124</v>
      </c>
      <c r="L1518" s="1" t="s">
        <v>38</v>
      </c>
      <c r="M1518" s="1" t="s">
        <v>39</v>
      </c>
      <c r="N1518" s="3"/>
      <c r="O1518" s="1">
        <v>20</v>
      </c>
      <c r="P1518" s="1" t="s">
        <v>4369</v>
      </c>
      <c r="Q1518" s="4" t="s">
        <v>4370</v>
      </c>
      <c r="R1518" s="4" t="s">
        <v>4371</v>
      </c>
      <c r="S1518" s="3"/>
      <c r="T1518" s="4" t="s">
        <v>4372</v>
      </c>
      <c r="U1518" s="1" t="s">
        <v>4373</v>
      </c>
      <c r="V1518" s="1" t="str">
        <f>IFERROR(VLOOKUP(K1518, rubric[], 2, FALSE), "NA")</f>
        <v>Kompetisi</v>
      </c>
      <c r="W1518" s="3" t="str">
        <f t="shared" si="23"/>
        <v>Juara I Lomba/Kompetisi|External Regional|Team</v>
      </c>
      <c r="X1518" s="6">
        <f>IF(K1518 = "Penulis kedua (bukan korespondensi) dst karya ilmiah di journal yg bereputasi dan diakui|External National|Team", IFERROR((INDEX(rubric[Score], MATCH(W1518, rubric[Criteria], 0)))/N1518, 0), IFERROR(INDEX(rubric[Score], MATCH(W1518, rubric[Criteria], 0)), 0))</f>
        <v>25</v>
      </c>
    </row>
    <row r="1519" spans="1:24" ht="14.25" customHeight="1" x14ac:dyDescent="0.35">
      <c r="A1519" s="1" t="s">
        <v>5354</v>
      </c>
      <c r="B1519" s="1" t="s">
        <v>5355</v>
      </c>
      <c r="C1519" s="1" t="s">
        <v>5066</v>
      </c>
      <c r="D1519" s="1">
        <v>2022</v>
      </c>
      <c r="E1519" s="1" t="s">
        <v>374</v>
      </c>
      <c r="F1519" s="1" t="s">
        <v>145</v>
      </c>
      <c r="G1519" s="1" t="s">
        <v>375</v>
      </c>
      <c r="H1519" s="1">
        <v>20232</v>
      </c>
      <c r="I1519" s="1" t="s">
        <v>5142</v>
      </c>
      <c r="J1519" s="1" t="s">
        <v>28</v>
      </c>
      <c r="K1519" s="1" t="s">
        <v>70</v>
      </c>
      <c r="L1519" s="1" t="s">
        <v>46</v>
      </c>
      <c r="M1519" s="1" t="s">
        <v>39</v>
      </c>
      <c r="N1519" s="1">
        <v>6</v>
      </c>
      <c r="O1519" s="1">
        <v>7</v>
      </c>
      <c r="P1519" s="3"/>
      <c r="Q1519" s="4" t="s">
        <v>5143</v>
      </c>
      <c r="R1519" s="3"/>
      <c r="S1519" s="3"/>
      <c r="T1519" s="3"/>
      <c r="U1519" s="1" t="s">
        <v>168</v>
      </c>
      <c r="V1519" s="1" t="str">
        <f>IFERROR(VLOOKUP(K1519, rubric[], 2, FALSE), "NA")</f>
        <v>Kompetisi</v>
      </c>
      <c r="W1519" s="3" t="str">
        <f t="shared" si="23"/>
        <v>Juara 2 Lomba/Kompetisi|Internal Sekolah / Universitas|Team</v>
      </c>
      <c r="X1519" s="6">
        <f>IF(K1519 = "Penulis kedua (bukan korespondensi) dst karya ilmiah di journal yg bereputasi dan diakui|External National|Team", IFERROR((INDEX(rubric[Score], MATCH(W1519, rubric[Criteria], 0)))/N1519, 0), IFERROR(INDEX(rubric[Score], MATCH(W1519, rubric[Criteria], 0)), 0))</f>
        <v>0</v>
      </c>
    </row>
    <row r="1520" spans="1:24" ht="14.25" customHeight="1" x14ac:dyDescent="0.35">
      <c r="A1520" s="1" t="s">
        <v>5354</v>
      </c>
      <c r="B1520" s="1" t="s">
        <v>5355</v>
      </c>
      <c r="C1520" s="1" t="s">
        <v>5066</v>
      </c>
      <c r="D1520" s="1">
        <v>2022</v>
      </c>
      <c r="E1520" s="1" t="s">
        <v>2639</v>
      </c>
      <c r="F1520" s="1" t="s">
        <v>1838</v>
      </c>
      <c r="G1520" s="1" t="s">
        <v>1838</v>
      </c>
      <c r="H1520" s="1">
        <v>20232</v>
      </c>
      <c r="I1520" s="1" t="s">
        <v>2640</v>
      </c>
      <c r="J1520" s="1" t="s">
        <v>28</v>
      </c>
      <c r="K1520" s="1" t="s">
        <v>153</v>
      </c>
      <c r="L1520" s="1" t="s">
        <v>38</v>
      </c>
      <c r="M1520" s="1" t="s">
        <v>31</v>
      </c>
      <c r="N1520" s="1">
        <v>16</v>
      </c>
      <c r="O1520" s="1">
        <v>5</v>
      </c>
      <c r="P1520" s="3"/>
      <c r="Q1520" s="4" t="s">
        <v>2641</v>
      </c>
      <c r="R1520" s="3"/>
      <c r="S1520" s="3"/>
      <c r="T1520" s="3"/>
      <c r="U1520" s="1" t="s">
        <v>168</v>
      </c>
      <c r="V1520" s="1" t="str">
        <f>IFERROR(VLOOKUP(K1520, rubric[], 2, FALSE), "NA")</f>
        <v>Pengakuan</v>
      </c>
      <c r="W1520" s="3" t="str">
        <f t="shared" si="23"/>
        <v>Narasumber / Pemateri Acara Seminar / Workshop / Pemakalah|External Regional|Individual</v>
      </c>
      <c r="X1520" s="6">
        <f>IF(K1520 = "Penulis kedua (bukan korespondensi) dst karya ilmiah di journal yg bereputasi dan diakui|External National|Team", IFERROR((INDEX(rubric[Score], MATCH(W1520, rubric[Criteria], 0)))/N1520, 0), IFERROR(INDEX(rubric[Score], MATCH(W1520, rubric[Criteria], 0)), 0))</f>
        <v>20</v>
      </c>
    </row>
    <row r="1521" spans="1:24" ht="14.25" customHeight="1" x14ac:dyDescent="0.35">
      <c r="A1521" s="1" t="s">
        <v>5360</v>
      </c>
      <c r="B1521" s="1" t="s">
        <v>5361</v>
      </c>
      <c r="C1521" s="1" t="s">
        <v>5066</v>
      </c>
      <c r="D1521" s="1">
        <v>2022</v>
      </c>
      <c r="E1521" s="1" t="s">
        <v>4807</v>
      </c>
      <c r="F1521" s="1" t="s">
        <v>3151</v>
      </c>
      <c r="G1521" s="1" t="s">
        <v>4808</v>
      </c>
      <c r="H1521" s="1">
        <v>20212</v>
      </c>
      <c r="I1521" s="1" t="s">
        <v>4809</v>
      </c>
      <c r="J1521" s="1" t="s">
        <v>28</v>
      </c>
      <c r="K1521" s="1" t="s">
        <v>70</v>
      </c>
      <c r="L1521" s="1" t="s">
        <v>46</v>
      </c>
      <c r="M1521" s="1" t="s">
        <v>31</v>
      </c>
      <c r="N1521" s="1">
        <v>400</v>
      </c>
      <c r="O1521" s="1">
        <v>7</v>
      </c>
      <c r="P1521" s="3"/>
      <c r="Q1521" s="4" t="s">
        <v>4810</v>
      </c>
      <c r="R1521" s="3"/>
      <c r="S1521" s="3"/>
      <c r="T1521" s="3"/>
      <c r="U1521" s="1" t="s">
        <v>4811</v>
      </c>
      <c r="V1521" s="1" t="str">
        <f>IFERROR(VLOOKUP(K1521, rubric[], 2, FALSE), "NA")</f>
        <v>Kompetisi</v>
      </c>
      <c r="W1521" s="3" t="str">
        <f t="shared" si="23"/>
        <v>Juara 2 Lomba/Kompetisi|Internal Sekolah / Universitas|Individual</v>
      </c>
      <c r="X1521" s="6">
        <f>IF(K1521 = "Penulis kedua (bukan korespondensi) dst karya ilmiah di journal yg bereputasi dan diakui|External National|Team", IFERROR((INDEX(rubric[Score], MATCH(W1521, rubric[Criteria], 0)))/N1521, 0), IFERROR(INDEX(rubric[Score], MATCH(W1521, rubric[Criteria], 0)), 0))</f>
        <v>0</v>
      </c>
    </row>
    <row r="1522" spans="1:24" ht="14.25" customHeight="1" x14ac:dyDescent="0.35">
      <c r="A1522" s="1" t="s">
        <v>5360</v>
      </c>
      <c r="B1522" s="1" t="s">
        <v>5361</v>
      </c>
      <c r="C1522" s="1" t="s">
        <v>5066</v>
      </c>
      <c r="D1522" s="1">
        <v>2022</v>
      </c>
      <c r="E1522" s="1" t="s">
        <v>4812</v>
      </c>
      <c r="F1522" s="1" t="s">
        <v>4813</v>
      </c>
      <c r="G1522" s="1" t="s">
        <v>3775</v>
      </c>
      <c r="H1522" s="1">
        <v>20221</v>
      </c>
      <c r="I1522" s="1" t="s">
        <v>5362</v>
      </c>
      <c r="J1522" s="1" t="s">
        <v>28</v>
      </c>
      <c r="K1522" s="1" t="s">
        <v>70</v>
      </c>
      <c r="L1522" s="1" t="s">
        <v>30</v>
      </c>
      <c r="M1522" s="1" t="s">
        <v>31</v>
      </c>
      <c r="N1522" s="1">
        <v>13</v>
      </c>
      <c r="O1522" s="1">
        <v>7</v>
      </c>
      <c r="P1522" s="3"/>
      <c r="Q1522" s="4" t="s">
        <v>5363</v>
      </c>
      <c r="R1522" s="3"/>
      <c r="S1522" s="3"/>
      <c r="T1522" s="3"/>
      <c r="U1522" s="1" t="s">
        <v>4816</v>
      </c>
      <c r="V1522" s="1" t="str">
        <f>IFERROR(VLOOKUP(K1522, rubric[], 2, FALSE), "NA")</f>
        <v>Kompetisi</v>
      </c>
      <c r="W1522" s="3" t="str">
        <f t="shared" si="23"/>
        <v>Juara 2 Lomba/Kompetisi|Internal Jurusan|Individual</v>
      </c>
      <c r="X1522" s="6">
        <f>IF(K1522 = "Penulis kedua (bukan korespondensi) dst karya ilmiah di journal yg bereputasi dan diakui|External National|Team", IFERROR((INDEX(rubric[Score], MATCH(W1522, rubric[Criteria], 0)))/N1522, 0), IFERROR(INDEX(rubric[Score], MATCH(W1522, rubric[Criteria], 0)), 0))</f>
        <v>0</v>
      </c>
    </row>
    <row r="1523" spans="1:24" ht="14.25" customHeight="1" x14ac:dyDescent="0.35">
      <c r="A1523" s="1" t="s">
        <v>5360</v>
      </c>
      <c r="B1523" s="1" t="s">
        <v>5361</v>
      </c>
      <c r="C1523" s="1" t="s">
        <v>5066</v>
      </c>
      <c r="D1523" s="1">
        <v>2022</v>
      </c>
      <c r="E1523" s="1" t="s">
        <v>5364</v>
      </c>
      <c r="F1523" s="1" t="s">
        <v>1530</v>
      </c>
      <c r="G1523" s="1" t="s">
        <v>1530</v>
      </c>
      <c r="H1523" s="1">
        <v>20222</v>
      </c>
      <c r="I1523" s="1" t="s">
        <v>5365</v>
      </c>
      <c r="J1523" s="1" t="s">
        <v>28</v>
      </c>
      <c r="K1523" s="1" t="s">
        <v>29</v>
      </c>
      <c r="L1523" s="1" t="s">
        <v>38</v>
      </c>
      <c r="M1523" s="1" t="s">
        <v>31</v>
      </c>
      <c r="N1523" s="1">
        <v>42</v>
      </c>
      <c r="O1523" s="1">
        <v>2</v>
      </c>
      <c r="P1523" s="3"/>
      <c r="Q1523" s="3"/>
      <c r="R1523" s="4" t="s">
        <v>5366</v>
      </c>
      <c r="S1523" s="4" t="s">
        <v>5367</v>
      </c>
      <c r="T1523" s="3"/>
      <c r="U1523" s="1" t="s">
        <v>524</v>
      </c>
      <c r="V1523" s="1" t="str">
        <f>IFERROR(VLOOKUP(K1523, rubric[], 2, FALSE), "NA")</f>
        <v>Pemberdayaan atau Aksi Kemanusiaan</v>
      </c>
      <c r="W1523" s="3" t="str">
        <f t="shared" si="23"/>
        <v>Pengabdian kepada Masyarakat|External Regional|Individual</v>
      </c>
      <c r="X1523" s="6">
        <f>IF(K1523 = "Penulis kedua (bukan korespondensi) dst karya ilmiah di journal yg bereputasi dan diakui|External National|Team", IFERROR((INDEX(rubric[Score], MATCH(W1523, rubric[Criteria], 0)))/N1523, 0), IFERROR(INDEX(rubric[Score], MATCH(W1523, rubric[Criteria], 0)), 0))</f>
        <v>15</v>
      </c>
    </row>
    <row r="1524" spans="1:24" ht="14.25" customHeight="1" x14ac:dyDescent="0.35">
      <c r="A1524" s="1" t="s">
        <v>5368</v>
      </c>
      <c r="B1524" s="1" t="s">
        <v>5369</v>
      </c>
      <c r="C1524" s="1" t="s">
        <v>5066</v>
      </c>
      <c r="D1524" s="1">
        <v>2022</v>
      </c>
      <c r="E1524" s="1" t="s">
        <v>5370</v>
      </c>
      <c r="F1524" s="1" t="s">
        <v>3305</v>
      </c>
      <c r="G1524" s="1" t="s">
        <v>2490</v>
      </c>
      <c r="H1524" s="1">
        <v>20221</v>
      </c>
      <c r="I1524" s="1" t="s">
        <v>5371</v>
      </c>
      <c r="J1524" s="1" t="s">
        <v>28</v>
      </c>
      <c r="K1524" s="1" t="s">
        <v>29</v>
      </c>
      <c r="L1524" s="1" t="s">
        <v>88</v>
      </c>
      <c r="M1524" s="1" t="s">
        <v>31</v>
      </c>
      <c r="N1524" s="1">
        <v>1</v>
      </c>
      <c r="O1524" s="1">
        <v>17</v>
      </c>
      <c r="P1524" s="3"/>
      <c r="Q1524" s="4" t="s">
        <v>5372</v>
      </c>
      <c r="R1524" s="4" t="s">
        <v>5373</v>
      </c>
      <c r="S1524" s="4" t="s">
        <v>5374</v>
      </c>
      <c r="T1524" s="3"/>
      <c r="U1524" s="1" t="s">
        <v>5375</v>
      </c>
      <c r="V1524" s="1" t="str">
        <f>IFERROR(VLOOKUP(K1524, rubric[], 2, FALSE), "NA")</f>
        <v>Pemberdayaan atau Aksi Kemanusiaan</v>
      </c>
      <c r="W1524" s="3" t="str">
        <f t="shared" si="23"/>
        <v>Pengabdian kepada Masyarakat|External National|Individual</v>
      </c>
      <c r="X1524" s="6">
        <f>IF(K1524 = "Penulis kedua (bukan korespondensi) dst karya ilmiah di journal yg bereputasi dan diakui|External National|Team", IFERROR((INDEX(rubric[Score], MATCH(W1524, rubric[Criteria], 0)))/N1524, 0), IFERROR(INDEX(rubric[Score], MATCH(W1524, rubric[Criteria], 0)), 0))</f>
        <v>10</v>
      </c>
    </row>
    <row r="1525" spans="1:24" ht="14.25" customHeight="1" x14ac:dyDescent="0.35">
      <c r="A1525" s="1" t="s">
        <v>5368</v>
      </c>
      <c r="B1525" s="1" t="s">
        <v>5369</v>
      </c>
      <c r="C1525" s="1" t="s">
        <v>5066</v>
      </c>
      <c r="D1525" s="1">
        <v>2022</v>
      </c>
      <c r="E1525" s="1" t="s">
        <v>374</v>
      </c>
      <c r="F1525" s="1" t="s">
        <v>145</v>
      </c>
      <c r="G1525" s="1" t="s">
        <v>375</v>
      </c>
      <c r="H1525" s="1">
        <v>20232</v>
      </c>
      <c r="I1525" s="1" t="s">
        <v>5224</v>
      </c>
      <c r="J1525" s="1" t="s">
        <v>28</v>
      </c>
      <c r="K1525" s="1" t="s">
        <v>118</v>
      </c>
      <c r="L1525" s="1" t="s">
        <v>46</v>
      </c>
      <c r="M1525" s="1" t="s">
        <v>39</v>
      </c>
      <c r="N1525" s="1">
        <v>5</v>
      </c>
      <c r="O1525" s="1">
        <v>6</v>
      </c>
      <c r="P1525" s="3"/>
      <c r="Q1525" s="4" t="s">
        <v>5225</v>
      </c>
      <c r="R1525" s="3"/>
      <c r="S1525" s="3"/>
      <c r="T1525" s="3"/>
      <c r="U1525" s="1" t="s">
        <v>168</v>
      </c>
      <c r="V1525" s="1" t="str">
        <f>IFERROR(VLOOKUP(K1525, rubric[], 2, FALSE), "NA")</f>
        <v>Kompetisi</v>
      </c>
      <c r="W1525" s="3" t="str">
        <f t="shared" si="23"/>
        <v>Juara 3 Lomba/Kompetisi|Internal Sekolah / Universitas|Team</v>
      </c>
      <c r="X1525" s="6">
        <f>IF(K1525 = "Penulis kedua (bukan korespondensi) dst karya ilmiah di journal yg bereputasi dan diakui|External National|Team", IFERROR((INDEX(rubric[Score], MATCH(W1525, rubric[Criteria], 0)))/N1525, 0), IFERROR(INDEX(rubric[Score], MATCH(W1525, rubric[Criteria], 0)), 0))</f>
        <v>0</v>
      </c>
    </row>
    <row r="1526" spans="1:24" ht="14.25" customHeight="1" x14ac:dyDescent="0.35">
      <c r="A1526" s="1" t="s">
        <v>5376</v>
      </c>
      <c r="B1526" s="1" t="s">
        <v>5377</v>
      </c>
      <c r="C1526" s="1" t="s">
        <v>5066</v>
      </c>
      <c r="D1526" s="1">
        <v>2022</v>
      </c>
      <c r="E1526" s="1" t="s">
        <v>5378</v>
      </c>
      <c r="F1526" s="1" t="s">
        <v>140</v>
      </c>
      <c r="G1526" s="1" t="s">
        <v>2490</v>
      </c>
      <c r="H1526" s="1">
        <v>20231</v>
      </c>
      <c r="I1526" s="1" t="s">
        <v>5379</v>
      </c>
      <c r="J1526" s="1" t="s">
        <v>28</v>
      </c>
      <c r="K1526" s="1" t="s">
        <v>29</v>
      </c>
      <c r="L1526" s="1" t="s">
        <v>38</v>
      </c>
      <c r="M1526" s="1" t="s">
        <v>39</v>
      </c>
      <c r="N1526" s="1">
        <v>4</v>
      </c>
      <c r="O1526" s="1">
        <v>15</v>
      </c>
      <c r="P1526" s="3"/>
      <c r="Q1526" s="3"/>
      <c r="R1526" s="4" t="s">
        <v>5380</v>
      </c>
      <c r="S1526" s="4" t="s">
        <v>5381</v>
      </c>
      <c r="T1526" s="3"/>
      <c r="U1526" s="1" t="s">
        <v>5382</v>
      </c>
      <c r="V1526" s="1" t="str">
        <f>IFERROR(VLOOKUP(K1526, rubric[], 2, FALSE), "NA")</f>
        <v>Pemberdayaan atau Aksi Kemanusiaan</v>
      </c>
      <c r="W1526" s="3" t="str">
        <f t="shared" si="23"/>
        <v>Pengabdian kepada Masyarakat|External Regional|Team</v>
      </c>
      <c r="X1526" s="6">
        <f>IF(K1526 = "Penulis kedua (bukan korespondensi) dst karya ilmiah di journal yg bereputasi dan diakui|External National|Team", IFERROR((INDEX(rubric[Score], MATCH(W1526, rubric[Criteria], 0)))/N1526, 0), IFERROR(INDEX(rubric[Score], MATCH(W1526, rubric[Criteria], 0)), 0))</f>
        <v>15</v>
      </c>
    </row>
    <row r="1527" spans="1:24" ht="14.25" customHeight="1" x14ac:dyDescent="0.35">
      <c r="A1527" s="1" t="s">
        <v>5383</v>
      </c>
      <c r="B1527" s="1" t="s">
        <v>5384</v>
      </c>
      <c r="C1527" s="1" t="s">
        <v>5066</v>
      </c>
      <c r="D1527" s="1">
        <v>2022</v>
      </c>
      <c r="E1527" s="1" t="s">
        <v>4807</v>
      </c>
      <c r="F1527" s="1" t="s">
        <v>3151</v>
      </c>
      <c r="G1527" s="1" t="s">
        <v>4808</v>
      </c>
      <c r="H1527" s="1">
        <v>20212</v>
      </c>
      <c r="I1527" s="1" t="s">
        <v>5040</v>
      </c>
      <c r="J1527" s="1" t="s">
        <v>28</v>
      </c>
      <c r="K1527" s="1" t="s">
        <v>118</v>
      </c>
      <c r="L1527" s="1" t="s">
        <v>46</v>
      </c>
      <c r="M1527" s="1" t="s">
        <v>31</v>
      </c>
      <c r="N1527" s="1">
        <v>400</v>
      </c>
      <c r="O1527" s="1">
        <v>6</v>
      </c>
      <c r="P1527" s="3"/>
      <c r="Q1527" s="4" t="s">
        <v>5041</v>
      </c>
      <c r="R1527" s="3"/>
      <c r="S1527" s="3"/>
      <c r="T1527" s="3"/>
      <c r="U1527" s="1" t="s">
        <v>4811</v>
      </c>
      <c r="V1527" s="1" t="str">
        <f>IFERROR(VLOOKUP(K1527, rubric[], 2, FALSE), "NA")</f>
        <v>Kompetisi</v>
      </c>
      <c r="W1527" s="3" t="str">
        <f t="shared" si="23"/>
        <v>Juara 3 Lomba/Kompetisi|Internal Sekolah / Universitas|Individual</v>
      </c>
      <c r="X1527" s="6">
        <f>IF(K1527 = "Penulis kedua (bukan korespondensi) dst karya ilmiah di journal yg bereputasi dan diakui|External National|Team", IFERROR((INDEX(rubric[Score], MATCH(W1527, rubric[Criteria], 0)))/N1527, 0), IFERROR(INDEX(rubric[Score], MATCH(W1527, rubric[Criteria], 0)), 0))</f>
        <v>0</v>
      </c>
    </row>
    <row r="1528" spans="1:24" ht="14.25" customHeight="1" x14ac:dyDescent="0.35">
      <c r="A1528" s="1" t="s">
        <v>5383</v>
      </c>
      <c r="B1528" s="1" t="s">
        <v>5384</v>
      </c>
      <c r="C1528" s="1" t="s">
        <v>5066</v>
      </c>
      <c r="D1528" s="1">
        <v>2022</v>
      </c>
      <c r="E1528" s="1" t="s">
        <v>4812</v>
      </c>
      <c r="F1528" s="1" t="s">
        <v>4813</v>
      </c>
      <c r="G1528" s="1" t="s">
        <v>3775</v>
      </c>
      <c r="H1528" s="1">
        <v>20221</v>
      </c>
      <c r="I1528" s="1" t="s">
        <v>5138</v>
      </c>
      <c r="J1528" s="1" t="s">
        <v>28</v>
      </c>
      <c r="K1528" s="1" t="s">
        <v>118</v>
      </c>
      <c r="L1528" s="1" t="s">
        <v>30</v>
      </c>
      <c r="M1528" s="1" t="s">
        <v>39</v>
      </c>
      <c r="N1528" s="1">
        <v>6</v>
      </c>
      <c r="O1528" s="1">
        <v>6</v>
      </c>
      <c r="P1528" s="3"/>
      <c r="Q1528" s="4" t="s">
        <v>5139</v>
      </c>
      <c r="R1528" s="3"/>
      <c r="S1528" s="3"/>
      <c r="T1528" s="3"/>
      <c r="U1528" s="1" t="s">
        <v>4816</v>
      </c>
      <c r="V1528" s="1" t="str">
        <f>IFERROR(VLOOKUP(K1528, rubric[], 2, FALSE), "NA")</f>
        <v>Kompetisi</v>
      </c>
      <c r="W1528" s="3" t="str">
        <f t="shared" si="23"/>
        <v>Juara 3 Lomba/Kompetisi|Internal Jurusan|Team</v>
      </c>
      <c r="X1528" s="6">
        <f>IF(K1528 = "Penulis kedua (bukan korespondensi) dst karya ilmiah di journal yg bereputasi dan diakui|External National|Team", IFERROR((INDEX(rubric[Score], MATCH(W1528, rubric[Criteria], 0)))/N1528, 0), IFERROR(INDEX(rubric[Score], MATCH(W1528, rubric[Criteria], 0)), 0))</f>
        <v>0</v>
      </c>
    </row>
    <row r="1529" spans="1:24" ht="14.25" customHeight="1" x14ac:dyDescent="0.35">
      <c r="A1529" s="1" t="s">
        <v>5385</v>
      </c>
      <c r="B1529" s="1" t="s">
        <v>5386</v>
      </c>
      <c r="C1529" s="1" t="s">
        <v>5066</v>
      </c>
      <c r="D1529" s="1">
        <v>2022</v>
      </c>
      <c r="E1529" s="1" t="s">
        <v>5387</v>
      </c>
      <c r="F1529" s="1" t="s">
        <v>140</v>
      </c>
      <c r="G1529" s="1" t="s">
        <v>755</v>
      </c>
      <c r="H1529" s="1">
        <v>20231</v>
      </c>
      <c r="I1529" s="1" t="s">
        <v>5388</v>
      </c>
      <c r="J1529" s="1" t="s">
        <v>28</v>
      </c>
      <c r="K1529" s="1" t="s">
        <v>29</v>
      </c>
      <c r="L1529" s="1" t="s">
        <v>38</v>
      </c>
      <c r="M1529" s="1" t="s">
        <v>39</v>
      </c>
      <c r="N1529" s="1">
        <v>4</v>
      </c>
      <c r="O1529" s="1">
        <v>12</v>
      </c>
      <c r="P1529" s="3"/>
      <c r="Q1529" s="3"/>
      <c r="R1529" s="4" t="s">
        <v>5389</v>
      </c>
      <c r="S1529" s="4" t="s">
        <v>5390</v>
      </c>
      <c r="T1529" s="3"/>
      <c r="U1529" s="1" t="s">
        <v>5353</v>
      </c>
      <c r="V1529" s="1" t="str">
        <f>IFERROR(VLOOKUP(K1529, rubric[], 2, FALSE), "NA")</f>
        <v>Pemberdayaan atau Aksi Kemanusiaan</v>
      </c>
      <c r="W1529" s="3" t="str">
        <f t="shared" si="23"/>
        <v>Pengabdian kepada Masyarakat|External Regional|Team</v>
      </c>
      <c r="X1529" s="6">
        <f>IF(K1529 = "Penulis kedua (bukan korespondensi) dst karya ilmiah di journal yg bereputasi dan diakui|External National|Team", IFERROR((INDEX(rubric[Score], MATCH(W1529, rubric[Criteria], 0)))/N1529, 0), IFERROR(INDEX(rubric[Score], MATCH(W1529, rubric[Criteria], 0)), 0))</f>
        <v>15</v>
      </c>
    </row>
    <row r="1530" spans="1:24" ht="14.25" customHeight="1" x14ac:dyDescent="0.35">
      <c r="A1530" s="1" t="s">
        <v>5391</v>
      </c>
      <c r="B1530" s="1" t="s">
        <v>5392</v>
      </c>
      <c r="C1530" s="1" t="s">
        <v>5066</v>
      </c>
      <c r="D1530" s="1">
        <v>2022</v>
      </c>
      <c r="E1530" s="1" t="s">
        <v>518</v>
      </c>
      <c r="F1530" s="1" t="s">
        <v>5245</v>
      </c>
      <c r="G1530" s="1" t="s">
        <v>5245</v>
      </c>
      <c r="H1530" s="1">
        <v>20222</v>
      </c>
      <c r="I1530" s="3"/>
      <c r="J1530" s="1" t="s">
        <v>28</v>
      </c>
      <c r="K1530" s="1" t="s">
        <v>29</v>
      </c>
      <c r="L1530" s="1" t="s">
        <v>46</v>
      </c>
      <c r="M1530" s="1" t="s">
        <v>39</v>
      </c>
      <c r="N1530" s="1">
        <v>70</v>
      </c>
      <c r="O1530" s="1">
        <v>1</v>
      </c>
      <c r="P1530" s="3"/>
      <c r="Q1530" s="3"/>
      <c r="R1530" s="4" t="s">
        <v>5393</v>
      </c>
      <c r="S1530" s="4" t="s">
        <v>5394</v>
      </c>
      <c r="T1530" s="3"/>
      <c r="U1530" s="1" t="s">
        <v>5395</v>
      </c>
      <c r="V1530" s="1" t="str">
        <f>IFERROR(VLOOKUP(K1530, rubric[], 2, FALSE), "NA")</f>
        <v>Pemberdayaan atau Aksi Kemanusiaan</v>
      </c>
      <c r="W1530" s="3" t="str">
        <f t="shared" si="23"/>
        <v>Pengabdian kepada Masyarakat|Internal Sekolah / Universitas|Team</v>
      </c>
      <c r="X1530" s="6">
        <f>IF(K1530 = "Penulis kedua (bukan korespondensi) dst karya ilmiah di journal yg bereputasi dan diakui|External National|Team", IFERROR((INDEX(rubric[Score], MATCH(W1530, rubric[Criteria], 0)))/N1530, 0), IFERROR(INDEX(rubric[Score], MATCH(W1530, rubric[Criteria], 0)), 0))</f>
        <v>0</v>
      </c>
    </row>
    <row r="1531" spans="1:24" ht="14.25" customHeight="1" x14ac:dyDescent="0.35">
      <c r="A1531" s="1" t="s">
        <v>5396</v>
      </c>
      <c r="B1531" s="1" t="s">
        <v>5397</v>
      </c>
      <c r="C1531" s="1" t="s">
        <v>5066</v>
      </c>
      <c r="D1531" s="1">
        <v>2022</v>
      </c>
      <c r="E1531" s="1" t="s">
        <v>4807</v>
      </c>
      <c r="F1531" s="1" t="s">
        <v>3151</v>
      </c>
      <c r="G1531" s="1" t="s">
        <v>4808</v>
      </c>
      <c r="H1531" s="1">
        <v>20212</v>
      </c>
      <c r="I1531" s="1" t="s">
        <v>5040</v>
      </c>
      <c r="J1531" s="1" t="s">
        <v>28</v>
      </c>
      <c r="K1531" s="1" t="s">
        <v>118</v>
      </c>
      <c r="L1531" s="1" t="s">
        <v>46</v>
      </c>
      <c r="M1531" s="1" t="s">
        <v>31</v>
      </c>
      <c r="N1531" s="1">
        <v>400</v>
      </c>
      <c r="O1531" s="1">
        <v>6</v>
      </c>
      <c r="P1531" s="3"/>
      <c r="Q1531" s="4" t="s">
        <v>5041</v>
      </c>
      <c r="R1531" s="3"/>
      <c r="S1531" s="3"/>
      <c r="T1531" s="3"/>
      <c r="U1531" s="1" t="s">
        <v>4811</v>
      </c>
      <c r="V1531" s="1" t="str">
        <f>IFERROR(VLOOKUP(K1531, rubric[], 2, FALSE), "NA")</f>
        <v>Kompetisi</v>
      </c>
      <c r="W1531" s="3" t="str">
        <f t="shared" si="23"/>
        <v>Juara 3 Lomba/Kompetisi|Internal Sekolah / Universitas|Individual</v>
      </c>
      <c r="X1531" s="6">
        <f>IF(K1531 = "Penulis kedua (bukan korespondensi) dst karya ilmiah di journal yg bereputasi dan diakui|External National|Team", IFERROR((INDEX(rubric[Score], MATCH(W1531, rubric[Criteria], 0)))/N1531, 0), IFERROR(INDEX(rubric[Score], MATCH(W1531, rubric[Criteria], 0)), 0))</f>
        <v>0</v>
      </c>
    </row>
    <row r="1532" spans="1:24" ht="14.25" customHeight="1" x14ac:dyDescent="0.35">
      <c r="A1532" s="1" t="s">
        <v>5396</v>
      </c>
      <c r="B1532" s="1" t="s">
        <v>5397</v>
      </c>
      <c r="C1532" s="1" t="s">
        <v>5066</v>
      </c>
      <c r="D1532" s="1">
        <v>2022</v>
      </c>
      <c r="E1532" s="1" t="s">
        <v>4812</v>
      </c>
      <c r="F1532" s="1" t="s">
        <v>4813</v>
      </c>
      <c r="G1532" s="1" t="s">
        <v>3775</v>
      </c>
      <c r="H1532" s="1">
        <v>20221</v>
      </c>
      <c r="I1532" s="1" t="s">
        <v>5219</v>
      </c>
      <c r="J1532" s="1" t="s">
        <v>28</v>
      </c>
      <c r="K1532" s="1" t="s">
        <v>118</v>
      </c>
      <c r="L1532" s="1" t="s">
        <v>30</v>
      </c>
      <c r="M1532" s="1" t="s">
        <v>39</v>
      </c>
      <c r="N1532" s="1">
        <v>5</v>
      </c>
      <c r="O1532" s="1">
        <v>6</v>
      </c>
      <c r="P1532" s="3"/>
      <c r="Q1532" s="4" t="s">
        <v>5220</v>
      </c>
      <c r="R1532" s="3"/>
      <c r="S1532" s="3"/>
      <c r="T1532" s="3"/>
      <c r="U1532" s="1" t="s">
        <v>4816</v>
      </c>
      <c r="V1532" s="1" t="str">
        <f>IFERROR(VLOOKUP(K1532, rubric[], 2, FALSE), "NA")</f>
        <v>Kompetisi</v>
      </c>
      <c r="W1532" s="3" t="str">
        <f t="shared" si="23"/>
        <v>Juara 3 Lomba/Kompetisi|Internal Jurusan|Team</v>
      </c>
      <c r="X1532" s="6">
        <f>IF(K1532 = "Penulis kedua (bukan korespondensi) dst karya ilmiah di journal yg bereputasi dan diakui|External National|Team", IFERROR((INDEX(rubric[Score], MATCH(W1532, rubric[Criteria], 0)))/N1532, 0), IFERROR(INDEX(rubric[Score], MATCH(W1532, rubric[Criteria], 0)), 0))</f>
        <v>0</v>
      </c>
    </row>
    <row r="1533" spans="1:24" ht="14.25" customHeight="1" x14ac:dyDescent="0.35">
      <c r="A1533" s="1" t="s">
        <v>5396</v>
      </c>
      <c r="B1533" s="1" t="s">
        <v>5397</v>
      </c>
      <c r="C1533" s="1" t="s">
        <v>5066</v>
      </c>
      <c r="D1533" s="1">
        <v>2022</v>
      </c>
      <c r="E1533" s="1" t="s">
        <v>374</v>
      </c>
      <c r="F1533" s="1" t="s">
        <v>145</v>
      </c>
      <c r="G1533" s="1" t="s">
        <v>375</v>
      </c>
      <c r="H1533" s="1">
        <v>20232</v>
      </c>
      <c r="I1533" s="1" t="s">
        <v>5224</v>
      </c>
      <c r="J1533" s="1" t="s">
        <v>28</v>
      </c>
      <c r="K1533" s="1" t="s">
        <v>118</v>
      </c>
      <c r="L1533" s="1" t="s">
        <v>46</v>
      </c>
      <c r="M1533" s="1" t="s">
        <v>39</v>
      </c>
      <c r="N1533" s="1">
        <v>5</v>
      </c>
      <c r="O1533" s="1">
        <v>6</v>
      </c>
      <c r="P1533" s="3"/>
      <c r="Q1533" s="4" t="s">
        <v>5225</v>
      </c>
      <c r="R1533" s="3"/>
      <c r="S1533" s="3"/>
      <c r="T1533" s="3"/>
      <c r="U1533" s="1" t="s">
        <v>168</v>
      </c>
      <c r="V1533" s="1" t="str">
        <f>IFERROR(VLOOKUP(K1533, rubric[], 2, FALSE), "NA")</f>
        <v>Kompetisi</v>
      </c>
      <c r="W1533" s="3" t="str">
        <f t="shared" si="23"/>
        <v>Juara 3 Lomba/Kompetisi|Internal Sekolah / Universitas|Team</v>
      </c>
      <c r="X1533" s="6">
        <f>IF(K1533 = "Penulis kedua (bukan korespondensi) dst karya ilmiah di journal yg bereputasi dan diakui|External National|Team", IFERROR((INDEX(rubric[Score], MATCH(W1533, rubric[Criteria], 0)))/N1533, 0), IFERROR(INDEX(rubric[Score], MATCH(W1533, rubric[Criteria], 0)), 0))</f>
        <v>0</v>
      </c>
    </row>
  </sheetData>
  <autoFilter ref="A1:X1533" xr:uid="{00000000-0001-0000-0000-000000000000}"/>
  <hyperlinks>
    <hyperlink ref="R2" r:id="rId1" xr:uid="{00000000-0004-0000-0000-000000000000}"/>
    <hyperlink ref="S2" r:id="rId2" xr:uid="{00000000-0004-0000-0000-000001000000}"/>
    <hyperlink ref="R3" r:id="rId3" xr:uid="{00000000-0004-0000-0000-000002000000}"/>
    <hyperlink ref="S3" r:id="rId4" xr:uid="{00000000-0004-0000-0000-000003000000}"/>
    <hyperlink ref="R4" r:id="rId5" xr:uid="{00000000-0004-0000-0000-000004000000}"/>
    <hyperlink ref="S4" r:id="rId6" xr:uid="{00000000-0004-0000-0000-000005000000}"/>
    <hyperlink ref="R5" r:id="rId7" xr:uid="{00000000-0004-0000-0000-000006000000}"/>
    <hyperlink ref="S5" r:id="rId8" xr:uid="{00000000-0004-0000-0000-000007000000}"/>
    <hyperlink ref="R6" r:id="rId9" xr:uid="{00000000-0004-0000-0000-000008000000}"/>
    <hyperlink ref="S6" r:id="rId10" xr:uid="{00000000-0004-0000-0000-000009000000}"/>
    <hyperlink ref="R7" r:id="rId11" xr:uid="{00000000-0004-0000-0000-00000A000000}"/>
    <hyperlink ref="S7" r:id="rId12" xr:uid="{00000000-0004-0000-0000-00000B000000}"/>
    <hyperlink ref="R8" r:id="rId13" xr:uid="{00000000-0004-0000-0000-00000C000000}"/>
    <hyperlink ref="S8" r:id="rId14" xr:uid="{00000000-0004-0000-0000-00000D000000}"/>
    <hyperlink ref="Q9" r:id="rId15" xr:uid="{00000000-0004-0000-0000-00000E000000}"/>
    <hyperlink ref="R10" r:id="rId16" xr:uid="{00000000-0004-0000-0000-00000F000000}"/>
    <hyperlink ref="S10" r:id="rId17" xr:uid="{00000000-0004-0000-0000-000010000000}"/>
    <hyperlink ref="R11" r:id="rId18" xr:uid="{00000000-0004-0000-0000-000011000000}"/>
    <hyperlink ref="S11" r:id="rId19" xr:uid="{00000000-0004-0000-0000-000012000000}"/>
    <hyperlink ref="R12" r:id="rId20" xr:uid="{00000000-0004-0000-0000-000013000000}"/>
    <hyperlink ref="S12" r:id="rId21" xr:uid="{00000000-0004-0000-0000-000014000000}"/>
    <hyperlink ref="R13" r:id="rId22" xr:uid="{00000000-0004-0000-0000-000015000000}"/>
    <hyperlink ref="S13" r:id="rId23" xr:uid="{00000000-0004-0000-0000-000016000000}"/>
    <hyperlink ref="Q14" r:id="rId24" xr:uid="{00000000-0004-0000-0000-000017000000}"/>
    <hyperlink ref="R15" r:id="rId25" xr:uid="{00000000-0004-0000-0000-000018000000}"/>
    <hyperlink ref="S15" r:id="rId26" xr:uid="{00000000-0004-0000-0000-000019000000}"/>
    <hyperlink ref="R16" r:id="rId27" xr:uid="{00000000-0004-0000-0000-00001A000000}"/>
    <hyperlink ref="S16" r:id="rId28" xr:uid="{00000000-0004-0000-0000-00001B000000}"/>
    <hyperlink ref="R17" r:id="rId29" xr:uid="{00000000-0004-0000-0000-00001C000000}"/>
    <hyperlink ref="S17" r:id="rId30" xr:uid="{00000000-0004-0000-0000-00001D000000}"/>
    <hyperlink ref="R18" r:id="rId31" xr:uid="{00000000-0004-0000-0000-00001E000000}"/>
    <hyperlink ref="S18" r:id="rId32" xr:uid="{00000000-0004-0000-0000-00001F000000}"/>
    <hyperlink ref="R19" r:id="rId33" xr:uid="{00000000-0004-0000-0000-000020000000}"/>
    <hyperlink ref="S19" r:id="rId34" xr:uid="{00000000-0004-0000-0000-000021000000}"/>
    <hyperlink ref="R20" r:id="rId35" xr:uid="{00000000-0004-0000-0000-000022000000}"/>
    <hyperlink ref="Q21" r:id="rId36" xr:uid="{00000000-0004-0000-0000-000023000000}"/>
    <hyperlink ref="R21" r:id="rId37" xr:uid="{00000000-0004-0000-0000-000024000000}"/>
    <hyperlink ref="T21" r:id="rId38" xr:uid="{00000000-0004-0000-0000-000025000000}"/>
    <hyperlink ref="Q22" r:id="rId39" xr:uid="{00000000-0004-0000-0000-000026000000}"/>
    <hyperlink ref="R22" r:id="rId40" xr:uid="{00000000-0004-0000-0000-000027000000}"/>
    <hyperlink ref="T22" r:id="rId41" xr:uid="{00000000-0004-0000-0000-000028000000}"/>
    <hyperlink ref="Q23" r:id="rId42" xr:uid="{00000000-0004-0000-0000-000029000000}"/>
    <hyperlink ref="R24" r:id="rId43" xr:uid="{00000000-0004-0000-0000-00002A000000}"/>
    <hyperlink ref="S24" r:id="rId44" xr:uid="{00000000-0004-0000-0000-00002B000000}"/>
    <hyperlink ref="R27" r:id="rId45" xr:uid="{00000000-0004-0000-0000-00002C000000}"/>
    <hyperlink ref="S27" r:id="rId46" xr:uid="{00000000-0004-0000-0000-00002D000000}"/>
    <hyperlink ref="P28" r:id="rId47" xr:uid="{00000000-0004-0000-0000-00002E000000}"/>
    <hyperlink ref="Q28" r:id="rId48" xr:uid="{00000000-0004-0000-0000-00002F000000}"/>
    <hyperlink ref="R28" r:id="rId49" xr:uid="{00000000-0004-0000-0000-000030000000}"/>
    <hyperlink ref="P29" r:id="rId50" xr:uid="{00000000-0004-0000-0000-000031000000}"/>
    <hyperlink ref="Q29" r:id="rId51" xr:uid="{00000000-0004-0000-0000-000032000000}"/>
    <hyperlink ref="R29" r:id="rId52" xr:uid="{00000000-0004-0000-0000-000033000000}"/>
    <hyperlink ref="R30" r:id="rId53" xr:uid="{00000000-0004-0000-0000-000034000000}"/>
    <hyperlink ref="S30" r:id="rId54" xr:uid="{00000000-0004-0000-0000-000035000000}"/>
    <hyperlink ref="R31" r:id="rId55" xr:uid="{00000000-0004-0000-0000-000036000000}"/>
    <hyperlink ref="S31" r:id="rId56" xr:uid="{00000000-0004-0000-0000-000037000000}"/>
    <hyperlink ref="P32" r:id="rId57" xr:uid="{00000000-0004-0000-0000-000038000000}"/>
    <hyperlink ref="Q32" r:id="rId58" xr:uid="{00000000-0004-0000-0000-000039000000}"/>
    <hyperlink ref="R32" r:id="rId59" xr:uid="{00000000-0004-0000-0000-00003A000000}"/>
    <hyperlink ref="R33" r:id="rId60" xr:uid="{00000000-0004-0000-0000-00003B000000}"/>
    <hyperlink ref="S33" r:id="rId61" xr:uid="{00000000-0004-0000-0000-00003C000000}"/>
    <hyperlink ref="Q34" r:id="rId62" xr:uid="{00000000-0004-0000-0000-00003D000000}"/>
    <hyperlink ref="Q35" r:id="rId63" xr:uid="{00000000-0004-0000-0000-00003E000000}"/>
    <hyperlink ref="R35" r:id="rId64" xr:uid="{00000000-0004-0000-0000-00003F000000}"/>
    <hyperlink ref="T35" r:id="rId65" xr:uid="{00000000-0004-0000-0000-000040000000}"/>
    <hyperlink ref="Q36" r:id="rId66" xr:uid="{00000000-0004-0000-0000-000041000000}"/>
    <hyperlink ref="R37" r:id="rId67" xr:uid="{00000000-0004-0000-0000-000042000000}"/>
    <hyperlink ref="S37" r:id="rId68" xr:uid="{00000000-0004-0000-0000-000043000000}"/>
    <hyperlink ref="R38" r:id="rId69" xr:uid="{00000000-0004-0000-0000-000044000000}"/>
    <hyperlink ref="S38" r:id="rId70" xr:uid="{00000000-0004-0000-0000-000045000000}"/>
    <hyperlink ref="P39" r:id="rId71" xr:uid="{00000000-0004-0000-0000-000046000000}"/>
    <hyperlink ref="Q39" r:id="rId72" xr:uid="{00000000-0004-0000-0000-000047000000}"/>
    <hyperlink ref="R39" r:id="rId73" xr:uid="{00000000-0004-0000-0000-000048000000}"/>
    <hyperlink ref="P40" r:id="rId74" xr:uid="{00000000-0004-0000-0000-000049000000}"/>
    <hyperlink ref="Q40" r:id="rId75" xr:uid="{00000000-0004-0000-0000-00004A000000}"/>
    <hyperlink ref="R40" r:id="rId76" xr:uid="{00000000-0004-0000-0000-00004B000000}"/>
    <hyperlink ref="T40" r:id="rId77" xr:uid="{00000000-0004-0000-0000-00004C000000}"/>
    <hyperlink ref="P41" r:id="rId78" xr:uid="{00000000-0004-0000-0000-00004D000000}"/>
    <hyperlink ref="Q41" r:id="rId79" xr:uid="{00000000-0004-0000-0000-00004E000000}"/>
    <hyperlink ref="R41" r:id="rId80" xr:uid="{00000000-0004-0000-0000-00004F000000}"/>
    <hyperlink ref="R42" r:id="rId81" xr:uid="{00000000-0004-0000-0000-000050000000}"/>
    <hyperlink ref="S42" r:id="rId82" xr:uid="{00000000-0004-0000-0000-000051000000}"/>
    <hyperlink ref="R43" r:id="rId83" xr:uid="{00000000-0004-0000-0000-000052000000}"/>
    <hyperlink ref="S43" r:id="rId84" xr:uid="{00000000-0004-0000-0000-000053000000}"/>
    <hyperlink ref="Q44" r:id="rId85" xr:uid="{00000000-0004-0000-0000-000054000000}"/>
    <hyperlink ref="R45" r:id="rId86" xr:uid="{00000000-0004-0000-0000-000055000000}"/>
    <hyperlink ref="S45" r:id="rId87" xr:uid="{00000000-0004-0000-0000-000056000000}"/>
    <hyperlink ref="Q46" r:id="rId88" xr:uid="{00000000-0004-0000-0000-000057000000}"/>
    <hyperlink ref="R46" r:id="rId89" xr:uid="{00000000-0004-0000-0000-000058000000}"/>
    <hyperlink ref="T46" r:id="rId90" xr:uid="{00000000-0004-0000-0000-000059000000}"/>
    <hyperlink ref="Q47" r:id="rId91" xr:uid="{00000000-0004-0000-0000-00005A000000}"/>
    <hyperlink ref="P48" r:id="rId92" xr:uid="{00000000-0004-0000-0000-00005B000000}"/>
    <hyperlink ref="Q48" r:id="rId93" xr:uid="{00000000-0004-0000-0000-00005C000000}"/>
    <hyperlink ref="Q49" r:id="rId94" xr:uid="{00000000-0004-0000-0000-00005D000000}"/>
    <hyperlink ref="R49" r:id="rId95" xr:uid="{00000000-0004-0000-0000-00005E000000}"/>
    <hyperlink ref="Q50" r:id="rId96" xr:uid="{00000000-0004-0000-0000-00005F000000}"/>
    <hyperlink ref="Q51" r:id="rId97" xr:uid="{00000000-0004-0000-0000-000060000000}"/>
    <hyperlink ref="R52" r:id="rId98" xr:uid="{00000000-0004-0000-0000-000061000000}"/>
    <hyperlink ref="S52" r:id="rId99" xr:uid="{00000000-0004-0000-0000-000062000000}"/>
    <hyperlink ref="P53" r:id="rId100" xr:uid="{00000000-0004-0000-0000-000063000000}"/>
    <hyperlink ref="Q53" r:id="rId101" xr:uid="{00000000-0004-0000-0000-000064000000}"/>
    <hyperlink ref="R53" r:id="rId102" xr:uid="{00000000-0004-0000-0000-000065000000}"/>
    <hyperlink ref="Q54" r:id="rId103" xr:uid="{00000000-0004-0000-0000-000066000000}"/>
    <hyperlink ref="R55" r:id="rId104" xr:uid="{00000000-0004-0000-0000-000067000000}"/>
    <hyperlink ref="S55" r:id="rId105" xr:uid="{00000000-0004-0000-0000-000068000000}"/>
    <hyperlink ref="Q56" r:id="rId106" xr:uid="{00000000-0004-0000-0000-000069000000}"/>
    <hyperlink ref="P57" r:id="rId107" xr:uid="{00000000-0004-0000-0000-00006A000000}"/>
    <hyperlink ref="Q57" r:id="rId108" xr:uid="{00000000-0004-0000-0000-00006B000000}"/>
    <hyperlink ref="R57" r:id="rId109" xr:uid="{00000000-0004-0000-0000-00006C000000}"/>
    <hyperlink ref="T57" r:id="rId110" xr:uid="{00000000-0004-0000-0000-00006D000000}"/>
    <hyperlink ref="R58" r:id="rId111" xr:uid="{00000000-0004-0000-0000-00006E000000}"/>
    <hyperlink ref="S58" r:id="rId112" xr:uid="{00000000-0004-0000-0000-00006F000000}"/>
    <hyperlink ref="P59" r:id="rId113" xr:uid="{00000000-0004-0000-0000-000070000000}"/>
    <hyperlink ref="Q59" r:id="rId114" xr:uid="{00000000-0004-0000-0000-000071000000}"/>
    <hyperlink ref="R59" r:id="rId115" xr:uid="{00000000-0004-0000-0000-000072000000}"/>
    <hyperlink ref="P60" r:id="rId116" xr:uid="{00000000-0004-0000-0000-000073000000}"/>
    <hyperlink ref="Q60" r:id="rId117" xr:uid="{00000000-0004-0000-0000-000074000000}"/>
    <hyperlink ref="R60" r:id="rId118" xr:uid="{00000000-0004-0000-0000-000075000000}"/>
    <hyperlink ref="P61" r:id="rId119" xr:uid="{00000000-0004-0000-0000-000076000000}"/>
    <hyperlink ref="Q61" r:id="rId120" xr:uid="{00000000-0004-0000-0000-000077000000}"/>
    <hyperlink ref="R61" r:id="rId121" xr:uid="{00000000-0004-0000-0000-000078000000}"/>
    <hyperlink ref="P62" r:id="rId122" xr:uid="{00000000-0004-0000-0000-000079000000}"/>
    <hyperlink ref="Q62" r:id="rId123" xr:uid="{00000000-0004-0000-0000-00007A000000}"/>
    <hyperlink ref="R62" r:id="rId124" xr:uid="{00000000-0004-0000-0000-00007B000000}"/>
    <hyperlink ref="T62" r:id="rId125" xr:uid="{00000000-0004-0000-0000-00007C000000}"/>
    <hyperlink ref="S63" r:id="rId126" xr:uid="{00000000-0004-0000-0000-00007D000000}"/>
    <hyperlink ref="Q64" r:id="rId127" xr:uid="{00000000-0004-0000-0000-00007E000000}"/>
    <hyperlink ref="Q65" r:id="rId128" xr:uid="{00000000-0004-0000-0000-00007F000000}"/>
    <hyperlink ref="Q66" r:id="rId129" xr:uid="{00000000-0004-0000-0000-000080000000}"/>
    <hyperlink ref="R66" r:id="rId130" xr:uid="{00000000-0004-0000-0000-000081000000}"/>
    <hyperlink ref="S66" r:id="rId131" xr:uid="{00000000-0004-0000-0000-000082000000}"/>
    <hyperlink ref="R67" r:id="rId132" xr:uid="{00000000-0004-0000-0000-000083000000}"/>
    <hyperlink ref="S67" r:id="rId133" xr:uid="{00000000-0004-0000-0000-000084000000}"/>
    <hyperlink ref="Q68" r:id="rId134" xr:uid="{00000000-0004-0000-0000-000085000000}"/>
    <hyperlink ref="S68" r:id="rId135" xr:uid="{00000000-0004-0000-0000-000086000000}"/>
    <hyperlink ref="P69" r:id="rId136" xr:uid="{00000000-0004-0000-0000-000087000000}"/>
    <hyperlink ref="Q69" r:id="rId137" xr:uid="{00000000-0004-0000-0000-000088000000}"/>
    <hyperlink ref="R69" r:id="rId138" xr:uid="{00000000-0004-0000-0000-000089000000}"/>
    <hyperlink ref="T69" r:id="rId139" xr:uid="{00000000-0004-0000-0000-00008A000000}"/>
    <hyperlink ref="R70" r:id="rId140" xr:uid="{00000000-0004-0000-0000-00008B000000}"/>
    <hyperlink ref="S70" r:id="rId141" xr:uid="{00000000-0004-0000-0000-00008C000000}"/>
    <hyperlink ref="Q71" r:id="rId142" xr:uid="{00000000-0004-0000-0000-00008D000000}"/>
    <hyperlink ref="Q72" r:id="rId143" xr:uid="{00000000-0004-0000-0000-00008E000000}"/>
    <hyperlink ref="Q73" r:id="rId144" xr:uid="{00000000-0004-0000-0000-00008F000000}"/>
    <hyperlink ref="Q74" r:id="rId145" xr:uid="{00000000-0004-0000-0000-000090000000}"/>
    <hyperlink ref="R74" r:id="rId146" xr:uid="{00000000-0004-0000-0000-000091000000}"/>
    <hyperlink ref="T74" r:id="rId147" xr:uid="{00000000-0004-0000-0000-000092000000}"/>
    <hyperlink ref="Q75" r:id="rId148" xr:uid="{00000000-0004-0000-0000-000093000000}"/>
    <hyperlink ref="R75" r:id="rId149" xr:uid="{00000000-0004-0000-0000-000094000000}"/>
    <hyperlink ref="T75" r:id="rId150" xr:uid="{00000000-0004-0000-0000-000095000000}"/>
    <hyperlink ref="P76" r:id="rId151" xr:uid="{00000000-0004-0000-0000-000096000000}"/>
    <hyperlink ref="Q76" r:id="rId152" xr:uid="{00000000-0004-0000-0000-000097000000}"/>
    <hyperlink ref="R76" r:id="rId153" xr:uid="{00000000-0004-0000-0000-000098000000}"/>
    <hyperlink ref="R77" r:id="rId154" xr:uid="{00000000-0004-0000-0000-000099000000}"/>
    <hyperlink ref="S77" r:id="rId155" xr:uid="{00000000-0004-0000-0000-00009A000000}"/>
    <hyperlink ref="P78" r:id="rId156" xr:uid="{00000000-0004-0000-0000-00009B000000}"/>
    <hyperlink ref="Q78" r:id="rId157" xr:uid="{00000000-0004-0000-0000-00009C000000}"/>
    <hyperlink ref="R78" r:id="rId158" xr:uid="{00000000-0004-0000-0000-00009D000000}"/>
    <hyperlink ref="Q79" r:id="rId159" xr:uid="{00000000-0004-0000-0000-00009E000000}"/>
    <hyperlink ref="P80" r:id="rId160" xr:uid="{00000000-0004-0000-0000-00009F000000}"/>
    <hyperlink ref="Q80" r:id="rId161" xr:uid="{00000000-0004-0000-0000-0000A0000000}"/>
    <hyperlink ref="R80" r:id="rId162" xr:uid="{00000000-0004-0000-0000-0000A1000000}"/>
    <hyperlink ref="P81" r:id="rId163" xr:uid="{00000000-0004-0000-0000-0000A2000000}"/>
    <hyperlink ref="S81" r:id="rId164" xr:uid="{00000000-0004-0000-0000-0000A3000000}"/>
    <hyperlink ref="R82" r:id="rId165" xr:uid="{00000000-0004-0000-0000-0000A4000000}"/>
    <hyperlink ref="S82" r:id="rId166" xr:uid="{00000000-0004-0000-0000-0000A5000000}"/>
    <hyperlink ref="P83" r:id="rId167" xr:uid="{00000000-0004-0000-0000-0000A6000000}"/>
    <hyperlink ref="Q83" r:id="rId168" xr:uid="{00000000-0004-0000-0000-0000A7000000}"/>
    <hyperlink ref="R83" r:id="rId169" xr:uid="{00000000-0004-0000-0000-0000A8000000}"/>
    <hyperlink ref="R84" r:id="rId170" xr:uid="{00000000-0004-0000-0000-0000A9000000}"/>
    <hyperlink ref="S84" r:id="rId171" xr:uid="{00000000-0004-0000-0000-0000AA000000}"/>
    <hyperlink ref="S85" r:id="rId172" xr:uid="{00000000-0004-0000-0000-0000AB000000}"/>
    <hyperlink ref="P86" r:id="rId173" xr:uid="{00000000-0004-0000-0000-0000AC000000}"/>
    <hyperlink ref="Q86" r:id="rId174" xr:uid="{00000000-0004-0000-0000-0000AD000000}"/>
    <hyperlink ref="R86" r:id="rId175" xr:uid="{00000000-0004-0000-0000-0000AE000000}"/>
    <hyperlink ref="T86" r:id="rId176" xr:uid="{00000000-0004-0000-0000-0000AF000000}"/>
    <hyperlink ref="Q87" r:id="rId177" xr:uid="{00000000-0004-0000-0000-0000B0000000}"/>
    <hyperlink ref="R87" r:id="rId178" xr:uid="{00000000-0004-0000-0000-0000B1000000}"/>
    <hyperlink ref="T87" r:id="rId179" xr:uid="{00000000-0004-0000-0000-0000B2000000}"/>
    <hyperlink ref="Q88" r:id="rId180" xr:uid="{00000000-0004-0000-0000-0000B3000000}"/>
    <hyperlink ref="R88" r:id="rId181" xr:uid="{00000000-0004-0000-0000-0000B4000000}"/>
    <hyperlink ref="T88" r:id="rId182" xr:uid="{00000000-0004-0000-0000-0000B5000000}"/>
    <hyperlink ref="Q89" r:id="rId183" xr:uid="{00000000-0004-0000-0000-0000B6000000}"/>
    <hyperlink ref="R90" r:id="rId184" xr:uid="{00000000-0004-0000-0000-0000B7000000}"/>
    <hyperlink ref="S90" r:id="rId185" xr:uid="{00000000-0004-0000-0000-0000B8000000}"/>
    <hyperlink ref="S91" r:id="rId186" xr:uid="{00000000-0004-0000-0000-0000B9000000}"/>
    <hyperlink ref="P92" r:id="rId187" xr:uid="{00000000-0004-0000-0000-0000BA000000}"/>
    <hyperlink ref="Q92" r:id="rId188" xr:uid="{00000000-0004-0000-0000-0000BB000000}"/>
    <hyperlink ref="R92" r:id="rId189" xr:uid="{00000000-0004-0000-0000-0000BC000000}"/>
    <hyperlink ref="T92" r:id="rId190" xr:uid="{00000000-0004-0000-0000-0000BD000000}"/>
    <hyperlink ref="Q93" r:id="rId191" xr:uid="{00000000-0004-0000-0000-0000BE000000}"/>
    <hyperlink ref="R93" r:id="rId192" xr:uid="{00000000-0004-0000-0000-0000BF000000}"/>
    <hyperlink ref="T93" r:id="rId193" xr:uid="{00000000-0004-0000-0000-0000C0000000}"/>
    <hyperlink ref="Q94" r:id="rId194" xr:uid="{00000000-0004-0000-0000-0000C1000000}"/>
    <hyperlink ref="R94" r:id="rId195" xr:uid="{00000000-0004-0000-0000-0000C2000000}"/>
    <hyperlink ref="T94" r:id="rId196" xr:uid="{00000000-0004-0000-0000-0000C3000000}"/>
    <hyperlink ref="P95" r:id="rId197" xr:uid="{00000000-0004-0000-0000-0000C4000000}"/>
    <hyperlink ref="Q95" r:id="rId198" xr:uid="{00000000-0004-0000-0000-0000C5000000}"/>
    <hyperlink ref="R95" r:id="rId199" xr:uid="{00000000-0004-0000-0000-0000C6000000}"/>
    <hyperlink ref="P96" r:id="rId200" xr:uid="{00000000-0004-0000-0000-0000C7000000}"/>
    <hyperlink ref="Q96" r:id="rId201" xr:uid="{00000000-0004-0000-0000-0000C8000000}"/>
    <hyperlink ref="R96" r:id="rId202" xr:uid="{00000000-0004-0000-0000-0000C9000000}"/>
    <hyperlink ref="R97" r:id="rId203" xr:uid="{00000000-0004-0000-0000-0000CA000000}"/>
    <hyperlink ref="S97" r:id="rId204" xr:uid="{00000000-0004-0000-0000-0000CB000000}"/>
    <hyperlink ref="Q98" r:id="rId205" xr:uid="{00000000-0004-0000-0000-0000CC000000}"/>
    <hyperlink ref="P99" r:id="rId206" xr:uid="{00000000-0004-0000-0000-0000CD000000}"/>
    <hyperlink ref="Q99" r:id="rId207" xr:uid="{00000000-0004-0000-0000-0000CE000000}"/>
    <hyperlink ref="R99" r:id="rId208" xr:uid="{00000000-0004-0000-0000-0000CF000000}"/>
    <hyperlink ref="T99" r:id="rId209" xr:uid="{00000000-0004-0000-0000-0000D0000000}"/>
    <hyperlink ref="Q100" r:id="rId210" xr:uid="{00000000-0004-0000-0000-0000D1000000}"/>
    <hyperlink ref="R100" r:id="rId211" xr:uid="{00000000-0004-0000-0000-0000D2000000}"/>
    <hyperlink ref="S100" r:id="rId212" xr:uid="{00000000-0004-0000-0000-0000D3000000}"/>
    <hyperlink ref="P101" r:id="rId213" xr:uid="{00000000-0004-0000-0000-0000D4000000}"/>
    <hyperlink ref="Q101" r:id="rId214" xr:uid="{00000000-0004-0000-0000-0000D5000000}"/>
    <hyperlink ref="R101" r:id="rId215" xr:uid="{00000000-0004-0000-0000-0000D6000000}"/>
    <hyperlink ref="T101" r:id="rId216" xr:uid="{00000000-0004-0000-0000-0000D7000000}"/>
    <hyperlink ref="I102" r:id="rId217" xr:uid="{00000000-0004-0000-0000-0000D8000000}"/>
    <hyperlink ref="P102" r:id="rId218" xr:uid="{00000000-0004-0000-0000-0000D9000000}"/>
    <hyperlink ref="R102" r:id="rId219" xr:uid="{00000000-0004-0000-0000-0000DA000000}"/>
    <hyperlink ref="S102" r:id="rId220" xr:uid="{00000000-0004-0000-0000-0000DB000000}"/>
    <hyperlink ref="R103" r:id="rId221" xr:uid="{00000000-0004-0000-0000-0000DC000000}"/>
    <hyperlink ref="S103" r:id="rId222" xr:uid="{00000000-0004-0000-0000-0000DD000000}"/>
    <hyperlink ref="R104" r:id="rId223" xr:uid="{00000000-0004-0000-0000-0000DE000000}"/>
    <hyperlink ref="S104" r:id="rId224" xr:uid="{00000000-0004-0000-0000-0000DF000000}"/>
    <hyperlink ref="R105" r:id="rId225" xr:uid="{00000000-0004-0000-0000-0000E0000000}"/>
    <hyperlink ref="S105" r:id="rId226" xr:uid="{00000000-0004-0000-0000-0000E1000000}"/>
    <hyperlink ref="R106" r:id="rId227" xr:uid="{00000000-0004-0000-0000-0000E2000000}"/>
    <hyperlink ref="S106" r:id="rId228" xr:uid="{00000000-0004-0000-0000-0000E3000000}"/>
    <hyperlink ref="R107" r:id="rId229" xr:uid="{00000000-0004-0000-0000-0000E4000000}"/>
    <hyperlink ref="S107" r:id="rId230" xr:uid="{00000000-0004-0000-0000-0000E5000000}"/>
    <hyperlink ref="P108" r:id="rId231" xr:uid="{00000000-0004-0000-0000-0000E6000000}"/>
    <hyperlink ref="Q108" r:id="rId232" xr:uid="{00000000-0004-0000-0000-0000E7000000}"/>
    <hyperlink ref="R108" r:id="rId233" xr:uid="{00000000-0004-0000-0000-0000E8000000}"/>
    <hyperlink ref="T108" r:id="rId234" xr:uid="{00000000-0004-0000-0000-0000E9000000}"/>
    <hyperlink ref="Q109" r:id="rId235" xr:uid="{00000000-0004-0000-0000-0000EA000000}"/>
    <hyperlink ref="R109" r:id="rId236" xr:uid="{00000000-0004-0000-0000-0000EB000000}"/>
    <hyperlink ref="T109" r:id="rId237" xr:uid="{00000000-0004-0000-0000-0000EC000000}"/>
    <hyperlink ref="Q110" r:id="rId238" xr:uid="{00000000-0004-0000-0000-0000ED000000}"/>
    <hyperlink ref="R110" r:id="rId239" xr:uid="{00000000-0004-0000-0000-0000EE000000}"/>
    <hyperlink ref="T110" r:id="rId240" xr:uid="{00000000-0004-0000-0000-0000EF000000}"/>
    <hyperlink ref="P111" r:id="rId241" xr:uid="{00000000-0004-0000-0000-0000F0000000}"/>
    <hyperlink ref="Q111" r:id="rId242" xr:uid="{00000000-0004-0000-0000-0000F1000000}"/>
    <hyperlink ref="R111" r:id="rId243" xr:uid="{00000000-0004-0000-0000-0000F2000000}"/>
    <hyperlink ref="T111" r:id="rId244" xr:uid="{00000000-0004-0000-0000-0000F3000000}"/>
    <hyperlink ref="R112" r:id="rId245" xr:uid="{00000000-0004-0000-0000-0000F4000000}"/>
    <hyperlink ref="S112" r:id="rId246" xr:uid="{00000000-0004-0000-0000-0000F5000000}"/>
    <hyperlink ref="R113" r:id="rId247" xr:uid="{00000000-0004-0000-0000-0000F6000000}"/>
    <hyperlink ref="S113" r:id="rId248" xr:uid="{00000000-0004-0000-0000-0000F7000000}"/>
    <hyperlink ref="R114" r:id="rId249" xr:uid="{00000000-0004-0000-0000-0000F8000000}"/>
    <hyperlink ref="S114" r:id="rId250" xr:uid="{00000000-0004-0000-0000-0000F9000000}"/>
    <hyperlink ref="P115" r:id="rId251" xr:uid="{00000000-0004-0000-0000-0000FA000000}"/>
    <hyperlink ref="Q115" r:id="rId252" xr:uid="{00000000-0004-0000-0000-0000FB000000}"/>
    <hyperlink ref="R115" r:id="rId253" xr:uid="{00000000-0004-0000-0000-0000FC000000}"/>
    <hyperlink ref="P116" r:id="rId254" xr:uid="{00000000-0004-0000-0000-0000FD000000}"/>
    <hyperlink ref="Q116" r:id="rId255" xr:uid="{00000000-0004-0000-0000-0000FE000000}"/>
    <hyperlink ref="R116" r:id="rId256" xr:uid="{00000000-0004-0000-0000-0000FF000000}"/>
    <hyperlink ref="R117" r:id="rId257" xr:uid="{00000000-0004-0000-0000-000000010000}"/>
    <hyperlink ref="S117" r:id="rId258" xr:uid="{00000000-0004-0000-0000-000001010000}"/>
    <hyperlink ref="P118" r:id="rId259" xr:uid="{00000000-0004-0000-0000-000002010000}"/>
    <hyperlink ref="Q118" r:id="rId260" xr:uid="{00000000-0004-0000-0000-000003010000}"/>
    <hyperlink ref="R118" r:id="rId261" xr:uid="{00000000-0004-0000-0000-000004010000}"/>
    <hyperlink ref="R119" r:id="rId262" xr:uid="{00000000-0004-0000-0000-000005010000}"/>
    <hyperlink ref="S119" r:id="rId263" xr:uid="{00000000-0004-0000-0000-000006010000}"/>
    <hyperlink ref="R120" r:id="rId264" xr:uid="{00000000-0004-0000-0000-000007010000}"/>
    <hyperlink ref="S120" r:id="rId265" xr:uid="{00000000-0004-0000-0000-000008010000}"/>
    <hyperlink ref="R121" r:id="rId266" xr:uid="{00000000-0004-0000-0000-000009010000}"/>
    <hyperlink ref="S121" r:id="rId267" xr:uid="{00000000-0004-0000-0000-00000A010000}"/>
    <hyperlink ref="Q123" r:id="rId268" xr:uid="{00000000-0004-0000-0000-00000B010000}"/>
    <hyperlink ref="T123" r:id="rId269" xr:uid="{00000000-0004-0000-0000-00000C010000}"/>
    <hyperlink ref="R124" r:id="rId270" xr:uid="{00000000-0004-0000-0000-00000D010000}"/>
    <hyperlink ref="S124" r:id="rId271" xr:uid="{00000000-0004-0000-0000-00000E010000}"/>
    <hyperlink ref="R125" r:id="rId272" xr:uid="{00000000-0004-0000-0000-00000F010000}"/>
    <hyperlink ref="S125" r:id="rId273" xr:uid="{00000000-0004-0000-0000-000010010000}"/>
    <hyperlink ref="Q126" r:id="rId274" xr:uid="{00000000-0004-0000-0000-000011010000}"/>
    <hyperlink ref="R127" r:id="rId275" xr:uid="{00000000-0004-0000-0000-000012010000}"/>
    <hyperlink ref="S127" r:id="rId276" xr:uid="{00000000-0004-0000-0000-000013010000}"/>
    <hyperlink ref="R128" r:id="rId277" xr:uid="{00000000-0004-0000-0000-000014010000}"/>
    <hyperlink ref="S128" r:id="rId278" xr:uid="{00000000-0004-0000-0000-000015010000}"/>
    <hyperlink ref="R129" r:id="rId279" xr:uid="{00000000-0004-0000-0000-000016010000}"/>
    <hyperlink ref="S129" r:id="rId280" xr:uid="{00000000-0004-0000-0000-000017010000}"/>
    <hyperlink ref="R130" r:id="rId281" xr:uid="{00000000-0004-0000-0000-000018010000}"/>
    <hyperlink ref="S130" r:id="rId282" xr:uid="{00000000-0004-0000-0000-000019010000}"/>
    <hyperlink ref="P131" r:id="rId283" xr:uid="{00000000-0004-0000-0000-00001A010000}"/>
    <hyperlink ref="Q131" r:id="rId284" xr:uid="{00000000-0004-0000-0000-00001B010000}"/>
    <hyperlink ref="R131" r:id="rId285" xr:uid="{00000000-0004-0000-0000-00001C010000}"/>
    <hyperlink ref="P132" r:id="rId286" xr:uid="{00000000-0004-0000-0000-00001D010000}"/>
    <hyperlink ref="Q132" r:id="rId287" xr:uid="{00000000-0004-0000-0000-00001E010000}"/>
    <hyperlink ref="R132" r:id="rId288" xr:uid="{00000000-0004-0000-0000-00001F010000}"/>
    <hyperlink ref="R133" r:id="rId289" xr:uid="{00000000-0004-0000-0000-000020010000}"/>
    <hyperlink ref="S133" r:id="rId290" xr:uid="{00000000-0004-0000-0000-000021010000}"/>
    <hyperlink ref="R134" r:id="rId291" xr:uid="{00000000-0004-0000-0000-000022010000}"/>
    <hyperlink ref="S134" r:id="rId292" xr:uid="{00000000-0004-0000-0000-000023010000}"/>
    <hyperlink ref="R135" r:id="rId293" xr:uid="{00000000-0004-0000-0000-000024010000}"/>
    <hyperlink ref="S135" r:id="rId294" xr:uid="{00000000-0004-0000-0000-000025010000}"/>
    <hyperlink ref="P136" r:id="rId295" xr:uid="{00000000-0004-0000-0000-000026010000}"/>
    <hyperlink ref="Q136" r:id="rId296" xr:uid="{00000000-0004-0000-0000-000027010000}"/>
    <hyperlink ref="R136" r:id="rId297" xr:uid="{00000000-0004-0000-0000-000028010000}"/>
    <hyperlink ref="R137" r:id="rId298" xr:uid="{00000000-0004-0000-0000-000029010000}"/>
    <hyperlink ref="S137" r:id="rId299" xr:uid="{00000000-0004-0000-0000-00002A010000}"/>
    <hyperlink ref="Q138" r:id="rId300" xr:uid="{00000000-0004-0000-0000-00002B010000}"/>
    <hyperlink ref="P139" r:id="rId301" xr:uid="{00000000-0004-0000-0000-00002C010000}"/>
    <hyperlink ref="Q139" r:id="rId302" xr:uid="{00000000-0004-0000-0000-00002D010000}"/>
    <hyperlink ref="R139" r:id="rId303" xr:uid="{00000000-0004-0000-0000-00002E010000}"/>
    <hyperlink ref="T139" r:id="rId304" xr:uid="{00000000-0004-0000-0000-00002F010000}"/>
    <hyperlink ref="R140" r:id="rId305" xr:uid="{00000000-0004-0000-0000-000030010000}"/>
    <hyperlink ref="S140" r:id="rId306" xr:uid="{00000000-0004-0000-0000-000031010000}"/>
    <hyperlink ref="P141" r:id="rId307" xr:uid="{00000000-0004-0000-0000-000032010000}"/>
    <hyperlink ref="Q141" r:id="rId308" xr:uid="{00000000-0004-0000-0000-000033010000}"/>
    <hyperlink ref="R141" r:id="rId309" xr:uid="{00000000-0004-0000-0000-000034010000}"/>
    <hyperlink ref="R142" r:id="rId310" xr:uid="{00000000-0004-0000-0000-000035010000}"/>
    <hyperlink ref="S142" r:id="rId311" xr:uid="{00000000-0004-0000-0000-000036010000}"/>
    <hyperlink ref="P143" r:id="rId312" xr:uid="{00000000-0004-0000-0000-000037010000}"/>
    <hyperlink ref="Q143" r:id="rId313" xr:uid="{00000000-0004-0000-0000-000038010000}"/>
    <hyperlink ref="R143" r:id="rId314" xr:uid="{00000000-0004-0000-0000-000039010000}"/>
    <hyperlink ref="R144" r:id="rId315" xr:uid="{00000000-0004-0000-0000-00003A010000}"/>
    <hyperlink ref="S144" r:id="rId316" xr:uid="{00000000-0004-0000-0000-00003B010000}"/>
    <hyperlink ref="P145" r:id="rId317" xr:uid="{00000000-0004-0000-0000-00003C010000}"/>
    <hyperlink ref="Q145" r:id="rId318" xr:uid="{00000000-0004-0000-0000-00003D010000}"/>
    <hyperlink ref="R145" r:id="rId319" xr:uid="{00000000-0004-0000-0000-00003E010000}"/>
    <hyperlink ref="P146" r:id="rId320" xr:uid="{00000000-0004-0000-0000-00003F010000}"/>
    <hyperlink ref="Q146" r:id="rId321" xr:uid="{00000000-0004-0000-0000-000040010000}"/>
    <hyperlink ref="R146" r:id="rId322" xr:uid="{00000000-0004-0000-0000-000041010000}"/>
    <hyperlink ref="R147" r:id="rId323" xr:uid="{00000000-0004-0000-0000-000042010000}"/>
    <hyperlink ref="S147" r:id="rId324" xr:uid="{00000000-0004-0000-0000-000043010000}"/>
    <hyperlink ref="P148" r:id="rId325" xr:uid="{00000000-0004-0000-0000-000044010000}"/>
    <hyperlink ref="Q148" r:id="rId326" xr:uid="{00000000-0004-0000-0000-000045010000}"/>
    <hyperlink ref="R148" r:id="rId327" xr:uid="{00000000-0004-0000-0000-000046010000}"/>
    <hyperlink ref="R149" r:id="rId328" xr:uid="{00000000-0004-0000-0000-000047010000}"/>
    <hyperlink ref="S149" r:id="rId329" xr:uid="{00000000-0004-0000-0000-000048010000}"/>
    <hyperlink ref="Q150" r:id="rId330" xr:uid="{00000000-0004-0000-0000-000049010000}"/>
    <hyperlink ref="Q151" r:id="rId331" xr:uid="{00000000-0004-0000-0000-00004A010000}"/>
    <hyperlink ref="R151" r:id="rId332" xr:uid="{00000000-0004-0000-0000-00004B010000}"/>
    <hyperlink ref="S151" r:id="rId333" xr:uid="{00000000-0004-0000-0000-00004C010000}"/>
    <hyperlink ref="Q152" r:id="rId334" xr:uid="{00000000-0004-0000-0000-00004D010000}"/>
    <hyperlink ref="P153" r:id="rId335" xr:uid="{00000000-0004-0000-0000-00004E010000}"/>
    <hyperlink ref="Q153" r:id="rId336" xr:uid="{00000000-0004-0000-0000-00004F010000}"/>
    <hyperlink ref="R153" r:id="rId337" xr:uid="{00000000-0004-0000-0000-000050010000}"/>
    <hyperlink ref="P154" r:id="rId338" xr:uid="{00000000-0004-0000-0000-000051010000}"/>
    <hyperlink ref="Q154" r:id="rId339" xr:uid="{00000000-0004-0000-0000-000052010000}"/>
    <hyperlink ref="R154" r:id="rId340" xr:uid="{00000000-0004-0000-0000-000053010000}"/>
    <hyperlink ref="P155" r:id="rId341" xr:uid="{00000000-0004-0000-0000-000054010000}"/>
    <hyperlink ref="Q155" r:id="rId342" xr:uid="{00000000-0004-0000-0000-000055010000}"/>
    <hyperlink ref="R155" r:id="rId343" xr:uid="{00000000-0004-0000-0000-000056010000}"/>
    <hyperlink ref="Q156" r:id="rId344" xr:uid="{00000000-0004-0000-0000-000057010000}"/>
    <hyperlink ref="Q157" r:id="rId345" xr:uid="{00000000-0004-0000-0000-000058010000}"/>
    <hyperlink ref="P158" r:id="rId346" xr:uid="{00000000-0004-0000-0000-000059010000}"/>
    <hyperlink ref="Q158" r:id="rId347" xr:uid="{00000000-0004-0000-0000-00005A010000}"/>
    <hyperlink ref="R158" r:id="rId348" xr:uid="{00000000-0004-0000-0000-00005B010000}"/>
    <hyperlink ref="T158" r:id="rId349" xr:uid="{00000000-0004-0000-0000-00005C010000}"/>
    <hyperlink ref="P159" r:id="rId350" xr:uid="{00000000-0004-0000-0000-00005D010000}"/>
    <hyperlink ref="Q159" r:id="rId351" xr:uid="{00000000-0004-0000-0000-00005E010000}"/>
    <hyperlink ref="R159" r:id="rId352" xr:uid="{00000000-0004-0000-0000-00005F010000}"/>
    <hyperlink ref="T159" r:id="rId353" xr:uid="{00000000-0004-0000-0000-000060010000}"/>
    <hyperlink ref="Q160" r:id="rId354" xr:uid="{00000000-0004-0000-0000-000061010000}"/>
    <hyperlink ref="P161" r:id="rId355" xr:uid="{00000000-0004-0000-0000-000062010000}"/>
    <hyperlink ref="Q161" r:id="rId356" xr:uid="{00000000-0004-0000-0000-000063010000}"/>
    <hyperlink ref="R161" r:id="rId357" xr:uid="{00000000-0004-0000-0000-000064010000}"/>
    <hyperlink ref="T161" r:id="rId358" xr:uid="{00000000-0004-0000-0000-000065010000}"/>
    <hyperlink ref="P162" r:id="rId359" xr:uid="{00000000-0004-0000-0000-000066010000}"/>
    <hyperlink ref="Q162" r:id="rId360" xr:uid="{00000000-0004-0000-0000-000067010000}"/>
    <hyperlink ref="R162" r:id="rId361" xr:uid="{00000000-0004-0000-0000-000068010000}"/>
    <hyperlink ref="T162" r:id="rId362" xr:uid="{00000000-0004-0000-0000-000069010000}"/>
    <hyperlink ref="P163" r:id="rId363" xr:uid="{00000000-0004-0000-0000-00006A010000}"/>
    <hyperlink ref="Q163" r:id="rId364" xr:uid="{00000000-0004-0000-0000-00006B010000}"/>
    <hyperlink ref="R163" r:id="rId365" xr:uid="{00000000-0004-0000-0000-00006C010000}"/>
    <hyperlink ref="R164" r:id="rId366" xr:uid="{00000000-0004-0000-0000-00006D010000}"/>
    <hyperlink ref="S164" r:id="rId367" xr:uid="{00000000-0004-0000-0000-00006E010000}"/>
    <hyperlink ref="P165" r:id="rId368" xr:uid="{00000000-0004-0000-0000-00006F010000}"/>
    <hyperlink ref="Q165" r:id="rId369" xr:uid="{00000000-0004-0000-0000-000070010000}"/>
    <hyperlink ref="R165" r:id="rId370" xr:uid="{00000000-0004-0000-0000-000071010000}"/>
    <hyperlink ref="Q166" r:id="rId371" xr:uid="{00000000-0004-0000-0000-000072010000}"/>
    <hyperlink ref="R167" r:id="rId372" xr:uid="{00000000-0004-0000-0000-000073010000}"/>
    <hyperlink ref="S167" r:id="rId373" xr:uid="{00000000-0004-0000-0000-000074010000}"/>
    <hyperlink ref="P168" r:id="rId374" xr:uid="{00000000-0004-0000-0000-000075010000}"/>
    <hyperlink ref="Q168" r:id="rId375" xr:uid="{00000000-0004-0000-0000-000076010000}"/>
    <hyperlink ref="R168" r:id="rId376" xr:uid="{00000000-0004-0000-0000-000077010000}"/>
    <hyperlink ref="Q169" r:id="rId377" xr:uid="{00000000-0004-0000-0000-000078010000}"/>
    <hyperlink ref="R169" r:id="rId378" xr:uid="{00000000-0004-0000-0000-000079010000}"/>
    <hyperlink ref="Q170" r:id="rId379" xr:uid="{00000000-0004-0000-0000-00007A010000}"/>
    <hyperlink ref="P171" r:id="rId380" xr:uid="{00000000-0004-0000-0000-00007B010000}"/>
    <hyperlink ref="Q171" r:id="rId381" xr:uid="{00000000-0004-0000-0000-00007C010000}"/>
    <hyperlink ref="R171" r:id="rId382" xr:uid="{00000000-0004-0000-0000-00007D010000}"/>
    <hyperlink ref="P172" r:id="rId383" xr:uid="{00000000-0004-0000-0000-00007E010000}"/>
    <hyperlink ref="Q172" r:id="rId384" xr:uid="{00000000-0004-0000-0000-00007F010000}"/>
    <hyperlink ref="R173" r:id="rId385" xr:uid="{00000000-0004-0000-0000-000080010000}"/>
    <hyperlink ref="S173" r:id="rId386" xr:uid="{00000000-0004-0000-0000-000081010000}"/>
    <hyperlink ref="P174" r:id="rId387" xr:uid="{00000000-0004-0000-0000-000082010000}"/>
    <hyperlink ref="Q174" r:id="rId388" xr:uid="{00000000-0004-0000-0000-000083010000}"/>
    <hyperlink ref="R174" r:id="rId389" xr:uid="{00000000-0004-0000-0000-000084010000}"/>
    <hyperlink ref="Q175" r:id="rId390" xr:uid="{00000000-0004-0000-0000-000085010000}"/>
    <hyperlink ref="Q176" r:id="rId391" xr:uid="{00000000-0004-0000-0000-000086010000}"/>
    <hyperlink ref="P177" r:id="rId392" xr:uid="{00000000-0004-0000-0000-000087010000}"/>
    <hyperlink ref="Q177" r:id="rId393" xr:uid="{00000000-0004-0000-0000-000088010000}"/>
    <hyperlink ref="R177" r:id="rId394" xr:uid="{00000000-0004-0000-0000-000089010000}"/>
    <hyperlink ref="P178" r:id="rId395" xr:uid="{00000000-0004-0000-0000-00008A010000}"/>
    <hyperlink ref="Q178" r:id="rId396" xr:uid="{00000000-0004-0000-0000-00008B010000}"/>
    <hyperlink ref="R178" r:id="rId397" xr:uid="{00000000-0004-0000-0000-00008C010000}"/>
    <hyperlink ref="R179" r:id="rId398" xr:uid="{00000000-0004-0000-0000-00008D010000}"/>
    <hyperlink ref="S179" r:id="rId399" xr:uid="{00000000-0004-0000-0000-00008E010000}"/>
    <hyperlink ref="Q180" r:id="rId400" xr:uid="{00000000-0004-0000-0000-00008F010000}"/>
    <hyperlink ref="S180" r:id="rId401" xr:uid="{00000000-0004-0000-0000-000090010000}"/>
    <hyperlink ref="P181" r:id="rId402" xr:uid="{00000000-0004-0000-0000-000091010000}"/>
    <hyperlink ref="Q181" r:id="rId403" xr:uid="{00000000-0004-0000-0000-000092010000}"/>
    <hyperlink ref="R181" r:id="rId404" xr:uid="{00000000-0004-0000-0000-000093010000}"/>
    <hyperlink ref="P182" r:id="rId405" xr:uid="{00000000-0004-0000-0000-000094010000}"/>
    <hyperlink ref="Q182" r:id="rId406" xr:uid="{00000000-0004-0000-0000-000095010000}"/>
    <hyperlink ref="R182" r:id="rId407" xr:uid="{00000000-0004-0000-0000-000096010000}"/>
    <hyperlink ref="R183" r:id="rId408" xr:uid="{00000000-0004-0000-0000-000097010000}"/>
    <hyperlink ref="S183" r:id="rId409" xr:uid="{00000000-0004-0000-0000-000098010000}"/>
    <hyperlink ref="Q184" r:id="rId410" xr:uid="{00000000-0004-0000-0000-000099010000}"/>
    <hyperlink ref="Q185" r:id="rId411" xr:uid="{00000000-0004-0000-0000-00009A010000}"/>
    <hyperlink ref="P186" r:id="rId412" xr:uid="{00000000-0004-0000-0000-00009B010000}"/>
    <hyperlink ref="Q186" r:id="rId413" xr:uid="{00000000-0004-0000-0000-00009C010000}"/>
    <hyperlink ref="R186" r:id="rId414" xr:uid="{00000000-0004-0000-0000-00009D010000}"/>
    <hyperlink ref="T186" r:id="rId415" xr:uid="{00000000-0004-0000-0000-00009E010000}"/>
    <hyperlink ref="P187" r:id="rId416" xr:uid="{00000000-0004-0000-0000-00009F010000}"/>
    <hyperlink ref="Q187" r:id="rId417" xr:uid="{00000000-0004-0000-0000-0000A0010000}"/>
    <hyperlink ref="R187" r:id="rId418" xr:uid="{00000000-0004-0000-0000-0000A1010000}"/>
    <hyperlink ref="R188" r:id="rId419" xr:uid="{00000000-0004-0000-0000-0000A2010000}"/>
    <hyperlink ref="S188" r:id="rId420" xr:uid="{00000000-0004-0000-0000-0000A3010000}"/>
    <hyperlink ref="P189" r:id="rId421" xr:uid="{00000000-0004-0000-0000-0000A4010000}"/>
    <hyperlink ref="Q189" r:id="rId422" xr:uid="{00000000-0004-0000-0000-0000A5010000}"/>
    <hyperlink ref="R189" r:id="rId423" xr:uid="{00000000-0004-0000-0000-0000A6010000}"/>
    <hyperlink ref="Q190" r:id="rId424" xr:uid="{00000000-0004-0000-0000-0000A7010000}"/>
    <hyperlink ref="R190" r:id="rId425" xr:uid="{00000000-0004-0000-0000-0000A8010000}"/>
    <hyperlink ref="T190" r:id="rId426" xr:uid="{00000000-0004-0000-0000-0000A9010000}"/>
    <hyperlink ref="Q191" r:id="rId427" xr:uid="{00000000-0004-0000-0000-0000AA010000}"/>
    <hyperlink ref="R191" r:id="rId428" xr:uid="{00000000-0004-0000-0000-0000AB010000}"/>
    <hyperlink ref="P193" r:id="rId429" xr:uid="{00000000-0004-0000-0000-0000AC010000}"/>
    <hyperlink ref="Q193" r:id="rId430" xr:uid="{00000000-0004-0000-0000-0000AD010000}"/>
    <hyperlink ref="R193" r:id="rId431" xr:uid="{00000000-0004-0000-0000-0000AE010000}"/>
    <hyperlink ref="Q194" r:id="rId432" xr:uid="{00000000-0004-0000-0000-0000AF010000}"/>
    <hyperlink ref="P196" r:id="rId433" xr:uid="{00000000-0004-0000-0000-0000B0010000}"/>
    <hyperlink ref="Q196" r:id="rId434" xr:uid="{00000000-0004-0000-0000-0000B1010000}"/>
    <hyperlink ref="R196" r:id="rId435" xr:uid="{00000000-0004-0000-0000-0000B2010000}"/>
    <hyperlink ref="T196" r:id="rId436" xr:uid="{00000000-0004-0000-0000-0000B3010000}"/>
    <hyperlink ref="Q197" r:id="rId437" xr:uid="{00000000-0004-0000-0000-0000B4010000}"/>
    <hyperlink ref="P199" r:id="rId438" xr:uid="{00000000-0004-0000-0000-0000B5010000}"/>
    <hyperlink ref="Q199" r:id="rId439" xr:uid="{00000000-0004-0000-0000-0000B6010000}"/>
    <hyperlink ref="R199" r:id="rId440" xr:uid="{00000000-0004-0000-0000-0000B7010000}"/>
    <hyperlink ref="R201" r:id="rId441" xr:uid="{00000000-0004-0000-0000-0000B8010000}"/>
    <hyperlink ref="S201" r:id="rId442" xr:uid="{00000000-0004-0000-0000-0000B9010000}"/>
    <hyperlink ref="R202" r:id="rId443" xr:uid="{00000000-0004-0000-0000-0000BA010000}"/>
    <hyperlink ref="S202" r:id="rId444" xr:uid="{00000000-0004-0000-0000-0000BB010000}"/>
    <hyperlink ref="R203" r:id="rId445" xr:uid="{00000000-0004-0000-0000-0000BC010000}"/>
    <hyperlink ref="S203" r:id="rId446" xr:uid="{00000000-0004-0000-0000-0000BD010000}"/>
    <hyperlink ref="R204" r:id="rId447" xr:uid="{00000000-0004-0000-0000-0000BE010000}"/>
    <hyperlink ref="S204" r:id="rId448" xr:uid="{00000000-0004-0000-0000-0000BF010000}"/>
    <hyperlink ref="P205" r:id="rId449" xr:uid="{00000000-0004-0000-0000-0000C0010000}"/>
    <hyperlink ref="Q205" r:id="rId450" xr:uid="{00000000-0004-0000-0000-0000C1010000}"/>
    <hyperlink ref="R205" r:id="rId451" xr:uid="{00000000-0004-0000-0000-0000C2010000}"/>
    <hyperlink ref="P206" r:id="rId452" xr:uid="{00000000-0004-0000-0000-0000C3010000}"/>
    <hyperlink ref="Q206" r:id="rId453" xr:uid="{00000000-0004-0000-0000-0000C4010000}"/>
    <hyperlink ref="R206" r:id="rId454" xr:uid="{00000000-0004-0000-0000-0000C5010000}"/>
    <hyperlink ref="T206" r:id="rId455" xr:uid="{00000000-0004-0000-0000-0000C6010000}"/>
    <hyperlink ref="P207" r:id="rId456" xr:uid="{00000000-0004-0000-0000-0000C7010000}"/>
    <hyperlink ref="Q207" r:id="rId457" xr:uid="{00000000-0004-0000-0000-0000C8010000}"/>
    <hyperlink ref="R207" r:id="rId458" xr:uid="{00000000-0004-0000-0000-0000C9010000}"/>
    <hyperlink ref="T207" r:id="rId459" xr:uid="{00000000-0004-0000-0000-0000CA010000}"/>
    <hyperlink ref="P208" r:id="rId460" xr:uid="{00000000-0004-0000-0000-0000CB010000}"/>
    <hyperlink ref="Q208" r:id="rId461" xr:uid="{00000000-0004-0000-0000-0000CC010000}"/>
    <hyperlink ref="R208" r:id="rId462" xr:uid="{00000000-0004-0000-0000-0000CD010000}"/>
    <hyperlink ref="T208" r:id="rId463" xr:uid="{00000000-0004-0000-0000-0000CE010000}"/>
    <hyperlink ref="P209" r:id="rId464" xr:uid="{00000000-0004-0000-0000-0000CF010000}"/>
    <hyperlink ref="Q209" r:id="rId465" xr:uid="{00000000-0004-0000-0000-0000D0010000}"/>
    <hyperlink ref="R209" r:id="rId466" xr:uid="{00000000-0004-0000-0000-0000D1010000}"/>
    <hyperlink ref="T209" r:id="rId467" xr:uid="{00000000-0004-0000-0000-0000D2010000}"/>
    <hyperlink ref="R210" r:id="rId468" xr:uid="{00000000-0004-0000-0000-0000D3010000}"/>
    <hyperlink ref="S210" r:id="rId469" xr:uid="{00000000-0004-0000-0000-0000D4010000}"/>
    <hyperlink ref="R211" r:id="rId470" xr:uid="{00000000-0004-0000-0000-0000D5010000}"/>
    <hyperlink ref="S211" r:id="rId471" xr:uid="{00000000-0004-0000-0000-0000D6010000}"/>
    <hyperlink ref="R212" r:id="rId472" xr:uid="{00000000-0004-0000-0000-0000D7010000}"/>
    <hyperlink ref="S212" r:id="rId473" xr:uid="{00000000-0004-0000-0000-0000D8010000}"/>
    <hyperlink ref="P213" r:id="rId474" xr:uid="{00000000-0004-0000-0000-0000D9010000}"/>
    <hyperlink ref="Q213" r:id="rId475" xr:uid="{00000000-0004-0000-0000-0000DA010000}"/>
    <hyperlink ref="R213" r:id="rId476" xr:uid="{00000000-0004-0000-0000-0000DB010000}"/>
    <hyperlink ref="T213" r:id="rId477" xr:uid="{00000000-0004-0000-0000-0000DC010000}"/>
    <hyperlink ref="P214" r:id="rId478" xr:uid="{00000000-0004-0000-0000-0000DD010000}"/>
    <hyperlink ref="Q214" r:id="rId479" xr:uid="{00000000-0004-0000-0000-0000DE010000}"/>
    <hyperlink ref="R214" r:id="rId480" xr:uid="{00000000-0004-0000-0000-0000DF010000}"/>
    <hyperlink ref="R215" r:id="rId481" xr:uid="{00000000-0004-0000-0000-0000E0010000}"/>
    <hyperlink ref="S215" r:id="rId482" xr:uid="{00000000-0004-0000-0000-0000E1010000}"/>
    <hyperlink ref="P216" r:id="rId483" xr:uid="{00000000-0004-0000-0000-0000E2010000}"/>
    <hyperlink ref="Q216" r:id="rId484" xr:uid="{00000000-0004-0000-0000-0000E3010000}"/>
    <hyperlink ref="R216" r:id="rId485" xr:uid="{00000000-0004-0000-0000-0000E4010000}"/>
    <hyperlink ref="P217" r:id="rId486" xr:uid="{00000000-0004-0000-0000-0000E5010000}"/>
    <hyperlink ref="Q217" r:id="rId487" xr:uid="{00000000-0004-0000-0000-0000E6010000}"/>
    <hyperlink ref="R217" r:id="rId488" xr:uid="{00000000-0004-0000-0000-0000E7010000}"/>
    <hyperlink ref="R218" r:id="rId489" xr:uid="{00000000-0004-0000-0000-0000E8010000}"/>
    <hyperlink ref="S218" r:id="rId490" xr:uid="{00000000-0004-0000-0000-0000E9010000}"/>
    <hyperlink ref="R219" r:id="rId491" xr:uid="{00000000-0004-0000-0000-0000EA010000}"/>
    <hyperlink ref="S219" r:id="rId492" xr:uid="{00000000-0004-0000-0000-0000EB010000}"/>
    <hyperlink ref="P220" r:id="rId493" xr:uid="{00000000-0004-0000-0000-0000EC010000}"/>
    <hyperlink ref="Q220" r:id="rId494" xr:uid="{00000000-0004-0000-0000-0000ED010000}"/>
    <hyperlink ref="R220" r:id="rId495" xr:uid="{00000000-0004-0000-0000-0000EE010000}"/>
    <hyperlink ref="P221" r:id="rId496" xr:uid="{00000000-0004-0000-0000-0000EF010000}"/>
    <hyperlink ref="Q221" r:id="rId497" xr:uid="{00000000-0004-0000-0000-0000F0010000}"/>
    <hyperlink ref="R221" r:id="rId498" xr:uid="{00000000-0004-0000-0000-0000F1010000}"/>
    <hyperlink ref="R222" r:id="rId499" xr:uid="{00000000-0004-0000-0000-0000F2010000}"/>
    <hyperlink ref="S222" r:id="rId500" xr:uid="{00000000-0004-0000-0000-0000F3010000}"/>
    <hyperlink ref="Q223" r:id="rId501" xr:uid="{00000000-0004-0000-0000-0000F4010000}"/>
    <hyperlink ref="R223" r:id="rId502" xr:uid="{00000000-0004-0000-0000-0000F5010000}"/>
    <hyperlink ref="P224" r:id="rId503" xr:uid="{00000000-0004-0000-0000-0000F6010000}"/>
    <hyperlink ref="Q224" r:id="rId504" xr:uid="{00000000-0004-0000-0000-0000F7010000}"/>
    <hyperlink ref="R224" r:id="rId505" xr:uid="{00000000-0004-0000-0000-0000F8010000}"/>
    <hyperlink ref="T224" r:id="rId506" xr:uid="{00000000-0004-0000-0000-0000F9010000}"/>
    <hyperlink ref="R225" r:id="rId507" xr:uid="{00000000-0004-0000-0000-0000FA010000}"/>
    <hyperlink ref="S225" r:id="rId508" xr:uid="{00000000-0004-0000-0000-0000FB010000}"/>
    <hyperlink ref="R226" r:id="rId509" xr:uid="{00000000-0004-0000-0000-0000FC010000}"/>
    <hyperlink ref="S226" r:id="rId510" xr:uid="{00000000-0004-0000-0000-0000FD010000}"/>
    <hyperlink ref="Q227" r:id="rId511" xr:uid="{00000000-0004-0000-0000-0000FE010000}"/>
    <hyperlink ref="R227" r:id="rId512" xr:uid="{00000000-0004-0000-0000-0000FF010000}"/>
    <hyperlink ref="S227" r:id="rId513" xr:uid="{00000000-0004-0000-0000-000000020000}"/>
    <hyperlink ref="Q228" r:id="rId514" xr:uid="{00000000-0004-0000-0000-000001020000}"/>
    <hyperlink ref="R228" r:id="rId515" xr:uid="{00000000-0004-0000-0000-000002020000}"/>
    <hyperlink ref="S228" r:id="rId516" xr:uid="{00000000-0004-0000-0000-000003020000}"/>
    <hyperlink ref="Q229" r:id="rId517" xr:uid="{00000000-0004-0000-0000-000004020000}"/>
    <hyperlink ref="R229" r:id="rId518" xr:uid="{00000000-0004-0000-0000-000005020000}"/>
    <hyperlink ref="S229" r:id="rId519" xr:uid="{00000000-0004-0000-0000-000006020000}"/>
    <hyperlink ref="R230" r:id="rId520" xr:uid="{00000000-0004-0000-0000-000007020000}"/>
    <hyperlink ref="S230" r:id="rId521" xr:uid="{00000000-0004-0000-0000-000008020000}"/>
    <hyperlink ref="Q231" r:id="rId522" xr:uid="{00000000-0004-0000-0000-000009020000}"/>
    <hyperlink ref="R231" r:id="rId523" xr:uid="{00000000-0004-0000-0000-00000A020000}"/>
    <hyperlink ref="Q232" r:id="rId524" xr:uid="{00000000-0004-0000-0000-00000B020000}"/>
    <hyperlink ref="Q233" r:id="rId525" xr:uid="{00000000-0004-0000-0000-00000C020000}"/>
    <hyperlink ref="R233" r:id="rId526" xr:uid="{00000000-0004-0000-0000-00000D020000}"/>
    <hyperlink ref="T233" r:id="rId527" xr:uid="{00000000-0004-0000-0000-00000E020000}"/>
    <hyperlink ref="Q234" r:id="rId528" xr:uid="{00000000-0004-0000-0000-00000F020000}"/>
    <hyperlink ref="R235" r:id="rId529" xr:uid="{00000000-0004-0000-0000-000010020000}"/>
    <hyperlink ref="S235" r:id="rId530" xr:uid="{00000000-0004-0000-0000-000011020000}"/>
    <hyperlink ref="Q236" r:id="rId531" xr:uid="{00000000-0004-0000-0000-000012020000}"/>
    <hyperlink ref="R236" r:id="rId532" xr:uid="{00000000-0004-0000-0000-000013020000}"/>
    <hyperlink ref="R237" r:id="rId533" xr:uid="{00000000-0004-0000-0000-000014020000}"/>
    <hyperlink ref="R238" r:id="rId534" xr:uid="{00000000-0004-0000-0000-000015020000}"/>
    <hyperlink ref="S238" r:id="rId535" xr:uid="{00000000-0004-0000-0000-000016020000}"/>
    <hyperlink ref="R239" r:id="rId536" xr:uid="{00000000-0004-0000-0000-000017020000}"/>
    <hyperlink ref="R240" r:id="rId537" xr:uid="{00000000-0004-0000-0000-000018020000}"/>
    <hyperlink ref="S240" r:id="rId538" xr:uid="{00000000-0004-0000-0000-000019020000}"/>
    <hyperlink ref="R242" r:id="rId539" xr:uid="{00000000-0004-0000-0000-00001A020000}"/>
    <hyperlink ref="S242" r:id="rId540" xr:uid="{00000000-0004-0000-0000-00001B020000}"/>
    <hyperlink ref="R243" r:id="rId541" xr:uid="{00000000-0004-0000-0000-00001C020000}"/>
    <hyperlink ref="S243" r:id="rId542" xr:uid="{00000000-0004-0000-0000-00001D020000}"/>
    <hyperlink ref="P244" r:id="rId543" xr:uid="{00000000-0004-0000-0000-00001E020000}"/>
    <hyperlink ref="Q244" r:id="rId544" xr:uid="{00000000-0004-0000-0000-00001F020000}"/>
    <hyperlink ref="R244" r:id="rId545" xr:uid="{00000000-0004-0000-0000-000020020000}"/>
    <hyperlink ref="P245" r:id="rId546" xr:uid="{00000000-0004-0000-0000-000021020000}"/>
    <hyperlink ref="Q245" r:id="rId547" xr:uid="{00000000-0004-0000-0000-000022020000}"/>
    <hyperlink ref="R245" r:id="rId548" xr:uid="{00000000-0004-0000-0000-000023020000}"/>
    <hyperlink ref="T245" r:id="rId549" xr:uid="{00000000-0004-0000-0000-000024020000}"/>
    <hyperlink ref="P246" r:id="rId550" xr:uid="{00000000-0004-0000-0000-000025020000}"/>
    <hyperlink ref="Q246" r:id="rId551" xr:uid="{00000000-0004-0000-0000-000026020000}"/>
    <hyperlink ref="R246" r:id="rId552" xr:uid="{00000000-0004-0000-0000-000027020000}"/>
    <hyperlink ref="T246" r:id="rId553" xr:uid="{00000000-0004-0000-0000-000028020000}"/>
    <hyperlink ref="P247" r:id="rId554" xr:uid="{00000000-0004-0000-0000-000029020000}"/>
    <hyperlink ref="Q247" r:id="rId555" xr:uid="{00000000-0004-0000-0000-00002A020000}"/>
    <hyperlink ref="R247" r:id="rId556" xr:uid="{00000000-0004-0000-0000-00002B020000}"/>
    <hyperlink ref="T247" r:id="rId557" xr:uid="{00000000-0004-0000-0000-00002C020000}"/>
    <hyperlink ref="Q248" r:id="rId558" xr:uid="{00000000-0004-0000-0000-00002D020000}"/>
    <hyperlink ref="P249" r:id="rId559" xr:uid="{00000000-0004-0000-0000-00002E020000}"/>
    <hyperlink ref="Q249" r:id="rId560" xr:uid="{00000000-0004-0000-0000-00002F020000}"/>
    <hyperlink ref="R249" r:id="rId561" xr:uid="{00000000-0004-0000-0000-000030020000}"/>
    <hyperlink ref="T249" r:id="rId562" xr:uid="{00000000-0004-0000-0000-000031020000}"/>
    <hyperlink ref="R250" r:id="rId563" xr:uid="{00000000-0004-0000-0000-000032020000}"/>
    <hyperlink ref="S250" r:id="rId564" xr:uid="{00000000-0004-0000-0000-000033020000}"/>
    <hyperlink ref="R251" r:id="rId565" xr:uid="{00000000-0004-0000-0000-000034020000}"/>
    <hyperlink ref="S251" r:id="rId566" xr:uid="{00000000-0004-0000-0000-000035020000}"/>
    <hyperlink ref="R252" r:id="rId567" xr:uid="{00000000-0004-0000-0000-000036020000}"/>
    <hyperlink ref="S252" r:id="rId568" xr:uid="{00000000-0004-0000-0000-000037020000}"/>
    <hyperlink ref="R253" r:id="rId569" xr:uid="{00000000-0004-0000-0000-000038020000}"/>
    <hyperlink ref="S253" r:id="rId570" xr:uid="{00000000-0004-0000-0000-000039020000}"/>
    <hyperlink ref="R254" r:id="rId571" xr:uid="{00000000-0004-0000-0000-00003A020000}"/>
    <hyperlink ref="S254" r:id="rId572" xr:uid="{00000000-0004-0000-0000-00003B020000}"/>
    <hyperlink ref="R255" r:id="rId573" xr:uid="{00000000-0004-0000-0000-00003C020000}"/>
    <hyperlink ref="S255" r:id="rId574" xr:uid="{00000000-0004-0000-0000-00003D020000}"/>
    <hyperlink ref="R256" r:id="rId575" xr:uid="{00000000-0004-0000-0000-00003E020000}"/>
    <hyperlink ref="S256" r:id="rId576" xr:uid="{00000000-0004-0000-0000-00003F020000}"/>
    <hyperlink ref="Q257" r:id="rId577" xr:uid="{00000000-0004-0000-0000-000040020000}"/>
    <hyperlink ref="P258" r:id="rId578" xr:uid="{00000000-0004-0000-0000-000041020000}"/>
    <hyperlink ref="Q258" r:id="rId579" xr:uid="{00000000-0004-0000-0000-000042020000}"/>
    <hyperlink ref="R258" r:id="rId580" xr:uid="{00000000-0004-0000-0000-000043020000}"/>
    <hyperlink ref="Q259" r:id="rId581" xr:uid="{00000000-0004-0000-0000-000044020000}"/>
    <hyperlink ref="P260" r:id="rId582" xr:uid="{00000000-0004-0000-0000-000045020000}"/>
    <hyperlink ref="Q260" r:id="rId583" xr:uid="{00000000-0004-0000-0000-000046020000}"/>
    <hyperlink ref="R260" r:id="rId584" xr:uid="{00000000-0004-0000-0000-000047020000}"/>
    <hyperlink ref="T260" r:id="rId585" xr:uid="{00000000-0004-0000-0000-000048020000}"/>
    <hyperlink ref="R261" r:id="rId586" xr:uid="{00000000-0004-0000-0000-000049020000}"/>
    <hyperlink ref="S261" r:id="rId587" xr:uid="{00000000-0004-0000-0000-00004A020000}"/>
    <hyperlink ref="P262" r:id="rId588" xr:uid="{00000000-0004-0000-0000-00004B020000}"/>
    <hyperlink ref="Q262" r:id="rId589" xr:uid="{00000000-0004-0000-0000-00004C020000}"/>
    <hyperlink ref="R262" r:id="rId590" xr:uid="{00000000-0004-0000-0000-00004D020000}"/>
    <hyperlink ref="P263" r:id="rId591" xr:uid="{00000000-0004-0000-0000-00004E020000}"/>
    <hyperlink ref="Q263" r:id="rId592" xr:uid="{00000000-0004-0000-0000-00004F020000}"/>
    <hyperlink ref="R263" r:id="rId593" xr:uid="{00000000-0004-0000-0000-000050020000}"/>
    <hyperlink ref="R264" r:id="rId594" xr:uid="{00000000-0004-0000-0000-000051020000}"/>
    <hyperlink ref="S264" r:id="rId595" xr:uid="{00000000-0004-0000-0000-000052020000}"/>
    <hyperlink ref="P265" r:id="rId596" xr:uid="{00000000-0004-0000-0000-000053020000}"/>
    <hyperlink ref="Q265" r:id="rId597" xr:uid="{00000000-0004-0000-0000-000054020000}"/>
    <hyperlink ref="R265" r:id="rId598" xr:uid="{00000000-0004-0000-0000-000055020000}"/>
    <hyperlink ref="Q268" r:id="rId599" xr:uid="{00000000-0004-0000-0000-000056020000}"/>
    <hyperlink ref="R269" r:id="rId600" xr:uid="{00000000-0004-0000-0000-000057020000}"/>
    <hyperlink ref="S269" r:id="rId601" xr:uid="{00000000-0004-0000-0000-000058020000}"/>
    <hyperlink ref="R270" r:id="rId602" xr:uid="{00000000-0004-0000-0000-000059020000}"/>
    <hyperlink ref="S270" r:id="rId603" xr:uid="{00000000-0004-0000-0000-00005A020000}"/>
    <hyperlink ref="R271" r:id="rId604" xr:uid="{00000000-0004-0000-0000-00005B020000}"/>
    <hyperlink ref="S271" r:id="rId605" xr:uid="{00000000-0004-0000-0000-00005C020000}"/>
    <hyperlink ref="P272" r:id="rId606" xr:uid="{00000000-0004-0000-0000-00005D020000}"/>
    <hyperlink ref="Q272" r:id="rId607" xr:uid="{00000000-0004-0000-0000-00005E020000}"/>
    <hyperlink ref="R272" r:id="rId608" xr:uid="{00000000-0004-0000-0000-00005F020000}"/>
    <hyperlink ref="T272" r:id="rId609" xr:uid="{00000000-0004-0000-0000-000060020000}"/>
    <hyperlink ref="R273" r:id="rId610" xr:uid="{00000000-0004-0000-0000-000061020000}"/>
    <hyperlink ref="S273" r:id="rId611" xr:uid="{00000000-0004-0000-0000-000062020000}"/>
    <hyperlink ref="P276" r:id="rId612" xr:uid="{00000000-0004-0000-0000-000063020000}"/>
    <hyperlink ref="Q276" r:id="rId613" xr:uid="{00000000-0004-0000-0000-000064020000}"/>
    <hyperlink ref="R276" r:id="rId614" xr:uid="{00000000-0004-0000-0000-000065020000}"/>
    <hyperlink ref="T276" r:id="rId615" xr:uid="{00000000-0004-0000-0000-000066020000}"/>
    <hyperlink ref="R277" r:id="rId616" xr:uid="{00000000-0004-0000-0000-000067020000}"/>
    <hyperlink ref="S277" r:id="rId617" xr:uid="{00000000-0004-0000-0000-000068020000}"/>
    <hyperlink ref="P278" r:id="rId618" xr:uid="{00000000-0004-0000-0000-000069020000}"/>
    <hyperlink ref="Q278" r:id="rId619" xr:uid="{00000000-0004-0000-0000-00006A020000}"/>
    <hyperlink ref="R278" r:id="rId620" xr:uid="{00000000-0004-0000-0000-00006B020000}"/>
    <hyperlink ref="Q279" r:id="rId621" xr:uid="{00000000-0004-0000-0000-00006C020000}"/>
    <hyperlink ref="P280" r:id="rId622" xr:uid="{00000000-0004-0000-0000-00006D020000}"/>
    <hyperlink ref="Q280" r:id="rId623" xr:uid="{00000000-0004-0000-0000-00006E020000}"/>
    <hyperlink ref="R280" r:id="rId624" xr:uid="{00000000-0004-0000-0000-00006F020000}"/>
    <hyperlink ref="T280" r:id="rId625" xr:uid="{00000000-0004-0000-0000-000070020000}"/>
    <hyperlink ref="Q281" r:id="rId626" xr:uid="{00000000-0004-0000-0000-000071020000}"/>
    <hyperlink ref="P282" r:id="rId627" xr:uid="{00000000-0004-0000-0000-000072020000}"/>
    <hyperlink ref="Q282" r:id="rId628" xr:uid="{00000000-0004-0000-0000-000073020000}"/>
    <hyperlink ref="R282" r:id="rId629" xr:uid="{00000000-0004-0000-0000-000074020000}"/>
    <hyperlink ref="Q283" r:id="rId630" xr:uid="{00000000-0004-0000-0000-000075020000}"/>
    <hyperlink ref="R284" r:id="rId631" xr:uid="{00000000-0004-0000-0000-000076020000}"/>
    <hyperlink ref="S284" r:id="rId632" xr:uid="{00000000-0004-0000-0000-000077020000}"/>
    <hyperlink ref="Q285" r:id="rId633" xr:uid="{00000000-0004-0000-0000-000078020000}"/>
    <hyperlink ref="Q286" r:id="rId634" xr:uid="{00000000-0004-0000-0000-000079020000}"/>
    <hyperlink ref="P287" r:id="rId635" xr:uid="{00000000-0004-0000-0000-00007A020000}"/>
    <hyperlink ref="Q287" r:id="rId636" xr:uid="{00000000-0004-0000-0000-00007B020000}"/>
    <hyperlink ref="R287" r:id="rId637" xr:uid="{00000000-0004-0000-0000-00007C020000}"/>
    <hyperlink ref="Q288" r:id="rId638" xr:uid="{00000000-0004-0000-0000-00007D020000}"/>
    <hyperlink ref="P289" r:id="rId639" xr:uid="{00000000-0004-0000-0000-00007E020000}"/>
    <hyperlink ref="Q289" r:id="rId640" xr:uid="{00000000-0004-0000-0000-00007F020000}"/>
    <hyperlink ref="R289" r:id="rId641" xr:uid="{00000000-0004-0000-0000-000080020000}"/>
    <hyperlink ref="P290" r:id="rId642" xr:uid="{00000000-0004-0000-0000-000081020000}"/>
    <hyperlink ref="Q290" r:id="rId643" xr:uid="{00000000-0004-0000-0000-000082020000}"/>
    <hyperlink ref="R290" r:id="rId644" xr:uid="{00000000-0004-0000-0000-000083020000}"/>
    <hyperlink ref="Q292" r:id="rId645" xr:uid="{00000000-0004-0000-0000-000084020000}"/>
    <hyperlink ref="Q293" r:id="rId646" xr:uid="{00000000-0004-0000-0000-000085020000}"/>
    <hyperlink ref="R294" r:id="rId647" xr:uid="{00000000-0004-0000-0000-000086020000}"/>
    <hyperlink ref="S294" r:id="rId648" xr:uid="{00000000-0004-0000-0000-000087020000}"/>
    <hyperlink ref="Q295" r:id="rId649" xr:uid="{00000000-0004-0000-0000-000088020000}"/>
    <hyperlink ref="P296" r:id="rId650" xr:uid="{00000000-0004-0000-0000-000089020000}"/>
    <hyperlink ref="Q296" r:id="rId651" xr:uid="{00000000-0004-0000-0000-00008A020000}"/>
    <hyperlink ref="R296" r:id="rId652" xr:uid="{00000000-0004-0000-0000-00008B020000}"/>
    <hyperlink ref="P297" r:id="rId653" xr:uid="{00000000-0004-0000-0000-00008C020000}"/>
    <hyperlink ref="Q297" r:id="rId654" xr:uid="{00000000-0004-0000-0000-00008D020000}"/>
    <hyperlink ref="R297" r:id="rId655" xr:uid="{00000000-0004-0000-0000-00008E020000}"/>
    <hyperlink ref="P298" r:id="rId656" xr:uid="{00000000-0004-0000-0000-00008F020000}"/>
    <hyperlink ref="Q298" r:id="rId657" xr:uid="{00000000-0004-0000-0000-000090020000}"/>
    <hyperlink ref="R298" r:id="rId658" xr:uid="{00000000-0004-0000-0000-000091020000}"/>
    <hyperlink ref="P299" r:id="rId659" xr:uid="{00000000-0004-0000-0000-000092020000}"/>
    <hyperlink ref="Q299" r:id="rId660" xr:uid="{00000000-0004-0000-0000-000093020000}"/>
    <hyperlink ref="R299" r:id="rId661" xr:uid="{00000000-0004-0000-0000-000094020000}"/>
    <hyperlink ref="Q300" r:id="rId662" xr:uid="{00000000-0004-0000-0000-000095020000}"/>
    <hyperlink ref="Q301" r:id="rId663" xr:uid="{00000000-0004-0000-0000-000096020000}"/>
    <hyperlink ref="P302" r:id="rId664" xr:uid="{00000000-0004-0000-0000-000097020000}"/>
    <hyperlink ref="Q302" r:id="rId665" xr:uid="{00000000-0004-0000-0000-000098020000}"/>
    <hyperlink ref="R302" r:id="rId666" xr:uid="{00000000-0004-0000-0000-000099020000}"/>
    <hyperlink ref="T302" r:id="rId667" xr:uid="{00000000-0004-0000-0000-00009A020000}"/>
    <hyperlink ref="P303" r:id="rId668" xr:uid="{00000000-0004-0000-0000-00009B020000}"/>
    <hyperlink ref="Q303" r:id="rId669" xr:uid="{00000000-0004-0000-0000-00009C020000}"/>
    <hyperlink ref="R303" r:id="rId670" xr:uid="{00000000-0004-0000-0000-00009D020000}"/>
    <hyperlink ref="Q304" r:id="rId671" xr:uid="{00000000-0004-0000-0000-00009E020000}"/>
    <hyperlink ref="Q305" r:id="rId672" xr:uid="{00000000-0004-0000-0000-00009F020000}"/>
    <hyperlink ref="R305" r:id="rId673" xr:uid="{00000000-0004-0000-0000-0000A0020000}"/>
    <hyperlink ref="P306" r:id="rId674" xr:uid="{00000000-0004-0000-0000-0000A1020000}"/>
    <hyperlink ref="Q306" r:id="rId675" xr:uid="{00000000-0004-0000-0000-0000A2020000}"/>
    <hyperlink ref="R306" r:id="rId676" xr:uid="{00000000-0004-0000-0000-0000A3020000}"/>
    <hyperlink ref="R307" r:id="rId677" xr:uid="{00000000-0004-0000-0000-0000A4020000}"/>
    <hyperlink ref="S307" r:id="rId678" xr:uid="{00000000-0004-0000-0000-0000A5020000}"/>
    <hyperlink ref="P309" r:id="rId679" xr:uid="{00000000-0004-0000-0000-0000A6020000}"/>
    <hyperlink ref="Q309" r:id="rId680" xr:uid="{00000000-0004-0000-0000-0000A7020000}"/>
    <hyperlink ref="R309" r:id="rId681" xr:uid="{00000000-0004-0000-0000-0000A8020000}"/>
    <hyperlink ref="Q310" r:id="rId682" xr:uid="{00000000-0004-0000-0000-0000A9020000}"/>
    <hyperlink ref="P312" r:id="rId683" xr:uid="{00000000-0004-0000-0000-0000AA020000}"/>
    <hyperlink ref="Q312" r:id="rId684" xr:uid="{00000000-0004-0000-0000-0000AB020000}"/>
    <hyperlink ref="R312" r:id="rId685" xr:uid="{00000000-0004-0000-0000-0000AC020000}"/>
    <hyperlink ref="Q313" r:id="rId686" xr:uid="{00000000-0004-0000-0000-0000AD020000}"/>
    <hyperlink ref="Q315" r:id="rId687" xr:uid="{00000000-0004-0000-0000-0000AE020000}"/>
    <hyperlink ref="P316" r:id="rId688" xr:uid="{00000000-0004-0000-0000-0000AF020000}"/>
    <hyperlink ref="Q316" r:id="rId689" xr:uid="{00000000-0004-0000-0000-0000B0020000}"/>
    <hyperlink ref="R316" r:id="rId690" xr:uid="{00000000-0004-0000-0000-0000B1020000}"/>
    <hyperlink ref="R318" r:id="rId691" xr:uid="{00000000-0004-0000-0000-0000B2020000}"/>
    <hyperlink ref="S318" r:id="rId692" xr:uid="{00000000-0004-0000-0000-0000B3020000}"/>
    <hyperlink ref="Q321" r:id="rId693" xr:uid="{00000000-0004-0000-0000-0000B4020000}"/>
    <hyperlink ref="P322" r:id="rId694" xr:uid="{00000000-0004-0000-0000-0000B5020000}"/>
    <hyperlink ref="Q322" r:id="rId695" xr:uid="{00000000-0004-0000-0000-0000B6020000}"/>
    <hyperlink ref="R322" r:id="rId696" xr:uid="{00000000-0004-0000-0000-0000B7020000}"/>
    <hyperlink ref="T322" r:id="rId697" xr:uid="{00000000-0004-0000-0000-0000B8020000}"/>
    <hyperlink ref="Q323" r:id="rId698" xr:uid="{00000000-0004-0000-0000-0000B9020000}"/>
    <hyperlink ref="P324" r:id="rId699" xr:uid="{00000000-0004-0000-0000-0000BA020000}"/>
    <hyperlink ref="Q324" r:id="rId700" xr:uid="{00000000-0004-0000-0000-0000BB020000}"/>
    <hyperlink ref="R324" r:id="rId701" xr:uid="{00000000-0004-0000-0000-0000BC020000}"/>
    <hyperlink ref="T324" r:id="rId702" xr:uid="{00000000-0004-0000-0000-0000BD020000}"/>
    <hyperlink ref="P325" r:id="rId703" xr:uid="{00000000-0004-0000-0000-0000BE020000}"/>
    <hyperlink ref="Q325" r:id="rId704" xr:uid="{00000000-0004-0000-0000-0000BF020000}"/>
    <hyperlink ref="R325" r:id="rId705" xr:uid="{00000000-0004-0000-0000-0000C0020000}"/>
    <hyperlink ref="T325" r:id="rId706" xr:uid="{00000000-0004-0000-0000-0000C1020000}"/>
    <hyperlink ref="Q326" r:id="rId707" xr:uid="{00000000-0004-0000-0000-0000C2020000}"/>
    <hyperlink ref="Q327" r:id="rId708" xr:uid="{00000000-0004-0000-0000-0000C3020000}"/>
    <hyperlink ref="P328" r:id="rId709" xr:uid="{00000000-0004-0000-0000-0000C4020000}"/>
    <hyperlink ref="Q328" r:id="rId710" xr:uid="{00000000-0004-0000-0000-0000C5020000}"/>
    <hyperlink ref="R328" r:id="rId711" xr:uid="{00000000-0004-0000-0000-0000C6020000}"/>
    <hyperlink ref="P329" r:id="rId712" xr:uid="{00000000-0004-0000-0000-0000C7020000}"/>
    <hyperlink ref="Q329" r:id="rId713" xr:uid="{00000000-0004-0000-0000-0000C8020000}"/>
    <hyperlink ref="R329" r:id="rId714" xr:uid="{00000000-0004-0000-0000-0000C9020000}"/>
    <hyperlink ref="T329" r:id="rId715" xr:uid="{00000000-0004-0000-0000-0000CA020000}"/>
    <hyperlink ref="Q330" r:id="rId716" xr:uid="{00000000-0004-0000-0000-0000CB020000}"/>
    <hyperlink ref="P331" r:id="rId717" xr:uid="{00000000-0004-0000-0000-0000CC020000}"/>
    <hyperlink ref="Q331" r:id="rId718" xr:uid="{00000000-0004-0000-0000-0000CD020000}"/>
    <hyperlink ref="R331" r:id="rId719" xr:uid="{00000000-0004-0000-0000-0000CE020000}"/>
    <hyperlink ref="P332" r:id="rId720" xr:uid="{00000000-0004-0000-0000-0000CF020000}"/>
    <hyperlink ref="Q332" r:id="rId721" xr:uid="{00000000-0004-0000-0000-0000D0020000}"/>
    <hyperlink ref="R332" r:id="rId722" xr:uid="{00000000-0004-0000-0000-0000D1020000}"/>
    <hyperlink ref="T332" r:id="rId723" xr:uid="{00000000-0004-0000-0000-0000D2020000}"/>
    <hyperlink ref="R333" r:id="rId724" xr:uid="{00000000-0004-0000-0000-0000D3020000}"/>
    <hyperlink ref="S333" r:id="rId725" xr:uid="{00000000-0004-0000-0000-0000D4020000}"/>
    <hyperlink ref="P334" r:id="rId726" xr:uid="{00000000-0004-0000-0000-0000D5020000}"/>
    <hyperlink ref="Q334" r:id="rId727" xr:uid="{00000000-0004-0000-0000-0000D6020000}"/>
    <hyperlink ref="R334" r:id="rId728" xr:uid="{00000000-0004-0000-0000-0000D7020000}"/>
    <hyperlink ref="R335" r:id="rId729" xr:uid="{00000000-0004-0000-0000-0000D8020000}"/>
    <hyperlink ref="S335" r:id="rId730" xr:uid="{00000000-0004-0000-0000-0000D9020000}"/>
    <hyperlink ref="R336" r:id="rId731" xr:uid="{00000000-0004-0000-0000-0000DA020000}"/>
    <hyperlink ref="S336" r:id="rId732" xr:uid="{00000000-0004-0000-0000-0000DB020000}"/>
    <hyperlink ref="P337" r:id="rId733" xr:uid="{00000000-0004-0000-0000-0000DC020000}"/>
    <hyperlink ref="Q337" r:id="rId734" xr:uid="{00000000-0004-0000-0000-0000DD020000}"/>
    <hyperlink ref="R337" r:id="rId735" xr:uid="{00000000-0004-0000-0000-0000DE020000}"/>
    <hyperlink ref="R338" r:id="rId736" xr:uid="{00000000-0004-0000-0000-0000DF020000}"/>
    <hyperlink ref="S338" r:id="rId737" xr:uid="{00000000-0004-0000-0000-0000E0020000}"/>
    <hyperlink ref="P339" r:id="rId738" xr:uid="{00000000-0004-0000-0000-0000E1020000}"/>
    <hyperlink ref="Q339" r:id="rId739" xr:uid="{00000000-0004-0000-0000-0000E2020000}"/>
    <hyperlink ref="R339" r:id="rId740" xr:uid="{00000000-0004-0000-0000-0000E3020000}"/>
    <hyperlink ref="Q340" r:id="rId741" xr:uid="{00000000-0004-0000-0000-0000E4020000}"/>
    <hyperlink ref="R341" r:id="rId742" xr:uid="{00000000-0004-0000-0000-0000E5020000}"/>
    <hyperlink ref="S341" r:id="rId743" xr:uid="{00000000-0004-0000-0000-0000E6020000}"/>
    <hyperlink ref="P342" r:id="rId744" xr:uid="{00000000-0004-0000-0000-0000E7020000}"/>
    <hyperlink ref="Q342" r:id="rId745" xr:uid="{00000000-0004-0000-0000-0000E8020000}"/>
    <hyperlink ref="R342" r:id="rId746" xr:uid="{00000000-0004-0000-0000-0000E9020000}"/>
    <hyperlink ref="T342" r:id="rId747" xr:uid="{00000000-0004-0000-0000-0000EA020000}"/>
    <hyperlink ref="P343" r:id="rId748" xr:uid="{00000000-0004-0000-0000-0000EB020000}"/>
    <hyperlink ref="Q343" r:id="rId749" xr:uid="{00000000-0004-0000-0000-0000EC020000}"/>
    <hyperlink ref="R343" r:id="rId750" xr:uid="{00000000-0004-0000-0000-0000ED020000}"/>
    <hyperlink ref="R344" r:id="rId751" xr:uid="{00000000-0004-0000-0000-0000EE020000}"/>
    <hyperlink ref="S344" r:id="rId752" xr:uid="{00000000-0004-0000-0000-0000EF020000}"/>
    <hyperlink ref="P345" r:id="rId753" xr:uid="{00000000-0004-0000-0000-0000F0020000}"/>
    <hyperlink ref="Q345" r:id="rId754" xr:uid="{00000000-0004-0000-0000-0000F1020000}"/>
    <hyperlink ref="R345" r:id="rId755" xr:uid="{00000000-0004-0000-0000-0000F2020000}"/>
    <hyperlink ref="Q346" r:id="rId756" xr:uid="{00000000-0004-0000-0000-0000F3020000}"/>
    <hyperlink ref="Q347" r:id="rId757" xr:uid="{00000000-0004-0000-0000-0000F4020000}"/>
    <hyperlink ref="R348" r:id="rId758" xr:uid="{00000000-0004-0000-0000-0000F5020000}"/>
    <hyperlink ref="S348" r:id="rId759" xr:uid="{00000000-0004-0000-0000-0000F6020000}"/>
    <hyperlink ref="R349" r:id="rId760" xr:uid="{00000000-0004-0000-0000-0000F7020000}"/>
    <hyperlink ref="S349" r:id="rId761" xr:uid="{00000000-0004-0000-0000-0000F8020000}"/>
    <hyperlink ref="P350" r:id="rId762" xr:uid="{00000000-0004-0000-0000-0000F9020000}"/>
    <hyperlink ref="Q350" r:id="rId763" xr:uid="{00000000-0004-0000-0000-0000FA020000}"/>
    <hyperlink ref="R350" r:id="rId764" xr:uid="{00000000-0004-0000-0000-0000FB020000}"/>
    <hyperlink ref="P351" r:id="rId765" xr:uid="{00000000-0004-0000-0000-0000FC020000}"/>
    <hyperlink ref="Q351" r:id="rId766" xr:uid="{00000000-0004-0000-0000-0000FD020000}"/>
    <hyperlink ref="R351" r:id="rId767" xr:uid="{00000000-0004-0000-0000-0000FE020000}"/>
    <hyperlink ref="R352" r:id="rId768" xr:uid="{00000000-0004-0000-0000-0000FF020000}"/>
    <hyperlink ref="S352" r:id="rId769" xr:uid="{00000000-0004-0000-0000-000000030000}"/>
    <hyperlink ref="R353" r:id="rId770" xr:uid="{00000000-0004-0000-0000-000001030000}"/>
    <hyperlink ref="S353" r:id="rId771" xr:uid="{00000000-0004-0000-0000-000002030000}"/>
    <hyperlink ref="R354" r:id="rId772" xr:uid="{00000000-0004-0000-0000-000003030000}"/>
    <hyperlink ref="S354" r:id="rId773" xr:uid="{00000000-0004-0000-0000-000004030000}"/>
    <hyperlink ref="P355" r:id="rId774" xr:uid="{00000000-0004-0000-0000-000005030000}"/>
    <hyperlink ref="Q355" r:id="rId775" xr:uid="{00000000-0004-0000-0000-000006030000}"/>
    <hyperlink ref="R355" r:id="rId776" xr:uid="{00000000-0004-0000-0000-000007030000}"/>
    <hyperlink ref="T355" r:id="rId777" xr:uid="{00000000-0004-0000-0000-000008030000}"/>
    <hyperlink ref="P356" r:id="rId778" xr:uid="{00000000-0004-0000-0000-000009030000}"/>
    <hyperlink ref="Q356" r:id="rId779" xr:uid="{00000000-0004-0000-0000-00000A030000}"/>
    <hyperlink ref="R356" r:id="rId780" xr:uid="{00000000-0004-0000-0000-00000B030000}"/>
    <hyperlink ref="T356" r:id="rId781" xr:uid="{00000000-0004-0000-0000-00000C030000}"/>
    <hyperlink ref="Q357" r:id="rId782" xr:uid="{00000000-0004-0000-0000-00000D030000}"/>
    <hyperlink ref="R357" r:id="rId783" xr:uid="{00000000-0004-0000-0000-00000E030000}"/>
    <hyperlink ref="T357" r:id="rId784" xr:uid="{00000000-0004-0000-0000-00000F030000}"/>
    <hyperlink ref="Q358" r:id="rId785" xr:uid="{00000000-0004-0000-0000-000010030000}"/>
    <hyperlink ref="R358" r:id="rId786" xr:uid="{00000000-0004-0000-0000-000011030000}"/>
    <hyperlink ref="T358" r:id="rId787" xr:uid="{00000000-0004-0000-0000-000012030000}"/>
    <hyperlink ref="R359" r:id="rId788" xr:uid="{00000000-0004-0000-0000-000013030000}"/>
    <hyperlink ref="S359" r:id="rId789" xr:uid="{00000000-0004-0000-0000-000014030000}"/>
    <hyperlink ref="R360" r:id="rId790" xr:uid="{00000000-0004-0000-0000-000015030000}"/>
    <hyperlink ref="S360" r:id="rId791" xr:uid="{00000000-0004-0000-0000-000016030000}"/>
    <hyperlink ref="R361" r:id="rId792" xr:uid="{00000000-0004-0000-0000-000017030000}"/>
    <hyperlink ref="S361" r:id="rId793" xr:uid="{00000000-0004-0000-0000-000018030000}"/>
    <hyperlink ref="Q362" r:id="rId794" xr:uid="{00000000-0004-0000-0000-000019030000}"/>
    <hyperlink ref="R362" r:id="rId795" xr:uid="{00000000-0004-0000-0000-00001A030000}"/>
    <hyperlink ref="T362" r:id="rId796" xr:uid="{00000000-0004-0000-0000-00001B030000}"/>
    <hyperlink ref="Q363" r:id="rId797" xr:uid="{00000000-0004-0000-0000-00001C030000}"/>
    <hyperlink ref="R363" r:id="rId798" xr:uid="{00000000-0004-0000-0000-00001D030000}"/>
    <hyperlink ref="T363" r:id="rId799" xr:uid="{00000000-0004-0000-0000-00001E030000}"/>
    <hyperlink ref="P364" r:id="rId800" xr:uid="{00000000-0004-0000-0000-00001F030000}"/>
    <hyperlink ref="Q364" r:id="rId801" xr:uid="{00000000-0004-0000-0000-000020030000}"/>
    <hyperlink ref="R364" r:id="rId802" xr:uid="{00000000-0004-0000-0000-000021030000}"/>
    <hyperlink ref="P365" r:id="rId803" xr:uid="{00000000-0004-0000-0000-000022030000}"/>
    <hyperlink ref="Q365" r:id="rId804" xr:uid="{00000000-0004-0000-0000-000023030000}"/>
    <hyperlink ref="R365" r:id="rId805" xr:uid="{00000000-0004-0000-0000-000024030000}"/>
    <hyperlink ref="P366" r:id="rId806" xr:uid="{00000000-0004-0000-0000-000025030000}"/>
    <hyperlink ref="Q366" r:id="rId807" xr:uid="{00000000-0004-0000-0000-000026030000}"/>
    <hyperlink ref="R366" r:id="rId808" xr:uid="{00000000-0004-0000-0000-000027030000}"/>
    <hyperlink ref="P367" r:id="rId809" xr:uid="{00000000-0004-0000-0000-000028030000}"/>
    <hyperlink ref="Q367" r:id="rId810" xr:uid="{00000000-0004-0000-0000-000029030000}"/>
    <hyperlink ref="R367" r:id="rId811" xr:uid="{00000000-0004-0000-0000-00002A030000}"/>
    <hyperlink ref="P368" r:id="rId812" xr:uid="{00000000-0004-0000-0000-00002B030000}"/>
    <hyperlink ref="Q368" r:id="rId813" xr:uid="{00000000-0004-0000-0000-00002C030000}"/>
    <hyperlink ref="P369" r:id="rId814" xr:uid="{00000000-0004-0000-0000-00002D030000}"/>
    <hyperlink ref="Q369" r:id="rId815" xr:uid="{00000000-0004-0000-0000-00002E030000}"/>
    <hyperlink ref="R369" r:id="rId816" xr:uid="{00000000-0004-0000-0000-00002F030000}"/>
    <hyperlink ref="P370" r:id="rId817" xr:uid="{00000000-0004-0000-0000-000030030000}"/>
    <hyperlink ref="Q370" r:id="rId818" xr:uid="{00000000-0004-0000-0000-000031030000}"/>
    <hyperlink ref="R370" r:id="rId819" xr:uid="{00000000-0004-0000-0000-000032030000}"/>
    <hyperlink ref="R371" r:id="rId820" xr:uid="{00000000-0004-0000-0000-000033030000}"/>
    <hyperlink ref="S371" r:id="rId821" xr:uid="{00000000-0004-0000-0000-000034030000}"/>
    <hyperlink ref="R372" r:id="rId822" xr:uid="{00000000-0004-0000-0000-000035030000}"/>
    <hyperlink ref="S372" r:id="rId823" xr:uid="{00000000-0004-0000-0000-000036030000}"/>
    <hyperlink ref="Q375" r:id="rId824" xr:uid="{00000000-0004-0000-0000-000037030000}"/>
    <hyperlink ref="P376" r:id="rId825" xr:uid="{00000000-0004-0000-0000-000038030000}"/>
    <hyperlink ref="Q376" r:id="rId826" xr:uid="{00000000-0004-0000-0000-000039030000}"/>
    <hyperlink ref="R376" r:id="rId827" xr:uid="{00000000-0004-0000-0000-00003A030000}"/>
    <hyperlink ref="P377" r:id="rId828" xr:uid="{00000000-0004-0000-0000-00003B030000}"/>
    <hyperlink ref="Q377" r:id="rId829" xr:uid="{00000000-0004-0000-0000-00003C030000}"/>
    <hyperlink ref="R377" r:id="rId830" xr:uid="{00000000-0004-0000-0000-00003D030000}"/>
    <hyperlink ref="P378" r:id="rId831" xr:uid="{00000000-0004-0000-0000-00003E030000}"/>
    <hyperlink ref="Q378" r:id="rId832" xr:uid="{00000000-0004-0000-0000-00003F030000}"/>
    <hyperlink ref="R378" r:id="rId833" xr:uid="{00000000-0004-0000-0000-000040030000}"/>
    <hyperlink ref="P379" r:id="rId834" xr:uid="{00000000-0004-0000-0000-000041030000}"/>
    <hyperlink ref="Q379" r:id="rId835" xr:uid="{00000000-0004-0000-0000-000042030000}"/>
    <hyperlink ref="R379" r:id="rId836" xr:uid="{00000000-0004-0000-0000-000043030000}"/>
    <hyperlink ref="P380" r:id="rId837" xr:uid="{00000000-0004-0000-0000-000044030000}"/>
    <hyperlink ref="Q380" r:id="rId838" xr:uid="{00000000-0004-0000-0000-000045030000}"/>
    <hyperlink ref="R380" r:id="rId839" xr:uid="{00000000-0004-0000-0000-000046030000}"/>
    <hyperlink ref="Q381" r:id="rId840" xr:uid="{00000000-0004-0000-0000-000047030000}"/>
    <hyperlink ref="R382" r:id="rId841" xr:uid="{00000000-0004-0000-0000-000048030000}"/>
    <hyperlink ref="S382" r:id="rId842" xr:uid="{00000000-0004-0000-0000-000049030000}"/>
    <hyperlink ref="P383" r:id="rId843" xr:uid="{00000000-0004-0000-0000-00004A030000}"/>
    <hyperlink ref="Q383" r:id="rId844" xr:uid="{00000000-0004-0000-0000-00004B030000}"/>
    <hyperlink ref="R383" r:id="rId845" xr:uid="{00000000-0004-0000-0000-00004C030000}"/>
    <hyperlink ref="P384" r:id="rId846" xr:uid="{00000000-0004-0000-0000-00004D030000}"/>
    <hyperlink ref="Q384" r:id="rId847" xr:uid="{00000000-0004-0000-0000-00004E030000}"/>
    <hyperlink ref="R384" r:id="rId848" xr:uid="{00000000-0004-0000-0000-00004F030000}"/>
    <hyperlink ref="P385" r:id="rId849" xr:uid="{00000000-0004-0000-0000-000050030000}"/>
    <hyperlink ref="Q385" r:id="rId850" xr:uid="{00000000-0004-0000-0000-000051030000}"/>
    <hyperlink ref="R385" r:id="rId851" xr:uid="{00000000-0004-0000-0000-000052030000}"/>
    <hyperlink ref="Q386" r:id="rId852" xr:uid="{00000000-0004-0000-0000-000053030000}"/>
    <hyperlink ref="Q387" r:id="rId853" xr:uid="{00000000-0004-0000-0000-000054030000}"/>
    <hyperlink ref="Q388" r:id="rId854" xr:uid="{00000000-0004-0000-0000-000055030000}"/>
    <hyperlink ref="R388" r:id="rId855" xr:uid="{00000000-0004-0000-0000-000056030000}"/>
    <hyperlink ref="S388" r:id="rId856" xr:uid="{00000000-0004-0000-0000-000057030000}"/>
    <hyperlink ref="P392" r:id="rId857" xr:uid="{00000000-0004-0000-0000-000058030000}"/>
    <hyperlink ref="Q392" r:id="rId858" xr:uid="{00000000-0004-0000-0000-000059030000}"/>
    <hyperlink ref="R392" r:id="rId859" xr:uid="{00000000-0004-0000-0000-00005A030000}"/>
    <hyperlink ref="Q393" r:id="rId860" xr:uid="{00000000-0004-0000-0000-00005B030000}"/>
    <hyperlink ref="R394" r:id="rId861" xr:uid="{00000000-0004-0000-0000-00005C030000}"/>
    <hyperlink ref="S394" r:id="rId862" xr:uid="{00000000-0004-0000-0000-00005D030000}"/>
    <hyperlink ref="R395" r:id="rId863" xr:uid="{00000000-0004-0000-0000-00005E030000}"/>
    <hyperlink ref="S395" r:id="rId864" xr:uid="{00000000-0004-0000-0000-00005F030000}"/>
    <hyperlink ref="R396" r:id="rId865" xr:uid="{00000000-0004-0000-0000-000060030000}"/>
    <hyperlink ref="S396" r:id="rId866" xr:uid="{00000000-0004-0000-0000-000061030000}"/>
    <hyperlink ref="Q397" r:id="rId867" xr:uid="{00000000-0004-0000-0000-000062030000}"/>
    <hyperlink ref="Q398" r:id="rId868" xr:uid="{00000000-0004-0000-0000-000063030000}"/>
    <hyperlink ref="R399" r:id="rId869" xr:uid="{00000000-0004-0000-0000-000064030000}"/>
    <hyperlink ref="S399" r:id="rId870" xr:uid="{00000000-0004-0000-0000-000065030000}"/>
    <hyperlink ref="R400" r:id="rId871" xr:uid="{00000000-0004-0000-0000-000066030000}"/>
    <hyperlink ref="S400" r:id="rId872" xr:uid="{00000000-0004-0000-0000-000067030000}"/>
    <hyperlink ref="P401" r:id="rId873" xr:uid="{00000000-0004-0000-0000-000068030000}"/>
    <hyperlink ref="Q401" r:id="rId874" xr:uid="{00000000-0004-0000-0000-000069030000}"/>
    <hyperlink ref="R401" r:id="rId875" xr:uid="{00000000-0004-0000-0000-00006A030000}"/>
    <hyperlink ref="T401" r:id="rId876" xr:uid="{00000000-0004-0000-0000-00006B030000}"/>
    <hyperlink ref="Q402" r:id="rId877" xr:uid="{00000000-0004-0000-0000-00006C030000}"/>
    <hyperlink ref="Q403" r:id="rId878" xr:uid="{00000000-0004-0000-0000-00006D030000}"/>
    <hyperlink ref="R404" r:id="rId879" xr:uid="{00000000-0004-0000-0000-00006E030000}"/>
    <hyperlink ref="S404" r:id="rId880" xr:uid="{00000000-0004-0000-0000-00006F030000}"/>
    <hyperlink ref="R405" r:id="rId881" xr:uid="{00000000-0004-0000-0000-000070030000}"/>
    <hyperlink ref="S405" r:id="rId882" xr:uid="{00000000-0004-0000-0000-000071030000}"/>
    <hyperlink ref="P406" r:id="rId883" xr:uid="{00000000-0004-0000-0000-000072030000}"/>
    <hyperlink ref="Q406" r:id="rId884" xr:uid="{00000000-0004-0000-0000-000073030000}"/>
    <hyperlink ref="R406" r:id="rId885" xr:uid="{00000000-0004-0000-0000-000074030000}"/>
    <hyperlink ref="P407" r:id="rId886" xr:uid="{00000000-0004-0000-0000-000075030000}"/>
    <hyperlink ref="Q407" r:id="rId887" xr:uid="{00000000-0004-0000-0000-000076030000}"/>
    <hyperlink ref="R407" r:id="rId888" xr:uid="{00000000-0004-0000-0000-000077030000}"/>
    <hyperlink ref="Q408" r:id="rId889" xr:uid="{00000000-0004-0000-0000-000078030000}"/>
    <hyperlink ref="R409" r:id="rId890" xr:uid="{00000000-0004-0000-0000-000079030000}"/>
    <hyperlink ref="S409" r:id="rId891" xr:uid="{00000000-0004-0000-0000-00007A030000}"/>
    <hyperlink ref="P411" r:id="rId892" xr:uid="{00000000-0004-0000-0000-00007B030000}"/>
    <hyperlink ref="Q411" r:id="rId893" xr:uid="{00000000-0004-0000-0000-00007C030000}"/>
    <hyperlink ref="R411" r:id="rId894" xr:uid="{00000000-0004-0000-0000-00007D030000}"/>
    <hyperlink ref="P413" r:id="rId895" xr:uid="{00000000-0004-0000-0000-00007E030000}"/>
    <hyperlink ref="Q413" r:id="rId896" xr:uid="{00000000-0004-0000-0000-00007F030000}"/>
    <hyperlink ref="R413" r:id="rId897" xr:uid="{00000000-0004-0000-0000-000080030000}"/>
    <hyperlink ref="R414" r:id="rId898" xr:uid="{00000000-0004-0000-0000-000081030000}"/>
    <hyperlink ref="S414" r:id="rId899" xr:uid="{00000000-0004-0000-0000-000082030000}"/>
    <hyperlink ref="R415" r:id="rId900" xr:uid="{00000000-0004-0000-0000-000083030000}"/>
    <hyperlink ref="S415" r:id="rId901" xr:uid="{00000000-0004-0000-0000-000084030000}"/>
    <hyperlink ref="Q416" r:id="rId902" xr:uid="{00000000-0004-0000-0000-000085030000}"/>
    <hyperlink ref="P417" r:id="rId903" xr:uid="{00000000-0004-0000-0000-000086030000}"/>
    <hyperlink ref="Q417" r:id="rId904" xr:uid="{00000000-0004-0000-0000-000087030000}"/>
    <hyperlink ref="R417" r:id="rId905" xr:uid="{00000000-0004-0000-0000-000088030000}"/>
    <hyperlink ref="P418" r:id="rId906" xr:uid="{00000000-0004-0000-0000-000089030000}"/>
    <hyperlink ref="Q418" r:id="rId907" xr:uid="{00000000-0004-0000-0000-00008A030000}"/>
    <hyperlink ref="R418" r:id="rId908" xr:uid="{00000000-0004-0000-0000-00008B030000}"/>
    <hyperlink ref="R419" r:id="rId909" xr:uid="{00000000-0004-0000-0000-00008C030000}"/>
    <hyperlink ref="S419" r:id="rId910" xr:uid="{00000000-0004-0000-0000-00008D030000}"/>
    <hyperlink ref="R420" r:id="rId911" xr:uid="{00000000-0004-0000-0000-00008E030000}"/>
    <hyperlink ref="S420" r:id="rId912" xr:uid="{00000000-0004-0000-0000-00008F030000}"/>
    <hyperlink ref="R421" r:id="rId913" xr:uid="{00000000-0004-0000-0000-000090030000}"/>
    <hyperlink ref="S421" r:id="rId914" xr:uid="{00000000-0004-0000-0000-000091030000}"/>
    <hyperlink ref="Q422" r:id="rId915" xr:uid="{00000000-0004-0000-0000-000092030000}"/>
    <hyperlink ref="R422" r:id="rId916" xr:uid="{00000000-0004-0000-0000-000093030000}"/>
    <hyperlink ref="P423" r:id="rId917" xr:uid="{00000000-0004-0000-0000-000094030000}"/>
    <hyperlink ref="Q423" r:id="rId918" xr:uid="{00000000-0004-0000-0000-000095030000}"/>
    <hyperlink ref="R423" r:id="rId919" xr:uid="{00000000-0004-0000-0000-000096030000}"/>
    <hyperlink ref="P424" r:id="rId920" xr:uid="{00000000-0004-0000-0000-000097030000}"/>
    <hyperlink ref="Q424" r:id="rId921" xr:uid="{00000000-0004-0000-0000-000098030000}"/>
    <hyperlink ref="R424" r:id="rId922" xr:uid="{00000000-0004-0000-0000-000099030000}"/>
    <hyperlink ref="Q425" r:id="rId923" xr:uid="{00000000-0004-0000-0000-00009A030000}"/>
    <hyperlink ref="R425" r:id="rId924" xr:uid="{00000000-0004-0000-0000-00009B030000}"/>
    <hyperlink ref="T425" r:id="rId925" xr:uid="{00000000-0004-0000-0000-00009C030000}"/>
    <hyperlink ref="P426" r:id="rId926" xr:uid="{00000000-0004-0000-0000-00009D030000}"/>
    <hyperlink ref="Q426" r:id="rId927" xr:uid="{00000000-0004-0000-0000-00009E030000}"/>
    <hyperlink ref="Q427" r:id="rId928" xr:uid="{00000000-0004-0000-0000-00009F030000}"/>
    <hyperlink ref="R428" r:id="rId929" xr:uid="{00000000-0004-0000-0000-0000A0030000}"/>
    <hyperlink ref="S428" r:id="rId930" xr:uid="{00000000-0004-0000-0000-0000A1030000}"/>
    <hyperlink ref="P429" r:id="rId931" xr:uid="{00000000-0004-0000-0000-0000A2030000}"/>
    <hyperlink ref="Q429" r:id="rId932" xr:uid="{00000000-0004-0000-0000-0000A3030000}"/>
    <hyperlink ref="P430" r:id="rId933" xr:uid="{00000000-0004-0000-0000-0000A4030000}"/>
    <hyperlink ref="Q430" r:id="rId934" xr:uid="{00000000-0004-0000-0000-0000A5030000}"/>
    <hyperlink ref="R430" r:id="rId935" xr:uid="{00000000-0004-0000-0000-0000A6030000}"/>
    <hyperlink ref="T430" r:id="rId936" xr:uid="{00000000-0004-0000-0000-0000A7030000}"/>
    <hyperlink ref="P432" r:id="rId937" xr:uid="{00000000-0004-0000-0000-0000A8030000}"/>
    <hyperlink ref="Q432" r:id="rId938" xr:uid="{00000000-0004-0000-0000-0000A9030000}"/>
    <hyperlink ref="R432" r:id="rId939" xr:uid="{00000000-0004-0000-0000-0000AA030000}"/>
    <hyperlink ref="T432" r:id="rId940" xr:uid="{00000000-0004-0000-0000-0000AB030000}"/>
    <hyperlink ref="Q433" r:id="rId941" xr:uid="{00000000-0004-0000-0000-0000AC030000}"/>
    <hyperlink ref="P434" r:id="rId942" xr:uid="{00000000-0004-0000-0000-0000AD030000}"/>
    <hyperlink ref="Q434" r:id="rId943" xr:uid="{00000000-0004-0000-0000-0000AE030000}"/>
    <hyperlink ref="R434" r:id="rId944" xr:uid="{00000000-0004-0000-0000-0000AF030000}"/>
    <hyperlink ref="T434" r:id="rId945" xr:uid="{00000000-0004-0000-0000-0000B0030000}"/>
    <hyperlink ref="P436" r:id="rId946" xr:uid="{00000000-0004-0000-0000-0000B1030000}"/>
    <hyperlink ref="Q436" r:id="rId947" xr:uid="{00000000-0004-0000-0000-0000B2030000}"/>
    <hyperlink ref="R436" r:id="rId948" xr:uid="{00000000-0004-0000-0000-0000B3030000}"/>
    <hyperlink ref="T436" r:id="rId949" xr:uid="{00000000-0004-0000-0000-0000B4030000}"/>
    <hyperlink ref="P437" r:id="rId950" xr:uid="{00000000-0004-0000-0000-0000B5030000}"/>
    <hyperlink ref="Q437" r:id="rId951" xr:uid="{00000000-0004-0000-0000-0000B6030000}"/>
    <hyperlink ref="R437" r:id="rId952" xr:uid="{00000000-0004-0000-0000-0000B7030000}"/>
    <hyperlink ref="T437" r:id="rId953" xr:uid="{00000000-0004-0000-0000-0000B8030000}"/>
    <hyperlink ref="Q438" r:id="rId954" xr:uid="{00000000-0004-0000-0000-0000B9030000}"/>
    <hyperlink ref="R438" r:id="rId955" xr:uid="{00000000-0004-0000-0000-0000BA030000}"/>
    <hyperlink ref="T438" r:id="rId956" xr:uid="{00000000-0004-0000-0000-0000BB030000}"/>
    <hyperlink ref="P439" r:id="rId957" xr:uid="{00000000-0004-0000-0000-0000BC030000}"/>
    <hyperlink ref="Q439" r:id="rId958" xr:uid="{00000000-0004-0000-0000-0000BD030000}"/>
    <hyperlink ref="R439" r:id="rId959" xr:uid="{00000000-0004-0000-0000-0000BE030000}"/>
    <hyperlink ref="T439" r:id="rId960" xr:uid="{00000000-0004-0000-0000-0000BF030000}"/>
    <hyperlink ref="P440" r:id="rId961" xr:uid="{00000000-0004-0000-0000-0000C0030000}"/>
    <hyperlink ref="Q440" r:id="rId962" xr:uid="{00000000-0004-0000-0000-0000C1030000}"/>
    <hyperlink ref="R440" r:id="rId963" xr:uid="{00000000-0004-0000-0000-0000C2030000}"/>
    <hyperlink ref="T440" r:id="rId964" xr:uid="{00000000-0004-0000-0000-0000C3030000}"/>
    <hyperlink ref="P441" r:id="rId965" xr:uid="{00000000-0004-0000-0000-0000C4030000}"/>
    <hyperlink ref="Q441" r:id="rId966" xr:uid="{00000000-0004-0000-0000-0000C5030000}"/>
    <hyperlink ref="R441" r:id="rId967" xr:uid="{00000000-0004-0000-0000-0000C6030000}"/>
    <hyperlink ref="T441" r:id="rId968" xr:uid="{00000000-0004-0000-0000-0000C7030000}"/>
    <hyperlink ref="R442" r:id="rId969" xr:uid="{00000000-0004-0000-0000-0000C8030000}"/>
    <hyperlink ref="S442" r:id="rId970" xr:uid="{00000000-0004-0000-0000-0000C9030000}"/>
    <hyperlink ref="R443" r:id="rId971" xr:uid="{00000000-0004-0000-0000-0000CA030000}"/>
    <hyperlink ref="S443" r:id="rId972" xr:uid="{00000000-0004-0000-0000-0000CB030000}"/>
    <hyperlink ref="Q444" r:id="rId973" xr:uid="{00000000-0004-0000-0000-0000CC030000}"/>
    <hyperlink ref="R444" r:id="rId974" xr:uid="{00000000-0004-0000-0000-0000CD030000}"/>
    <hyperlink ref="S444" r:id="rId975" xr:uid="{00000000-0004-0000-0000-0000CE030000}"/>
    <hyperlink ref="Q445" r:id="rId976" xr:uid="{00000000-0004-0000-0000-0000CF030000}"/>
    <hyperlink ref="Q446" r:id="rId977" xr:uid="{00000000-0004-0000-0000-0000D0030000}"/>
    <hyperlink ref="R446" r:id="rId978" xr:uid="{00000000-0004-0000-0000-0000D1030000}"/>
    <hyperlink ref="T446" r:id="rId979" xr:uid="{00000000-0004-0000-0000-0000D2030000}"/>
    <hyperlink ref="Q448" r:id="rId980" xr:uid="{00000000-0004-0000-0000-0000D3030000}"/>
    <hyperlink ref="Q449" r:id="rId981" xr:uid="{00000000-0004-0000-0000-0000D4030000}"/>
    <hyperlink ref="Q451" r:id="rId982" xr:uid="{00000000-0004-0000-0000-0000D5030000}"/>
    <hyperlink ref="R451" r:id="rId983" xr:uid="{00000000-0004-0000-0000-0000D6030000}"/>
    <hyperlink ref="T451" r:id="rId984" xr:uid="{00000000-0004-0000-0000-0000D7030000}"/>
    <hyperlink ref="Q452" r:id="rId985" xr:uid="{00000000-0004-0000-0000-0000D8030000}"/>
    <hyperlink ref="R452" r:id="rId986" xr:uid="{00000000-0004-0000-0000-0000D9030000}"/>
    <hyperlink ref="S453" r:id="rId987" xr:uid="{00000000-0004-0000-0000-0000DA030000}"/>
    <hyperlink ref="S454" r:id="rId988" xr:uid="{00000000-0004-0000-0000-0000DB030000}"/>
    <hyperlink ref="S455" r:id="rId989" xr:uid="{00000000-0004-0000-0000-0000DC030000}"/>
    <hyperlink ref="S456" r:id="rId990" xr:uid="{00000000-0004-0000-0000-0000DD030000}"/>
    <hyperlink ref="S457" r:id="rId991" xr:uid="{00000000-0004-0000-0000-0000DE030000}"/>
    <hyperlink ref="S458" r:id="rId992" xr:uid="{00000000-0004-0000-0000-0000DF030000}"/>
    <hyperlink ref="S459" r:id="rId993" xr:uid="{00000000-0004-0000-0000-0000E0030000}"/>
    <hyperlink ref="S460" r:id="rId994" xr:uid="{00000000-0004-0000-0000-0000E1030000}"/>
    <hyperlink ref="P461" r:id="rId995" xr:uid="{00000000-0004-0000-0000-0000E2030000}"/>
    <hyperlink ref="Q461" r:id="rId996" xr:uid="{00000000-0004-0000-0000-0000E3030000}"/>
    <hyperlink ref="R461" r:id="rId997" xr:uid="{00000000-0004-0000-0000-0000E4030000}"/>
    <hyperlink ref="T461" r:id="rId998" xr:uid="{00000000-0004-0000-0000-0000E5030000}"/>
    <hyperlink ref="S462" r:id="rId999" xr:uid="{00000000-0004-0000-0000-0000E6030000}"/>
    <hyperlink ref="S463" r:id="rId1000" xr:uid="{00000000-0004-0000-0000-0000E7030000}"/>
    <hyperlink ref="S464" r:id="rId1001" xr:uid="{00000000-0004-0000-0000-0000E8030000}"/>
    <hyperlink ref="S465" r:id="rId1002" xr:uid="{00000000-0004-0000-0000-0000E9030000}"/>
    <hyperlink ref="S466" r:id="rId1003" xr:uid="{00000000-0004-0000-0000-0000EA030000}"/>
    <hyperlink ref="Q467" r:id="rId1004" xr:uid="{00000000-0004-0000-0000-0000EB030000}"/>
    <hyperlink ref="R467" r:id="rId1005" xr:uid="{00000000-0004-0000-0000-0000EC030000}"/>
    <hyperlink ref="T467" r:id="rId1006" xr:uid="{00000000-0004-0000-0000-0000ED030000}"/>
    <hyperlink ref="Q468" r:id="rId1007" xr:uid="{00000000-0004-0000-0000-0000EE030000}"/>
    <hyperlink ref="R468" r:id="rId1008" xr:uid="{00000000-0004-0000-0000-0000EF030000}"/>
    <hyperlink ref="T468" r:id="rId1009" xr:uid="{00000000-0004-0000-0000-0000F0030000}"/>
    <hyperlink ref="Q469" r:id="rId1010" xr:uid="{00000000-0004-0000-0000-0000F1030000}"/>
    <hyperlink ref="R469" r:id="rId1011" xr:uid="{00000000-0004-0000-0000-0000F2030000}"/>
    <hyperlink ref="S469" r:id="rId1012" xr:uid="{00000000-0004-0000-0000-0000F3030000}"/>
    <hyperlink ref="Q470" r:id="rId1013" xr:uid="{00000000-0004-0000-0000-0000F4030000}"/>
    <hyperlink ref="R471" r:id="rId1014" xr:uid="{00000000-0004-0000-0000-0000F5030000}"/>
    <hyperlink ref="S471" r:id="rId1015" xr:uid="{00000000-0004-0000-0000-0000F6030000}"/>
    <hyperlink ref="Q472" r:id="rId1016" xr:uid="{00000000-0004-0000-0000-0000F7030000}"/>
    <hyperlink ref="P473" r:id="rId1017" xr:uid="{00000000-0004-0000-0000-0000F8030000}"/>
    <hyperlink ref="S473" r:id="rId1018" xr:uid="{00000000-0004-0000-0000-0000F9030000}"/>
    <hyperlink ref="P474" r:id="rId1019" xr:uid="{00000000-0004-0000-0000-0000FA030000}"/>
    <hyperlink ref="Q474" r:id="rId1020" xr:uid="{00000000-0004-0000-0000-0000FB030000}"/>
    <hyperlink ref="R474" r:id="rId1021" xr:uid="{00000000-0004-0000-0000-0000FC030000}"/>
    <hyperlink ref="T474" r:id="rId1022" xr:uid="{00000000-0004-0000-0000-0000FD030000}"/>
    <hyperlink ref="R475" r:id="rId1023" xr:uid="{00000000-0004-0000-0000-0000FE030000}"/>
    <hyperlink ref="S475" r:id="rId1024" xr:uid="{00000000-0004-0000-0000-0000FF030000}"/>
    <hyperlink ref="R476" r:id="rId1025" xr:uid="{00000000-0004-0000-0000-000000040000}"/>
    <hyperlink ref="S476" r:id="rId1026" xr:uid="{00000000-0004-0000-0000-000001040000}"/>
    <hyperlink ref="R477" r:id="rId1027" xr:uid="{00000000-0004-0000-0000-000002040000}"/>
    <hyperlink ref="R478" r:id="rId1028" xr:uid="{00000000-0004-0000-0000-000003040000}"/>
    <hyperlink ref="S478" r:id="rId1029" xr:uid="{00000000-0004-0000-0000-000004040000}"/>
    <hyperlink ref="P479" r:id="rId1030" xr:uid="{00000000-0004-0000-0000-000005040000}"/>
    <hyperlink ref="Q479" r:id="rId1031" xr:uid="{00000000-0004-0000-0000-000006040000}"/>
    <hyperlink ref="R479" r:id="rId1032" xr:uid="{00000000-0004-0000-0000-000007040000}"/>
    <hyperlink ref="T479" r:id="rId1033" xr:uid="{00000000-0004-0000-0000-000008040000}"/>
    <hyperlink ref="R480" r:id="rId1034" xr:uid="{00000000-0004-0000-0000-000009040000}"/>
    <hyperlink ref="S480" r:id="rId1035" xr:uid="{00000000-0004-0000-0000-00000A040000}"/>
    <hyperlink ref="R481" r:id="rId1036" xr:uid="{00000000-0004-0000-0000-00000B040000}"/>
    <hyperlink ref="S481" r:id="rId1037" xr:uid="{00000000-0004-0000-0000-00000C040000}"/>
    <hyperlink ref="Q482" r:id="rId1038" xr:uid="{00000000-0004-0000-0000-00000D040000}"/>
    <hyperlink ref="Q483" r:id="rId1039" xr:uid="{00000000-0004-0000-0000-00000E040000}"/>
    <hyperlink ref="Q484" r:id="rId1040" xr:uid="{00000000-0004-0000-0000-00000F040000}"/>
    <hyperlink ref="Q485" r:id="rId1041" xr:uid="{00000000-0004-0000-0000-000010040000}"/>
    <hyperlink ref="Q486" r:id="rId1042" xr:uid="{00000000-0004-0000-0000-000011040000}"/>
    <hyperlink ref="Q487" r:id="rId1043" xr:uid="{00000000-0004-0000-0000-000012040000}"/>
    <hyperlink ref="Q488" r:id="rId1044" xr:uid="{00000000-0004-0000-0000-000013040000}"/>
    <hyperlink ref="Q489" r:id="rId1045" xr:uid="{00000000-0004-0000-0000-000014040000}"/>
    <hyperlink ref="P490" r:id="rId1046" xr:uid="{00000000-0004-0000-0000-000015040000}"/>
    <hyperlink ref="Q490" r:id="rId1047" xr:uid="{00000000-0004-0000-0000-000016040000}"/>
    <hyperlink ref="R490" r:id="rId1048" xr:uid="{00000000-0004-0000-0000-000017040000}"/>
    <hyperlink ref="T490" r:id="rId1049" xr:uid="{00000000-0004-0000-0000-000018040000}"/>
    <hyperlink ref="P491" r:id="rId1050" xr:uid="{00000000-0004-0000-0000-000019040000}"/>
    <hyperlink ref="Q491" r:id="rId1051" xr:uid="{00000000-0004-0000-0000-00001A040000}"/>
    <hyperlink ref="R491" r:id="rId1052" xr:uid="{00000000-0004-0000-0000-00001B040000}"/>
    <hyperlink ref="T491" r:id="rId1053" xr:uid="{00000000-0004-0000-0000-00001C040000}"/>
    <hyperlink ref="Q492" r:id="rId1054" xr:uid="{00000000-0004-0000-0000-00001D040000}"/>
    <hyperlink ref="Q493" r:id="rId1055" xr:uid="{00000000-0004-0000-0000-00001E040000}"/>
    <hyperlink ref="R493" r:id="rId1056" xr:uid="{00000000-0004-0000-0000-00001F040000}"/>
    <hyperlink ref="P494" r:id="rId1057" xr:uid="{00000000-0004-0000-0000-000020040000}"/>
    <hyperlink ref="Q494" r:id="rId1058" xr:uid="{00000000-0004-0000-0000-000021040000}"/>
    <hyperlink ref="R494" r:id="rId1059" xr:uid="{00000000-0004-0000-0000-000022040000}"/>
    <hyperlink ref="S495" r:id="rId1060" xr:uid="{00000000-0004-0000-0000-000023040000}"/>
    <hyperlink ref="Q496" r:id="rId1061" xr:uid="{00000000-0004-0000-0000-000024040000}"/>
    <hyperlink ref="P497" r:id="rId1062" xr:uid="{00000000-0004-0000-0000-000025040000}"/>
    <hyperlink ref="Q497" r:id="rId1063" xr:uid="{00000000-0004-0000-0000-000026040000}"/>
    <hyperlink ref="R497" r:id="rId1064" xr:uid="{00000000-0004-0000-0000-000027040000}"/>
    <hyperlink ref="T497" r:id="rId1065" xr:uid="{00000000-0004-0000-0000-000028040000}"/>
    <hyperlink ref="Q498" r:id="rId1066" xr:uid="{00000000-0004-0000-0000-000029040000}"/>
    <hyperlink ref="Q499" r:id="rId1067" xr:uid="{00000000-0004-0000-0000-00002A040000}"/>
    <hyperlink ref="Q500" r:id="rId1068" xr:uid="{00000000-0004-0000-0000-00002B040000}"/>
    <hyperlink ref="R501" r:id="rId1069" xr:uid="{00000000-0004-0000-0000-00002C040000}"/>
    <hyperlink ref="S501" r:id="rId1070" xr:uid="{00000000-0004-0000-0000-00002D040000}"/>
    <hyperlink ref="Q502" r:id="rId1071" xr:uid="{00000000-0004-0000-0000-00002E040000}"/>
    <hyperlink ref="Q503" r:id="rId1072" xr:uid="{00000000-0004-0000-0000-00002F040000}"/>
    <hyperlink ref="R504" r:id="rId1073" xr:uid="{00000000-0004-0000-0000-000030040000}"/>
    <hyperlink ref="S504" r:id="rId1074" xr:uid="{00000000-0004-0000-0000-000031040000}"/>
    <hyperlink ref="R505" r:id="rId1075" xr:uid="{00000000-0004-0000-0000-000032040000}"/>
    <hyperlink ref="S505" r:id="rId1076" xr:uid="{00000000-0004-0000-0000-000033040000}"/>
    <hyperlink ref="Q506" r:id="rId1077" xr:uid="{00000000-0004-0000-0000-000034040000}"/>
    <hyperlink ref="Q507" r:id="rId1078" xr:uid="{00000000-0004-0000-0000-000035040000}"/>
    <hyperlink ref="Q508" r:id="rId1079" xr:uid="{00000000-0004-0000-0000-000036040000}"/>
    <hyperlink ref="S508" r:id="rId1080" xr:uid="{00000000-0004-0000-0000-000037040000}"/>
    <hyperlink ref="R509" r:id="rId1081" xr:uid="{00000000-0004-0000-0000-000038040000}"/>
    <hyperlink ref="S509" r:id="rId1082" xr:uid="{00000000-0004-0000-0000-000039040000}"/>
    <hyperlink ref="Q510" r:id="rId1083" xr:uid="{00000000-0004-0000-0000-00003A040000}"/>
    <hyperlink ref="R510" r:id="rId1084" xr:uid="{00000000-0004-0000-0000-00003B040000}"/>
    <hyperlink ref="S510" r:id="rId1085" xr:uid="{00000000-0004-0000-0000-00003C040000}"/>
    <hyperlink ref="Q511" r:id="rId1086" xr:uid="{00000000-0004-0000-0000-00003D040000}"/>
    <hyperlink ref="Q512" r:id="rId1087" xr:uid="{00000000-0004-0000-0000-00003E040000}"/>
    <hyperlink ref="Q513" r:id="rId1088" xr:uid="{00000000-0004-0000-0000-00003F040000}"/>
    <hyperlink ref="P514" r:id="rId1089" xr:uid="{00000000-0004-0000-0000-000040040000}"/>
    <hyperlink ref="Q514" r:id="rId1090" xr:uid="{00000000-0004-0000-0000-000041040000}"/>
    <hyperlink ref="R514" r:id="rId1091" xr:uid="{00000000-0004-0000-0000-000042040000}"/>
    <hyperlink ref="T514" r:id="rId1092" xr:uid="{00000000-0004-0000-0000-000043040000}"/>
    <hyperlink ref="R515" r:id="rId1093" xr:uid="{00000000-0004-0000-0000-000044040000}"/>
    <hyperlink ref="S515" r:id="rId1094" xr:uid="{00000000-0004-0000-0000-000045040000}"/>
    <hyperlink ref="Q516" r:id="rId1095" xr:uid="{00000000-0004-0000-0000-000046040000}"/>
    <hyperlink ref="R517" r:id="rId1096" xr:uid="{00000000-0004-0000-0000-000047040000}"/>
    <hyperlink ref="S517" r:id="rId1097" xr:uid="{00000000-0004-0000-0000-000048040000}"/>
    <hyperlink ref="R518" r:id="rId1098" xr:uid="{00000000-0004-0000-0000-000049040000}"/>
    <hyperlink ref="S518" r:id="rId1099" xr:uid="{00000000-0004-0000-0000-00004A040000}"/>
    <hyperlink ref="R519" r:id="rId1100" xr:uid="{00000000-0004-0000-0000-00004B040000}"/>
    <hyperlink ref="S519" r:id="rId1101" xr:uid="{00000000-0004-0000-0000-00004C040000}"/>
    <hyperlink ref="R520" r:id="rId1102" xr:uid="{00000000-0004-0000-0000-00004D040000}"/>
    <hyperlink ref="S520" r:id="rId1103" xr:uid="{00000000-0004-0000-0000-00004E040000}"/>
    <hyperlink ref="P521" r:id="rId1104" xr:uid="{00000000-0004-0000-0000-00004F040000}"/>
    <hyperlink ref="Q521" r:id="rId1105" xr:uid="{00000000-0004-0000-0000-000050040000}"/>
    <hyperlink ref="R521" r:id="rId1106" xr:uid="{00000000-0004-0000-0000-000051040000}"/>
    <hyperlink ref="T521" r:id="rId1107" xr:uid="{00000000-0004-0000-0000-000052040000}"/>
    <hyperlink ref="P522" r:id="rId1108" xr:uid="{00000000-0004-0000-0000-000053040000}"/>
    <hyperlink ref="Q522" r:id="rId1109" xr:uid="{00000000-0004-0000-0000-000054040000}"/>
    <hyperlink ref="R522" r:id="rId1110" xr:uid="{00000000-0004-0000-0000-000055040000}"/>
    <hyperlink ref="T522" r:id="rId1111" xr:uid="{00000000-0004-0000-0000-000056040000}"/>
    <hyperlink ref="P523" r:id="rId1112" xr:uid="{00000000-0004-0000-0000-000057040000}"/>
    <hyperlink ref="Q523" r:id="rId1113" xr:uid="{00000000-0004-0000-0000-000058040000}"/>
    <hyperlink ref="R523" r:id="rId1114" xr:uid="{00000000-0004-0000-0000-000059040000}"/>
    <hyperlink ref="T523" r:id="rId1115" xr:uid="{00000000-0004-0000-0000-00005A040000}"/>
    <hyperlink ref="R524" r:id="rId1116" xr:uid="{00000000-0004-0000-0000-00005B040000}"/>
    <hyperlink ref="S524" r:id="rId1117" xr:uid="{00000000-0004-0000-0000-00005C040000}"/>
    <hyperlink ref="Q525" r:id="rId1118" xr:uid="{00000000-0004-0000-0000-00005D040000}"/>
    <hyperlink ref="Q526" r:id="rId1119" xr:uid="{00000000-0004-0000-0000-00005E040000}"/>
    <hyperlink ref="R527" r:id="rId1120" xr:uid="{00000000-0004-0000-0000-00005F040000}"/>
    <hyperlink ref="S527" r:id="rId1121" xr:uid="{00000000-0004-0000-0000-000060040000}"/>
    <hyperlink ref="Q528" r:id="rId1122" xr:uid="{00000000-0004-0000-0000-000061040000}"/>
    <hyperlink ref="R529" r:id="rId1123" xr:uid="{00000000-0004-0000-0000-000062040000}"/>
    <hyperlink ref="S529" r:id="rId1124" xr:uid="{00000000-0004-0000-0000-000063040000}"/>
    <hyperlink ref="Q530" r:id="rId1125" xr:uid="{00000000-0004-0000-0000-000064040000}"/>
    <hyperlink ref="R531" r:id="rId1126" xr:uid="{00000000-0004-0000-0000-000065040000}"/>
    <hyperlink ref="S531" r:id="rId1127" xr:uid="{00000000-0004-0000-0000-000066040000}"/>
    <hyperlink ref="Q532" r:id="rId1128" xr:uid="{00000000-0004-0000-0000-000067040000}"/>
    <hyperlink ref="R533" r:id="rId1129" xr:uid="{00000000-0004-0000-0000-000068040000}"/>
    <hyperlink ref="S533" r:id="rId1130" xr:uid="{00000000-0004-0000-0000-000069040000}"/>
    <hyperlink ref="Q534" r:id="rId1131" xr:uid="{00000000-0004-0000-0000-00006A040000}"/>
    <hyperlink ref="R535" r:id="rId1132" xr:uid="{00000000-0004-0000-0000-00006B040000}"/>
    <hyperlink ref="S535" r:id="rId1133" xr:uid="{00000000-0004-0000-0000-00006C040000}"/>
    <hyperlink ref="R536" r:id="rId1134" xr:uid="{00000000-0004-0000-0000-00006D040000}"/>
    <hyperlink ref="S536" r:id="rId1135" xr:uid="{00000000-0004-0000-0000-00006E040000}"/>
    <hyperlink ref="R537" r:id="rId1136" xr:uid="{00000000-0004-0000-0000-00006F040000}"/>
    <hyperlink ref="S537" r:id="rId1137" xr:uid="{00000000-0004-0000-0000-000070040000}"/>
    <hyperlink ref="R538" r:id="rId1138" xr:uid="{00000000-0004-0000-0000-000071040000}"/>
    <hyperlink ref="S538" r:id="rId1139" xr:uid="{00000000-0004-0000-0000-000072040000}"/>
    <hyperlink ref="R539" r:id="rId1140" xr:uid="{00000000-0004-0000-0000-000073040000}"/>
    <hyperlink ref="S539" r:id="rId1141" xr:uid="{00000000-0004-0000-0000-000074040000}"/>
    <hyperlink ref="R540" r:id="rId1142" xr:uid="{00000000-0004-0000-0000-000075040000}"/>
    <hyperlink ref="S540" r:id="rId1143" xr:uid="{00000000-0004-0000-0000-000076040000}"/>
    <hyperlink ref="R541" r:id="rId1144" xr:uid="{00000000-0004-0000-0000-000077040000}"/>
    <hyperlink ref="Q542" r:id="rId1145" xr:uid="{00000000-0004-0000-0000-000078040000}"/>
    <hyperlink ref="Q543" r:id="rId1146" xr:uid="{00000000-0004-0000-0000-000079040000}"/>
    <hyperlink ref="R543" r:id="rId1147" xr:uid="{00000000-0004-0000-0000-00007A040000}"/>
    <hyperlink ref="T543" r:id="rId1148" xr:uid="{00000000-0004-0000-0000-00007B040000}"/>
    <hyperlink ref="Q544" r:id="rId1149" xr:uid="{00000000-0004-0000-0000-00007C040000}"/>
    <hyperlink ref="R544" r:id="rId1150" xr:uid="{00000000-0004-0000-0000-00007D040000}"/>
    <hyperlink ref="S544" r:id="rId1151" xr:uid="{00000000-0004-0000-0000-00007E040000}"/>
    <hyperlink ref="Q545" r:id="rId1152" xr:uid="{00000000-0004-0000-0000-00007F040000}"/>
    <hyperlink ref="Q546" r:id="rId1153" xr:uid="{00000000-0004-0000-0000-000080040000}"/>
    <hyperlink ref="R546" r:id="rId1154" xr:uid="{00000000-0004-0000-0000-000081040000}"/>
    <hyperlink ref="S546" r:id="rId1155" xr:uid="{00000000-0004-0000-0000-000082040000}"/>
    <hyperlink ref="Q547" r:id="rId1156" xr:uid="{00000000-0004-0000-0000-000083040000}"/>
    <hyperlink ref="R548" r:id="rId1157" xr:uid="{00000000-0004-0000-0000-000084040000}"/>
    <hyperlink ref="S548" r:id="rId1158" xr:uid="{00000000-0004-0000-0000-000085040000}"/>
    <hyperlink ref="Q549" r:id="rId1159" xr:uid="{00000000-0004-0000-0000-000086040000}"/>
    <hyperlink ref="R550" r:id="rId1160" xr:uid="{00000000-0004-0000-0000-000087040000}"/>
    <hyperlink ref="S550" r:id="rId1161" xr:uid="{00000000-0004-0000-0000-000088040000}"/>
    <hyperlink ref="R551" r:id="rId1162" xr:uid="{00000000-0004-0000-0000-000089040000}"/>
    <hyperlink ref="S551" r:id="rId1163" xr:uid="{00000000-0004-0000-0000-00008A040000}"/>
    <hyperlink ref="Q552" r:id="rId1164" xr:uid="{00000000-0004-0000-0000-00008B040000}"/>
    <hyperlink ref="Q553" r:id="rId1165" xr:uid="{00000000-0004-0000-0000-00008C040000}"/>
    <hyperlink ref="R554" r:id="rId1166" xr:uid="{00000000-0004-0000-0000-00008D040000}"/>
    <hyperlink ref="S554" r:id="rId1167" xr:uid="{00000000-0004-0000-0000-00008E040000}"/>
    <hyperlink ref="R555" r:id="rId1168" xr:uid="{00000000-0004-0000-0000-00008F040000}"/>
    <hyperlink ref="S555" r:id="rId1169" xr:uid="{00000000-0004-0000-0000-000090040000}"/>
    <hyperlink ref="R556" r:id="rId1170" xr:uid="{00000000-0004-0000-0000-000091040000}"/>
    <hyperlink ref="S556" r:id="rId1171" xr:uid="{00000000-0004-0000-0000-000092040000}"/>
    <hyperlink ref="Q557" r:id="rId1172" xr:uid="{00000000-0004-0000-0000-000093040000}"/>
    <hyperlink ref="Q558" r:id="rId1173" xr:uid="{00000000-0004-0000-0000-000094040000}"/>
    <hyperlink ref="R558" r:id="rId1174" xr:uid="{00000000-0004-0000-0000-000095040000}"/>
    <hyperlink ref="S558" r:id="rId1175" xr:uid="{00000000-0004-0000-0000-000096040000}"/>
    <hyperlink ref="Q559" r:id="rId1176" xr:uid="{00000000-0004-0000-0000-000097040000}"/>
    <hyperlink ref="R559" r:id="rId1177" xr:uid="{00000000-0004-0000-0000-000098040000}"/>
    <hyperlink ref="R560" r:id="rId1178" xr:uid="{00000000-0004-0000-0000-000099040000}"/>
    <hyperlink ref="S560" r:id="rId1179" xr:uid="{00000000-0004-0000-0000-00009A040000}"/>
    <hyperlink ref="Q561" r:id="rId1180" xr:uid="{00000000-0004-0000-0000-00009B040000}"/>
    <hyperlink ref="R561" r:id="rId1181" xr:uid="{00000000-0004-0000-0000-00009C040000}"/>
    <hyperlink ref="R562" r:id="rId1182" xr:uid="{00000000-0004-0000-0000-00009D040000}"/>
    <hyperlink ref="S562" r:id="rId1183" xr:uid="{00000000-0004-0000-0000-00009E040000}"/>
    <hyperlink ref="R563" r:id="rId1184" xr:uid="{00000000-0004-0000-0000-00009F040000}"/>
    <hyperlink ref="S563" r:id="rId1185" xr:uid="{00000000-0004-0000-0000-0000A0040000}"/>
    <hyperlink ref="R564" r:id="rId1186" xr:uid="{00000000-0004-0000-0000-0000A1040000}"/>
    <hyperlink ref="S564" r:id="rId1187" xr:uid="{00000000-0004-0000-0000-0000A2040000}"/>
    <hyperlink ref="R565" r:id="rId1188" xr:uid="{00000000-0004-0000-0000-0000A3040000}"/>
    <hyperlink ref="S565" r:id="rId1189" xr:uid="{00000000-0004-0000-0000-0000A4040000}"/>
    <hyperlink ref="R566" r:id="rId1190" xr:uid="{00000000-0004-0000-0000-0000A5040000}"/>
    <hyperlink ref="S566" r:id="rId1191" xr:uid="{00000000-0004-0000-0000-0000A6040000}"/>
    <hyperlink ref="R567" r:id="rId1192" xr:uid="{00000000-0004-0000-0000-0000A7040000}"/>
    <hyperlink ref="S567" r:id="rId1193" xr:uid="{00000000-0004-0000-0000-0000A8040000}"/>
    <hyperlink ref="P568" r:id="rId1194" xr:uid="{00000000-0004-0000-0000-0000A9040000}"/>
    <hyperlink ref="Q568" r:id="rId1195" xr:uid="{00000000-0004-0000-0000-0000AA040000}"/>
    <hyperlink ref="R568" r:id="rId1196" xr:uid="{00000000-0004-0000-0000-0000AB040000}"/>
    <hyperlink ref="T568" r:id="rId1197" xr:uid="{00000000-0004-0000-0000-0000AC040000}"/>
    <hyperlink ref="Q569" r:id="rId1198" xr:uid="{00000000-0004-0000-0000-0000AD040000}"/>
    <hyperlink ref="R569" r:id="rId1199" xr:uid="{00000000-0004-0000-0000-0000AE040000}"/>
    <hyperlink ref="Q570" r:id="rId1200" xr:uid="{00000000-0004-0000-0000-0000AF040000}"/>
    <hyperlink ref="R570" r:id="rId1201" xr:uid="{00000000-0004-0000-0000-0000B0040000}"/>
    <hyperlink ref="S570" r:id="rId1202" xr:uid="{00000000-0004-0000-0000-0000B1040000}"/>
    <hyperlink ref="R571" r:id="rId1203" xr:uid="{00000000-0004-0000-0000-0000B2040000}"/>
    <hyperlink ref="S571" r:id="rId1204" xr:uid="{00000000-0004-0000-0000-0000B3040000}"/>
    <hyperlink ref="R572" r:id="rId1205" xr:uid="{00000000-0004-0000-0000-0000B4040000}"/>
    <hyperlink ref="S572" r:id="rId1206" xr:uid="{00000000-0004-0000-0000-0000B5040000}"/>
    <hyperlink ref="Q573" r:id="rId1207" xr:uid="{00000000-0004-0000-0000-0000B6040000}"/>
    <hyperlink ref="R574" r:id="rId1208" xr:uid="{00000000-0004-0000-0000-0000B7040000}"/>
    <hyperlink ref="S574" r:id="rId1209" xr:uid="{00000000-0004-0000-0000-0000B8040000}"/>
    <hyperlink ref="Q575" r:id="rId1210" xr:uid="{00000000-0004-0000-0000-0000B9040000}"/>
    <hyperlink ref="Q576" r:id="rId1211" xr:uid="{00000000-0004-0000-0000-0000BA040000}"/>
    <hyperlink ref="R576" r:id="rId1212" xr:uid="{00000000-0004-0000-0000-0000BB040000}"/>
    <hyperlink ref="Q577" r:id="rId1213" xr:uid="{00000000-0004-0000-0000-0000BC040000}"/>
    <hyperlink ref="R577" r:id="rId1214" xr:uid="{00000000-0004-0000-0000-0000BD040000}"/>
    <hyperlink ref="P578" r:id="rId1215" xr:uid="{00000000-0004-0000-0000-0000BE040000}"/>
    <hyperlink ref="R578" r:id="rId1216" xr:uid="{00000000-0004-0000-0000-0000BF040000}"/>
    <hyperlink ref="S578" r:id="rId1217" xr:uid="{00000000-0004-0000-0000-0000C0040000}"/>
    <hyperlink ref="P579" r:id="rId1218" xr:uid="{00000000-0004-0000-0000-0000C1040000}"/>
    <hyperlink ref="R579" r:id="rId1219" xr:uid="{00000000-0004-0000-0000-0000C2040000}"/>
    <hyperlink ref="S579" r:id="rId1220" xr:uid="{00000000-0004-0000-0000-0000C3040000}"/>
    <hyperlink ref="P580" r:id="rId1221" xr:uid="{00000000-0004-0000-0000-0000C4040000}"/>
    <hyperlink ref="R580" r:id="rId1222" xr:uid="{00000000-0004-0000-0000-0000C5040000}"/>
    <hyperlink ref="S580" r:id="rId1223" xr:uid="{00000000-0004-0000-0000-0000C6040000}"/>
    <hyperlink ref="P581" r:id="rId1224" xr:uid="{00000000-0004-0000-0000-0000C7040000}"/>
    <hyperlink ref="Q581" r:id="rId1225" xr:uid="{00000000-0004-0000-0000-0000C8040000}"/>
    <hyperlink ref="R581" r:id="rId1226" xr:uid="{00000000-0004-0000-0000-0000C9040000}"/>
    <hyperlink ref="S581" r:id="rId1227" xr:uid="{00000000-0004-0000-0000-0000CA040000}"/>
    <hyperlink ref="P582" r:id="rId1228" xr:uid="{00000000-0004-0000-0000-0000CB040000}"/>
    <hyperlink ref="R582" r:id="rId1229" xr:uid="{00000000-0004-0000-0000-0000CC040000}"/>
    <hyperlink ref="S582" r:id="rId1230" xr:uid="{00000000-0004-0000-0000-0000CD040000}"/>
    <hyperlink ref="R583" r:id="rId1231" xr:uid="{00000000-0004-0000-0000-0000CE040000}"/>
    <hyperlink ref="S583" r:id="rId1232" xr:uid="{00000000-0004-0000-0000-0000CF040000}"/>
    <hyperlink ref="R584" r:id="rId1233" xr:uid="{00000000-0004-0000-0000-0000D0040000}"/>
    <hyperlink ref="S584" r:id="rId1234" xr:uid="{00000000-0004-0000-0000-0000D1040000}"/>
    <hyperlink ref="Q585" r:id="rId1235" xr:uid="{00000000-0004-0000-0000-0000D2040000}"/>
    <hyperlink ref="R585" r:id="rId1236" xr:uid="{00000000-0004-0000-0000-0000D3040000}"/>
    <hyperlink ref="Q586" r:id="rId1237" xr:uid="{00000000-0004-0000-0000-0000D4040000}"/>
    <hyperlink ref="R586" r:id="rId1238" xr:uid="{00000000-0004-0000-0000-0000D5040000}"/>
    <hyperlink ref="Q587" r:id="rId1239" xr:uid="{00000000-0004-0000-0000-0000D6040000}"/>
    <hyperlink ref="R587" r:id="rId1240" xr:uid="{00000000-0004-0000-0000-0000D7040000}"/>
    <hyperlink ref="P588" r:id="rId1241" xr:uid="{00000000-0004-0000-0000-0000D8040000}"/>
    <hyperlink ref="Q588" r:id="rId1242" xr:uid="{00000000-0004-0000-0000-0000D9040000}"/>
    <hyperlink ref="R588" r:id="rId1243" xr:uid="{00000000-0004-0000-0000-0000DA040000}"/>
    <hyperlink ref="T588" r:id="rId1244" xr:uid="{00000000-0004-0000-0000-0000DB040000}"/>
    <hyperlink ref="R589" r:id="rId1245" xr:uid="{00000000-0004-0000-0000-0000DC040000}"/>
    <hyperlink ref="S589" r:id="rId1246" xr:uid="{00000000-0004-0000-0000-0000DD040000}"/>
    <hyperlink ref="R590" r:id="rId1247" xr:uid="{00000000-0004-0000-0000-0000DE040000}"/>
    <hyperlink ref="S590" r:id="rId1248" xr:uid="{00000000-0004-0000-0000-0000DF040000}"/>
    <hyperlink ref="Q591" r:id="rId1249" xr:uid="{00000000-0004-0000-0000-0000E0040000}"/>
    <hyperlink ref="R591" r:id="rId1250" xr:uid="{00000000-0004-0000-0000-0000E1040000}"/>
    <hyperlink ref="Q592" r:id="rId1251" xr:uid="{00000000-0004-0000-0000-0000E2040000}"/>
    <hyperlink ref="R592" r:id="rId1252" xr:uid="{00000000-0004-0000-0000-0000E3040000}"/>
    <hyperlink ref="Q593" r:id="rId1253" xr:uid="{00000000-0004-0000-0000-0000E4040000}"/>
    <hyperlink ref="R593" r:id="rId1254" xr:uid="{00000000-0004-0000-0000-0000E5040000}"/>
    <hyperlink ref="P594" r:id="rId1255" xr:uid="{00000000-0004-0000-0000-0000E6040000}"/>
    <hyperlink ref="Q594" r:id="rId1256" xr:uid="{00000000-0004-0000-0000-0000E7040000}"/>
    <hyperlink ref="S594" r:id="rId1257" xr:uid="{00000000-0004-0000-0000-0000E8040000}"/>
    <hyperlink ref="Q595" r:id="rId1258" xr:uid="{00000000-0004-0000-0000-0000E9040000}"/>
    <hyperlink ref="R595" r:id="rId1259" xr:uid="{00000000-0004-0000-0000-0000EA040000}"/>
    <hyperlink ref="R596" r:id="rId1260" xr:uid="{00000000-0004-0000-0000-0000EB040000}"/>
    <hyperlink ref="S596" r:id="rId1261" xr:uid="{00000000-0004-0000-0000-0000EC040000}"/>
    <hyperlink ref="R597" r:id="rId1262" xr:uid="{00000000-0004-0000-0000-0000ED040000}"/>
    <hyperlink ref="S597" r:id="rId1263" xr:uid="{00000000-0004-0000-0000-0000EE040000}"/>
    <hyperlink ref="R598" r:id="rId1264" xr:uid="{00000000-0004-0000-0000-0000EF040000}"/>
    <hyperlink ref="S598" r:id="rId1265" xr:uid="{00000000-0004-0000-0000-0000F0040000}"/>
    <hyperlink ref="Q599" r:id="rId1266" xr:uid="{00000000-0004-0000-0000-0000F1040000}"/>
    <hyperlink ref="R600" r:id="rId1267" xr:uid="{00000000-0004-0000-0000-0000F2040000}"/>
    <hyperlink ref="S600" r:id="rId1268" xr:uid="{00000000-0004-0000-0000-0000F3040000}"/>
    <hyperlink ref="R601" r:id="rId1269" xr:uid="{00000000-0004-0000-0000-0000F4040000}"/>
    <hyperlink ref="S601" r:id="rId1270" xr:uid="{00000000-0004-0000-0000-0000F5040000}"/>
    <hyperlink ref="Q602" r:id="rId1271" xr:uid="{00000000-0004-0000-0000-0000F6040000}"/>
    <hyperlink ref="R602" r:id="rId1272" xr:uid="{00000000-0004-0000-0000-0000F7040000}"/>
    <hyperlink ref="S602" r:id="rId1273" xr:uid="{00000000-0004-0000-0000-0000F8040000}"/>
    <hyperlink ref="R603" r:id="rId1274" xr:uid="{00000000-0004-0000-0000-0000F9040000}"/>
    <hyperlink ref="S603" r:id="rId1275" xr:uid="{00000000-0004-0000-0000-0000FA040000}"/>
    <hyperlink ref="P604" r:id="rId1276" xr:uid="{00000000-0004-0000-0000-0000FB040000}"/>
    <hyperlink ref="Q604" r:id="rId1277" xr:uid="{00000000-0004-0000-0000-0000FC040000}"/>
    <hyperlink ref="R604" r:id="rId1278" xr:uid="{00000000-0004-0000-0000-0000FD040000}"/>
    <hyperlink ref="T604" r:id="rId1279" xr:uid="{00000000-0004-0000-0000-0000FE040000}"/>
    <hyperlink ref="Q605" r:id="rId1280" xr:uid="{00000000-0004-0000-0000-0000FF040000}"/>
    <hyperlink ref="R606" r:id="rId1281" xr:uid="{00000000-0004-0000-0000-000000050000}"/>
    <hyperlink ref="S606" r:id="rId1282" xr:uid="{00000000-0004-0000-0000-000001050000}"/>
    <hyperlink ref="Q607" r:id="rId1283" xr:uid="{00000000-0004-0000-0000-000002050000}"/>
    <hyperlink ref="R608" r:id="rId1284" xr:uid="{00000000-0004-0000-0000-000003050000}"/>
    <hyperlink ref="S608" r:id="rId1285" xr:uid="{00000000-0004-0000-0000-000004050000}"/>
    <hyperlink ref="Q609" r:id="rId1286" xr:uid="{00000000-0004-0000-0000-000005050000}"/>
    <hyperlink ref="R610" r:id="rId1287" xr:uid="{00000000-0004-0000-0000-000006050000}"/>
    <hyperlink ref="S610" r:id="rId1288" xr:uid="{00000000-0004-0000-0000-000007050000}"/>
    <hyperlink ref="R611" r:id="rId1289" xr:uid="{00000000-0004-0000-0000-000008050000}"/>
    <hyperlink ref="S611" r:id="rId1290" xr:uid="{00000000-0004-0000-0000-000009050000}"/>
    <hyperlink ref="Q612" r:id="rId1291" xr:uid="{00000000-0004-0000-0000-00000A050000}"/>
    <hyperlink ref="R612" r:id="rId1292" xr:uid="{00000000-0004-0000-0000-00000B050000}"/>
    <hyperlink ref="S612" r:id="rId1293" xr:uid="{00000000-0004-0000-0000-00000C050000}"/>
    <hyperlink ref="Q613" r:id="rId1294" xr:uid="{00000000-0004-0000-0000-00000D050000}"/>
    <hyperlink ref="R613" r:id="rId1295" xr:uid="{00000000-0004-0000-0000-00000E050000}"/>
    <hyperlink ref="S613" r:id="rId1296" xr:uid="{00000000-0004-0000-0000-00000F050000}"/>
    <hyperlink ref="Q614" r:id="rId1297" xr:uid="{00000000-0004-0000-0000-000010050000}"/>
    <hyperlink ref="S614" r:id="rId1298" xr:uid="{00000000-0004-0000-0000-000011050000}"/>
    <hyperlink ref="R615" r:id="rId1299" xr:uid="{00000000-0004-0000-0000-000012050000}"/>
    <hyperlink ref="S615" r:id="rId1300" xr:uid="{00000000-0004-0000-0000-000013050000}"/>
    <hyperlink ref="R616" r:id="rId1301" xr:uid="{00000000-0004-0000-0000-000014050000}"/>
    <hyperlink ref="S616" r:id="rId1302" xr:uid="{00000000-0004-0000-0000-000015050000}"/>
    <hyperlink ref="R617" r:id="rId1303" xr:uid="{00000000-0004-0000-0000-000016050000}"/>
    <hyperlink ref="S617" r:id="rId1304" xr:uid="{00000000-0004-0000-0000-000017050000}"/>
    <hyperlink ref="Q618" r:id="rId1305" xr:uid="{00000000-0004-0000-0000-000018050000}"/>
    <hyperlink ref="Q619" r:id="rId1306" xr:uid="{00000000-0004-0000-0000-000019050000}"/>
    <hyperlink ref="Q620" r:id="rId1307" xr:uid="{00000000-0004-0000-0000-00001A050000}"/>
    <hyperlink ref="Q623" r:id="rId1308" xr:uid="{00000000-0004-0000-0000-00001B050000}"/>
    <hyperlink ref="Q624" r:id="rId1309" xr:uid="{00000000-0004-0000-0000-00001C050000}"/>
    <hyperlink ref="R624" r:id="rId1310" xr:uid="{00000000-0004-0000-0000-00001D050000}"/>
    <hyperlink ref="Q625" r:id="rId1311" xr:uid="{00000000-0004-0000-0000-00001E050000}"/>
    <hyperlink ref="R625" r:id="rId1312" xr:uid="{00000000-0004-0000-0000-00001F050000}"/>
    <hyperlink ref="S625" r:id="rId1313" xr:uid="{00000000-0004-0000-0000-000020050000}"/>
    <hyperlink ref="R626" r:id="rId1314" xr:uid="{00000000-0004-0000-0000-000021050000}"/>
    <hyperlink ref="S626" r:id="rId1315" xr:uid="{00000000-0004-0000-0000-000022050000}"/>
    <hyperlink ref="P627" r:id="rId1316" xr:uid="{00000000-0004-0000-0000-000023050000}"/>
    <hyperlink ref="Q627" r:id="rId1317" xr:uid="{00000000-0004-0000-0000-000024050000}"/>
    <hyperlink ref="R627" r:id="rId1318" xr:uid="{00000000-0004-0000-0000-000025050000}"/>
    <hyperlink ref="T627" r:id="rId1319" xr:uid="{00000000-0004-0000-0000-000026050000}"/>
    <hyperlink ref="R628" r:id="rId1320" xr:uid="{00000000-0004-0000-0000-000027050000}"/>
    <hyperlink ref="S628" r:id="rId1321" xr:uid="{00000000-0004-0000-0000-000028050000}"/>
    <hyperlink ref="R629" r:id="rId1322" xr:uid="{00000000-0004-0000-0000-000029050000}"/>
    <hyperlink ref="S629" r:id="rId1323" xr:uid="{00000000-0004-0000-0000-00002A050000}"/>
    <hyperlink ref="R630" r:id="rId1324" xr:uid="{00000000-0004-0000-0000-00002B050000}"/>
    <hyperlink ref="S630" r:id="rId1325" xr:uid="{00000000-0004-0000-0000-00002C050000}"/>
    <hyperlink ref="R631" r:id="rId1326" xr:uid="{00000000-0004-0000-0000-00002D050000}"/>
    <hyperlink ref="R632" r:id="rId1327" xr:uid="{00000000-0004-0000-0000-00002E050000}"/>
    <hyperlink ref="S632" r:id="rId1328" xr:uid="{00000000-0004-0000-0000-00002F050000}"/>
    <hyperlink ref="Q634" r:id="rId1329" xr:uid="{00000000-0004-0000-0000-000030050000}"/>
    <hyperlink ref="Q635" r:id="rId1330" xr:uid="{00000000-0004-0000-0000-000031050000}"/>
    <hyperlink ref="Q636" r:id="rId1331" xr:uid="{00000000-0004-0000-0000-000032050000}"/>
    <hyperlink ref="Q637" r:id="rId1332" xr:uid="{00000000-0004-0000-0000-000033050000}"/>
    <hyperlink ref="Q638" r:id="rId1333" xr:uid="{00000000-0004-0000-0000-000034050000}"/>
    <hyperlink ref="P639" r:id="rId1334" xr:uid="{00000000-0004-0000-0000-000035050000}"/>
    <hyperlink ref="R639" r:id="rId1335" xr:uid="{00000000-0004-0000-0000-000036050000}"/>
    <hyperlink ref="S639" r:id="rId1336" xr:uid="{00000000-0004-0000-0000-000037050000}"/>
    <hyperlink ref="Q640" r:id="rId1337" xr:uid="{00000000-0004-0000-0000-000038050000}"/>
    <hyperlink ref="R641" r:id="rId1338" xr:uid="{00000000-0004-0000-0000-000039050000}"/>
    <hyperlink ref="Q642" r:id="rId1339" xr:uid="{00000000-0004-0000-0000-00003A050000}"/>
    <hyperlink ref="R642" r:id="rId1340" xr:uid="{00000000-0004-0000-0000-00003B050000}"/>
    <hyperlink ref="Q643" r:id="rId1341" xr:uid="{00000000-0004-0000-0000-00003C050000}"/>
    <hyperlink ref="R643" r:id="rId1342" xr:uid="{00000000-0004-0000-0000-00003D050000}"/>
    <hyperlink ref="Q644" r:id="rId1343" xr:uid="{00000000-0004-0000-0000-00003E050000}"/>
    <hyperlink ref="Q645" r:id="rId1344" xr:uid="{00000000-0004-0000-0000-00003F050000}"/>
    <hyperlink ref="Q646" r:id="rId1345" xr:uid="{00000000-0004-0000-0000-000040050000}"/>
    <hyperlink ref="Q647" r:id="rId1346" xr:uid="{00000000-0004-0000-0000-000041050000}"/>
    <hyperlink ref="Q648" r:id="rId1347" xr:uid="{00000000-0004-0000-0000-000042050000}"/>
    <hyperlink ref="Q649" r:id="rId1348" xr:uid="{00000000-0004-0000-0000-000043050000}"/>
    <hyperlink ref="Q650" r:id="rId1349" xr:uid="{00000000-0004-0000-0000-000044050000}"/>
    <hyperlink ref="Q651" r:id="rId1350" xr:uid="{00000000-0004-0000-0000-000045050000}"/>
    <hyperlink ref="Q652" r:id="rId1351" xr:uid="{00000000-0004-0000-0000-000046050000}"/>
    <hyperlink ref="R652" r:id="rId1352" xr:uid="{00000000-0004-0000-0000-000047050000}"/>
    <hyperlink ref="Q653" r:id="rId1353" xr:uid="{00000000-0004-0000-0000-000048050000}"/>
    <hyperlink ref="Q654" r:id="rId1354" xr:uid="{00000000-0004-0000-0000-000049050000}"/>
    <hyperlink ref="R654" r:id="rId1355" xr:uid="{00000000-0004-0000-0000-00004A050000}"/>
    <hyperlink ref="Q655" r:id="rId1356" xr:uid="{00000000-0004-0000-0000-00004B050000}"/>
    <hyperlink ref="Q656" r:id="rId1357" xr:uid="{00000000-0004-0000-0000-00004C050000}"/>
    <hyperlink ref="Q657" r:id="rId1358" xr:uid="{00000000-0004-0000-0000-00004D050000}"/>
    <hyperlink ref="P658" r:id="rId1359" xr:uid="{00000000-0004-0000-0000-00004E050000}"/>
    <hyperlink ref="Q658" r:id="rId1360" xr:uid="{00000000-0004-0000-0000-00004F050000}"/>
    <hyperlink ref="R658" r:id="rId1361" xr:uid="{00000000-0004-0000-0000-000050050000}"/>
    <hyperlink ref="S658" r:id="rId1362" xr:uid="{00000000-0004-0000-0000-000051050000}"/>
    <hyperlink ref="P659" r:id="rId1363" xr:uid="{00000000-0004-0000-0000-000052050000}"/>
    <hyperlink ref="Q659" r:id="rId1364" xr:uid="{00000000-0004-0000-0000-000053050000}"/>
    <hyperlink ref="Q660" r:id="rId1365" xr:uid="{00000000-0004-0000-0000-000054050000}"/>
    <hyperlink ref="P661" r:id="rId1366" xr:uid="{00000000-0004-0000-0000-000055050000}"/>
    <hyperlink ref="Q661" r:id="rId1367" xr:uid="{00000000-0004-0000-0000-000056050000}"/>
    <hyperlink ref="T661" r:id="rId1368" xr:uid="{00000000-0004-0000-0000-000057050000}"/>
    <hyperlink ref="P662" r:id="rId1369" xr:uid="{00000000-0004-0000-0000-000058050000}"/>
    <hyperlink ref="R662" r:id="rId1370" xr:uid="{00000000-0004-0000-0000-000059050000}"/>
    <hyperlink ref="S662" r:id="rId1371" xr:uid="{00000000-0004-0000-0000-00005A050000}"/>
    <hyperlink ref="Q663" r:id="rId1372" xr:uid="{00000000-0004-0000-0000-00005B050000}"/>
    <hyperlink ref="R663" r:id="rId1373" xr:uid="{00000000-0004-0000-0000-00005C050000}"/>
    <hyperlink ref="S663" r:id="rId1374" xr:uid="{00000000-0004-0000-0000-00005D050000}"/>
    <hyperlink ref="P664" r:id="rId1375" xr:uid="{00000000-0004-0000-0000-00005E050000}"/>
    <hyperlink ref="R664" r:id="rId1376" xr:uid="{00000000-0004-0000-0000-00005F050000}"/>
    <hyperlink ref="S664" r:id="rId1377" xr:uid="{00000000-0004-0000-0000-000060050000}"/>
    <hyperlink ref="P665" r:id="rId1378" xr:uid="{00000000-0004-0000-0000-000061050000}"/>
    <hyperlink ref="R665" r:id="rId1379" xr:uid="{00000000-0004-0000-0000-000062050000}"/>
    <hyperlink ref="S665" r:id="rId1380" xr:uid="{00000000-0004-0000-0000-000063050000}"/>
    <hyperlink ref="Q666" r:id="rId1381" xr:uid="{00000000-0004-0000-0000-000064050000}"/>
    <hyperlink ref="R667" r:id="rId1382" xr:uid="{00000000-0004-0000-0000-000065050000}"/>
    <hyperlink ref="S667" r:id="rId1383" xr:uid="{00000000-0004-0000-0000-000066050000}"/>
    <hyperlink ref="P668" r:id="rId1384" xr:uid="{00000000-0004-0000-0000-000067050000}"/>
    <hyperlink ref="S668" r:id="rId1385" xr:uid="{00000000-0004-0000-0000-000068050000}"/>
    <hyperlink ref="P669" r:id="rId1386" xr:uid="{00000000-0004-0000-0000-000069050000}"/>
    <hyperlink ref="R669" r:id="rId1387" xr:uid="{00000000-0004-0000-0000-00006A050000}"/>
    <hyperlink ref="S669" r:id="rId1388" xr:uid="{00000000-0004-0000-0000-00006B050000}"/>
    <hyperlink ref="U669" r:id="rId1389" xr:uid="{00000000-0004-0000-0000-00006C050000}"/>
    <hyperlink ref="P670" r:id="rId1390" xr:uid="{00000000-0004-0000-0000-00006D050000}"/>
    <hyperlink ref="R670" r:id="rId1391" xr:uid="{00000000-0004-0000-0000-00006E050000}"/>
    <hyperlink ref="S670" r:id="rId1392" xr:uid="{00000000-0004-0000-0000-00006F050000}"/>
    <hyperlink ref="U670" r:id="rId1393" xr:uid="{00000000-0004-0000-0000-000070050000}"/>
    <hyperlink ref="P671" r:id="rId1394" xr:uid="{00000000-0004-0000-0000-000071050000}"/>
    <hyperlink ref="R671" r:id="rId1395" xr:uid="{00000000-0004-0000-0000-000072050000}"/>
    <hyperlink ref="S671" r:id="rId1396" xr:uid="{00000000-0004-0000-0000-000073050000}"/>
    <hyperlink ref="U671" r:id="rId1397" xr:uid="{00000000-0004-0000-0000-000074050000}"/>
    <hyperlink ref="P672" r:id="rId1398" xr:uid="{00000000-0004-0000-0000-000075050000}"/>
    <hyperlink ref="Q672" r:id="rId1399" xr:uid="{00000000-0004-0000-0000-000076050000}"/>
    <hyperlink ref="R672" r:id="rId1400" xr:uid="{00000000-0004-0000-0000-000077050000}"/>
    <hyperlink ref="P673" r:id="rId1401" xr:uid="{00000000-0004-0000-0000-000078050000}"/>
    <hyperlink ref="Q673" r:id="rId1402" xr:uid="{00000000-0004-0000-0000-000079050000}"/>
    <hyperlink ref="I674" r:id="rId1403" xr:uid="{00000000-0004-0000-0000-00007A050000}"/>
    <hyperlink ref="P674" r:id="rId1404" xr:uid="{00000000-0004-0000-0000-00007B050000}"/>
    <hyperlink ref="Q674" r:id="rId1405" xr:uid="{00000000-0004-0000-0000-00007C050000}"/>
    <hyperlink ref="U674" r:id="rId1406" xr:uid="{00000000-0004-0000-0000-00007D050000}"/>
    <hyperlink ref="Q675" r:id="rId1407" xr:uid="{00000000-0004-0000-0000-00007E050000}"/>
    <hyperlink ref="Q676" r:id="rId1408" xr:uid="{00000000-0004-0000-0000-00007F050000}"/>
    <hyperlink ref="P677" r:id="rId1409" xr:uid="{00000000-0004-0000-0000-000080050000}"/>
    <hyperlink ref="Q677" r:id="rId1410" xr:uid="{00000000-0004-0000-0000-000081050000}"/>
    <hyperlink ref="P678" r:id="rId1411" xr:uid="{00000000-0004-0000-0000-000082050000}"/>
    <hyperlink ref="Q678" r:id="rId1412" xr:uid="{00000000-0004-0000-0000-000083050000}"/>
    <hyperlink ref="R678" r:id="rId1413" xr:uid="{00000000-0004-0000-0000-000084050000}"/>
    <hyperlink ref="Q679" r:id="rId1414" xr:uid="{00000000-0004-0000-0000-000085050000}"/>
    <hyperlink ref="R680" r:id="rId1415" xr:uid="{00000000-0004-0000-0000-000086050000}"/>
    <hyperlink ref="S680" r:id="rId1416" xr:uid="{00000000-0004-0000-0000-000087050000}"/>
    <hyperlink ref="Q681" r:id="rId1417" xr:uid="{00000000-0004-0000-0000-000088050000}"/>
    <hyperlink ref="Q682" r:id="rId1418" xr:uid="{00000000-0004-0000-0000-000089050000}"/>
    <hyperlink ref="R682" r:id="rId1419" xr:uid="{00000000-0004-0000-0000-00008A050000}"/>
    <hyperlink ref="S682" r:id="rId1420" xr:uid="{00000000-0004-0000-0000-00008B050000}"/>
    <hyperlink ref="Q683" r:id="rId1421" xr:uid="{00000000-0004-0000-0000-00008C050000}"/>
    <hyperlink ref="R683" r:id="rId1422" xr:uid="{00000000-0004-0000-0000-00008D050000}"/>
    <hyperlink ref="T683" r:id="rId1423" xr:uid="{00000000-0004-0000-0000-00008E050000}"/>
    <hyperlink ref="Q684" r:id="rId1424" xr:uid="{00000000-0004-0000-0000-00008F050000}"/>
    <hyperlink ref="R684" r:id="rId1425" xr:uid="{00000000-0004-0000-0000-000090050000}"/>
    <hyperlink ref="T684" r:id="rId1426" xr:uid="{00000000-0004-0000-0000-000091050000}"/>
    <hyperlink ref="Q685" r:id="rId1427" xr:uid="{00000000-0004-0000-0000-000092050000}"/>
    <hyperlink ref="R685" r:id="rId1428" xr:uid="{00000000-0004-0000-0000-000093050000}"/>
    <hyperlink ref="T685" r:id="rId1429" xr:uid="{00000000-0004-0000-0000-000094050000}"/>
    <hyperlink ref="R686" r:id="rId1430" xr:uid="{00000000-0004-0000-0000-000095050000}"/>
    <hyperlink ref="S686" r:id="rId1431" xr:uid="{00000000-0004-0000-0000-000096050000}"/>
    <hyperlink ref="R687" r:id="rId1432" xr:uid="{00000000-0004-0000-0000-000097050000}"/>
    <hyperlink ref="S687" r:id="rId1433" xr:uid="{00000000-0004-0000-0000-000098050000}"/>
    <hyperlink ref="P688" r:id="rId1434" xr:uid="{00000000-0004-0000-0000-000099050000}"/>
    <hyperlink ref="Q688" r:id="rId1435" xr:uid="{00000000-0004-0000-0000-00009A050000}"/>
    <hyperlink ref="R688" r:id="rId1436" xr:uid="{00000000-0004-0000-0000-00009B050000}"/>
    <hyperlink ref="T688" r:id="rId1437" xr:uid="{00000000-0004-0000-0000-00009C050000}"/>
    <hyperlink ref="Q689" r:id="rId1438" xr:uid="{00000000-0004-0000-0000-00009D050000}"/>
    <hyperlink ref="S690" r:id="rId1439" xr:uid="{00000000-0004-0000-0000-00009E050000}"/>
    <hyperlink ref="P691" r:id="rId1440" xr:uid="{00000000-0004-0000-0000-00009F050000}"/>
    <hyperlink ref="Q691" r:id="rId1441" xr:uid="{00000000-0004-0000-0000-0000A0050000}"/>
    <hyperlink ref="R691" r:id="rId1442" xr:uid="{00000000-0004-0000-0000-0000A1050000}"/>
    <hyperlink ref="T691" r:id="rId1443" xr:uid="{00000000-0004-0000-0000-0000A2050000}"/>
    <hyperlink ref="Q692" r:id="rId1444" xr:uid="{00000000-0004-0000-0000-0000A3050000}"/>
    <hyperlink ref="R693" r:id="rId1445" xr:uid="{00000000-0004-0000-0000-0000A4050000}"/>
    <hyperlink ref="S693" r:id="rId1446" xr:uid="{00000000-0004-0000-0000-0000A5050000}"/>
    <hyperlink ref="R694" r:id="rId1447" xr:uid="{00000000-0004-0000-0000-0000A6050000}"/>
    <hyperlink ref="S694" r:id="rId1448" xr:uid="{00000000-0004-0000-0000-0000A7050000}"/>
    <hyperlink ref="P695" r:id="rId1449" xr:uid="{00000000-0004-0000-0000-0000A8050000}"/>
    <hyperlink ref="R695" r:id="rId1450" xr:uid="{00000000-0004-0000-0000-0000A9050000}"/>
    <hyperlink ref="S695" r:id="rId1451" xr:uid="{00000000-0004-0000-0000-0000AA050000}"/>
    <hyperlink ref="R696" r:id="rId1452" xr:uid="{00000000-0004-0000-0000-0000AB050000}"/>
    <hyperlink ref="S696" r:id="rId1453" xr:uid="{00000000-0004-0000-0000-0000AC050000}"/>
    <hyperlink ref="P697" r:id="rId1454" xr:uid="{00000000-0004-0000-0000-0000AD050000}"/>
    <hyperlink ref="Q697" r:id="rId1455" xr:uid="{00000000-0004-0000-0000-0000AE050000}"/>
    <hyperlink ref="R697" r:id="rId1456" xr:uid="{00000000-0004-0000-0000-0000AF050000}"/>
    <hyperlink ref="T697" r:id="rId1457" xr:uid="{00000000-0004-0000-0000-0000B0050000}"/>
    <hyperlink ref="Q698" r:id="rId1458" xr:uid="{00000000-0004-0000-0000-0000B1050000}"/>
    <hyperlink ref="Q699" r:id="rId1459" xr:uid="{00000000-0004-0000-0000-0000B2050000}"/>
    <hyperlink ref="R699" r:id="rId1460" xr:uid="{00000000-0004-0000-0000-0000B3050000}"/>
    <hyperlink ref="S699" r:id="rId1461" xr:uid="{00000000-0004-0000-0000-0000B4050000}"/>
    <hyperlink ref="Q700" r:id="rId1462" xr:uid="{00000000-0004-0000-0000-0000B5050000}"/>
    <hyperlink ref="R701" r:id="rId1463" xr:uid="{00000000-0004-0000-0000-0000B6050000}"/>
    <hyperlink ref="S701" r:id="rId1464" xr:uid="{00000000-0004-0000-0000-0000B7050000}"/>
    <hyperlink ref="R702" r:id="rId1465" xr:uid="{00000000-0004-0000-0000-0000B8050000}"/>
    <hyperlink ref="S702" r:id="rId1466" xr:uid="{00000000-0004-0000-0000-0000B9050000}"/>
    <hyperlink ref="R703" r:id="rId1467" xr:uid="{00000000-0004-0000-0000-0000BA050000}"/>
    <hyperlink ref="S703" r:id="rId1468" xr:uid="{00000000-0004-0000-0000-0000BB050000}"/>
    <hyperlink ref="Q704" r:id="rId1469" xr:uid="{00000000-0004-0000-0000-0000BC050000}"/>
    <hyperlink ref="R704" r:id="rId1470" xr:uid="{00000000-0004-0000-0000-0000BD050000}"/>
    <hyperlink ref="S704" r:id="rId1471" xr:uid="{00000000-0004-0000-0000-0000BE050000}"/>
    <hyperlink ref="Q705" r:id="rId1472" xr:uid="{00000000-0004-0000-0000-0000BF050000}"/>
    <hyperlink ref="R706" r:id="rId1473" xr:uid="{00000000-0004-0000-0000-0000C0050000}"/>
    <hyperlink ref="S706" r:id="rId1474" xr:uid="{00000000-0004-0000-0000-0000C1050000}"/>
    <hyperlink ref="R707" r:id="rId1475" xr:uid="{00000000-0004-0000-0000-0000C2050000}"/>
    <hyperlink ref="Q708" r:id="rId1476" xr:uid="{00000000-0004-0000-0000-0000C3050000}"/>
    <hyperlink ref="R708" r:id="rId1477" xr:uid="{00000000-0004-0000-0000-0000C4050000}"/>
    <hyperlink ref="Q709" r:id="rId1478" xr:uid="{00000000-0004-0000-0000-0000C5050000}"/>
    <hyperlink ref="R710" r:id="rId1479" xr:uid="{00000000-0004-0000-0000-0000C6050000}"/>
    <hyperlink ref="Q711" r:id="rId1480" xr:uid="{00000000-0004-0000-0000-0000C7050000}"/>
    <hyperlink ref="R711" r:id="rId1481" xr:uid="{00000000-0004-0000-0000-0000C8050000}"/>
    <hyperlink ref="S711" r:id="rId1482" xr:uid="{00000000-0004-0000-0000-0000C9050000}"/>
    <hyperlink ref="P712" r:id="rId1483" xr:uid="{00000000-0004-0000-0000-0000CA050000}"/>
    <hyperlink ref="R712" r:id="rId1484" xr:uid="{00000000-0004-0000-0000-0000CB050000}"/>
    <hyperlink ref="S712" r:id="rId1485" xr:uid="{00000000-0004-0000-0000-0000CC050000}"/>
    <hyperlink ref="Q713" r:id="rId1486" xr:uid="{00000000-0004-0000-0000-0000CD050000}"/>
    <hyperlink ref="R713" r:id="rId1487" xr:uid="{00000000-0004-0000-0000-0000CE050000}"/>
    <hyperlink ref="P714" r:id="rId1488" xr:uid="{00000000-0004-0000-0000-0000CF050000}"/>
    <hyperlink ref="R714" r:id="rId1489" xr:uid="{00000000-0004-0000-0000-0000D0050000}"/>
    <hyperlink ref="S714" r:id="rId1490" xr:uid="{00000000-0004-0000-0000-0000D1050000}"/>
    <hyperlink ref="Q715" r:id="rId1491" xr:uid="{00000000-0004-0000-0000-0000D2050000}"/>
    <hyperlink ref="R715" r:id="rId1492" xr:uid="{00000000-0004-0000-0000-0000D3050000}"/>
    <hyperlink ref="S715" r:id="rId1493" xr:uid="{00000000-0004-0000-0000-0000D4050000}"/>
    <hyperlink ref="Q716" r:id="rId1494" xr:uid="{00000000-0004-0000-0000-0000D5050000}"/>
    <hyperlink ref="R716" r:id="rId1495" xr:uid="{00000000-0004-0000-0000-0000D6050000}"/>
    <hyperlink ref="S716" r:id="rId1496" xr:uid="{00000000-0004-0000-0000-0000D7050000}"/>
    <hyperlink ref="Q719" r:id="rId1497" xr:uid="{00000000-0004-0000-0000-0000D8050000}"/>
    <hyperlink ref="R720" r:id="rId1498" xr:uid="{00000000-0004-0000-0000-0000D9050000}"/>
    <hyperlink ref="S720" r:id="rId1499" xr:uid="{00000000-0004-0000-0000-0000DA050000}"/>
    <hyperlink ref="Q721" r:id="rId1500" xr:uid="{00000000-0004-0000-0000-0000DB050000}"/>
    <hyperlink ref="R722" r:id="rId1501" xr:uid="{00000000-0004-0000-0000-0000DC050000}"/>
    <hyperlink ref="S722" r:id="rId1502" xr:uid="{00000000-0004-0000-0000-0000DD050000}"/>
    <hyperlink ref="Q723" r:id="rId1503" xr:uid="{00000000-0004-0000-0000-0000DE050000}"/>
    <hyperlink ref="R724" r:id="rId1504" xr:uid="{00000000-0004-0000-0000-0000DF050000}"/>
    <hyperlink ref="S724" r:id="rId1505" xr:uid="{00000000-0004-0000-0000-0000E0050000}"/>
    <hyperlink ref="R725" r:id="rId1506" xr:uid="{00000000-0004-0000-0000-0000E1050000}"/>
    <hyperlink ref="S725" r:id="rId1507" xr:uid="{00000000-0004-0000-0000-0000E2050000}"/>
    <hyperlink ref="Q726" r:id="rId1508" xr:uid="{00000000-0004-0000-0000-0000E3050000}"/>
    <hyperlink ref="Q727" r:id="rId1509" xr:uid="{00000000-0004-0000-0000-0000E4050000}"/>
    <hyperlink ref="Q728" r:id="rId1510" xr:uid="{00000000-0004-0000-0000-0000E5050000}"/>
    <hyperlink ref="Q729" r:id="rId1511" xr:uid="{00000000-0004-0000-0000-0000E6050000}"/>
    <hyperlink ref="R730" r:id="rId1512" xr:uid="{00000000-0004-0000-0000-0000E7050000}"/>
    <hyperlink ref="S730" r:id="rId1513" xr:uid="{00000000-0004-0000-0000-0000E8050000}"/>
    <hyperlink ref="Q731" r:id="rId1514" xr:uid="{00000000-0004-0000-0000-0000E9050000}"/>
    <hyperlink ref="P732" r:id="rId1515" xr:uid="{00000000-0004-0000-0000-0000EA050000}"/>
    <hyperlink ref="R732" r:id="rId1516" xr:uid="{00000000-0004-0000-0000-0000EB050000}"/>
    <hyperlink ref="S732" r:id="rId1517" xr:uid="{00000000-0004-0000-0000-0000EC050000}"/>
    <hyperlink ref="R733" r:id="rId1518" xr:uid="{00000000-0004-0000-0000-0000ED050000}"/>
    <hyperlink ref="S733" r:id="rId1519" xr:uid="{00000000-0004-0000-0000-0000EE050000}"/>
    <hyperlink ref="Q734" r:id="rId1520" xr:uid="{00000000-0004-0000-0000-0000EF050000}"/>
    <hyperlink ref="R735" r:id="rId1521" xr:uid="{00000000-0004-0000-0000-0000F0050000}"/>
    <hyperlink ref="S735" r:id="rId1522" xr:uid="{00000000-0004-0000-0000-0000F1050000}"/>
    <hyperlink ref="R736" r:id="rId1523" xr:uid="{00000000-0004-0000-0000-0000F2050000}"/>
    <hyperlink ref="S736" r:id="rId1524" xr:uid="{00000000-0004-0000-0000-0000F3050000}"/>
    <hyperlink ref="R737" r:id="rId1525" xr:uid="{00000000-0004-0000-0000-0000F4050000}"/>
    <hyperlink ref="S737" r:id="rId1526" xr:uid="{00000000-0004-0000-0000-0000F5050000}"/>
    <hyperlink ref="Q738" r:id="rId1527" xr:uid="{00000000-0004-0000-0000-0000F6050000}"/>
    <hyperlink ref="Q739" r:id="rId1528" xr:uid="{00000000-0004-0000-0000-0000F7050000}"/>
    <hyperlink ref="P740" r:id="rId1529" xr:uid="{00000000-0004-0000-0000-0000F8050000}"/>
    <hyperlink ref="S740" r:id="rId1530" xr:uid="{00000000-0004-0000-0000-0000F9050000}"/>
    <hyperlink ref="R741" r:id="rId1531" xr:uid="{00000000-0004-0000-0000-0000FA050000}"/>
    <hyperlink ref="S741" r:id="rId1532" xr:uid="{00000000-0004-0000-0000-0000FB050000}"/>
    <hyperlink ref="R742" r:id="rId1533" xr:uid="{00000000-0004-0000-0000-0000FC050000}"/>
    <hyperlink ref="S742" r:id="rId1534" xr:uid="{00000000-0004-0000-0000-0000FD050000}"/>
    <hyperlink ref="Q743" r:id="rId1535" xr:uid="{00000000-0004-0000-0000-0000FE050000}"/>
    <hyperlink ref="Q744" r:id="rId1536" xr:uid="{00000000-0004-0000-0000-0000FF050000}"/>
    <hyperlink ref="R744" r:id="rId1537" xr:uid="{00000000-0004-0000-0000-000000060000}"/>
    <hyperlink ref="T744" r:id="rId1538" xr:uid="{00000000-0004-0000-0000-000001060000}"/>
    <hyperlink ref="R745" r:id="rId1539" xr:uid="{00000000-0004-0000-0000-000002060000}"/>
    <hyperlink ref="S745" r:id="rId1540" xr:uid="{00000000-0004-0000-0000-000003060000}"/>
    <hyperlink ref="R746" r:id="rId1541" xr:uid="{00000000-0004-0000-0000-000004060000}"/>
    <hyperlink ref="S746" r:id="rId1542" xr:uid="{00000000-0004-0000-0000-000005060000}"/>
    <hyperlink ref="P747" r:id="rId1543" xr:uid="{00000000-0004-0000-0000-000006060000}"/>
    <hyperlink ref="Q747" r:id="rId1544" xr:uid="{00000000-0004-0000-0000-000007060000}"/>
    <hyperlink ref="R748" r:id="rId1545" xr:uid="{00000000-0004-0000-0000-000008060000}"/>
    <hyperlink ref="S748" r:id="rId1546" xr:uid="{00000000-0004-0000-0000-000009060000}"/>
    <hyperlink ref="R749" r:id="rId1547" xr:uid="{00000000-0004-0000-0000-00000A060000}"/>
    <hyperlink ref="S749" r:id="rId1548" xr:uid="{00000000-0004-0000-0000-00000B060000}"/>
    <hyperlink ref="R750" r:id="rId1549" xr:uid="{00000000-0004-0000-0000-00000C060000}"/>
    <hyperlink ref="S750" r:id="rId1550" xr:uid="{00000000-0004-0000-0000-00000D060000}"/>
    <hyperlink ref="R751" r:id="rId1551" xr:uid="{00000000-0004-0000-0000-00000E060000}"/>
    <hyperlink ref="S751" r:id="rId1552" xr:uid="{00000000-0004-0000-0000-00000F060000}"/>
    <hyperlink ref="Q752" r:id="rId1553" xr:uid="{00000000-0004-0000-0000-000010060000}"/>
    <hyperlink ref="Q753" r:id="rId1554" xr:uid="{00000000-0004-0000-0000-000011060000}"/>
    <hyperlink ref="R753" r:id="rId1555" xr:uid="{00000000-0004-0000-0000-000012060000}"/>
    <hyperlink ref="S753" r:id="rId1556" xr:uid="{00000000-0004-0000-0000-000013060000}"/>
    <hyperlink ref="R754" r:id="rId1557" xr:uid="{00000000-0004-0000-0000-000014060000}"/>
    <hyperlink ref="S754" r:id="rId1558" xr:uid="{00000000-0004-0000-0000-000015060000}"/>
    <hyperlink ref="R755" r:id="rId1559" xr:uid="{00000000-0004-0000-0000-000016060000}"/>
    <hyperlink ref="S755" r:id="rId1560" xr:uid="{00000000-0004-0000-0000-000017060000}"/>
    <hyperlink ref="R756" r:id="rId1561" xr:uid="{00000000-0004-0000-0000-000018060000}"/>
    <hyperlink ref="S756" r:id="rId1562" xr:uid="{00000000-0004-0000-0000-000019060000}"/>
    <hyperlink ref="R757" r:id="rId1563" xr:uid="{00000000-0004-0000-0000-00001A060000}"/>
    <hyperlink ref="S757" r:id="rId1564" xr:uid="{00000000-0004-0000-0000-00001B060000}"/>
    <hyperlink ref="R760" r:id="rId1565" xr:uid="{00000000-0004-0000-0000-00001C060000}"/>
    <hyperlink ref="S760" r:id="rId1566" xr:uid="{00000000-0004-0000-0000-00001D060000}"/>
    <hyperlink ref="R761" r:id="rId1567" xr:uid="{00000000-0004-0000-0000-00001E060000}"/>
    <hyperlink ref="S761" r:id="rId1568" xr:uid="{00000000-0004-0000-0000-00001F060000}"/>
    <hyperlink ref="P762" r:id="rId1569" xr:uid="{00000000-0004-0000-0000-000020060000}"/>
    <hyperlink ref="Q762" r:id="rId1570" xr:uid="{00000000-0004-0000-0000-000021060000}"/>
    <hyperlink ref="R762" r:id="rId1571" xr:uid="{00000000-0004-0000-0000-000022060000}"/>
    <hyperlink ref="T762" r:id="rId1572" xr:uid="{00000000-0004-0000-0000-000023060000}"/>
    <hyperlink ref="P763" r:id="rId1573" xr:uid="{00000000-0004-0000-0000-000024060000}"/>
    <hyperlink ref="Q763" r:id="rId1574" xr:uid="{00000000-0004-0000-0000-000025060000}"/>
    <hyperlink ref="R763" r:id="rId1575" xr:uid="{00000000-0004-0000-0000-000026060000}"/>
    <hyperlink ref="T763" r:id="rId1576" xr:uid="{00000000-0004-0000-0000-000027060000}"/>
    <hyperlink ref="P764" r:id="rId1577" xr:uid="{00000000-0004-0000-0000-000028060000}"/>
    <hyperlink ref="Q764" r:id="rId1578" xr:uid="{00000000-0004-0000-0000-000029060000}"/>
    <hyperlink ref="R764" r:id="rId1579" xr:uid="{00000000-0004-0000-0000-00002A060000}"/>
    <hyperlink ref="T764" r:id="rId1580" xr:uid="{00000000-0004-0000-0000-00002B060000}"/>
    <hyperlink ref="R765" r:id="rId1581" xr:uid="{00000000-0004-0000-0000-00002C060000}"/>
    <hyperlink ref="S765" r:id="rId1582" xr:uid="{00000000-0004-0000-0000-00002D060000}"/>
    <hyperlink ref="S766" r:id="rId1583" xr:uid="{00000000-0004-0000-0000-00002E060000}"/>
    <hyperlink ref="R767" r:id="rId1584" xr:uid="{00000000-0004-0000-0000-00002F060000}"/>
    <hyperlink ref="S767" r:id="rId1585" xr:uid="{00000000-0004-0000-0000-000030060000}"/>
    <hyperlink ref="P768" r:id="rId1586" xr:uid="{00000000-0004-0000-0000-000031060000}"/>
    <hyperlink ref="Q768" r:id="rId1587" xr:uid="{00000000-0004-0000-0000-000032060000}"/>
    <hyperlink ref="R768" r:id="rId1588" xr:uid="{00000000-0004-0000-0000-000033060000}"/>
    <hyperlink ref="R769" r:id="rId1589" xr:uid="{00000000-0004-0000-0000-000034060000}"/>
    <hyperlink ref="S769" r:id="rId1590" xr:uid="{00000000-0004-0000-0000-000035060000}"/>
    <hyperlink ref="P770" r:id="rId1591" xr:uid="{00000000-0004-0000-0000-000036060000}"/>
    <hyperlink ref="Q770" r:id="rId1592" xr:uid="{00000000-0004-0000-0000-000037060000}"/>
    <hyperlink ref="R770" r:id="rId1593" xr:uid="{00000000-0004-0000-0000-000038060000}"/>
    <hyperlink ref="T770" r:id="rId1594" xr:uid="{00000000-0004-0000-0000-000039060000}"/>
    <hyperlink ref="R771" r:id="rId1595" xr:uid="{00000000-0004-0000-0000-00003A060000}"/>
    <hyperlink ref="S771" r:id="rId1596" xr:uid="{00000000-0004-0000-0000-00003B060000}"/>
    <hyperlink ref="P772" r:id="rId1597" xr:uid="{00000000-0004-0000-0000-00003C060000}"/>
    <hyperlink ref="Q772" r:id="rId1598" xr:uid="{00000000-0004-0000-0000-00003D060000}"/>
    <hyperlink ref="R773" r:id="rId1599" xr:uid="{00000000-0004-0000-0000-00003E060000}"/>
    <hyperlink ref="S773" r:id="rId1600" xr:uid="{00000000-0004-0000-0000-00003F060000}"/>
    <hyperlink ref="R774" r:id="rId1601" xr:uid="{00000000-0004-0000-0000-000040060000}"/>
    <hyperlink ref="S775" r:id="rId1602" xr:uid="{00000000-0004-0000-0000-000041060000}"/>
    <hyperlink ref="Q776" r:id="rId1603" xr:uid="{00000000-0004-0000-0000-000042060000}"/>
    <hyperlink ref="Q777" r:id="rId1604" xr:uid="{00000000-0004-0000-0000-000043060000}"/>
    <hyperlink ref="P778" r:id="rId1605" xr:uid="{00000000-0004-0000-0000-000044060000}"/>
    <hyperlink ref="Q778" r:id="rId1606" xr:uid="{00000000-0004-0000-0000-000045060000}"/>
    <hyperlink ref="R778" r:id="rId1607" xr:uid="{00000000-0004-0000-0000-000046060000}"/>
    <hyperlink ref="T778" r:id="rId1608" xr:uid="{00000000-0004-0000-0000-000047060000}"/>
    <hyperlink ref="R779" r:id="rId1609" xr:uid="{00000000-0004-0000-0000-000048060000}"/>
    <hyperlink ref="S779" r:id="rId1610" xr:uid="{00000000-0004-0000-0000-000049060000}"/>
    <hyperlink ref="R780" r:id="rId1611" xr:uid="{00000000-0004-0000-0000-00004A060000}"/>
    <hyperlink ref="S780" r:id="rId1612" xr:uid="{00000000-0004-0000-0000-00004B060000}"/>
    <hyperlink ref="R781" r:id="rId1613" xr:uid="{00000000-0004-0000-0000-00004C060000}"/>
    <hyperlink ref="S781" r:id="rId1614" xr:uid="{00000000-0004-0000-0000-00004D060000}"/>
    <hyperlink ref="P782" r:id="rId1615" xr:uid="{00000000-0004-0000-0000-00004E060000}"/>
    <hyperlink ref="Q782" r:id="rId1616" xr:uid="{00000000-0004-0000-0000-00004F060000}"/>
    <hyperlink ref="R782" r:id="rId1617" xr:uid="{00000000-0004-0000-0000-000050060000}"/>
    <hyperlink ref="T782" r:id="rId1618" xr:uid="{00000000-0004-0000-0000-000051060000}"/>
    <hyperlink ref="P783" r:id="rId1619" xr:uid="{00000000-0004-0000-0000-000052060000}"/>
    <hyperlink ref="Q783" r:id="rId1620" xr:uid="{00000000-0004-0000-0000-000053060000}"/>
    <hyperlink ref="R783" r:id="rId1621" xr:uid="{00000000-0004-0000-0000-000054060000}"/>
    <hyperlink ref="T783" r:id="rId1622" xr:uid="{00000000-0004-0000-0000-000055060000}"/>
    <hyperlink ref="P784" r:id="rId1623" xr:uid="{00000000-0004-0000-0000-000056060000}"/>
    <hyperlink ref="Q784" r:id="rId1624" xr:uid="{00000000-0004-0000-0000-000057060000}"/>
    <hyperlink ref="R784" r:id="rId1625" xr:uid="{00000000-0004-0000-0000-000058060000}"/>
    <hyperlink ref="T784" r:id="rId1626" xr:uid="{00000000-0004-0000-0000-000059060000}"/>
    <hyperlink ref="P785" r:id="rId1627" xr:uid="{00000000-0004-0000-0000-00005A060000}"/>
    <hyperlink ref="Q785" r:id="rId1628" xr:uid="{00000000-0004-0000-0000-00005B060000}"/>
    <hyperlink ref="R785" r:id="rId1629" xr:uid="{00000000-0004-0000-0000-00005C060000}"/>
    <hyperlink ref="T785" r:id="rId1630" xr:uid="{00000000-0004-0000-0000-00005D060000}"/>
    <hyperlink ref="Q786" r:id="rId1631" xr:uid="{00000000-0004-0000-0000-00005E060000}"/>
    <hyperlink ref="P787" r:id="rId1632" xr:uid="{00000000-0004-0000-0000-00005F060000}"/>
    <hyperlink ref="R787" r:id="rId1633" xr:uid="{00000000-0004-0000-0000-000060060000}"/>
    <hyperlink ref="S787" r:id="rId1634" xr:uid="{00000000-0004-0000-0000-000061060000}"/>
    <hyperlink ref="Q788" r:id="rId1635" xr:uid="{00000000-0004-0000-0000-000062060000}"/>
    <hyperlink ref="Q789" r:id="rId1636" xr:uid="{00000000-0004-0000-0000-000063060000}"/>
    <hyperlink ref="R790" r:id="rId1637" xr:uid="{00000000-0004-0000-0000-000064060000}"/>
    <hyperlink ref="S790" r:id="rId1638" xr:uid="{00000000-0004-0000-0000-000065060000}"/>
    <hyperlink ref="P791" r:id="rId1639" xr:uid="{00000000-0004-0000-0000-000066060000}"/>
    <hyperlink ref="Q791" r:id="rId1640" xr:uid="{00000000-0004-0000-0000-000067060000}"/>
    <hyperlink ref="R792" r:id="rId1641" xr:uid="{00000000-0004-0000-0000-000068060000}"/>
    <hyperlink ref="S792" r:id="rId1642" xr:uid="{00000000-0004-0000-0000-000069060000}"/>
    <hyperlink ref="Q795" r:id="rId1643" xr:uid="{00000000-0004-0000-0000-00006A060000}"/>
    <hyperlink ref="R795" r:id="rId1644" xr:uid="{00000000-0004-0000-0000-00006B060000}"/>
    <hyperlink ref="Q796" r:id="rId1645" xr:uid="{00000000-0004-0000-0000-00006C060000}"/>
    <hyperlink ref="P797" r:id="rId1646" xr:uid="{00000000-0004-0000-0000-00006D060000}"/>
    <hyperlink ref="Q797" r:id="rId1647" xr:uid="{00000000-0004-0000-0000-00006E060000}"/>
    <hyperlink ref="Q798" r:id="rId1648" xr:uid="{00000000-0004-0000-0000-00006F060000}"/>
    <hyperlink ref="P799" r:id="rId1649" xr:uid="{00000000-0004-0000-0000-000070060000}"/>
    <hyperlink ref="Q799" r:id="rId1650" xr:uid="{00000000-0004-0000-0000-000071060000}"/>
    <hyperlink ref="R799" r:id="rId1651" xr:uid="{00000000-0004-0000-0000-000072060000}"/>
    <hyperlink ref="T799" r:id="rId1652" xr:uid="{00000000-0004-0000-0000-000073060000}"/>
    <hyperlink ref="P800" r:id="rId1653" xr:uid="{00000000-0004-0000-0000-000074060000}"/>
    <hyperlink ref="Q800" r:id="rId1654" xr:uid="{00000000-0004-0000-0000-000075060000}"/>
    <hyperlink ref="R800" r:id="rId1655" xr:uid="{00000000-0004-0000-0000-000076060000}"/>
    <hyperlink ref="T800" r:id="rId1656" xr:uid="{00000000-0004-0000-0000-000077060000}"/>
    <hyperlink ref="R801" r:id="rId1657" xr:uid="{00000000-0004-0000-0000-000078060000}"/>
    <hyperlink ref="S801" r:id="rId1658" xr:uid="{00000000-0004-0000-0000-000079060000}"/>
    <hyperlink ref="R802" r:id="rId1659" xr:uid="{00000000-0004-0000-0000-00007A060000}"/>
    <hyperlink ref="S802" r:id="rId1660" xr:uid="{00000000-0004-0000-0000-00007B060000}"/>
    <hyperlink ref="R803" r:id="rId1661" xr:uid="{00000000-0004-0000-0000-00007C060000}"/>
    <hyperlink ref="S803" r:id="rId1662" xr:uid="{00000000-0004-0000-0000-00007D060000}"/>
    <hyperlink ref="Q804" r:id="rId1663" xr:uid="{00000000-0004-0000-0000-00007E060000}"/>
    <hyperlink ref="S805" r:id="rId1664" xr:uid="{00000000-0004-0000-0000-00007F060000}"/>
    <hyperlink ref="S806" r:id="rId1665" xr:uid="{00000000-0004-0000-0000-000080060000}"/>
    <hyperlink ref="Q807" r:id="rId1666" xr:uid="{00000000-0004-0000-0000-000081060000}"/>
    <hyperlink ref="R808" r:id="rId1667" xr:uid="{00000000-0004-0000-0000-000082060000}"/>
    <hyperlink ref="S808" r:id="rId1668" xr:uid="{00000000-0004-0000-0000-000083060000}"/>
    <hyperlink ref="R809" r:id="rId1669" xr:uid="{00000000-0004-0000-0000-000084060000}"/>
    <hyperlink ref="S809" r:id="rId1670" xr:uid="{00000000-0004-0000-0000-000085060000}"/>
    <hyperlink ref="Q810" r:id="rId1671" xr:uid="{00000000-0004-0000-0000-000086060000}"/>
    <hyperlink ref="P811" r:id="rId1672" xr:uid="{00000000-0004-0000-0000-000087060000}"/>
    <hyperlink ref="Q811" r:id="rId1673" xr:uid="{00000000-0004-0000-0000-000088060000}"/>
    <hyperlink ref="R811" r:id="rId1674" xr:uid="{00000000-0004-0000-0000-000089060000}"/>
    <hyperlink ref="T811" r:id="rId1675" xr:uid="{00000000-0004-0000-0000-00008A060000}"/>
    <hyperlink ref="P812" r:id="rId1676" xr:uid="{00000000-0004-0000-0000-00008B060000}"/>
    <hyperlink ref="Q812" r:id="rId1677" xr:uid="{00000000-0004-0000-0000-00008C060000}"/>
    <hyperlink ref="R812" r:id="rId1678" xr:uid="{00000000-0004-0000-0000-00008D060000}"/>
    <hyperlink ref="T812" r:id="rId1679" xr:uid="{00000000-0004-0000-0000-00008E060000}"/>
    <hyperlink ref="Q813" r:id="rId1680" xr:uid="{00000000-0004-0000-0000-00008F060000}"/>
    <hyperlink ref="P814" r:id="rId1681" xr:uid="{00000000-0004-0000-0000-000090060000}"/>
    <hyperlink ref="Q814" r:id="rId1682" xr:uid="{00000000-0004-0000-0000-000091060000}"/>
    <hyperlink ref="R814" r:id="rId1683" xr:uid="{00000000-0004-0000-0000-000092060000}"/>
    <hyperlink ref="T814" r:id="rId1684" xr:uid="{00000000-0004-0000-0000-000093060000}"/>
    <hyperlink ref="R815" r:id="rId1685" xr:uid="{00000000-0004-0000-0000-000094060000}"/>
    <hyperlink ref="S815" r:id="rId1686" xr:uid="{00000000-0004-0000-0000-000095060000}"/>
    <hyperlink ref="P816" r:id="rId1687" xr:uid="{00000000-0004-0000-0000-000096060000}"/>
    <hyperlink ref="Q816" r:id="rId1688" xr:uid="{00000000-0004-0000-0000-000097060000}"/>
    <hyperlink ref="R816" r:id="rId1689" xr:uid="{00000000-0004-0000-0000-000098060000}"/>
    <hyperlink ref="T816" r:id="rId1690" xr:uid="{00000000-0004-0000-0000-000099060000}"/>
    <hyperlink ref="R817" r:id="rId1691" xr:uid="{00000000-0004-0000-0000-00009A060000}"/>
    <hyperlink ref="S817" r:id="rId1692" xr:uid="{00000000-0004-0000-0000-00009B060000}"/>
    <hyperlink ref="R818" r:id="rId1693" xr:uid="{00000000-0004-0000-0000-00009C060000}"/>
    <hyperlink ref="S818" r:id="rId1694" xr:uid="{00000000-0004-0000-0000-00009D060000}"/>
    <hyperlink ref="Q819" r:id="rId1695" xr:uid="{00000000-0004-0000-0000-00009E060000}"/>
    <hyperlink ref="Q820" r:id="rId1696" xr:uid="{00000000-0004-0000-0000-00009F060000}"/>
    <hyperlink ref="R821" r:id="rId1697" xr:uid="{00000000-0004-0000-0000-0000A0060000}"/>
    <hyperlink ref="S821" r:id="rId1698" xr:uid="{00000000-0004-0000-0000-0000A1060000}"/>
    <hyperlink ref="R822" r:id="rId1699" xr:uid="{00000000-0004-0000-0000-0000A2060000}"/>
    <hyperlink ref="S822" r:id="rId1700" xr:uid="{00000000-0004-0000-0000-0000A3060000}"/>
    <hyperlink ref="Q823" r:id="rId1701" xr:uid="{00000000-0004-0000-0000-0000A4060000}"/>
    <hyperlink ref="Q824" r:id="rId1702" xr:uid="{00000000-0004-0000-0000-0000A5060000}"/>
    <hyperlink ref="Q825" r:id="rId1703" xr:uid="{00000000-0004-0000-0000-0000A6060000}"/>
    <hyperlink ref="Q826" r:id="rId1704" xr:uid="{00000000-0004-0000-0000-0000A7060000}"/>
    <hyperlink ref="R827" r:id="rId1705" xr:uid="{00000000-0004-0000-0000-0000A8060000}"/>
    <hyperlink ref="S827" r:id="rId1706" xr:uid="{00000000-0004-0000-0000-0000A9060000}"/>
    <hyperlink ref="R828" r:id="rId1707" xr:uid="{00000000-0004-0000-0000-0000AA060000}"/>
    <hyperlink ref="S828" r:id="rId1708" xr:uid="{00000000-0004-0000-0000-0000AB060000}"/>
    <hyperlink ref="R829" r:id="rId1709" xr:uid="{00000000-0004-0000-0000-0000AC060000}"/>
    <hyperlink ref="S829" r:id="rId1710" xr:uid="{00000000-0004-0000-0000-0000AD060000}"/>
    <hyperlink ref="Q830" r:id="rId1711" xr:uid="{00000000-0004-0000-0000-0000AE060000}"/>
    <hyperlink ref="R831" r:id="rId1712" xr:uid="{00000000-0004-0000-0000-0000AF060000}"/>
    <hyperlink ref="S831" r:id="rId1713" xr:uid="{00000000-0004-0000-0000-0000B0060000}"/>
    <hyperlink ref="R832" r:id="rId1714" xr:uid="{00000000-0004-0000-0000-0000B1060000}"/>
    <hyperlink ref="S832" r:id="rId1715" xr:uid="{00000000-0004-0000-0000-0000B2060000}"/>
    <hyperlink ref="P833" r:id="rId1716" xr:uid="{00000000-0004-0000-0000-0000B3060000}"/>
    <hyperlink ref="S833" r:id="rId1717" xr:uid="{00000000-0004-0000-0000-0000B4060000}"/>
    <hyperlink ref="P834" r:id="rId1718" xr:uid="{00000000-0004-0000-0000-0000B5060000}"/>
    <hyperlink ref="Q834" r:id="rId1719" xr:uid="{00000000-0004-0000-0000-0000B6060000}"/>
    <hyperlink ref="R834" r:id="rId1720" xr:uid="{00000000-0004-0000-0000-0000B7060000}"/>
    <hyperlink ref="T834" r:id="rId1721" xr:uid="{00000000-0004-0000-0000-0000B8060000}"/>
    <hyperlink ref="R835" r:id="rId1722" xr:uid="{00000000-0004-0000-0000-0000B9060000}"/>
    <hyperlink ref="S835" r:id="rId1723" xr:uid="{00000000-0004-0000-0000-0000BA060000}"/>
    <hyperlink ref="R836" r:id="rId1724" xr:uid="{00000000-0004-0000-0000-0000BB060000}"/>
    <hyperlink ref="S836" r:id="rId1725" xr:uid="{00000000-0004-0000-0000-0000BC060000}"/>
    <hyperlink ref="R837" r:id="rId1726" xr:uid="{00000000-0004-0000-0000-0000BD060000}"/>
    <hyperlink ref="S837" r:id="rId1727" xr:uid="{00000000-0004-0000-0000-0000BE060000}"/>
    <hyperlink ref="P838" r:id="rId1728" xr:uid="{00000000-0004-0000-0000-0000BF060000}"/>
    <hyperlink ref="Q838" r:id="rId1729" xr:uid="{00000000-0004-0000-0000-0000C0060000}"/>
    <hyperlink ref="Q841" r:id="rId1730" xr:uid="{00000000-0004-0000-0000-0000C1060000}"/>
    <hyperlink ref="P842" r:id="rId1731" xr:uid="{00000000-0004-0000-0000-0000C2060000}"/>
    <hyperlink ref="Q842" r:id="rId1732" xr:uid="{00000000-0004-0000-0000-0000C3060000}"/>
    <hyperlink ref="R842" r:id="rId1733" xr:uid="{00000000-0004-0000-0000-0000C4060000}"/>
    <hyperlink ref="T842" r:id="rId1734" xr:uid="{00000000-0004-0000-0000-0000C5060000}"/>
    <hyperlink ref="Q843" r:id="rId1735" xr:uid="{00000000-0004-0000-0000-0000C6060000}"/>
    <hyperlink ref="P844" r:id="rId1736" xr:uid="{00000000-0004-0000-0000-0000C7060000}"/>
    <hyperlink ref="Q844" r:id="rId1737" xr:uid="{00000000-0004-0000-0000-0000C8060000}"/>
    <hyperlink ref="Q845" r:id="rId1738" xr:uid="{00000000-0004-0000-0000-0000C9060000}"/>
    <hyperlink ref="S845" r:id="rId1739" xr:uid="{00000000-0004-0000-0000-0000CA060000}"/>
    <hyperlink ref="R846" r:id="rId1740" xr:uid="{00000000-0004-0000-0000-0000CB060000}"/>
    <hyperlink ref="S846" r:id="rId1741" xr:uid="{00000000-0004-0000-0000-0000CC060000}"/>
    <hyperlink ref="R847" r:id="rId1742" xr:uid="{00000000-0004-0000-0000-0000CD060000}"/>
    <hyperlink ref="S847" r:id="rId1743" xr:uid="{00000000-0004-0000-0000-0000CE060000}"/>
    <hyperlink ref="Q848" r:id="rId1744" xr:uid="{00000000-0004-0000-0000-0000CF060000}"/>
    <hyperlink ref="Q849" r:id="rId1745" xr:uid="{00000000-0004-0000-0000-0000D0060000}"/>
    <hyperlink ref="Q850" r:id="rId1746" xr:uid="{00000000-0004-0000-0000-0000D1060000}"/>
    <hyperlink ref="Q851" r:id="rId1747" xr:uid="{00000000-0004-0000-0000-0000D2060000}"/>
    <hyperlink ref="Q852" r:id="rId1748" xr:uid="{00000000-0004-0000-0000-0000D3060000}"/>
    <hyperlink ref="R852" r:id="rId1749" xr:uid="{00000000-0004-0000-0000-0000D4060000}"/>
    <hyperlink ref="T852" r:id="rId1750" xr:uid="{00000000-0004-0000-0000-0000D5060000}"/>
    <hyperlink ref="Q853" r:id="rId1751" xr:uid="{00000000-0004-0000-0000-0000D6060000}"/>
    <hyperlink ref="R853" r:id="rId1752" xr:uid="{00000000-0004-0000-0000-0000D7060000}"/>
    <hyperlink ref="T853" r:id="rId1753" xr:uid="{00000000-0004-0000-0000-0000D8060000}"/>
    <hyperlink ref="P854" r:id="rId1754" xr:uid="{00000000-0004-0000-0000-0000D9060000}"/>
    <hyperlink ref="Q854" r:id="rId1755" xr:uid="{00000000-0004-0000-0000-0000DA060000}"/>
    <hyperlink ref="R854" r:id="rId1756" xr:uid="{00000000-0004-0000-0000-0000DB060000}"/>
    <hyperlink ref="T854" r:id="rId1757" xr:uid="{00000000-0004-0000-0000-0000DC060000}"/>
    <hyperlink ref="R855" r:id="rId1758" xr:uid="{00000000-0004-0000-0000-0000DD060000}"/>
    <hyperlink ref="S855" r:id="rId1759" xr:uid="{00000000-0004-0000-0000-0000DE060000}"/>
    <hyperlink ref="R856" r:id="rId1760" xr:uid="{00000000-0004-0000-0000-0000DF060000}"/>
    <hyperlink ref="S856" r:id="rId1761" xr:uid="{00000000-0004-0000-0000-0000E0060000}"/>
    <hyperlink ref="R857" r:id="rId1762" xr:uid="{00000000-0004-0000-0000-0000E1060000}"/>
    <hyperlink ref="S857" r:id="rId1763" xr:uid="{00000000-0004-0000-0000-0000E2060000}"/>
    <hyperlink ref="Q858" r:id="rId1764" xr:uid="{00000000-0004-0000-0000-0000E3060000}"/>
    <hyperlink ref="R859" r:id="rId1765" xr:uid="{00000000-0004-0000-0000-0000E4060000}"/>
    <hyperlink ref="S859" r:id="rId1766" xr:uid="{00000000-0004-0000-0000-0000E5060000}"/>
    <hyperlink ref="Q860" r:id="rId1767" xr:uid="{00000000-0004-0000-0000-0000E6060000}"/>
    <hyperlink ref="Q861" r:id="rId1768" xr:uid="{00000000-0004-0000-0000-0000E7060000}"/>
    <hyperlink ref="Q862" r:id="rId1769" xr:uid="{00000000-0004-0000-0000-0000E8060000}"/>
    <hyperlink ref="Q863" r:id="rId1770" xr:uid="{00000000-0004-0000-0000-0000E9060000}"/>
    <hyperlink ref="Q864" r:id="rId1771" xr:uid="{00000000-0004-0000-0000-0000EA060000}"/>
    <hyperlink ref="Q867" r:id="rId1772" xr:uid="{00000000-0004-0000-0000-0000EB060000}"/>
    <hyperlink ref="Q868" r:id="rId1773" xr:uid="{00000000-0004-0000-0000-0000EC060000}"/>
    <hyperlink ref="Q869" r:id="rId1774" xr:uid="{00000000-0004-0000-0000-0000ED060000}"/>
    <hyperlink ref="R870" r:id="rId1775" xr:uid="{00000000-0004-0000-0000-0000EE060000}"/>
    <hyperlink ref="S870" r:id="rId1776" xr:uid="{00000000-0004-0000-0000-0000EF060000}"/>
    <hyperlink ref="Q871" r:id="rId1777" xr:uid="{00000000-0004-0000-0000-0000F0060000}"/>
    <hyperlink ref="R871" r:id="rId1778" xr:uid="{00000000-0004-0000-0000-0000F1060000}"/>
    <hyperlink ref="T871" r:id="rId1779" xr:uid="{00000000-0004-0000-0000-0000F2060000}"/>
    <hyperlink ref="R872" r:id="rId1780" xr:uid="{00000000-0004-0000-0000-0000F3060000}"/>
    <hyperlink ref="S872" r:id="rId1781" xr:uid="{00000000-0004-0000-0000-0000F4060000}"/>
    <hyperlink ref="R873" r:id="rId1782" xr:uid="{00000000-0004-0000-0000-0000F5060000}"/>
    <hyperlink ref="S873" r:id="rId1783" xr:uid="{00000000-0004-0000-0000-0000F6060000}"/>
    <hyperlink ref="R874" r:id="rId1784" xr:uid="{00000000-0004-0000-0000-0000F7060000}"/>
    <hyperlink ref="S874" r:id="rId1785" xr:uid="{00000000-0004-0000-0000-0000F8060000}"/>
    <hyperlink ref="Q875" r:id="rId1786" xr:uid="{00000000-0004-0000-0000-0000F9060000}"/>
    <hyperlink ref="Q876" r:id="rId1787" xr:uid="{00000000-0004-0000-0000-0000FA060000}"/>
    <hyperlink ref="P877" r:id="rId1788" xr:uid="{00000000-0004-0000-0000-0000FB060000}"/>
    <hyperlink ref="Q877" r:id="rId1789" xr:uid="{00000000-0004-0000-0000-0000FC060000}"/>
    <hyperlink ref="R877" r:id="rId1790" xr:uid="{00000000-0004-0000-0000-0000FD060000}"/>
    <hyperlink ref="T877" r:id="rId1791" xr:uid="{00000000-0004-0000-0000-0000FE060000}"/>
    <hyperlink ref="Q878" r:id="rId1792" xr:uid="{00000000-0004-0000-0000-0000FF060000}"/>
    <hyperlink ref="R879" r:id="rId1793" xr:uid="{00000000-0004-0000-0000-000000070000}"/>
    <hyperlink ref="S879" r:id="rId1794" xr:uid="{00000000-0004-0000-0000-000001070000}"/>
    <hyperlink ref="Q880" r:id="rId1795" xr:uid="{00000000-0004-0000-0000-000002070000}"/>
    <hyperlink ref="Q881" r:id="rId1796" xr:uid="{00000000-0004-0000-0000-000003070000}"/>
    <hyperlink ref="R882" r:id="rId1797" xr:uid="{00000000-0004-0000-0000-000004070000}"/>
    <hyperlink ref="S882" r:id="rId1798" xr:uid="{00000000-0004-0000-0000-000005070000}"/>
    <hyperlink ref="P883" r:id="rId1799" xr:uid="{00000000-0004-0000-0000-000006070000}"/>
    <hyperlink ref="Q883" r:id="rId1800" xr:uid="{00000000-0004-0000-0000-000007070000}"/>
    <hyperlink ref="R884" r:id="rId1801" xr:uid="{00000000-0004-0000-0000-000008070000}"/>
    <hyperlink ref="S884" r:id="rId1802" xr:uid="{00000000-0004-0000-0000-000009070000}"/>
    <hyperlink ref="P885" r:id="rId1803" xr:uid="{00000000-0004-0000-0000-00000A070000}"/>
    <hyperlink ref="Q885" r:id="rId1804" xr:uid="{00000000-0004-0000-0000-00000B070000}"/>
    <hyperlink ref="R885" r:id="rId1805" xr:uid="{00000000-0004-0000-0000-00000C070000}"/>
    <hyperlink ref="Q886" r:id="rId1806" xr:uid="{00000000-0004-0000-0000-00000D070000}"/>
    <hyperlink ref="Q887" r:id="rId1807" xr:uid="{00000000-0004-0000-0000-00000E070000}"/>
    <hyperlink ref="Q888" r:id="rId1808" xr:uid="{00000000-0004-0000-0000-00000F070000}"/>
    <hyperlink ref="Q889" r:id="rId1809" xr:uid="{00000000-0004-0000-0000-000010070000}"/>
    <hyperlink ref="Q890" r:id="rId1810" xr:uid="{00000000-0004-0000-0000-000011070000}"/>
    <hyperlink ref="Q891" r:id="rId1811" xr:uid="{00000000-0004-0000-0000-000012070000}"/>
    <hyperlink ref="Q892" r:id="rId1812" xr:uid="{00000000-0004-0000-0000-000013070000}"/>
    <hyperlink ref="R893" r:id="rId1813" xr:uid="{00000000-0004-0000-0000-000014070000}"/>
    <hyperlink ref="S893" r:id="rId1814" xr:uid="{00000000-0004-0000-0000-000015070000}"/>
    <hyperlink ref="R894" r:id="rId1815" xr:uid="{00000000-0004-0000-0000-000016070000}"/>
    <hyperlink ref="S894" r:id="rId1816" xr:uid="{00000000-0004-0000-0000-000017070000}"/>
    <hyperlink ref="Q895" r:id="rId1817" xr:uid="{00000000-0004-0000-0000-000018070000}"/>
    <hyperlink ref="Q896" r:id="rId1818" xr:uid="{00000000-0004-0000-0000-000019070000}"/>
    <hyperlink ref="Q897" r:id="rId1819" xr:uid="{00000000-0004-0000-0000-00001A070000}"/>
    <hyperlink ref="R897" r:id="rId1820" xr:uid="{00000000-0004-0000-0000-00001B070000}"/>
    <hyperlink ref="Q898" r:id="rId1821" xr:uid="{00000000-0004-0000-0000-00001C070000}"/>
    <hyperlink ref="R898" r:id="rId1822" xr:uid="{00000000-0004-0000-0000-00001D070000}"/>
    <hyperlink ref="R899" r:id="rId1823" xr:uid="{00000000-0004-0000-0000-00001E070000}"/>
    <hyperlink ref="S899" r:id="rId1824" xr:uid="{00000000-0004-0000-0000-00001F070000}"/>
    <hyperlink ref="Q900" r:id="rId1825" xr:uid="{00000000-0004-0000-0000-000020070000}"/>
    <hyperlink ref="R900" r:id="rId1826" xr:uid="{00000000-0004-0000-0000-000021070000}"/>
    <hyperlink ref="S900" r:id="rId1827" xr:uid="{00000000-0004-0000-0000-000022070000}"/>
    <hyperlink ref="Q901" r:id="rId1828" xr:uid="{00000000-0004-0000-0000-000023070000}"/>
    <hyperlink ref="Q902" r:id="rId1829" xr:uid="{00000000-0004-0000-0000-000024070000}"/>
    <hyperlink ref="R903" r:id="rId1830" xr:uid="{00000000-0004-0000-0000-000025070000}"/>
    <hyperlink ref="S903" r:id="rId1831" xr:uid="{00000000-0004-0000-0000-000026070000}"/>
    <hyperlink ref="R904" r:id="rId1832" xr:uid="{00000000-0004-0000-0000-000027070000}"/>
    <hyperlink ref="S904" r:id="rId1833" xr:uid="{00000000-0004-0000-0000-000028070000}"/>
    <hyperlink ref="Q905" r:id="rId1834" xr:uid="{00000000-0004-0000-0000-000029070000}"/>
    <hyperlink ref="S905" r:id="rId1835" xr:uid="{00000000-0004-0000-0000-00002A070000}"/>
    <hyperlink ref="Q906" r:id="rId1836" xr:uid="{00000000-0004-0000-0000-00002B070000}"/>
    <hyperlink ref="R907" r:id="rId1837" xr:uid="{00000000-0004-0000-0000-00002C070000}"/>
    <hyperlink ref="S907" r:id="rId1838" xr:uid="{00000000-0004-0000-0000-00002D070000}"/>
    <hyperlink ref="Q908" r:id="rId1839" xr:uid="{00000000-0004-0000-0000-00002E070000}"/>
    <hyperlink ref="S909" r:id="rId1840" xr:uid="{00000000-0004-0000-0000-00002F070000}"/>
    <hyperlink ref="R910" r:id="rId1841" xr:uid="{00000000-0004-0000-0000-000030070000}"/>
    <hyperlink ref="S910" r:id="rId1842" xr:uid="{00000000-0004-0000-0000-000031070000}"/>
    <hyperlink ref="S911" r:id="rId1843" xr:uid="{00000000-0004-0000-0000-000032070000}"/>
    <hyperlink ref="R912" r:id="rId1844" xr:uid="{00000000-0004-0000-0000-000033070000}"/>
    <hyperlink ref="Q913" r:id="rId1845" xr:uid="{00000000-0004-0000-0000-000034070000}"/>
    <hyperlink ref="Q914" r:id="rId1846" xr:uid="{00000000-0004-0000-0000-000035070000}"/>
    <hyperlink ref="Q915" r:id="rId1847" xr:uid="{00000000-0004-0000-0000-000036070000}"/>
    <hyperlink ref="R915" r:id="rId1848" xr:uid="{00000000-0004-0000-0000-000037070000}"/>
    <hyperlink ref="S915" r:id="rId1849" xr:uid="{00000000-0004-0000-0000-000038070000}"/>
    <hyperlink ref="R916" r:id="rId1850" xr:uid="{00000000-0004-0000-0000-000039070000}"/>
    <hyperlink ref="S916" r:id="rId1851" xr:uid="{00000000-0004-0000-0000-00003A070000}"/>
    <hyperlink ref="P917" r:id="rId1852" xr:uid="{00000000-0004-0000-0000-00003B070000}"/>
    <hyperlink ref="Q917" r:id="rId1853" xr:uid="{00000000-0004-0000-0000-00003C070000}"/>
    <hyperlink ref="R917" r:id="rId1854" xr:uid="{00000000-0004-0000-0000-00003D070000}"/>
    <hyperlink ref="R918" r:id="rId1855" xr:uid="{00000000-0004-0000-0000-00003E070000}"/>
    <hyperlink ref="S918" r:id="rId1856" xr:uid="{00000000-0004-0000-0000-00003F070000}"/>
    <hyperlink ref="R919" r:id="rId1857" xr:uid="{00000000-0004-0000-0000-000040070000}"/>
    <hyperlink ref="Q920" r:id="rId1858" xr:uid="{00000000-0004-0000-0000-000041070000}"/>
    <hyperlink ref="R921" r:id="rId1859" xr:uid="{00000000-0004-0000-0000-000042070000}"/>
    <hyperlink ref="S921" r:id="rId1860" xr:uid="{00000000-0004-0000-0000-000043070000}"/>
    <hyperlink ref="R922" r:id="rId1861" xr:uid="{00000000-0004-0000-0000-000044070000}"/>
    <hyperlink ref="S922" r:id="rId1862" xr:uid="{00000000-0004-0000-0000-000045070000}"/>
    <hyperlink ref="Q923" r:id="rId1863" xr:uid="{00000000-0004-0000-0000-000046070000}"/>
    <hyperlink ref="S924" r:id="rId1864" xr:uid="{00000000-0004-0000-0000-000047070000}"/>
    <hyperlink ref="S925" r:id="rId1865" xr:uid="{00000000-0004-0000-0000-000048070000}"/>
    <hyperlink ref="S926" r:id="rId1866" xr:uid="{00000000-0004-0000-0000-000049070000}"/>
    <hyperlink ref="R927" r:id="rId1867" xr:uid="{00000000-0004-0000-0000-00004A070000}"/>
    <hyperlink ref="S927" r:id="rId1868" xr:uid="{00000000-0004-0000-0000-00004B070000}"/>
    <hyperlink ref="R928" r:id="rId1869" xr:uid="{00000000-0004-0000-0000-00004C070000}"/>
    <hyperlink ref="S928" r:id="rId1870" xr:uid="{00000000-0004-0000-0000-00004D070000}"/>
    <hyperlink ref="Q929" r:id="rId1871" xr:uid="{00000000-0004-0000-0000-00004E070000}"/>
    <hyperlink ref="R929" r:id="rId1872" xr:uid="{00000000-0004-0000-0000-00004F070000}"/>
    <hyperlink ref="S929" r:id="rId1873" xr:uid="{00000000-0004-0000-0000-000050070000}"/>
    <hyperlink ref="Q930" r:id="rId1874" xr:uid="{00000000-0004-0000-0000-000051070000}"/>
    <hyperlink ref="S931" r:id="rId1875" xr:uid="{00000000-0004-0000-0000-000052070000}"/>
    <hyperlink ref="Q932" r:id="rId1876" xr:uid="{00000000-0004-0000-0000-000053070000}"/>
    <hyperlink ref="R933" r:id="rId1877" xr:uid="{00000000-0004-0000-0000-000054070000}"/>
    <hyperlink ref="S933" r:id="rId1878" xr:uid="{00000000-0004-0000-0000-000055070000}"/>
    <hyperlink ref="R934" r:id="rId1879" xr:uid="{00000000-0004-0000-0000-000056070000}"/>
    <hyperlink ref="S934" r:id="rId1880" xr:uid="{00000000-0004-0000-0000-000057070000}"/>
    <hyperlink ref="Q935" r:id="rId1881" xr:uid="{00000000-0004-0000-0000-000058070000}"/>
    <hyperlink ref="R935" r:id="rId1882" xr:uid="{00000000-0004-0000-0000-000059070000}"/>
    <hyperlink ref="S935" r:id="rId1883" xr:uid="{00000000-0004-0000-0000-00005A070000}"/>
    <hyperlink ref="S936" r:id="rId1884" xr:uid="{00000000-0004-0000-0000-00005B070000}"/>
    <hyperlink ref="S937" r:id="rId1885" xr:uid="{00000000-0004-0000-0000-00005C070000}"/>
    <hyperlink ref="R938" r:id="rId1886" xr:uid="{00000000-0004-0000-0000-00005D070000}"/>
    <hyperlink ref="S938" r:id="rId1887" xr:uid="{00000000-0004-0000-0000-00005E070000}"/>
    <hyperlink ref="Q939" r:id="rId1888" xr:uid="{00000000-0004-0000-0000-00005F070000}"/>
    <hyperlink ref="R939" r:id="rId1889" xr:uid="{00000000-0004-0000-0000-000060070000}"/>
    <hyperlink ref="S939" r:id="rId1890" xr:uid="{00000000-0004-0000-0000-000061070000}"/>
    <hyperlink ref="R940" r:id="rId1891" xr:uid="{00000000-0004-0000-0000-000062070000}"/>
    <hyperlink ref="S940" r:id="rId1892" xr:uid="{00000000-0004-0000-0000-000063070000}"/>
    <hyperlink ref="Q941" r:id="rId1893" xr:uid="{00000000-0004-0000-0000-000064070000}"/>
    <hyperlink ref="R941" r:id="rId1894" xr:uid="{00000000-0004-0000-0000-000065070000}"/>
    <hyperlink ref="Q942" r:id="rId1895" xr:uid="{00000000-0004-0000-0000-000066070000}"/>
    <hyperlink ref="R942" r:id="rId1896" xr:uid="{00000000-0004-0000-0000-000067070000}"/>
    <hyperlink ref="S942" r:id="rId1897" xr:uid="{00000000-0004-0000-0000-000068070000}"/>
    <hyperlink ref="P943" r:id="rId1898" xr:uid="{00000000-0004-0000-0000-000069070000}"/>
    <hyperlink ref="Q943" r:id="rId1899" xr:uid="{00000000-0004-0000-0000-00006A070000}"/>
    <hyperlink ref="R943" r:id="rId1900" xr:uid="{00000000-0004-0000-0000-00006B070000}"/>
    <hyperlink ref="Q944" r:id="rId1901" xr:uid="{00000000-0004-0000-0000-00006C070000}"/>
    <hyperlink ref="S944" r:id="rId1902" xr:uid="{00000000-0004-0000-0000-00006D070000}"/>
    <hyperlink ref="Q945" r:id="rId1903" xr:uid="{00000000-0004-0000-0000-00006E070000}"/>
    <hyperlink ref="S946" r:id="rId1904" xr:uid="{00000000-0004-0000-0000-00006F070000}"/>
    <hyperlink ref="R947" r:id="rId1905" xr:uid="{00000000-0004-0000-0000-000070070000}"/>
    <hyperlink ref="S947" r:id="rId1906" xr:uid="{00000000-0004-0000-0000-000071070000}"/>
    <hyperlink ref="Q948" r:id="rId1907" xr:uid="{00000000-0004-0000-0000-000072070000}"/>
    <hyperlink ref="R949" r:id="rId1908" xr:uid="{00000000-0004-0000-0000-000073070000}"/>
    <hyperlink ref="S949" r:id="rId1909" xr:uid="{00000000-0004-0000-0000-000074070000}"/>
    <hyperlink ref="S950" r:id="rId1910" xr:uid="{00000000-0004-0000-0000-000075070000}"/>
    <hyperlink ref="S951" r:id="rId1911" xr:uid="{00000000-0004-0000-0000-000076070000}"/>
    <hyperlink ref="Q952" r:id="rId1912" xr:uid="{00000000-0004-0000-0000-000077070000}"/>
    <hyperlink ref="R953" r:id="rId1913" xr:uid="{00000000-0004-0000-0000-000078070000}"/>
    <hyperlink ref="S953" r:id="rId1914" xr:uid="{00000000-0004-0000-0000-000079070000}"/>
    <hyperlink ref="S954" r:id="rId1915" xr:uid="{00000000-0004-0000-0000-00007A070000}"/>
    <hyperlink ref="R955" r:id="rId1916" xr:uid="{00000000-0004-0000-0000-00007B070000}"/>
    <hyperlink ref="S955" r:id="rId1917" xr:uid="{00000000-0004-0000-0000-00007C070000}"/>
    <hyperlink ref="Q956" r:id="rId1918" xr:uid="{00000000-0004-0000-0000-00007D070000}"/>
    <hyperlink ref="R956" r:id="rId1919" xr:uid="{00000000-0004-0000-0000-00007E070000}"/>
    <hyperlink ref="S956" r:id="rId1920" xr:uid="{00000000-0004-0000-0000-00007F070000}"/>
    <hyperlink ref="R957" r:id="rId1921" xr:uid="{00000000-0004-0000-0000-000080070000}"/>
    <hyperlink ref="S957" r:id="rId1922" xr:uid="{00000000-0004-0000-0000-000081070000}"/>
    <hyperlink ref="P958" r:id="rId1923" xr:uid="{00000000-0004-0000-0000-000082070000}"/>
    <hyperlink ref="Q958" r:id="rId1924" xr:uid="{00000000-0004-0000-0000-000083070000}"/>
    <hyperlink ref="R958" r:id="rId1925" xr:uid="{00000000-0004-0000-0000-000084070000}"/>
    <hyperlink ref="R959" r:id="rId1926" xr:uid="{00000000-0004-0000-0000-000085070000}"/>
    <hyperlink ref="S959" r:id="rId1927" xr:uid="{00000000-0004-0000-0000-000086070000}"/>
    <hyperlink ref="Q960" r:id="rId1928" xr:uid="{00000000-0004-0000-0000-000087070000}"/>
    <hyperlink ref="Q961" r:id="rId1929" xr:uid="{00000000-0004-0000-0000-000088070000}"/>
    <hyperlink ref="Q962" r:id="rId1930" xr:uid="{00000000-0004-0000-0000-000089070000}"/>
    <hyperlink ref="Q963" r:id="rId1931" xr:uid="{00000000-0004-0000-0000-00008A070000}"/>
    <hyperlink ref="Q964" r:id="rId1932" xr:uid="{00000000-0004-0000-0000-00008B070000}"/>
    <hyperlink ref="R965" r:id="rId1933" xr:uid="{00000000-0004-0000-0000-00008C070000}"/>
    <hyperlink ref="S965" r:id="rId1934" xr:uid="{00000000-0004-0000-0000-00008D070000}"/>
    <hyperlink ref="R966" r:id="rId1935" xr:uid="{00000000-0004-0000-0000-00008E070000}"/>
    <hyperlink ref="S966" r:id="rId1936" xr:uid="{00000000-0004-0000-0000-00008F070000}"/>
    <hyperlink ref="R967" r:id="rId1937" xr:uid="{00000000-0004-0000-0000-000090070000}"/>
    <hyperlink ref="S967" r:id="rId1938" xr:uid="{00000000-0004-0000-0000-000091070000}"/>
    <hyperlink ref="Q968" r:id="rId1939" xr:uid="{00000000-0004-0000-0000-000092070000}"/>
    <hyperlink ref="Q969" r:id="rId1940" xr:uid="{00000000-0004-0000-0000-000093070000}"/>
    <hyperlink ref="R969" r:id="rId1941" xr:uid="{00000000-0004-0000-0000-000094070000}"/>
    <hyperlink ref="S969" r:id="rId1942" xr:uid="{00000000-0004-0000-0000-000095070000}"/>
    <hyperlink ref="P970" r:id="rId1943" xr:uid="{00000000-0004-0000-0000-000096070000}"/>
    <hyperlink ref="Q970" r:id="rId1944" xr:uid="{00000000-0004-0000-0000-000097070000}"/>
    <hyperlink ref="R970" r:id="rId1945" xr:uid="{00000000-0004-0000-0000-000098070000}"/>
    <hyperlink ref="R971" r:id="rId1946" xr:uid="{00000000-0004-0000-0000-000099070000}"/>
    <hyperlink ref="S971" r:id="rId1947" xr:uid="{00000000-0004-0000-0000-00009A070000}"/>
    <hyperlink ref="Q972" r:id="rId1948" xr:uid="{00000000-0004-0000-0000-00009B070000}"/>
    <hyperlink ref="R973" r:id="rId1949" xr:uid="{00000000-0004-0000-0000-00009C070000}"/>
    <hyperlink ref="S973" r:id="rId1950" xr:uid="{00000000-0004-0000-0000-00009D070000}"/>
    <hyperlink ref="Q974" r:id="rId1951" xr:uid="{00000000-0004-0000-0000-00009E070000}"/>
    <hyperlink ref="Q975" r:id="rId1952" xr:uid="{00000000-0004-0000-0000-00009F070000}"/>
    <hyperlink ref="R976" r:id="rId1953" xr:uid="{00000000-0004-0000-0000-0000A0070000}"/>
    <hyperlink ref="S976" r:id="rId1954" xr:uid="{00000000-0004-0000-0000-0000A1070000}"/>
    <hyperlink ref="R977" r:id="rId1955" xr:uid="{00000000-0004-0000-0000-0000A2070000}"/>
    <hyperlink ref="S977" r:id="rId1956" xr:uid="{00000000-0004-0000-0000-0000A3070000}"/>
    <hyperlink ref="Q978" r:id="rId1957" xr:uid="{00000000-0004-0000-0000-0000A4070000}"/>
    <hyperlink ref="P979" r:id="rId1958" xr:uid="{00000000-0004-0000-0000-0000A5070000}"/>
    <hyperlink ref="Q979" r:id="rId1959" xr:uid="{00000000-0004-0000-0000-0000A6070000}"/>
    <hyperlink ref="R979" r:id="rId1960" xr:uid="{00000000-0004-0000-0000-0000A7070000}"/>
    <hyperlink ref="R980" r:id="rId1961" xr:uid="{00000000-0004-0000-0000-0000A8070000}"/>
    <hyperlink ref="S980" r:id="rId1962" xr:uid="{00000000-0004-0000-0000-0000A9070000}"/>
    <hyperlink ref="R981" r:id="rId1963" xr:uid="{00000000-0004-0000-0000-0000AA070000}"/>
    <hyperlink ref="S981" r:id="rId1964" xr:uid="{00000000-0004-0000-0000-0000AB070000}"/>
    <hyperlink ref="S982" r:id="rId1965" xr:uid="{00000000-0004-0000-0000-0000AC070000}"/>
    <hyperlink ref="S983" r:id="rId1966" xr:uid="{00000000-0004-0000-0000-0000AD070000}"/>
    <hyperlink ref="S984" r:id="rId1967" xr:uid="{00000000-0004-0000-0000-0000AE070000}"/>
    <hyperlink ref="P985" r:id="rId1968" xr:uid="{00000000-0004-0000-0000-0000AF070000}"/>
    <hyperlink ref="Q985" r:id="rId1969" xr:uid="{00000000-0004-0000-0000-0000B0070000}"/>
    <hyperlink ref="R985" r:id="rId1970" xr:uid="{00000000-0004-0000-0000-0000B1070000}"/>
    <hyperlink ref="T985" r:id="rId1971" xr:uid="{00000000-0004-0000-0000-0000B2070000}"/>
    <hyperlink ref="P986" r:id="rId1972" xr:uid="{00000000-0004-0000-0000-0000B3070000}"/>
    <hyperlink ref="Q986" r:id="rId1973" xr:uid="{00000000-0004-0000-0000-0000B4070000}"/>
    <hyperlink ref="R986" r:id="rId1974" xr:uid="{00000000-0004-0000-0000-0000B5070000}"/>
    <hyperlink ref="T986" r:id="rId1975" xr:uid="{00000000-0004-0000-0000-0000B6070000}"/>
    <hyperlink ref="P987" r:id="rId1976" xr:uid="{00000000-0004-0000-0000-0000B7070000}"/>
    <hyperlink ref="Q987" r:id="rId1977" xr:uid="{00000000-0004-0000-0000-0000B8070000}"/>
    <hyperlink ref="R987" r:id="rId1978" xr:uid="{00000000-0004-0000-0000-0000B9070000}"/>
    <hyperlink ref="T987" r:id="rId1979" xr:uid="{00000000-0004-0000-0000-0000BA070000}"/>
    <hyperlink ref="Q988" r:id="rId1980" xr:uid="{00000000-0004-0000-0000-0000BB070000}"/>
    <hyperlink ref="Q989" r:id="rId1981" xr:uid="{00000000-0004-0000-0000-0000BC070000}"/>
    <hyperlink ref="Q990" r:id="rId1982" xr:uid="{00000000-0004-0000-0000-0000BD070000}"/>
    <hyperlink ref="P991" r:id="rId1983" xr:uid="{00000000-0004-0000-0000-0000BE070000}"/>
    <hyperlink ref="Q991" r:id="rId1984" xr:uid="{00000000-0004-0000-0000-0000BF070000}"/>
    <hyperlink ref="R991" r:id="rId1985" xr:uid="{00000000-0004-0000-0000-0000C0070000}"/>
    <hyperlink ref="T991" r:id="rId1986" xr:uid="{00000000-0004-0000-0000-0000C1070000}"/>
    <hyperlink ref="Q992" r:id="rId1987" xr:uid="{00000000-0004-0000-0000-0000C2070000}"/>
    <hyperlink ref="R992" r:id="rId1988" xr:uid="{00000000-0004-0000-0000-0000C3070000}"/>
    <hyperlink ref="T992" r:id="rId1989" xr:uid="{00000000-0004-0000-0000-0000C4070000}"/>
    <hyperlink ref="P993" r:id="rId1990" xr:uid="{00000000-0004-0000-0000-0000C5070000}"/>
    <hyperlink ref="Q993" r:id="rId1991" xr:uid="{00000000-0004-0000-0000-0000C6070000}"/>
    <hyperlink ref="R993" r:id="rId1992" xr:uid="{00000000-0004-0000-0000-0000C7070000}"/>
    <hyperlink ref="T993" r:id="rId1993" xr:uid="{00000000-0004-0000-0000-0000C8070000}"/>
    <hyperlink ref="P994" r:id="rId1994" xr:uid="{00000000-0004-0000-0000-0000C9070000}"/>
    <hyperlink ref="Q994" r:id="rId1995" xr:uid="{00000000-0004-0000-0000-0000CA070000}"/>
    <hyperlink ref="R994" r:id="rId1996" xr:uid="{00000000-0004-0000-0000-0000CB070000}"/>
    <hyperlink ref="T994" r:id="rId1997" xr:uid="{00000000-0004-0000-0000-0000CC070000}"/>
    <hyperlink ref="Q995" r:id="rId1998" xr:uid="{00000000-0004-0000-0000-0000CD070000}"/>
    <hyperlink ref="R995" r:id="rId1999" xr:uid="{00000000-0004-0000-0000-0000CE070000}"/>
    <hyperlink ref="R996" r:id="rId2000" xr:uid="{00000000-0004-0000-0000-0000CF070000}"/>
    <hyperlink ref="S996" r:id="rId2001" xr:uid="{00000000-0004-0000-0000-0000D0070000}"/>
    <hyperlink ref="Q997" r:id="rId2002" xr:uid="{00000000-0004-0000-0000-0000D1070000}"/>
    <hyperlink ref="Q998" r:id="rId2003" xr:uid="{00000000-0004-0000-0000-0000D2070000}"/>
    <hyperlink ref="Q999" r:id="rId2004" xr:uid="{00000000-0004-0000-0000-0000D3070000}"/>
    <hyperlink ref="R1000" r:id="rId2005" xr:uid="{00000000-0004-0000-0000-0000D4070000}"/>
    <hyperlink ref="S1000" r:id="rId2006" xr:uid="{00000000-0004-0000-0000-0000D5070000}"/>
    <hyperlink ref="Q1001" r:id="rId2007" xr:uid="{00000000-0004-0000-0000-0000D6070000}"/>
    <hyperlink ref="R1001" r:id="rId2008" xr:uid="{00000000-0004-0000-0000-0000D7070000}"/>
    <hyperlink ref="S1001" r:id="rId2009" xr:uid="{00000000-0004-0000-0000-0000D8070000}"/>
    <hyperlink ref="Q1002" r:id="rId2010" xr:uid="{00000000-0004-0000-0000-0000D9070000}"/>
    <hyperlink ref="R1002" r:id="rId2011" xr:uid="{00000000-0004-0000-0000-0000DA070000}"/>
    <hyperlink ref="S1002" r:id="rId2012" xr:uid="{00000000-0004-0000-0000-0000DB070000}"/>
    <hyperlink ref="Q1003" r:id="rId2013" xr:uid="{00000000-0004-0000-0000-0000DC070000}"/>
    <hyperlink ref="Q1004" r:id="rId2014" xr:uid="{00000000-0004-0000-0000-0000DD070000}"/>
    <hyperlink ref="R1005" r:id="rId2015" xr:uid="{00000000-0004-0000-0000-0000DE070000}"/>
    <hyperlink ref="S1005" r:id="rId2016" xr:uid="{00000000-0004-0000-0000-0000DF070000}"/>
    <hyperlink ref="Q1006" r:id="rId2017" xr:uid="{00000000-0004-0000-0000-0000E0070000}"/>
    <hyperlink ref="Q1007" r:id="rId2018" xr:uid="{00000000-0004-0000-0000-0000E1070000}"/>
    <hyperlink ref="Q1008" r:id="rId2019" xr:uid="{00000000-0004-0000-0000-0000E2070000}"/>
    <hyperlink ref="R1009" r:id="rId2020" xr:uid="{00000000-0004-0000-0000-0000E3070000}"/>
    <hyperlink ref="S1009" r:id="rId2021" xr:uid="{00000000-0004-0000-0000-0000E4070000}"/>
    <hyperlink ref="Q1010" r:id="rId2022" xr:uid="{00000000-0004-0000-0000-0000E5070000}"/>
    <hyperlink ref="R1010" r:id="rId2023" xr:uid="{00000000-0004-0000-0000-0000E6070000}"/>
    <hyperlink ref="S1010" r:id="rId2024" xr:uid="{00000000-0004-0000-0000-0000E7070000}"/>
    <hyperlink ref="Q1011" r:id="rId2025" xr:uid="{00000000-0004-0000-0000-0000E8070000}"/>
    <hyperlink ref="Q1012" r:id="rId2026" xr:uid="{00000000-0004-0000-0000-0000E9070000}"/>
    <hyperlink ref="R1012" r:id="rId2027" xr:uid="{00000000-0004-0000-0000-0000EA070000}"/>
    <hyperlink ref="T1012" r:id="rId2028" xr:uid="{00000000-0004-0000-0000-0000EB070000}"/>
    <hyperlink ref="Q1013" r:id="rId2029" xr:uid="{00000000-0004-0000-0000-0000EC070000}"/>
    <hyperlink ref="Q1014" r:id="rId2030" xr:uid="{00000000-0004-0000-0000-0000ED070000}"/>
    <hyperlink ref="R1014" r:id="rId2031" xr:uid="{00000000-0004-0000-0000-0000EE070000}"/>
    <hyperlink ref="S1014" r:id="rId2032" xr:uid="{00000000-0004-0000-0000-0000EF070000}"/>
    <hyperlink ref="Q1015" r:id="rId2033" xr:uid="{00000000-0004-0000-0000-0000F0070000}"/>
    <hyperlink ref="R1015" r:id="rId2034" xr:uid="{00000000-0004-0000-0000-0000F1070000}"/>
    <hyperlink ref="T1015" r:id="rId2035" xr:uid="{00000000-0004-0000-0000-0000F2070000}"/>
    <hyperlink ref="P1016" r:id="rId2036" xr:uid="{00000000-0004-0000-0000-0000F3070000}"/>
    <hyperlink ref="Q1016" r:id="rId2037" xr:uid="{00000000-0004-0000-0000-0000F4070000}"/>
    <hyperlink ref="R1016" r:id="rId2038" xr:uid="{00000000-0004-0000-0000-0000F5070000}"/>
    <hyperlink ref="R1017" r:id="rId2039" xr:uid="{00000000-0004-0000-0000-0000F6070000}"/>
    <hyperlink ref="S1017" r:id="rId2040" xr:uid="{00000000-0004-0000-0000-0000F7070000}"/>
    <hyperlink ref="Q1018" r:id="rId2041" xr:uid="{00000000-0004-0000-0000-0000F8070000}"/>
    <hyperlink ref="Q1019" r:id="rId2042" xr:uid="{00000000-0004-0000-0000-0000F9070000}"/>
    <hyperlink ref="R1020" r:id="rId2043" xr:uid="{00000000-0004-0000-0000-0000FA070000}"/>
    <hyperlink ref="S1020" r:id="rId2044" xr:uid="{00000000-0004-0000-0000-0000FB070000}"/>
    <hyperlink ref="R1021" r:id="rId2045" xr:uid="{00000000-0004-0000-0000-0000FC070000}"/>
    <hyperlink ref="S1021" r:id="rId2046" xr:uid="{00000000-0004-0000-0000-0000FD070000}"/>
    <hyperlink ref="Q1022" r:id="rId2047" xr:uid="{00000000-0004-0000-0000-0000FE070000}"/>
    <hyperlink ref="Q1023" r:id="rId2048" xr:uid="{00000000-0004-0000-0000-0000FF070000}"/>
    <hyperlink ref="R1023" r:id="rId2049" xr:uid="{00000000-0004-0000-0000-000000080000}"/>
    <hyperlink ref="Q1024" r:id="rId2050" xr:uid="{00000000-0004-0000-0000-000001080000}"/>
    <hyperlink ref="Q1025" r:id="rId2051" xr:uid="{00000000-0004-0000-0000-000002080000}"/>
    <hyperlink ref="Q1026" r:id="rId2052" xr:uid="{00000000-0004-0000-0000-000003080000}"/>
    <hyperlink ref="R1027" r:id="rId2053" xr:uid="{00000000-0004-0000-0000-000004080000}"/>
    <hyperlink ref="S1027" r:id="rId2054" xr:uid="{00000000-0004-0000-0000-000005080000}"/>
    <hyperlink ref="Q1028" r:id="rId2055" xr:uid="{00000000-0004-0000-0000-000006080000}"/>
    <hyperlink ref="P1029" r:id="rId2056" xr:uid="{00000000-0004-0000-0000-000007080000}"/>
    <hyperlink ref="Q1029" r:id="rId2057" xr:uid="{00000000-0004-0000-0000-000008080000}"/>
    <hyperlink ref="R1030" r:id="rId2058" xr:uid="{00000000-0004-0000-0000-000009080000}"/>
    <hyperlink ref="S1030" r:id="rId2059" xr:uid="{00000000-0004-0000-0000-00000A080000}"/>
    <hyperlink ref="Q1031" r:id="rId2060" xr:uid="{00000000-0004-0000-0000-00000B080000}"/>
    <hyperlink ref="Q1032" r:id="rId2061" xr:uid="{00000000-0004-0000-0000-00000C080000}"/>
    <hyperlink ref="R1033" r:id="rId2062" xr:uid="{00000000-0004-0000-0000-00000D080000}"/>
    <hyperlink ref="S1033" r:id="rId2063" xr:uid="{00000000-0004-0000-0000-00000E080000}"/>
    <hyperlink ref="Q1034" r:id="rId2064" xr:uid="{00000000-0004-0000-0000-00000F080000}"/>
    <hyperlink ref="R1035" r:id="rId2065" xr:uid="{00000000-0004-0000-0000-000010080000}"/>
    <hyperlink ref="S1035" r:id="rId2066" xr:uid="{00000000-0004-0000-0000-000011080000}"/>
    <hyperlink ref="Q1036" r:id="rId2067" xr:uid="{00000000-0004-0000-0000-000012080000}"/>
    <hyperlink ref="Q1037" r:id="rId2068" xr:uid="{00000000-0004-0000-0000-000013080000}"/>
    <hyperlink ref="R1038" r:id="rId2069" xr:uid="{00000000-0004-0000-0000-000014080000}"/>
    <hyperlink ref="S1038" r:id="rId2070" xr:uid="{00000000-0004-0000-0000-000015080000}"/>
    <hyperlink ref="Q1039" r:id="rId2071" xr:uid="{00000000-0004-0000-0000-000016080000}"/>
    <hyperlink ref="Q1040" r:id="rId2072" xr:uid="{00000000-0004-0000-0000-000017080000}"/>
    <hyperlink ref="Q1041" r:id="rId2073" xr:uid="{00000000-0004-0000-0000-000018080000}"/>
    <hyperlink ref="Q1042" r:id="rId2074" xr:uid="{00000000-0004-0000-0000-000019080000}"/>
    <hyperlink ref="Q1043" r:id="rId2075" xr:uid="{00000000-0004-0000-0000-00001A080000}"/>
    <hyperlink ref="R1044" r:id="rId2076" xr:uid="{00000000-0004-0000-0000-00001B080000}"/>
    <hyperlink ref="S1044" r:id="rId2077" xr:uid="{00000000-0004-0000-0000-00001C080000}"/>
    <hyperlink ref="Q1045" r:id="rId2078" xr:uid="{00000000-0004-0000-0000-00001D080000}"/>
    <hyperlink ref="Q1046" r:id="rId2079" xr:uid="{00000000-0004-0000-0000-00001E080000}"/>
    <hyperlink ref="Q1047" r:id="rId2080" xr:uid="{00000000-0004-0000-0000-00001F080000}"/>
    <hyperlink ref="Q1048" r:id="rId2081" xr:uid="{00000000-0004-0000-0000-000020080000}"/>
    <hyperlink ref="Q1049" r:id="rId2082" xr:uid="{00000000-0004-0000-0000-000021080000}"/>
    <hyperlink ref="Q1050" r:id="rId2083" xr:uid="{00000000-0004-0000-0000-000022080000}"/>
    <hyperlink ref="Q1051" r:id="rId2084" xr:uid="{00000000-0004-0000-0000-000023080000}"/>
    <hyperlink ref="Q1052" r:id="rId2085" xr:uid="{00000000-0004-0000-0000-000024080000}"/>
    <hyperlink ref="R1052" r:id="rId2086" xr:uid="{00000000-0004-0000-0000-000025080000}"/>
    <hyperlink ref="T1052" r:id="rId2087" xr:uid="{00000000-0004-0000-0000-000026080000}"/>
    <hyperlink ref="R1053" r:id="rId2088" xr:uid="{00000000-0004-0000-0000-000027080000}"/>
    <hyperlink ref="S1053" r:id="rId2089" xr:uid="{00000000-0004-0000-0000-000028080000}"/>
    <hyperlink ref="R1054" r:id="rId2090" xr:uid="{00000000-0004-0000-0000-000029080000}"/>
    <hyperlink ref="S1054" r:id="rId2091" xr:uid="{00000000-0004-0000-0000-00002A080000}"/>
    <hyperlink ref="R1055" r:id="rId2092" xr:uid="{00000000-0004-0000-0000-00002B080000}"/>
    <hyperlink ref="S1055" r:id="rId2093" xr:uid="{00000000-0004-0000-0000-00002C080000}"/>
    <hyperlink ref="Q1056" r:id="rId2094" xr:uid="{00000000-0004-0000-0000-00002D080000}"/>
    <hyperlink ref="Q1057" r:id="rId2095" xr:uid="{00000000-0004-0000-0000-00002E080000}"/>
    <hyperlink ref="R1058" r:id="rId2096" xr:uid="{00000000-0004-0000-0000-00002F080000}"/>
    <hyperlink ref="S1058" r:id="rId2097" xr:uid="{00000000-0004-0000-0000-000030080000}"/>
    <hyperlink ref="R1061" r:id="rId2098" xr:uid="{00000000-0004-0000-0000-000031080000}"/>
    <hyperlink ref="S1061" r:id="rId2099" xr:uid="{00000000-0004-0000-0000-000032080000}"/>
    <hyperlink ref="Q1062" r:id="rId2100" xr:uid="{00000000-0004-0000-0000-000033080000}"/>
    <hyperlink ref="R1063" r:id="rId2101" xr:uid="{00000000-0004-0000-0000-000034080000}"/>
    <hyperlink ref="S1063" r:id="rId2102" xr:uid="{00000000-0004-0000-0000-000035080000}"/>
    <hyperlink ref="Q1064" r:id="rId2103" xr:uid="{00000000-0004-0000-0000-000036080000}"/>
    <hyperlink ref="R1064" r:id="rId2104" xr:uid="{00000000-0004-0000-0000-000037080000}"/>
    <hyperlink ref="T1064" r:id="rId2105" xr:uid="{00000000-0004-0000-0000-000038080000}"/>
    <hyperlink ref="Q1065" r:id="rId2106" xr:uid="{00000000-0004-0000-0000-000039080000}"/>
    <hyperlink ref="R1065" r:id="rId2107" xr:uid="{00000000-0004-0000-0000-00003A080000}"/>
    <hyperlink ref="T1065" r:id="rId2108" xr:uid="{00000000-0004-0000-0000-00003B080000}"/>
    <hyperlink ref="P1066" r:id="rId2109" xr:uid="{00000000-0004-0000-0000-00003C080000}"/>
    <hyperlink ref="Q1066" r:id="rId2110" xr:uid="{00000000-0004-0000-0000-00003D080000}"/>
    <hyperlink ref="R1066" r:id="rId2111" xr:uid="{00000000-0004-0000-0000-00003E080000}"/>
    <hyperlink ref="T1066" r:id="rId2112" xr:uid="{00000000-0004-0000-0000-00003F080000}"/>
    <hyperlink ref="Q1067" r:id="rId2113" xr:uid="{00000000-0004-0000-0000-000040080000}"/>
    <hyperlink ref="R1067" r:id="rId2114" xr:uid="{00000000-0004-0000-0000-000041080000}"/>
    <hyperlink ref="T1067" r:id="rId2115" xr:uid="{00000000-0004-0000-0000-000042080000}"/>
    <hyperlink ref="Q1068" r:id="rId2116" xr:uid="{00000000-0004-0000-0000-000043080000}"/>
    <hyperlink ref="P1069" r:id="rId2117" xr:uid="{00000000-0004-0000-0000-000044080000}"/>
    <hyperlink ref="Q1069" r:id="rId2118" xr:uid="{00000000-0004-0000-0000-000045080000}"/>
    <hyperlink ref="R1069" r:id="rId2119" xr:uid="{00000000-0004-0000-0000-000046080000}"/>
    <hyperlink ref="T1069" r:id="rId2120" xr:uid="{00000000-0004-0000-0000-000047080000}"/>
    <hyperlink ref="P1070" r:id="rId2121" xr:uid="{00000000-0004-0000-0000-000048080000}"/>
    <hyperlink ref="Q1070" r:id="rId2122" xr:uid="{00000000-0004-0000-0000-000049080000}"/>
    <hyperlink ref="R1070" r:id="rId2123" xr:uid="{00000000-0004-0000-0000-00004A080000}"/>
    <hyperlink ref="T1070" r:id="rId2124" xr:uid="{00000000-0004-0000-0000-00004B080000}"/>
    <hyperlink ref="R1071" r:id="rId2125" xr:uid="{00000000-0004-0000-0000-00004C080000}"/>
    <hyperlink ref="S1071" r:id="rId2126" xr:uid="{00000000-0004-0000-0000-00004D080000}"/>
    <hyperlink ref="Q1072" r:id="rId2127" xr:uid="{00000000-0004-0000-0000-00004E080000}"/>
    <hyperlink ref="S1073" r:id="rId2128" xr:uid="{00000000-0004-0000-0000-00004F080000}"/>
    <hyperlink ref="S1074" r:id="rId2129" xr:uid="{00000000-0004-0000-0000-000050080000}"/>
    <hyperlink ref="S1075" r:id="rId2130" xr:uid="{00000000-0004-0000-0000-000051080000}"/>
    <hyperlink ref="S1076" r:id="rId2131" xr:uid="{00000000-0004-0000-0000-000052080000}"/>
    <hyperlink ref="Q1077" r:id="rId2132" xr:uid="{00000000-0004-0000-0000-000053080000}"/>
    <hyperlink ref="R1077" r:id="rId2133" xr:uid="{00000000-0004-0000-0000-000054080000}"/>
    <hyperlink ref="T1077" r:id="rId2134" xr:uid="{00000000-0004-0000-0000-000055080000}"/>
    <hyperlink ref="Q1078" r:id="rId2135" xr:uid="{00000000-0004-0000-0000-000056080000}"/>
    <hyperlink ref="R1078" r:id="rId2136" xr:uid="{00000000-0004-0000-0000-000057080000}"/>
    <hyperlink ref="T1078" r:id="rId2137" xr:uid="{00000000-0004-0000-0000-000058080000}"/>
    <hyperlink ref="S1079" r:id="rId2138" xr:uid="{00000000-0004-0000-0000-000059080000}"/>
    <hyperlink ref="Q1080" r:id="rId2139" xr:uid="{00000000-0004-0000-0000-00005A080000}"/>
    <hyperlink ref="R1081" r:id="rId2140" xr:uid="{00000000-0004-0000-0000-00005B080000}"/>
    <hyperlink ref="S1081" r:id="rId2141" xr:uid="{00000000-0004-0000-0000-00005C080000}"/>
    <hyperlink ref="Q1082" r:id="rId2142" xr:uid="{00000000-0004-0000-0000-00005D080000}"/>
    <hyperlink ref="R1083" r:id="rId2143" xr:uid="{00000000-0004-0000-0000-00005E080000}"/>
    <hyperlink ref="S1083" r:id="rId2144" xr:uid="{00000000-0004-0000-0000-00005F080000}"/>
    <hyperlink ref="Q1084" r:id="rId2145" xr:uid="{00000000-0004-0000-0000-000060080000}"/>
    <hyperlink ref="R1084" r:id="rId2146" xr:uid="{00000000-0004-0000-0000-000061080000}"/>
    <hyperlink ref="S1084" r:id="rId2147" xr:uid="{00000000-0004-0000-0000-000062080000}"/>
    <hyperlink ref="R1085" r:id="rId2148" xr:uid="{00000000-0004-0000-0000-000063080000}"/>
    <hyperlink ref="S1085" r:id="rId2149" xr:uid="{00000000-0004-0000-0000-000064080000}"/>
    <hyperlink ref="Q1086" r:id="rId2150" xr:uid="{00000000-0004-0000-0000-000065080000}"/>
    <hyperlink ref="R1087" r:id="rId2151" xr:uid="{00000000-0004-0000-0000-000066080000}"/>
    <hyperlink ref="S1087" r:id="rId2152" xr:uid="{00000000-0004-0000-0000-000067080000}"/>
    <hyperlink ref="Q1088" r:id="rId2153" xr:uid="{00000000-0004-0000-0000-000068080000}"/>
    <hyperlink ref="Q1089" r:id="rId2154" xr:uid="{00000000-0004-0000-0000-000069080000}"/>
    <hyperlink ref="Q1090" r:id="rId2155" xr:uid="{00000000-0004-0000-0000-00006A080000}"/>
    <hyperlink ref="R1090" r:id="rId2156" xr:uid="{00000000-0004-0000-0000-00006B080000}"/>
    <hyperlink ref="S1090" r:id="rId2157" xr:uid="{00000000-0004-0000-0000-00006C080000}"/>
    <hyperlink ref="Q1091" r:id="rId2158" xr:uid="{00000000-0004-0000-0000-00006D080000}"/>
    <hyperlink ref="Q1092" r:id="rId2159" xr:uid="{00000000-0004-0000-0000-00006E080000}"/>
    <hyperlink ref="R1093" r:id="rId2160" xr:uid="{00000000-0004-0000-0000-00006F080000}"/>
    <hyperlink ref="S1093" r:id="rId2161" xr:uid="{00000000-0004-0000-0000-000070080000}"/>
    <hyperlink ref="Q1094" r:id="rId2162" xr:uid="{00000000-0004-0000-0000-000071080000}"/>
    <hyperlink ref="P1095" r:id="rId2163" xr:uid="{00000000-0004-0000-0000-000072080000}"/>
    <hyperlink ref="Q1095" r:id="rId2164" xr:uid="{00000000-0004-0000-0000-000073080000}"/>
    <hyperlink ref="Q1096" r:id="rId2165" xr:uid="{00000000-0004-0000-0000-000074080000}"/>
    <hyperlink ref="R1097" r:id="rId2166" xr:uid="{00000000-0004-0000-0000-000075080000}"/>
    <hyperlink ref="S1097" r:id="rId2167" xr:uid="{00000000-0004-0000-0000-000076080000}"/>
    <hyperlink ref="Q1098" r:id="rId2168" xr:uid="{00000000-0004-0000-0000-000077080000}"/>
    <hyperlink ref="Q1099" r:id="rId2169" xr:uid="{00000000-0004-0000-0000-000078080000}"/>
    <hyperlink ref="R1100" r:id="rId2170" xr:uid="{00000000-0004-0000-0000-000079080000}"/>
    <hyperlink ref="S1100" r:id="rId2171" xr:uid="{00000000-0004-0000-0000-00007A080000}"/>
    <hyperlink ref="R1101" r:id="rId2172" xr:uid="{00000000-0004-0000-0000-00007B080000}"/>
    <hyperlink ref="S1101" r:id="rId2173" xr:uid="{00000000-0004-0000-0000-00007C080000}"/>
    <hyperlink ref="R1102" r:id="rId2174" xr:uid="{00000000-0004-0000-0000-00007D080000}"/>
    <hyperlink ref="S1102" r:id="rId2175" xr:uid="{00000000-0004-0000-0000-00007E080000}"/>
    <hyperlink ref="R1103" r:id="rId2176" xr:uid="{00000000-0004-0000-0000-00007F080000}"/>
    <hyperlink ref="S1103" r:id="rId2177" xr:uid="{00000000-0004-0000-0000-000080080000}"/>
    <hyperlink ref="Q1104" r:id="rId2178" xr:uid="{00000000-0004-0000-0000-000081080000}"/>
    <hyperlink ref="Q1105" r:id="rId2179" xr:uid="{00000000-0004-0000-0000-000082080000}"/>
    <hyperlink ref="R1105" r:id="rId2180" xr:uid="{00000000-0004-0000-0000-000083080000}"/>
    <hyperlink ref="R1106" r:id="rId2181" xr:uid="{00000000-0004-0000-0000-000084080000}"/>
    <hyperlink ref="S1106" r:id="rId2182" xr:uid="{00000000-0004-0000-0000-000085080000}"/>
    <hyperlink ref="Q1107" r:id="rId2183" xr:uid="{00000000-0004-0000-0000-000086080000}"/>
    <hyperlink ref="Q1108" r:id="rId2184" xr:uid="{00000000-0004-0000-0000-000087080000}"/>
    <hyperlink ref="R1109" r:id="rId2185" xr:uid="{00000000-0004-0000-0000-000088080000}"/>
    <hyperlink ref="S1109" r:id="rId2186" xr:uid="{00000000-0004-0000-0000-000089080000}"/>
    <hyperlink ref="Q1110" r:id="rId2187" xr:uid="{00000000-0004-0000-0000-00008A080000}"/>
    <hyperlink ref="R1111" r:id="rId2188" xr:uid="{00000000-0004-0000-0000-00008B080000}"/>
    <hyperlink ref="S1111" r:id="rId2189" xr:uid="{00000000-0004-0000-0000-00008C080000}"/>
    <hyperlink ref="Q1114" r:id="rId2190" xr:uid="{00000000-0004-0000-0000-00008D080000}"/>
    <hyperlink ref="Q1115" r:id="rId2191" xr:uid="{00000000-0004-0000-0000-00008E080000}"/>
    <hyperlink ref="Q1116" r:id="rId2192" xr:uid="{00000000-0004-0000-0000-00008F080000}"/>
    <hyperlink ref="Q1117" r:id="rId2193" xr:uid="{00000000-0004-0000-0000-000090080000}"/>
    <hyperlink ref="Q1118" r:id="rId2194" xr:uid="{00000000-0004-0000-0000-000091080000}"/>
    <hyperlink ref="R1119" r:id="rId2195" xr:uid="{00000000-0004-0000-0000-000092080000}"/>
    <hyperlink ref="S1119" r:id="rId2196" xr:uid="{00000000-0004-0000-0000-000093080000}"/>
    <hyperlink ref="R1120" r:id="rId2197" xr:uid="{00000000-0004-0000-0000-000094080000}"/>
    <hyperlink ref="S1120" r:id="rId2198" xr:uid="{00000000-0004-0000-0000-000095080000}"/>
    <hyperlink ref="P1121" r:id="rId2199" xr:uid="{00000000-0004-0000-0000-000096080000}"/>
    <hyperlink ref="Q1121" r:id="rId2200" xr:uid="{00000000-0004-0000-0000-000097080000}"/>
    <hyperlink ref="R1122" r:id="rId2201" xr:uid="{00000000-0004-0000-0000-000098080000}"/>
    <hyperlink ref="S1122" r:id="rId2202" xr:uid="{00000000-0004-0000-0000-000099080000}"/>
    <hyperlink ref="P1124" r:id="rId2203" xr:uid="{00000000-0004-0000-0000-00009A080000}"/>
    <hyperlink ref="Q1124" r:id="rId2204" xr:uid="{00000000-0004-0000-0000-00009B080000}"/>
    <hyperlink ref="R1124" r:id="rId2205" xr:uid="{00000000-0004-0000-0000-00009C080000}"/>
    <hyperlink ref="R1127" r:id="rId2206" xr:uid="{00000000-0004-0000-0000-00009D080000}"/>
    <hyperlink ref="S1127" r:id="rId2207" xr:uid="{00000000-0004-0000-0000-00009E080000}"/>
    <hyperlink ref="P1128" r:id="rId2208" xr:uid="{00000000-0004-0000-0000-00009F080000}"/>
    <hyperlink ref="Q1128" r:id="rId2209" xr:uid="{00000000-0004-0000-0000-0000A0080000}"/>
    <hyperlink ref="R1128" r:id="rId2210" xr:uid="{00000000-0004-0000-0000-0000A1080000}"/>
    <hyperlink ref="Q1131" r:id="rId2211" xr:uid="{00000000-0004-0000-0000-0000A2080000}"/>
    <hyperlink ref="Q1132" r:id="rId2212" xr:uid="{00000000-0004-0000-0000-0000A3080000}"/>
    <hyperlink ref="Q1133" r:id="rId2213" xr:uid="{00000000-0004-0000-0000-0000A4080000}"/>
    <hyperlink ref="R1134" r:id="rId2214" xr:uid="{00000000-0004-0000-0000-0000A5080000}"/>
    <hyperlink ref="S1134" r:id="rId2215" xr:uid="{00000000-0004-0000-0000-0000A6080000}"/>
    <hyperlink ref="Q1135" r:id="rId2216" xr:uid="{00000000-0004-0000-0000-0000A7080000}"/>
    <hyperlink ref="P1136" r:id="rId2217" xr:uid="{00000000-0004-0000-0000-0000A8080000}"/>
    <hyperlink ref="Q1136" r:id="rId2218" xr:uid="{00000000-0004-0000-0000-0000A9080000}"/>
    <hyperlink ref="R1136" r:id="rId2219" xr:uid="{00000000-0004-0000-0000-0000AA080000}"/>
    <hyperlink ref="Q1137" r:id="rId2220" xr:uid="{00000000-0004-0000-0000-0000AB080000}"/>
    <hyperlink ref="R1137" r:id="rId2221" xr:uid="{00000000-0004-0000-0000-0000AC080000}"/>
    <hyperlink ref="T1137" r:id="rId2222" xr:uid="{00000000-0004-0000-0000-0000AD080000}"/>
    <hyperlink ref="Q1138" r:id="rId2223" xr:uid="{00000000-0004-0000-0000-0000AE080000}"/>
    <hyperlink ref="R1138" r:id="rId2224" xr:uid="{00000000-0004-0000-0000-0000AF080000}"/>
    <hyperlink ref="Q1139" r:id="rId2225" xr:uid="{00000000-0004-0000-0000-0000B0080000}"/>
    <hyperlink ref="R1140" r:id="rId2226" xr:uid="{00000000-0004-0000-0000-0000B1080000}"/>
    <hyperlink ref="S1140" r:id="rId2227" xr:uid="{00000000-0004-0000-0000-0000B2080000}"/>
    <hyperlink ref="Q1141" r:id="rId2228" xr:uid="{00000000-0004-0000-0000-0000B3080000}"/>
    <hyperlink ref="P1142" r:id="rId2229" xr:uid="{00000000-0004-0000-0000-0000B4080000}"/>
    <hyperlink ref="Q1142" r:id="rId2230" xr:uid="{00000000-0004-0000-0000-0000B5080000}"/>
    <hyperlink ref="R1142" r:id="rId2231" xr:uid="{00000000-0004-0000-0000-0000B6080000}"/>
    <hyperlink ref="P1143" r:id="rId2232" xr:uid="{00000000-0004-0000-0000-0000B7080000}"/>
    <hyperlink ref="Q1143" r:id="rId2233" xr:uid="{00000000-0004-0000-0000-0000B8080000}"/>
    <hyperlink ref="R1144" r:id="rId2234" xr:uid="{00000000-0004-0000-0000-0000B9080000}"/>
    <hyperlink ref="S1144" r:id="rId2235" xr:uid="{00000000-0004-0000-0000-0000BA080000}"/>
    <hyperlink ref="R1145" r:id="rId2236" xr:uid="{00000000-0004-0000-0000-0000BB080000}"/>
    <hyperlink ref="S1145" r:id="rId2237" xr:uid="{00000000-0004-0000-0000-0000BC080000}"/>
    <hyperlink ref="Q1146" r:id="rId2238" xr:uid="{00000000-0004-0000-0000-0000BD080000}"/>
    <hyperlink ref="P1147" r:id="rId2239" xr:uid="{00000000-0004-0000-0000-0000BE080000}"/>
    <hyperlink ref="Q1147" r:id="rId2240" xr:uid="{00000000-0004-0000-0000-0000BF080000}"/>
    <hyperlink ref="R1147" r:id="rId2241" xr:uid="{00000000-0004-0000-0000-0000C0080000}"/>
    <hyperlink ref="T1147" r:id="rId2242" xr:uid="{00000000-0004-0000-0000-0000C1080000}"/>
    <hyperlink ref="Q1148" r:id="rId2243" xr:uid="{00000000-0004-0000-0000-0000C2080000}"/>
    <hyperlink ref="Q1149" r:id="rId2244" xr:uid="{00000000-0004-0000-0000-0000C3080000}"/>
    <hyperlink ref="R1150" r:id="rId2245" xr:uid="{00000000-0004-0000-0000-0000C4080000}"/>
    <hyperlink ref="S1150" r:id="rId2246" xr:uid="{00000000-0004-0000-0000-0000C5080000}"/>
    <hyperlink ref="Q1151" r:id="rId2247" xr:uid="{00000000-0004-0000-0000-0000C6080000}"/>
    <hyperlink ref="Q1152" r:id="rId2248" xr:uid="{00000000-0004-0000-0000-0000C7080000}"/>
    <hyperlink ref="P1153" r:id="rId2249" xr:uid="{00000000-0004-0000-0000-0000C8080000}"/>
    <hyperlink ref="Q1153" r:id="rId2250" xr:uid="{00000000-0004-0000-0000-0000C9080000}"/>
    <hyperlink ref="R1153" r:id="rId2251" xr:uid="{00000000-0004-0000-0000-0000CA080000}"/>
    <hyperlink ref="T1153" r:id="rId2252" xr:uid="{00000000-0004-0000-0000-0000CB080000}"/>
    <hyperlink ref="R1154" r:id="rId2253" xr:uid="{00000000-0004-0000-0000-0000CC080000}"/>
    <hyperlink ref="S1154" r:id="rId2254" xr:uid="{00000000-0004-0000-0000-0000CD080000}"/>
    <hyperlink ref="R1155" r:id="rId2255" xr:uid="{00000000-0004-0000-0000-0000CE080000}"/>
    <hyperlink ref="S1155" r:id="rId2256" xr:uid="{00000000-0004-0000-0000-0000CF080000}"/>
    <hyperlink ref="R1156" r:id="rId2257" xr:uid="{00000000-0004-0000-0000-0000D0080000}"/>
    <hyperlink ref="S1156" r:id="rId2258" xr:uid="{00000000-0004-0000-0000-0000D1080000}"/>
    <hyperlink ref="R1157" r:id="rId2259" xr:uid="{00000000-0004-0000-0000-0000D2080000}"/>
    <hyperlink ref="S1157" r:id="rId2260" xr:uid="{00000000-0004-0000-0000-0000D3080000}"/>
    <hyperlink ref="Q1158" r:id="rId2261" xr:uid="{00000000-0004-0000-0000-0000D4080000}"/>
    <hyperlink ref="R1159" r:id="rId2262" xr:uid="{00000000-0004-0000-0000-0000D5080000}"/>
    <hyperlink ref="S1159" r:id="rId2263" xr:uid="{00000000-0004-0000-0000-0000D6080000}"/>
    <hyperlink ref="R1160" r:id="rId2264" xr:uid="{00000000-0004-0000-0000-0000D7080000}"/>
    <hyperlink ref="S1160" r:id="rId2265" xr:uid="{00000000-0004-0000-0000-0000D8080000}"/>
    <hyperlink ref="P1161" r:id="rId2266" xr:uid="{00000000-0004-0000-0000-0000D9080000}"/>
    <hyperlink ref="Q1161" r:id="rId2267" xr:uid="{00000000-0004-0000-0000-0000DA080000}"/>
    <hyperlink ref="R1161" r:id="rId2268" xr:uid="{00000000-0004-0000-0000-0000DB080000}"/>
    <hyperlink ref="T1161" r:id="rId2269" xr:uid="{00000000-0004-0000-0000-0000DC080000}"/>
    <hyperlink ref="Q1162" r:id="rId2270" xr:uid="{00000000-0004-0000-0000-0000DD080000}"/>
    <hyperlink ref="Q1163" r:id="rId2271" xr:uid="{00000000-0004-0000-0000-0000DE080000}"/>
    <hyperlink ref="R1163" r:id="rId2272" xr:uid="{00000000-0004-0000-0000-0000DF080000}"/>
    <hyperlink ref="T1163" r:id="rId2273" xr:uid="{00000000-0004-0000-0000-0000E0080000}"/>
    <hyperlink ref="P1164" r:id="rId2274" xr:uid="{00000000-0004-0000-0000-0000E1080000}"/>
    <hyperlink ref="Q1164" r:id="rId2275" xr:uid="{00000000-0004-0000-0000-0000E2080000}"/>
    <hyperlink ref="R1164" r:id="rId2276" xr:uid="{00000000-0004-0000-0000-0000E3080000}"/>
    <hyperlink ref="T1164" r:id="rId2277" xr:uid="{00000000-0004-0000-0000-0000E4080000}"/>
    <hyperlink ref="Q1165" r:id="rId2278" xr:uid="{00000000-0004-0000-0000-0000E5080000}"/>
    <hyperlink ref="Q1166" r:id="rId2279" xr:uid="{00000000-0004-0000-0000-0000E6080000}"/>
    <hyperlink ref="R1167" r:id="rId2280" xr:uid="{00000000-0004-0000-0000-0000E7080000}"/>
    <hyperlink ref="S1167" r:id="rId2281" xr:uid="{00000000-0004-0000-0000-0000E8080000}"/>
    <hyperlink ref="R1168" r:id="rId2282" xr:uid="{00000000-0004-0000-0000-0000E9080000}"/>
    <hyperlink ref="S1168" r:id="rId2283" xr:uid="{00000000-0004-0000-0000-0000EA080000}"/>
    <hyperlink ref="R1169" r:id="rId2284" xr:uid="{00000000-0004-0000-0000-0000EB080000}"/>
    <hyperlink ref="Q1170" r:id="rId2285" xr:uid="{00000000-0004-0000-0000-0000EC080000}"/>
    <hyperlink ref="R1170" r:id="rId2286" xr:uid="{00000000-0004-0000-0000-0000ED080000}"/>
    <hyperlink ref="T1170" r:id="rId2287" xr:uid="{00000000-0004-0000-0000-0000EE080000}"/>
    <hyperlink ref="P1171" r:id="rId2288" xr:uid="{00000000-0004-0000-0000-0000EF080000}"/>
    <hyperlink ref="Q1171" r:id="rId2289" xr:uid="{00000000-0004-0000-0000-0000F0080000}"/>
    <hyperlink ref="R1171" r:id="rId2290" xr:uid="{00000000-0004-0000-0000-0000F1080000}"/>
    <hyperlink ref="T1171" r:id="rId2291" xr:uid="{00000000-0004-0000-0000-0000F2080000}"/>
    <hyperlink ref="Q1172" r:id="rId2292" xr:uid="{00000000-0004-0000-0000-0000F3080000}"/>
    <hyperlink ref="P1173" r:id="rId2293" xr:uid="{00000000-0004-0000-0000-0000F4080000}"/>
    <hyperlink ref="Q1173" r:id="rId2294" xr:uid="{00000000-0004-0000-0000-0000F5080000}"/>
    <hyperlink ref="R1173" r:id="rId2295" xr:uid="{00000000-0004-0000-0000-0000F6080000}"/>
    <hyperlink ref="T1173" r:id="rId2296" xr:uid="{00000000-0004-0000-0000-0000F7080000}"/>
    <hyperlink ref="P1174" r:id="rId2297" xr:uid="{00000000-0004-0000-0000-0000F8080000}"/>
    <hyperlink ref="Q1174" r:id="rId2298" xr:uid="{00000000-0004-0000-0000-0000F9080000}"/>
    <hyperlink ref="R1174" r:id="rId2299" xr:uid="{00000000-0004-0000-0000-0000FA080000}"/>
    <hyperlink ref="T1174" r:id="rId2300" xr:uid="{00000000-0004-0000-0000-0000FB080000}"/>
    <hyperlink ref="R1175" r:id="rId2301" xr:uid="{00000000-0004-0000-0000-0000FC080000}"/>
    <hyperlink ref="S1175" r:id="rId2302" xr:uid="{00000000-0004-0000-0000-0000FD080000}"/>
    <hyperlink ref="Q1176" r:id="rId2303" xr:uid="{00000000-0004-0000-0000-0000FE080000}"/>
    <hyperlink ref="R1177" r:id="rId2304" xr:uid="{00000000-0004-0000-0000-0000FF080000}"/>
    <hyperlink ref="S1177" r:id="rId2305" xr:uid="{00000000-0004-0000-0000-000000090000}"/>
    <hyperlink ref="P1178" r:id="rId2306" xr:uid="{00000000-0004-0000-0000-000001090000}"/>
    <hyperlink ref="Q1178" r:id="rId2307" xr:uid="{00000000-0004-0000-0000-000002090000}"/>
    <hyperlink ref="R1178" r:id="rId2308" xr:uid="{00000000-0004-0000-0000-000003090000}"/>
    <hyperlink ref="T1178" r:id="rId2309" xr:uid="{00000000-0004-0000-0000-000004090000}"/>
    <hyperlink ref="Q1179" r:id="rId2310" xr:uid="{00000000-0004-0000-0000-000005090000}"/>
    <hyperlink ref="R1179" r:id="rId2311" xr:uid="{00000000-0004-0000-0000-000006090000}"/>
    <hyperlink ref="S1179" r:id="rId2312" xr:uid="{00000000-0004-0000-0000-000007090000}"/>
    <hyperlink ref="Q1180" r:id="rId2313" xr:uid="{00000000-0004-0000-0000-000008090000}"/>
    <hyperlink ref="P1181" r:id="rId2314" xr:uid="{00000000-0004-0000-0000-000009090000}"/>
    <hyperlink ref="R1181" r:id="rId2315" xr:uid="{00000000-0004-0000-0000-00000A090000}"/>
    <hyperlink ref="S1181" r:id="rId2316" xr:uid="{00000000-0004-0000-0000-00000B090000}"/>
    <hyperlink ref="P1182" r:id="rId2317" xr:uid="{00000000-0004-0000-0000-00000C090000}"/>
    <hyperlink ref="Q1182" r:id="rId2318" xr:uid="{00000000-0004-0000-0000-00000D090000}"/>
    <hyperlink ref="R1182" r:id="rId2319" xr:uid="{00000000-0004-0000-0000-00000E090000}"/>
    <hyperlink ref="T1182" r:id="rId2320" xr:uid="{00000000-0004-0000-0000-00000F090000}"/>
    <hyperlink ref="Q1183" r:id="rId2321" xr:uid="{00000000-0004-0000-0000-000010090000}"/>
    <hyperlink ref="R1184" r:id="rId2322" xr:uid="{00000000-0004-0000-0000-000011090000}"/>
    <hyperlink ref="S1184" r:id="rId2323" xr:uid="{00000000-0004-0000-0000-000012090000}"/>
    <hyperlink ref="Q1185" r:id="rId2324" xr:uid="{00000000-0004-0000-0000-000013090000}"/>
    <hyperlink ref="R1186" r:id="rId2325" xr:uid="{00000000-0004-0000-0000-000014090000}"/>
    <hyperlink ref="S1186" r:id="rId2326" xr:uid="{00000000-0004-0000-0000-000015090000}"/>
    <hyperlink ref="P1187" r:id="rId2327" xr:uid="{00000000-0004-0000-0000-000016090000}"/>
    <hyperlink ref="Q1187" r:id="rId2328" xr:uid="{00000000-0004-0000-0000-000017090000}"/>
    <hyperlink ref="R1187" r:id="rId2329" xr:uid="{00000000-0004-0000-0000-000018090000}"/>
    <hyperlink ref="T1187" r:id="rId2330" xr:uid="{00000000-0004-0000-0000-000019090000}"/>
    <hyperlink ref="P1188" r:id="rId2331" xr:uid="{00000000-0004-0000-0000-00001A090000}"/>
    <hyperlink ref="Q1188" r:id="rId2332" xr:uid="{00000000-0004-0000-0000-00001B090000}"/>
    <hyperlink ref="R1188" r:id="rId2333" xr:uid="{00000000-0004-0000-0000-00001C090000}"/>
    <hyperlink ref="T1188" r:id="rId2334" xr:uid="{00000000-0004-0000-0000-00001D090000}"/>
    <hyperlink ref="R1189" r:id="rId2335" xr:uid="{00000000-0004-0000-0000-00001E090000}"/>
    <hyperlink ref="S1189" r:id="rId2336" xr:uid="{00000000-0004-0000-0000-00001F090000}"/>
    <hyperlink ref="R1190" r:id="rId2337" xr:uid="{00000000-0004-0000-0000-000020090000}"/>
    <hyperlink ref="S1190" r:id="rId2338" xr:uid="{00000000-0004-0000-0000-000021090000}"/>
    <hyperlink ref="Q1191" r:id="rId2339" xr:uid="{00000000-0004-0000-0000-000022090000}"/>
    <hyperlink ref="R1192" r:id="rId2340" xr:uid="{00000000-0004-0000-0000-000023090000}"/>
    <hyperlink ref="S1192" r:id="rId2341" xr:uid="{00000000-0004-0000-0000-000024090000}"/>
    <hyperlink ref="Q1193" r:id="rId2342" xr:uid="{00000000-0004-0000-0000-000025090000}"/>
    <hyperlink ref="R1193" r:id="rId2343" xr:uid="{00000000-0004-0000-0000-000026090000}"/>
    <hyperlink ref="S1193" r:id="rId2344" xr:uid="{00000000-0004-0000-0000-000027090000}"/>
    <hyperlink ref="R1194" r:id="rId2345" xr:uid="{00000000-0004-0000-0000-000028090000}"/>
    <hyperlink ref="S1194" r:id="rId2346" xr:uid="{00000000-0004-0000-0000-000029090000}"/>
    <hyperlink ref="S1195" r:id="rId2347" xr:uid="{00000000-0004-0000-0000-00002A090000}"/>
    <hyperlink ref="P1196" r:id="rId2348" xr:uid="{00000000-0004-0000-0000-00002B090000}"/>
    <hyperlink ref="Q1196" r:id="rId2349" xr:uid="{00000000-0004-0000-0000-00002C090000}"/>
    <hyperlink ref="R1196" r:id="rId2350" xr:uid="{00000000-0004-0000-0000-00002D090000}"/>
    <hyperlink ref="T1196" r:id="rId2351" xr:uid="{00000000-0004-0000-0000-00002E090000}"/>
    <hyperlink ref="R1197" r:id="rId2352" xr:uid="{00000000-0004-0000-0000-00002F090000}"/>
    <hyperlink ref="S1197" r:id="rId2353" xr:uid="{00000000-0004-0000-0000-000030090000}"/>
    <hyperlink ref="Q1198" r:id="rId2354" xr:uid="{00000000-0004-0000-0000-000031090000}"/>
    <hyperlink ref="R1198" r:id="rId2355" xr:uid="{00000000-0004-0000-0000-000032090000}"/>
    <hyperlink ref="T1198" r:id="rId2356" xr:uid="{00000000-0004-0000-0000-000033090000}"/>
    <hyperlink ref="P1199" r:id="rId2357" xr:uid="{00000000-0004-0000-0000-000034090000}"/>
    <hyperlink ref="Q1199" r:id="rId2358" xr:uid="{00000000-0004-0000-0000-000035090000}"/>
    <hyperlink ref="R1199" r:id="rId2359" xr:uid="{00000000-0004-0000-0000-000036090000}"/>
    <hyperlink ref="T1199" r:id="rId2360" xr:uid="{00000000-0004-0000-0000-000037090000}"/>
    <hyperlink ref="P1200" r:id="rId2361" xr:uid="{00000000-0004-0000-0000-000038090000}"/>
    <hyperlink ref="Q1200" r:id="rId2362" xr:uid="{00000000-0004-0000-0000-000039090000}"/>
    <hyperlink ref="R1200" r:id="rId2363" xr:uid="{00000000-0004-0000-0000-00003A090000}"/>
    <hyperlink ref="T1200" r:id="rId2364" xr:uid="{00000000-0004-0000-0000-00003B090000}"/>
    <hyperlink ref="Q1201" r:id="rId2365" xr:uid="{00000000-0004-0000-0000-00003C090000}"/>
    <hyperlink ref="R1201" r:id="rId2366" xr:uid="{00000000-0004-0000-0000-00003D090000}"/>
    <hyperlink ref="T1201" r:id="rId2367" xr:uid="{00000000-0004-0000-0000-00003E090000}"/>
    <hyperlink ref="P1202" r:id="rId2368" xr:uid="{00000000-0004-0000-0000-00003F090000}"/>
    <hyperlink ref="Q1202" r:id="rId2369" xr:uid="{00000000-0004-0000-0000-000040090000}"/>
    <hyperlink ref="R1202" r:id="rId2370" xr:uid="{00000000-0004-0000-0000-000041090000}"/>
    <hyperlink ref="T1202" r:id="rId2371" xr:uid="{00000000-0004-0000-0000-000042090000}"/>
    <hyperlink ref="Q1203" r:id="rId2372" xr:uid="{00000000-0004-0000-0000-000043090000}"/>
    <hyperlink ref="R1203" r:id="rId2373" xr:uid="{00000000-0004-0000-0000-000044090000}"/>
    <hyperlink ref="S1203" r:id="rId2374" xr:uid="{00000000-0004-0000-0000-000045090000}"/>
    <hyperlink ref="P1204" r:id="rId2375" xr:uid="{00000000-0004-0000-0000-000046090000}"/>
    <hyperlink ref="Q1204" r:id="rId2376" xr:uid="{00000000-0004-0000-0000-000047090000}"/>
    <hyperlink ref="R1204" r:id="rId2377" xr:uid="{00000000-0004-0000-0000-000048090000}"/>
    <hyperlink ref="T1204" r:id="rId2378" xr:uid="{00000000-0004-0000-0000-000049090000}"/>
    <hyperlink ref="R1205" r:id="rId2379" xr:uid="{00000000-0004-0000-0000-00004A090000}"/>
    <hyperlink ref="S1205" r:id="rId2380" xr:uid="{00000000-0004-0000-0000-00004B090000}"/>
    <hyperlink ref="Q1208" r:id="rId2381" xr:uid="{00000000-0004-0000-0000-00004C090000}"/>
    <hyperlink ref="R1208" r:id="rId2382" xr:uid="{00000000-0004-0000-0000-00004D090000}"/>
    <hyperlink ref="S1208" r:id="rId2383" xr:uid="{00000000-0004-0000-0000-00004E090000}"/>
    <hyperlink ref="Q1209" r:id="rId2384" xr:uid="{00000000-0004-0000-0000-00004F090000}"/>
    <hyperlink ref="R1210" r:id="rId2385" xr:uid="{00000000-0004-0000-0000-000050090000}"/>
    <hyperlink ref="S1210" r:id="rId2386" xr:uid="{00000000-0004-0000-0000-000051090000}"/>
    <hyperlink ref="R1211" r:id="rId2387" xr:uid="{00000000-0004-0000-0000-000052090000}"/>
    <hyperlink ref="S1211" r:id="rId2388" xr:uid="{00000000-0004-0000-0000-000053090000}"/>
    <hyperlink ref="P1212" r:id="rId2389" xr:uid="{00000000-0004-0000-0000-000054090000}"/>
    <hyperlink ref="Q1212" r:id="rId2390" xr:uid="{00000000-0004-0000-0000-000055090000}"/>
    <hyperlink ref="R1212" r:id="rId2391" xr:uid="{00000000-0004-0000-0000-000056090000}"/>
    <hyperlink ref="T1212" r:id="rId2392" xr:uid="{00000000-0004-0000-0000-000057090000}"/>
    <hyperlink ref="R1213" r:id="rId2393" xr:uid="{00000000-0004-0000-0000-000058090000}"/>
    <hyperlink ref="S1213" r:id="rId2394" xr:uid="{00000000-0004-0000-0000-000059090000}"/>
    <hyperlink ref="R1214" r:id="rId2395" xr:uid="{00000000-0004-0000-0000-00005A090000}"/>
    <hyperlink ref="S1214" r:id="rId2396" xr:uid="{00000000-0004-0000-0000-00005B090000}"/>
    <hyperlink ref="R1215" r:id="rId2397" xr:uid="{00000000-0004-0000-0000-00005C090000}"/>
    <hyperlink ref="S1215" r:id="rId2398" xr:uid="{00000000-0004-0000-0000-00005D090000}"/>
    <hyperlink ref="R1216" r:id="rId2399" xr:uid="{00000000-0004-0000-0000-00005E090000}"/>
    <hyperlink ref="S1216" r:id="rId2400" xr:uid="{00000000-0004-0000-0000-00005F090000}"/>
    <hyperlink ref="Q1217" r:id="rId2401" xr:uid="{00000000-0004-0000-0000-000060090000}"/>
    <hyperlink ref="R1218" r:id="rId2402" xr:uid="{00000000-0004-0000-0000-000061090000}"/>
    <hyperlink ref="S1218" r:id="rId2403" xr:uid="{00000000-0004-0000-0000-000062090000}"/>
    <hyperlink ref="R1219" r:id="rId2404" xr:uid="{00000000-0004-0000-0000-000063090000}"/>
    <hyperlink ref="S1219" r:id="rId2405" xr:uid="{00000000-0004-0000-0000-000064090000}"/>
    <hyperlink ref="R1220" r:id="rId2406" xr:uid="{00000000-0004-0000-0000-000065090000}"/>
    <hyperlink ref="S1220" r:id="rId2407" xr:uid="{00000000-0004-0000-0000-000066090000}"/>
    <hyperlink ref="P1221" r:id="rId2408" xr:uid="{00000000-0004-0000-0000-000067090000}"/>
    <hyperlink ref="Q1221" r:id="rId2409" xr:uid="{00000000-0004-0000-0000-000068090000}"/>
    <hyperlink ref="R1221" r:id="rId2410" xr:uid="{00000000-0004-0000-0000-000069090000}"/>
    <hyperlink ref="T1221" r:id="rId2411" xr:uid="{00000000-0004-0000-0000-00006A090000}"/>
    <hyperlink ref="R1222" r:id="rId2412" xr:uid="{00000000-0004-0000-0000-00006B090000}"/>
    <hyperlink ref="S1222" r:id="rId2413" xr:uid="{00000000-0004-0000-0000-00006C090000}"/>
    <hyperlink ref="P1223" r:id="rId2414" xr:uid="{00000000-0004-0000-0000-00006D090000}"/>
    <hyperlink ref="Q1223" r:id="rId2415" xr:uid="{00000000-0004-0000-0000-00006E090000}"/>
    <hyperlink ref="R1223" r:id="rId2416" xr:uid="{00000000-0004-0000-0000-00006F090000}"/>
    <hyperlink ref="T1223" r:id="rId2417" xr:uid="{00000000-0004-0000-0000-000070090000}"/>
    <hyperlink ref="Q1224" r:id="rId2418" xr:uid="{00000000-0004-0000-0000-000071090000}"/>
    <hyperlink ref="Q1225" r:id="rId2419" xr:uid="{00000000-0004-0000-0000-000072090000}"/>
    <hyperlink ref="Q1226" r:id="rId2420" xr:uid="{00000000-0004-0000-0000-000073090000}"/>
    <hyperlink ref="Q1227" r:id="rId2421" xr:uid="{00000000-0004-0000-0000-000074090000}"/>
    <hyperlink ref="P1228" r:id="rId2422" xr:uid="{00000000-0004-0000-0000-000075090000}"/>
    <hyperlink ref="Q1228" r:id="rId2423" xr:uid="{00000000-0004-0000-0000-000076090000}"/>
    <hyperlink ref="R1228" r:id="rId2424" xr:uid="{00000000-0004-0000-0000-000077090000}"/>
    <hyperlink ref="T1228" r:id="rId2425" xr:uid="{00000000-0004-0000-0000-000078090000}"/>
    <hyperlink ref="Q1229" r:id="rId2426" xr:uid="{00000000-0004-0000-0000-000079090000}"/>
    <hyperlink ref="R1230" r:id="rId2427" xr:uid="{00000000-0004-0000-0000-00007A090000}"/>
    <hyperlink ref="S1230" r:id="rId2428" xr:uid="{00000000-0004-0000-0000-00007B090000}"/>
    <hyperlink ref="P1231" r:id="rId2429" xr:uid="{00000000-0004-0000-0000-00007C090000}"/>
    <hyperlink ref="Q1231" r:id="rId2430" xr:uid="{00000000-0004-0000-0000-00007D090000}"/>
    <hyperlink ref="R1231" r:id="rId2431" xr:uid="{00000000-0004-0000-0000-00007E090000}"/>
    <hyperlink ref="R1232" r:id="rId2432" xr:uid="{00000000-0004-0000-0000-00007F090000}"/>
    <hyperlink ref="S1232" r:id="rId2433" xr:uid="{00000000-0004-0000-0000-000080090000}"/>
    <hyperlink ref="P1233" r:id="rId2434" xr:uid="{00000000-0004-0000-0000-000081090000}"/>
    <hyperlink ref="R1233" r:id="rId2435" xr:uid="{00000000-0004-0000-0000-000082090000}"/>
    <hyperlink ref="S1233" r:id="rId2436" xr:uid="{00000000-0004-0000-0000-000083090000}"/>
    <hyperlink ref="P1234" r:id="rId2437" xr:uid="{00000000-0004-0000-0000-000084090000}"/>
    <hyperlink ref="R1234" r:id="rId2438" xr:uid="{00000000-0004-0000-0000-000085090000}"/>
    <hyperlink ref="S1234" r:id="rId2439" xr:uid="{00000000-0004-0000-0000-000086090000}"/>
    <hyperlink ref="Q1235" r:id="rId2440" xr:uid="{00000000-0004-0000-0000-000087090000}"/>
    <hyperlink ref="P1236" r:id="rId2441" xr:uid="{00000000-0004-0000-0000-000088090000}"/>
    <hyperlink ref="Q1236" r:id="rId2442" xr:uid="{00000000-0004-0000-0000-000089090000}"/>
    <hyperlink ref="R1236" r:id="rId2443" xr:uid="{00000000-0004-0000-0000-00008A090000}"/>
    <hyperlink ref="P1237" r:id="rId2444" xr:uid="{00000000-0004-0000-0000-00008B090000}"/>
    <hyperlink ref="Q1237" r:id="rId2445" xr:uid="{00000000-0004-0000-0000-00008C090000}"/>
    <hyperlink ref="R1237" r:id="rId2446" xr:uid="{00000000-0004-0000-0000-00008D090000}"/>
    <hyperlink ref="T1237" r:id="rId2447" xr:uid="{00000000-0004-0000-0000-00008E090000}"/>
    <hyperlink ref="Q1240" r:id="rId2448" xr:uid="{00000000-0004-0000-0000-00008F090000}"/>
    <hyperlink ref="Q1241" r:id="rId2449" xr:uid="{00000000-0004-0000-0000-000090090000}"/>
    <hyperlink ref="Q1242" r:id="rId2450" xr:uid="{00000000-0004-0000-0000-000091090000}"/>
    <hyperlink ref="R1242" r:id="rId2451" xr:uid="{00000000-0004-0000-0000-000092090000}"/>
    <hyperlink ref="T1242" r:id="rId2452" xr:uid="{00000000-0004-0000-0000-000093090000}"/>
    <hyperlink ref="Q1243" r:id="rId2453" xr:uid="{00000000-0004-0000-0000-000094090000}"/>
    <hyperlink ref="P1244" r:id="rId2454" xr:uid="{00000000-0004-0000-0000-000095090000}"/>
    <hyperlink ref="Q1244" r:id="rId2455" xr:uid="{00000000-0004-0000-0000-000096090000}"/>
    <hyperlink ref="R1244" r:id="rId2456" xr:uid="{00000000-0004-0000-0000-000097090000}"/>
    <hyperlink ref="T1244" r:id="rId2457" xr:uid="{00000000-0004-0000-0000-000098090000}"/>
    <hyperlink ref="P1245" r:id="rId2458" xr:uid="{00000000-0004-0000-0000-000099090000}"/>
    <hyperlink ref="Q1245" r:id="rId2459" xr:uid="{00000000-0004-0000-0000-00009A090000}"/>
    <hyperlink ref="R1245" r:id="rId2460" xr:uid="{00000000-0004-0000-0000-00009B090000}"/>
    <hyperlink ref="T1245" r:id="rId2461" xr:uid="{00000000-0004-0000-0000-00009C090000}"/>
    <hyperlink ref="R1246" r:id="rId2462" xr:uid="{00000000-0004-0000-0000-00009D090000}"/>
    <hyperlink ref="S1246" r:id="rId2463" xr:uid="{00000000-0004-0000-0000-00009E090000}"/>
    <hyperlink ref="P1247" r:id="rId2464" xr:uid="{00000000-0004-0000-0000-00009F090000}"/>
    <hyperlink ref="Q1247" r:id="rId2465" xr:uid="{00000000-0004-0000-0000-0000A0090000}"/>
    <hyperlink ref="P1248" r:id="rId2466" xr:uid="{00000000-0004-0000-0000-0000A1090000}"/>
    <hyperlink ref="Q1248" r:id="rId2467" xr:uid="{00000000-0004-0000-0000-0000A2090000}"/>
    <hyperlink ref="R1248" r:id="rId2468" xr:uid="{00000000-0004-0000-0000-0000A3090000}"/>
    <hyperlink ref="Q1249" r:id="rId2469" xr:uid="{00000000-0004-0000-0000-0000A4090000}"/>
    <hyperlink ref="Q1250" r:id="rId2470" xr:uid="{00000000-0004-0000-0000-0000A5090000}"/>
    <hyperlink ref="Q1251" r:id="rId2471" xr:uid="{00000000-0004-0000-0000-0000A6090000}"/>
    <hyperlink ref="Q1252" r:id="rId2472" xr:uid="{00000000-0004-0000-0000-0000A7090000}"/>
    <hyperlink ref="R1253" r:id="rId2473" xr:uid="{00000000-0004-0000-0000-0000A8090000}"/>
    <hyperlink ref="S1253" r:id="rId2474" xr:uid="{00000000-0004-0000-0000-0000A9090000}"/>
    <hyperlink ref="P1254" r:id="rId2475" xr:uid="{00000000-0004-0000-0000-0000AA090000}"/>
    <hyperlink ref="Q1254" r:id="rId2476" xr:uid="{00000000-0004-0000-0000-0000AB090000}"/>
    <hyperlink ref="R1254" r:id="rId2477" xr:uid="{00000000-0004-0000-0000-0000AC090000}"/>
    <hyperlink ref="Q1255" r:id="rId2478" xr:uid="{00000000-0004-0000-0000-0000AD090000}"/>
    <hyperlink ref="Q1256" r:id="rId2479" xr:uid="{00000000-0004-0000-0000-0000AE090000}"/>
    <hyperlink ref="P1257" r:id="rId2480" xr:uid="{00000000-0004-0000-0000-0000AF090000}"/>
    <hyperlink ref="Q1257" r:id="rId2481" xr:uid="{00000000-0004-0000-0000-0000B0090000}"/>
    <hyperlink ref="Q1258" r:id="rId2482" xr:uid="{00000000-0004-0000-0000-0000B1090000}"/>
    <hyperlink ref="P1259" r:id="rId2483" xr:uid="{00000000-0004-0000-0000-0000B2090000}"/>
    <hyperlink ref="Q1259" r:id="rId2484" xr:uid="{00000000-0004-0000-0000-0000B3090000}"/>
    <hyperlink ref="Q1260" r:id="rId2485" xr:uid="{00000000-0004-0000-0000-0000B4090000}"/>
    <hyperlink ref="R1261" r:id="rId2486" xr:uid="{00000000-0004-0000-0000-0000B5090000}"/>
    <hyperlink ref="S1261" r:id="rId2487" xr:uid="{00000000-0004-0000-0000-0000B6090000}"/>
    <hyperlink ref="Q1262" r:id="rId2488" xr:uid="{00000000-0004-0000-0000-0000B7090000}"/>
    <hyperlink ref="Q1263" r:id="rId2489" xr:uid="{00000000-0004-0000-0000-0000B8090000}"/>
    <hyperlink ref="P1264" r:id="rId2490" xr:uid="{00000000-0004-0000-0000-0000B9090000}"/>
    <hyperlink ref="Q1264" r:id="rId2491" xr:uid="{00000000-0004-0000-0000-0000BA090000}"/>
    <hyperlink ref="Q1265" r:id="rId2492" xr:uid="{00000000-0004-0000-0000-0000BB090000}"/>
    <hyperlink ref="R1266" r:id="rId2493" xr:uid="{00000000-0004-0000-0000-0000BC090000}"/>
    <hyperlink ref="S1266" r:id="rId2494" xr:uid="{00000000-0004-0000-0000-0000BD090000}"/>
    <hyperlink ref="P1267" r:id="rId2495" xr:uid="{00000000-0004-0000-0000-0000BE090000}"/>
    <hyperlink ref="Q1267" r:id="rId2496" xr:uid="{00000000-0004-0000-0000-0000BF090000}"/>
    <hyperlink ref="Q1268" r:id="rId2497" xr:uid="{00000000-0004-0000-0000-0000C0090000}"/>
    <hyperlink ref="Q1269" r:id="rId2498" xr:uid="{00000000-0004-0000-0000-0000C1090000}"/>
    <hyperlink ref="P1270" r:id="rId2499" xr:uid="{00000000-0004-0000-0000-0000C2090000}"/>
    <hyperlink ref="Q1270" r:id="rId2500" xr:uid="{00000000-0004-0000-0000-0000C3090000}"/>
    <hyperlink ref="R1270" r:id="rId2501" xr:uid="{00000000-0004-0000-0000-0000C4090000}"/>
    <hyperlink ref="R1271" r:id="rId2502" xr:uid="{00000000-0004-0000-0000-0000C5090000}"/>
    <hyperlink ref="S1271" r:id="rId2503" xr:uid="{00000000-0004-0000-0000-0000C6090000}"/>
    <hyperlink ref="Q1272" r:id="rId2504" xr:uid="{00000000-0004-0000-0000-0000C7090000}"/>
    <hyperlink ref="R1273" r:id="rId2505" xr:uid="{00000000-0004-0000-0000-0000C8090000}"/>
    <hyperlink ref="S1273" r:id="rId2506" xr:uid="{00000000-0004-0000-0000-0000C9090000}"/>
    <hyperlink ref="P1274" r:id="rId2507" xr:uid="{00000000-0004-0000-0000-0000CA090000}"/>
    <hyperlink ref="Q1274" r:id="rId2508" xr:uid="{00000000-0004-0000-0000-0000CB090000}"/>
    <hyperlink ref="R1274" r:id="rId2509" xr:uid="{00000000-0004-0000-0000-0000CC090000}"/>
    <hyperlink ref="T1274" r:id="rId2510" xr:uid="{00000000-0004-0000-0000-0000CD090000}"/>
    <hyperlink ref="Q1275" r:id="rId2511" xr:uid="{00000000-0004-0000-0000-0000CE090000}"/>
    <hyperlink ref="P1276" r:id="rId2512" xr:uid="{00000000-0004-0000-0000-0000CF090000}"/>
    <hyperlink ref="Q1276" r:id="rId2513" xr:uid="{00000000-0004-0000-0000-0000D0090000}"/>
    <hyperlink ref="R1276" r:id="rId2514" xr:uid="{00000000-0004-0000-0000-0000D1090000}"/>
    <hyperlink ref="T1276" r:id="rId2515" xr:uid="{00000000-0004-0000-0000-0000D2090000}"/>
    <hyperlink ref="P1277" r:id="rId2516" xr:uid="{00000000-0004-0000-0000-0000D3090000}"/>
    <hyperlink ref="Q1277" r:id="rId2517" xr:uid="{00000000-0004-0000-0000-0000D4090000}"/>
    <hyperlink ref="R1277" r:id="rId2518" xr:uid="{00000000-0004-0000-0000-0000D5090000}"/>
    <hyperlink ref="P1278" r:id="rId2519" xr:uid="{00000000-0004-0000-0000-0000D6090000}"/>
    <hyperlink ref="Q1278" r:id="rId2520" xr:uid="{00000000-0004-0000-0000-0000D7090000}"/>
    <hyperlink ref="R1278" r:id="rId2521" xr:uid="{00000000-0004-0000-0000-0000D8090000}"/>
    <hyperlink ref="R1279" r:id="rId2522" xr:uid="{00000000-0004-0000-0000-0000D9090000}"/>
    <hyperlink ref="S1279" r:id="rId2523" xr:uid="{00000000-0004-0000-0000-0000DA090000}"/>
    <hyperlink ref="Q1280" r:id="rId2524" xr:uid="{00000000-0004-0000-0000-0000DB090000}"/>
    <hyperlink ref="Q1281" r:id="rId2525" xr:uid="{00000000-0004-0000-0000-0000DC090000}"/>
    <hyperlink ref="Q1282" r:id="rId2526" xr:uid="{00000000-0004-0000-0000-0000DD090000}"/>
    <hyperlink ref="Q1283" r:id="rId2527" xr:uid="{00000000-0004-0000-0000-0000DE090000}"/>
    <hyperlink ref="Q1284" r:id="rId2528" xr:uid="{00000000-0004-0000-0000-0000DF090000}"/>
    <hyperlink ref="P1285" r:id="rId2529" xr:uid="{00000000-0004-0000-0000-0000E0090000}"/>
    <hyperlink ref="Q1285" r:id="rId2530" xr:uid="{00000000-0004-0000-0000-0000E1090000}"/>
    <hyperlink ref="R1285" r:id="rId2531" xr:uid="{00000000-0004-0000-0000-0000E2090000}"/>
    <hyperlink ref="P1286" r:id="rId2532" xr:uid="{00000000-0004-0000-0000-0000E3090000}"/>
    <hyperlink ref="Q1286" r:id="rId2533" xr:uid="{00000000-0004-0000-0000-0000E4090000}"/>
    <hyperlink ref="R1286" r:id="rId2534" xr:uid="{00000000-0004-0000-0000-0000E5090000}"/>
    <hyperlink ref="T1286" r:id="rId2535" xr:uid="{00000000-0004-0000-0000-0000E6090000}"/>
    <hyperlink ref="Q1287" r:id="rId2536" xr:uid="{00000000-0004-0000-0000-0000E7090000}"/>
    <hyperlink ref="Q1288" r:id="rId2537" xr:uid="{00000000-0004-0000-0000-0000E8090000}"/>
    <hyperlink ref="P1290" r:id="rId2538" xr:uid="{00000000-0004-0000-0000-0000E9090000}"/>
    <hyperlink ref="Q1290" r:id="rId2539" xr:uid="{00000000-0004-0000-0000-0000EA090000}"/>
    <hyperlink ref="R1290" r:id="rId2540" xr:uid="{00000000-0004-0000-0000-0000EB090000}"/>
    <hyperlink ref="Q1291" r:id="rId2541" xr:uid="{00000000-0004-0000-0000-0000EC090000}"/>
    <hyperlink ref="P1293" r:id="rId2542" xr:uid="{00000000-0004-0000-0000-0000ED090000}"/>
    <hyperlink ref="Q1293" r:id="rId2543" xr:uid="{00000000-0004-0000-0000-0000EE090000}"/>
    <hyperlink ref="R1293" r:id="rId2544" xr:uid="{00000000-0004-0000-0000-0000EF090000}"/>
    <hyperlink ref="T1293" r:id="rId2545" xr:uid="{00000000-0004-0000-0000-0000F0090000}"/>
    <hyperlink ref="Q1294" r:id="rId2546" xr:uid="{00000000-0004-0000-0000-0000F1090000}"/>
    <hyperlink ref="R1294" r:id="rId2547" xr:uid="{00000000-0004-0000-0000-0000F2090000}"/>
    <hyperlink ref="T1294" r:id="rId2548" xr:uid="{00000000-0004-0000-0000-0000F3090000}"/>
    <hyperlink ref="Q1295" r:id="rId2549" xr:uid="{00000000-0004-0000-0000-0000F4090000}"/>
    <hyperlink ref="R1296" r:id="rId2550" xr:uid="{00000000-0004-0000-0000-0000F5090000}"/>
    <hyperlink ref="S1296" r:id="rId2551" xr:uid="{00000000-0004-0000-0000-0000F6090000}"/>
    <hyperlink ref="P1297" r:id="rId2552" xr:uid="{00000000-0004-0000-0000-0000F7090000}"/>
    <hyperlink ref="Q1297" r:id="rId2553" xr:uid="{00000000-0004-0000-0000-0000F8090000}"/>
    <hyperlink ref="R1297" r:id="rId2554" xr:uid="{00000000-0004-0000-0000-0000F9090000}"/>
    <hyperlink ref="T1297" r:id="rId2555" xr:uid="{00000000-0004-0000-0000-0000FA090000}"/>
    <hyperlink ref="Q1298" r:id="rId2556" xr:uid="{00000000-0004-0000-0000-0000FB090000}"/>
    <hyperlink ref="Q1299" r:id="rId2557" xr:uid="{00000000-0004-0000-0000-0000FC090000}"/>
    <hyperlink ref="Q1300" r:id="rId2558" xr:uid="{00000000-0004-0000-0000-0000FD090000}"/>
    <hyperlink ref="Q1301" r:id="rId2559" xr:uid="{00000000-0004-0000-0000-0000FE090000}"/>
    <hyperlink ref="P1302" r:id="rId2560" xr:uid="{00000000-0004-0000-0000-0000FF090000}"/>
    <hyperlink ref="Q1302" r:id="rId2561" xr:uid="{00000000-0004-0000-0000-0000000A0000}"/>
    <hyperlink ref="R1302" r:id="rId2562" xr:uid="{00000000-0004-0000-0000-0000010A0000}"/>
    <hyperlink ref="P1303" r:id="rId2563" xr:uid="{00000000-0004-0000-0000-0000020A0000}"/>
    <hyperlink ref="Q1303" r:id="rId2564" xr:uid="{00000000-0004-0000-0000-0000030A0000}"/>
    <hyperlink ref="R1303" r:id="rId2565" xr:uid="{00000000-0004-0000-0000-0000040A0000}"/>
    <hyperlink ref="Q1304" r:id="rId2566" xr:uid="{00000000-0004-0000-0000-0000050A0000}"/>
    <hyperlink ref="Q1305" r:id="rId2567" xr:uid="{00000000-0004-0000-0000-0000060A0000}"/>
    <hyperlink ref="Q1308" r:id="rId2568" xr:uid="{00000000-0004-0000-0000-0000070A0000}"/>
    <hyperlink ref="Q1309" r:id="rId2569" xr:uid="{00000000-0004-0000-0000-0000080A0000}"/>
    <hyperlink ref="Q1310" r:id="rId2570" xr:uid="{00000000-0004-0000-0000-0000090A0000}"/>
    <hyperlink ref="Q1311" r:id="rId2571" xr:uid="{00000000-0004-0000-0000-00000A0A0000}"/>
    <hyperlink ref="P1312" r:id="rId2572" xr:uid="{00000000-0004-0000-0000-00000B0A0000}"/>
    <hyperlink ref="Q1312" r:id="rId2573" xr:uid="{00000000-0004-0000-0000-00000C0A0000}"/>
    <hyperlink ref="R1312" r:id="rId2574" xr:uid="{00000000-0004-0000-0000-00000D0A0000}"/>
    <hyperlink ref="Q1313" r:id="rId2575" xr:uid="{00000000-0004-0000-0000-00000E0A0000}"/>
    <hyperlink ref="Q1314" r:id="rId2576" xr:uid="{00000000-0004-0000-0000-00000F0A0000}"/>
    <hyperlink ref="R1315" r:id="rId2577" xr:uid="{00000000-0004-0000-0000-0000100A0000}"/>
    <hyperlink ref="S1315" r:id="rId2578" xr:uid="{00000000-0004-0000-0000-0000110A0000}"/>
    <hyperlink ref="R1316" r:id="rId2579" xr:uid="{00000000-0004-0000-0000-0000120A0000}"/>
    <hyperlink ref="S1316" r:id="rId2580" xr:uid="{00000000-0004-0000-0000-0000130A0000}"/>
    <hyperlink ref="Q1317" r:id="rId2581" xr:uid="{00000000-0004-0000-0000-0000140A0000}"/>
    <hyperlink ref="R1317" r:id="rId2582" xr:uid="{00000000-0004-0000-0000-0000150A0000}"/>
    <hyperlink ref="T1317" r:id="rId2583" xr:uid="{00000000-0004-0000-0000-0000160A0000}"/>
    <hyperlink ref="Q1318" r:id="rId2584" xr:uid="{00000000-0004-0000-0000-0000170A0000}"/>
    <hyperlink ref="R1319" r:id="rId2585" xr:uid="{00000000-0004-0000-0000-0000180A0000}"/>
    <hyperlink ref="S1319" r:id="rId2586" xr:uid="{00000000-0004-0000-0000-0000190A0000}"/>
    <hyperlink ref="P1320" r:id="rId2587" xr:uid="{00000000-0004-0000-0000-00001A0A0000}"/>
    <hyperlink ref="Q1320" r:id="rId2588" xr:uid="{00000000-0004-0000-0000-00001B0A0000}"/>
    <hyperlink ref="R1320" r:id="rId2589" xr:uid="{00000000-0004-0000-0000-00001C0A0000}"/>
    <hyperlink ref="T1320" r:id="rId2590" xr:uid="{00000000-0004-0000-0000-00001D0A0000}"/>
    <hyperlink ref="P1321" r:id="rId2591" xr:uid="{00000000-0004-0000-0000-00001E0A0000}"/>
    <hyperlink ref="Q1321" r:id="rId2592" xr:uid="{00000000-0004-0000-0000-00001F0A0000}"/>
    <hyperlink ref="R1321" r:id="rId2593" xr:uid="{00000000-0004-0000-0000-0000200A0000}"/>
    <hyperlink ref="T1321" r:id="rId2594" xr:uid="{00000000-0004-0000-0000-0000210A0000}"/>
    <hyperlink ref="R1322" r:id="rId2595" xr:uid="{00000000-0004-0000-0000-0000220A0000}"/>
    <hyperlink ref="S1322" r:id="rId2596" xr:uid="{00000000-0004-0000-0000-0000230A0000}"/>
    <hyperlink ref="Q1323" r:id="rId2597" xr:uid="{00000000-0004-0000-0000-0000240A0000}"/>
    <hyperlink ref="Q1324" r:id="rId2598" xr:uid="{00000000-0004-0000-0000-0000250A0000}"/>
    <hyperlink ref="Q1325" r:id="rId2599" xr:uid="{00000000-0004-0000-0000-0000260A0000}"/>
    <hyperlink ref="R1325" r:id="rId2600" xr:uid="{00000000-0004-0000-0000-0000270A0000}"/>
    <hyperlink ref="S1325" r:id="rId2601" xr:uid="{00000000-0004-0000-0000-0000280A0000}"/>
    <hyperlink ref="R1326" r:id="rId2602" xr:uid="{00000000-0004-0000-0000-0000290A0000}"/>
    <hyperlink ref="S1326" r:id="rId2603" xr:uid="{00000000-0004-0000-0000-00002A0A0000}"/>
    <hyperlink ref="P1327" r:id="rId2604" xr:uid="{00000000-0004-0000-0000-00002B0A0000}"/>
    <hyperlink ref="Q1327" r:id="rId2605" xr:uid="{00000000-0004-0000-0000-00002C0A0000}"/>
    <hyperlink ref="R1327" r:id="rId2606" xr:uid="{00000000-0004-0000-0000-00002D0A0000}"/>
    <hyperlink ref="T1327" r:id="rId2607" xr:uid="{00000000-0004-0000-0000-00002E0A0000}"/>
    <hyperlink ref="Q1328" r:id="rId2608" xr:uid="{00000000-0004-0000-0000-00002F0A0000}"/>
    <hyperlink ref="R1328" r:id="rId2609" xr:uid="{00000000-0004-0000-0000-0000300A0000}"/>
    <hyperlink ref="T1328" r:id="rId2610" xr:uid="{00000000-0004-0000-0000-0000310A0000}"/>
    <hyperlink ref="Q1329" r:id="rId2611" xr:uid="{00000000-0004-0000-0000-0000320A0000}"/>
    <hyperlink ref="R1330" r:id="rId2612" xr:uid="{00000000-0004-0000-0000-0000330A0000}"/>
    <hyperlink ref="S1330" r:id="rId2613" xr:uid="{00000000-0004-0000-0000-0000340A0000}"/>
    <hyperlink ref="R1331" r:id="rId2614" xr:uid="{00000000-0004-0000-0000-0000350A0000}"/>
    <hyperlink ref="S1331" r:id="rId2615" xr:uid="{00000000-0004-0000-0000-0000360A0000}"/>
    <hyperlink ref="Q1332" r:id="rId2616" xr:uid="{00000000-0004-0000-0000-0000370A0000}"/>
    <hyperlink ref="P1333" r:id="rId2617" xr:uid="{00000000-0004-0000-0000-0000380A0000}"/>
    <hyperlink ref="Q1333" r:id="rId2618" xr:uid="{00000000-0004-0000-0000-0000390A0000}"/>
    <hyperlink ref="R1333" r:id="rId2619" xr:uid="{00000000-0004-0000-0000-00003A0A0000}"/>
    <hyperlink ref="T1333" r:id="rId2620" xr:uid="{00000000-0004-0000-0000-00003B0A0000}"/>
    <hyperlink ref="Q1334" r:id="rId2621" xr:uid="{00000000-0004-0000-0000-00003C0A0000}"/>
    <hyperlink ref="R1335" r:id="rId2622" xr:uid="{00000000-0004-0000-0000-00003D0A0000}"/>
    <hyperlink ref="S1335" r:id="rId2623" xr:uid="{00000000-0004-0000-0000-00003E0A0000}"/>
    <hyperlink ref="Q1336" r:id="rId2624" xr:uid="{00000000-0004-0000-0000-00003F0A0000}"/>
    <hyperlink ref="R1336" r:id="rId2625" xr:uid="{00000000-0004-0000-0000-0000400A0000}"/>
    <hyperlink ref="Q1337" r:id="rId2626" xr:uid="{00000000-0004-0000-0000-0000410A0000}"/>
    <hyperlink ref="Q1338" r:id="rId2627" xr:uid="{00000000-0004-0000-0000-0000420A0000}"/>
    <hyperlink ref="Q1339" r:id="rId2628" xr:uid="{00000000-0004-0000-0000-0000430A0000}"/>
    <hyperlink ref="Q1340" r:id="rId2629" xr:uid="{00000000-0004-0000-0000-0000440A0000}"/>
    <hyperlink ref="Q1341" r:id="rId2630" xr:uid="{00000000-0004-0000-0000-0000450A0000}"/>
    <hyperlink ref="Q1342" r:id="rId2631" xr:uid="{00000000-0004-0000-0000-0000460A0000}"/>
    <hyperlink ref="R1343" r:id="rId2632" xr:uid="{00000000-0004-0000-0000-0000470A0000}"/>
    <hyperlink ref="S1343" r:id="rId2633" xr:uid="{00000000-0004-0000-0000-0000480A0000}"/>
    <hyperlink ref="Q1344" r:id="rId2634" xr:uid="{00000000-0004-0000-0000-0000490A0000}"/>
    <hyperlink ref="Q1345" r:id="rId2635" xr:uid="{00000000-0004-0000-0000-00004A0A0000}"/>
    <hyperlink ref="Q1346" r:id="rId2636" xr:uid="{00000000-0004-0000-0000-00004B0A0000}"/>
    <hyperlink ref="Q1347" r:id="rId2637" xr:uid="{00000000-0004-0000-0000-00004C0A0000}"/>
    <hyperlink ref="Q1348" r:id="rId2638" xr:uid="{00000000-0004-0000-0000-00004D0A0000}"/>
    <hyperlink ref="R1348" r:id="rId2639" xr:uid="{00000000-0004-0000-0000-00004E0A0000}"/>
    <hyperlink ref="T1348" r:id="rId2640" xr:uid="{00000000-0004-0000-0000-00004F0A0000}"/>
    <hyperlink ref="P1349" r:id="rId2641" xr:uid="{00000000-0004-0000-0000-0000500A0000}"/>
    <hyperlink ref="R1349" r:id="rId2642" xr:uid="{00000000-0004-0000-0000-0000510A0000}"/>
    <hyperlink ref="S1349" r:id="rId2643" xr:uid="{00000000-0004-0000-0000-0000520A0000}"/>
    <hyperlink ref="R1350" r:id="rId2644" xr:uid="{00000000-0004-0000-0000-0000530A0000}"/>
    <hyperlink ref="S1350" r:id="rId2645" xr:uid="{00000000-0004-0000-0000-0000540A0000}"/>
    <hyperlink ref="R1351" r:id="rId2646" xr:uid="{00000000-0004-0000-0000-0000550A0000}"/>
    <hyperlink ref="S1351" r:id="rId2647" xr:uid="{00000000-0004-0000-0000-0000560A0000}"/>
    <hyperlink ref="R1352" r:id="rId2648" xr:uid="{00000000-0004-0000-0000-0000570A0000}"/>
    <hyperlink ref="S1352" r:id="rId2649" xr:uid="{00000000-0004-0000-0000-0000580A0000}"/>
    <hyperlink ref="Q1353" r:id="rId2650" xr:uid="{00000000-0004-0000-0000-0000590A0000}"/>
    <hyperlink ref="P1354" r:id="rId2651" xr:uid="{00000000-0004-0000-0000-00005A0A0000}"/>
    <hyperlink ref="Q1354" r:id="rId2652" xr:uid="{00000000-0004-0000-0000-00005B0A0000}"/>
    <hyperlink ref="R1354" r:id="rId2653" xr:uid="{00000000-0004-0000-0000-00005C0A0000}"/>
    <hyperlink ref="T1354" r:id="rId2654" xr:uid="{00000000-0004-0000-0000-00005D0A0000}"/>
    <hyperlink ref="P1355" r:id="rId2655" xr:uid="{00000000-0004-0000-0000-00005E0A0000}"/>
    <hyperlink ref="Q1355" r:id="rId2656" xr:uid="{00000000-0004-0000-0000-00005F0A0000}"/>
    <hyperlink ref="R1355" r:id="rId2657" xr:uid="{00000000-0004-0000-0000-0000600A0000}"/>
    <hyperlink ref="T1355" r:id="rId2658" xr:uid="{00000000-0004-0000-0000-0000610A0000}"/>
    <hyperlink ref="Q1356" r:id="rId2659" xr:uid="{00000000-0004-0000-0000-0000620A0000}"/>
    <hyperlink ref="R1356" r:id="rId2660" xr:uid="{00000000-0004-0000-0000-0000630A0000}"/>
    <hyperlink ref="T1356" r:id="rId2661" xr:uid="{00000000-0004-0000-0000-0000640A0000}"/>
    <hyperlink ref="Q1357" r:id="rId2662" xr:uid="{00000000-0004-0000-0000-0000650A0000}"/>
    <hyperlink ref="Q1358" r:id="rId2663" xr:uid="{00000000-0004-0000-0000-0000660A0000}"/>
    <hyperlink ref="Q1359" r:id="rId2664" xr:uid="{00000000-0004-0000-0000-0000670A0000}"/>
    <hyperlink ref="R1360" r:id="rId2665" xr:uid="{00000000-0004-0000-0000-0000680A0000}"/>
    <hyperlink ref="S1360" r:id="rId2666" xr:uid="{00000000-0004-0000-0000-0000690A0000}"/>
    <hyperlink ref="R1361" r:id="rId2667" xr:uid="{00000000-0004-0000-0000-00006A0A0000}"/>
    <hyperlink ref="S1361" r:id="rId2668" xr:uid="{00000000-0004-0000-0000-00006B0A0000}"/>
    <hyperlink ref="P1362" r:id="rId2669" xr:uid="{00000000-0004-0000-0000-00006C0A0000}"/>
    <hyperlink ref="Q1362" r:id="rId2670" xr:uid="{00000000-0004-0000-0000-00006D0A0000}"/>
    <hyperlink ref="Q1363" r:id="rId2671" xr:uid="{00000000-0004-0000-0000-00006E0A0000}"/>
    <hyperlink ref="Q1364" r:id="rId2672" xr:uid="{00000000-0004-0000-0000-00006F0A0000}"/>
    <hyperlink ref="Q1365" r:id="rId2673" xr:uid="{00000000-0004-0000-0000-0000700A0000}"/>
    <hyperlink ref="Q1366" r:id="rId2674" xr:uid="{00000000-0004-0000-0000-0000710A0000}"/>
    <hyperlink ref="R1366" r:id="rId2675" xr:uid="{00000000-0004-0000-0000-0000720A0000}"/>
    <hyperlink ref="S1367" r:id="rId2676" xr:uid="{00000000-0004-0000-0000-0000730A0000}"/>
    <hyperlink ref="P1368" r:id="rId2677" xr:uid="{00000000-0004-0000-0000-0000740A0000}"/>
    <hyperlink ref="Q1368" r:id="rId2678" xr:uid="{00000000-0004-0000-0000-0000750A0000}"/>
    <hyperlink ref="R1368" r:id="rId2679" xr:uid="{00000000-0004-0000-0000-0000760A0000}"/>
    <hyperlink ref="T1368" r:id="rId2680" xr:uid="{00000000-0004-0000-0000-0000770A0000}"/>
    <hyperlink ref="R1369" r:id="rId2681" xr:uid="{00000000-0004-0000-0000-0000780A0000}"/>
    <hyperlink ref="S1369" r:id="rId2682" xr:uid="{00000000-0004-0000-0000-0000790A0000}"/>
    <hyperlink ref="Q1370" r:id="rId2683" xr:uid="{00000000-0004-0000-0000-00007A0A0000}"/>
    <hyperlink ref="P1371" r:id="rId2684" xr:uid="{00000000-0004-0000-0000-00007B0A0000}"/>
    <hyperlink ref="Q1371" r:id="rId2685" xr:uid="{00000000-0004-0000-0000-00007C0A0000}"/>
    <hyperlink ref="R1371" r:id="rId2686" xr:uid="{00000000-0004-0000-0000-00007D0A0000}"/>
    <hyperlink ref="T1371" r:id="rId2687" xr:uid="{00000000-0004-0000-0000-00007E0A0000}"/>
    <hyperlink ref="R1372" r:id="rId2688" xr:uid="{00000000-0004-0000-0000-00007F0A0000}"/>
    <hyperlink ref="S1372" r:id="rId2689" xr:uid="{00000000-0004-0000-0000-0000800A0000}"/>
    <hyperlink ref="R1373" r:id="rId2690" xr:uid="{00000000-0004-0000-0000-0000810A0000}"/>
    <hyperlink ref="S1373" r:id="rId2691" xr:uid="{00000000-0004-0000-0000-0000820A0000}"/>
    <hyperlink ref="P1374" r:id="rId2692" xr:uid="{00000000-0004-0000-0000-0000830A0000}"/>
    <hyperlink ref="Q1374" r:id="rId2693" xr:uid="{00000000-0004-0000-0000-0000840A0000}"/>
    <hyperlink ref="R1374" r:id="rId2694" xr:uid="{00000000-0004-0000-0000-0000850A0000}"/>
    <hyperlink ref="T1374" r:id="rId2695" xr:uid="{00000000-0004-0000-0000-0000860A0000}"/>
    <hyperlink ref="R1375" r:id="rId2696" xr:uid="{00000000-0004-0000-0000-0000870A0000}"/>
    <hyperlink ref="S1375" r:id="rId2697" xr:uid="{00000000-0004-0000-0000-0000880A0000}"/>
    <hyperlink ref="Q1376" r:id="rId2698" xr:uid="{00000000-0004-0000-0000-0000890A0000}"/>
    <hyperlink ref="P1377" r:id="rId2699" xr:uid="{00000000-0004-0000-0000-00008A0A0000}"/>
    <hyperlink ref="Q1377" r:id="rId2700" xr:uid="{00000000-0004-0000-0000-00008B0A0000}"/>
    <hyperlink ref="R1377" r:id="rId2701" xr:uid="{00000000-0004-0000-0000-00008C0A0000}"/>
    <hyperlink ref="T1377" r:id="rId2702" xr:uid="{00000000-0004-0000-0000-00008D0A0000}"/>
    <hyperlink ref="Q1378" r:id="rId2703" xr:uid="{00000000-0004-0000-0000-00008E0A0000}"/>
    <hyperlink ref="R1378" r:id="rId2704" xr:uid="{00000000-0004-0000-0000-00008F0A0000}"/>
    <hyperlink ref="S1378" r:id="rId2705" xr:uid="{00000000-0004-0000-0000-0000900A0000}"/>
    <hyperlink ref="R1379" r:id="rId2706" xr:uid="{00000000-0004-0000-0000-0000910A0000}"/>
    <hyperlink ref="S1379" r:id="rId2707" xr:uid="{00000000-0004-0000-0000-0000920A0000}"/>
    <hyperlink ref="R1380" r:id="rId2708" xr:uid="{00000000-0004-0000-0000-0000930A0000}"/>
    <hyperlink ref="S1380" r:id="rId2709" xr:uid="{00000000-0004-0000-0000-0000940A0000}"/>
    <hyperlink ref="Q1381" r:id="rId2710" xr:uid="{00000000-0004-0000-0000-0000950A0000}"/>
    <hyperlink ref="Q1382" r:id="rId2711" xr:uid="{00000000-0004-0000-0000-0000960A0000}"/>
    <hyperlink ref="R1383" r:id="rId2712" xr:uid="{00000000-0004-0000-0000-0000970A0000}"/>
    <hyperlink ref="S1383" r:id="rId2713" xr:uid="{00000000-0004-0000-0000-0000980A0000}"/>
    <hyperlink ref="R1384" r:id="rId2714" xr:uid="{00000000-0004-0000-0000-0000990A0000}"/>
    <hyperlink ref="S1384" r:id="rId2715" xr:uid="{00000000-0004-0000-0000-00009A0A0000}"/>
    <hyperlink ref="Q1385" r:id="rId2716" xr:uid="{00000000-0004-0000-0000-00009B0A0000}"/>
    <hyperlink ref="Q1386" r:id="rId2717" xr:uid="{00000000-0004-0000-0000-00009C0A0000}"/>
    <hyperlink ref="P1387" r:id="rId2718" xr:uid="{00000000-0004-0000-0000-00009D0A0000}"/>
    <hyperlink ref="Q1387" r:id="rId2719" xr:uid="{00000000-0004-0000-0000-00009E0A0000}"/>
    <hyperlink ref="R1387" r:id="rId2720" xr:uid="{00000000-0004-0000-0000-00009F0A0000}"/>
    <hyperlink ref="T1387" r:id="rId2721" xr:uid="{00000000-0004-0000-0000-0000A00A0000}"/>
    <hyperlink ref="Q1388" r:id="rId2722" xr:uid="{00000000-0004-0000-0000-0000A10A0000}"/>
    <hyperlink ref="Q1389" r:id="rId2723" xr:uid="{00000000-0004-0000-0000-0000A20A0000}"/>
    <hyperlink ref="S1390" r:id="rId2724" xr:uid="{00000000-0004-0000-0000-0000A30A0000}"/>
    <hyperlink ref="Q1391" r:id="rId2725" xr:uid="{00000000-0004-0000-0000-0000A40A0000}"/>
    <hyperlink ref="P1392" r:id="rId2726" xr:uid="{00000000-0004-0000-0000-0000A50A0000}"/>
    <hyperlink ref="Q1392" r:id="rId2727" xr:uid="{00000000-0004-0000-0000-0000A60A0000}"/>
    <hyperlink ref="R1392" r:id="rId2728" xr:uid="{00000000-0004-0000-0000-0000A70A0000}"/>
    <hyperlink ref="T1392" r:id="rId2729" xr:uid="{00000000-0004-0000-0000-0000A80A0000}"/>
    <hyperlink ref="Q1394" r:id="rId2730" xr:uid="{00000000-0004-0000-0000-0000A90A0000}"/>
    <hyperlink ref="Q1395" r:id="rId2731" xr:uid="{00000000-0004-0000-0000-0000AA0A0000}"/>
    <hyperlink ref="Q1396" r:id="rId2732" xr:uid="{00000000-0004-0000-0000-0000AB0A0000}"/>
    <hyperlink ref="P1397" r:id="rId2733" xr:uid="{00000000-0004-0000-0000-0000AC0A0000}"/>
    <hyperlink ref="Q1397" r:id="rId2734" xr:uid="{00000000-0004-0000-0000-0000AD0A0000}"/>
    <hyperlink ref="R1397" r:id="rId2735" xr:uid="{00000000-0004-0000-0000-0000AE0A0000}"/>
    <hyperlink ref="P1398" r:id="rId2736" xr:uid="{00000000-0004-0000-0000-0000AF0A0000}"/>
    <hyperlink ref="Q1398" r:id="rId2737" xr:uid="{00000000-0004-0000-0000-0000B00A0000}"/>
    <hyperlink ref="R1398" r:id="rId2738" xr:uid="{00000000-0004-0000-0000-0000B10A0000}"/>
    <hyperlink ref="Q1399" r:id="rId2739" xr:uid="{00000000-0004-0000-0000-0000B20A0000}"/>
    <hyperlink ref="R1400" r:id="rId2740" xr:uid="{00000000-0004-0000-0000-0000B30A0000}"/>
    <hyperlink ref="S1400" r:id="rId2741" xr:uid="{00000000-0004-0000-0000-0000B40A0000}"/>
    <hyperlink ref="Q1401" r:id="rId2742" xr:uid="{00000000-0004-0000-0000-0000B50A0000}"/>
    <hyperlink ref="Q1402" r:id="rId2743" xr:uid="{00000000-0004-0000-0000-0000B60A0000}"/>
    <hyperlink ref="P1403" r:id="rId2744" xr:uid="{00000000-0004-0000-0000-0000B70A0000}"/>
    <hyperlink ref="Q1403" r:id="rId2745" xr:uid="{00000000-0004-0000-0000-0000B80A0000}"/>
    <hyperlink ref="R1403" r:id="rId2746" xr:uid="{00000000-0004-0000-0000-0000B90A0000}"/>
    <hyperlink ref="T1403" r:id="rId2747" xr:uid="{00000000-0004-0000-0000-0000BA0A0000}"/>
    <hyperlink ref="R1404" r:id="rId2748" xr:uid="{00000000-0004-0000-0000-0000BB0A0000}"/>
    <hyperlink ref="S1404" r:id="rId2749" xr:uid="{00000000-0004-0000-0000-0000BC0A0000}"/>
    <hyperlink ref="P1405" r:id="rId2750" xr:uid="{00000000-0004-0000-0000-0000BD0A0000}"/>
    <hyperlink ref="Q1405" r:id="rId2751" xr:uid="{00000000-0004-0000-0000-0000BE0A0000}"/>
    <hyperlink ref="R1405" r:id="rId2752" xr:uid="{00000000-0004-0000-0000-0000BF0A0000}"/>
    <hyperlink ref="T1405" r:id="rId2753" xr:uid="{00000000-0004-0000-0000-0000C00A0000}"/>
    <hyperlink ref="P1406" r:id="rId2754" xr:uid="{00000000-0004-0000-0000-0000C10A0000}"/>
    <hyperlink ref="Q1406" r:id="rId2755" xr:uid="{00000000-0004-0000-0000-0000C20A0000}"/>
    <hyperlink ref="R1406" r:id="rId2756" xr:uid="{00000000-0004-0000-0000-0000C30A0000}"/>
    <hyperlink ref="T1406" r:id="rId2757" xr:uid="{00000000-0004-0000-0000-0000C40A0000}"/>
    <hyperlink ref="P1407" r:id="rId2758" xr:uid="{00000000-0004-0000-0000-0000C50A0000}"/>
    <hyperlink ref="Q1407" r:id="rId2759" xr:uid="{00000000-0004-0000-0000-0000C60A0000}"/>
    <hyperlink ref="R1407" r:id="rId2760" xr:uid="{00000000-0004-0000-0000-0000C70A0000}"/>
    <hyperlink ref="T1407" r:id="rId2761" xr:uid="{00000000-0004-0000-0000-0000C80A0000}"/>
    <hyperlink ref="P1408" r:id="rId2762" xr:uid="{00000000-0004-0000-0000-0000C90A0000}"/>
    <hyperlink ref="Q1408" r:id="rId2763" xr:uid="{00000000-0004-0000-0000-0000CA0A0000}"/>
    <hyperlink ref="R1408" r:id="rId2764" xr:uid="{00000000-0004-0000-0000-0000CB0A0000}"/>
    <hyperlink ref="T1408" r:id="rId2765" xr:uid="{00000000-0004-0000-0000-0000CC0A0000}"/>
    <hyperlink ref="S1409" r:id="rId2766" xr:uid="{00000000-0004-0000-0000-0000CD0A0000}"/>
    <hyperlink ref="S1410" r:id="rId2767" xr:uid="{00000000-0004-0000-0000-0000CE0A0000}"/>
    <hyperlink ref="S1411" r:id="rId2768" xr:uid="{00000000-0004-0000-0000-0000CF0A0000}"/>
    <hyperlink ref="S1412" r:id="rId2769" xr:uid="{00000000-0004-0000-0000-0000D00A0000}"/>
    <hyperlink ref="Q1413" r:id="rId2770" xr:uid="{00000000-0004-0000-0000-0000D10A0000}"/>
    <hyperlink ref="R1413" r:id="rId2771" xr:uid="{00000000-0004-0000-0000-0000D20A0000}"/>
    <hyperlink ref="T1413" r:id="rId2772" xr:uid="{00000000-0004-0000-0000-0000D30A0000}"/>
    <hyperlink ref="Q1414" r:id="rId2773" xr:uid="{00000000-0004-0000-0000-0000D40A0000}"/>
    <hyperlink ref="R1414" r:id="rId2774" xr:uid="{00000000-0004-0000-0000-0000D50A0000}"/>
    <hyperlink ref="T1414" r:id="rId2775" xr:uid="{00000000-0004-0000-0000-0000D60A0000}"/>
    <hyperlink ref="R1415" r:id="rId2776" xr:uid="{00000000-0004-0000-0000-0000D70A0000}"/>
    <hyperlink ref="S1415" r:id="rId2777" xr:uid="{00000000-0004-0000-0000-0000D80A0000}"/>
    <hyperlink ref="P1416" r:id="rId2778" xr:uid="{00000000-0004-0000-0000-0000D90A0000}"/>
    <hyperlink ref="Q1416" r:id="rId2779" xr:uid="{00000000-0004-0000-0000-0000DA0A0000}"/>
    <hyperlink ref="R1416" r:id="rId2780" xr:uid="{00000000-0004-0000-0000-0000DB0A0000}"/>
    <hyperlink ref="T1416" r:id="rId2781" xr:uid="{00000000-0004-0000-0000-0000DC0A0000}"/>
    <hyperlink ref="R1417" r:id="rId2782" xr:uid="{00000000-0004-0000-0000-0000DD0A0000}"/>
    <hyperlink ref="S1417" r:id="rId2783" xr:uid="{00000000-0004-0000-0000-0000DE0A0000}"/>
    <hyperlink ref="P1418" r:id="rId2784" xr:uid="{00000000-0004-0000-0000-0000DF0A0000}"/>
    <hyperlink ref="Q1418" r:id="rId2785" xr:uid="{00000000-0004-0000-0000-0000E00A0000}"/>
    <hyperlink ref="R1418" r:id="rId2786" xr:uid="{00000000-0004-0000-0000-0000E10A0000}"/>
    <hyperlink ref="T1418" r:id="rId2787" xr:uid="{00000000-0004-0000-0000-0000E20A0000}"/>
    <hyperlink ref="P1419" r:id="rId2788" xr:uid="{00000000-0004-0000-0000-0000E30A0000}"/>
    <hyperlink ref="Q1419" r:id="rId2789" xr:uid="{00000000-0004-0000-0000-0000E40A0000}"/>
    <hyperlink ref="R1419" r:id="rId2790" xr:uid="{00000000-0004-0000-0000-0000E50A0000}"/>
    <hyperlink ref="T1419" r:id="rId2791" xr:uid="{00000000-0004-0000-0000-0000E60A0000}"/>
    <hyperlink ref="S1420" r:id="rId2792" xr:uid="{00000000-0004-0000-0000-0000E70A0000}"/>
    <hyperlink ref="S1421" r:id="rId2793" xr:uid="{00000000-0004-0000-0000-0000E80A0000}"/>
    <hyperlink ref="S1422" r:id="rId2794" xr:uid="{00000000-0004-0000-0000-0000E90A0000}"/>
    <hyperlink ref="S1423" r:id="rId2795" xr:uid="{00000000-0004-0000-0000-0000EA0A0000}"/>
    <hyperlink ref="S1424" r:id="rId2796" xr:uid="{00000000-0004-0000-0000-0000EB0A0000}"/>
    <hyperlink ref="S1425" r:id="rId2797" xr:uid="{00000000-0004-0000-0000-0000EC0A0000}"/>
    <hyperlink ref="Q1426" r:id="rId2798" xr:uid="{00000000-0004-0000-0000-0000ED0A0000}"/>
    <hyperlink ref="R1426" r:id="rId2799" xr:uid="{00000000-0004-0000-0000-0000EE0A0000}"/>
    <hyperlink ref="T1426" r:id="rId2800" xr:uid="{00000000-0004-0000-0000-0000EF0A0000}"/>
    <hyperlink ref="Q1427" r:id="rId2801" xr:uid="{00000000-0004-0000-0000-0000F00A0000}"/>
    <hyperlink ref="R1427" r:id="rId2802" xr:uid="{00000000-0004-0000-0000-0000F10A0000}"/>
    <hyperlink ref="T1427" r:id="rId2803" xr:uid="{00000000-0004-0000-0000-0000F20A0000}"/>
    <hyperlink ref="Q1428" r:id="rId2804" xr:uid="{00000000-0004-0000-0000-0000F30A0000}"/>
    <hyperlink ref="R1429" r:id="rId2805" xr:uid="{00000000-0004-0000-0000-0000F40A0000}"/>
    <hyperlink ref="S1429" r:id="rId2806" xr:uid="{00000000-0004-0000-0000-0000F50A0000}"/>
    <hyperlink ref="P1430" r:id="rId2807" xr:uid="{00000000-0004-0000-0000-0000F60A0000}"/>
    <hyperlink ref="Q1430" r:id="rId2808" xr:uid="{00000000-0004-0000-0000-0000F70A0000}"/>
    <hyperlink ref="R1430" r:id="rId2809" xr:uid="{00000000-0004-0000-0000-0000F80A0000}"/>
    <hyperlink ref="P1431" r:id="rId2810" xr:uid="{00000000-0004-0000-0000-0000F90A0000}"/>
    <hyperlink ref="Q1431" r:id="rId2811" xr:uid="{00000000-0004-0000-0000-0000FA0A0000}"/>
    <hyperlink ref="R1431" r:id="rId2812" xr:uid="{00000000-0004-0000-0000-0000FB0A0000}"/>
    <hyperlink ref="T1431" r:id="rId2813" xr:uid="{00000000-0004-0000-0000-0000FC0A0000}"/>
    <hyperlink ref="P1432" r:id="rId2814" xr:uid="{00000000-0004-0000-0000-0000FD0A0000}"/>
    <hyperlink ref="Q1432" r:id="rId2815" xr:uid="{00000000-0004-0000-0000-0000FE0A0000}"/>
    <hyperlink ref="R1432" r:id="rId2816" xr:uid="{00000000-0004-0000-0000-0000FF0A0000}"/>
    <hyperlink ref="T1432" r:id="rId2817" xr:uid="{00000000-0004-0000-0000-0000000B0000}"/>
    <hyperlink ref="P1433" r:id="rId2818" xr:uid="{00000000-0004-0000-0000-0000010B0000}"/>
    <hyperlink ref="Q1433" r:id="rId2819" xr:uid="{00000000-0004-0000-0000-0000020B0000}"/>
    <hyperlink ref="R1433" r:id="rId2820" xr:uid="{00000000-0004-0000-0000-0000030B0000}"/>
    <hyperlink ref="T1433" r:id="rId2821" xr:uid="{00000000-0004-0000-0000-0000040B0000}"/>
    <hyperlink ref="Q1434" r:id="rId2822" xr:uid="{00000000-0004-0000-0000-0000050B0000}"/>
    <hyperlink ref="Q1435" r:id="rId2823" xr:uid="{00000000-0004-0000-0000-0000060B0000}"/>
    <hyperlink ref="R1436" r:id="rId2824" xr:uid="{00000000-0004-0000-0000-0000070B0000}"/>
    <hyperlink ref="S1436" r:id="rId2825" xr:uid="{00000000-0004-0000-0000-0000080B0000}"/>
    <hyperlink ref="Q1437" r:id="rId2826" xr:uid="{00000000-0004-0000-0000-0000090B0000}"/>
    <hyperlink ref="Q1438" r:id="rId2827" xr:uid="{00000000-0004-0000-0000-00000A0B0000}"/>
    <hyperlink ref="Q1439" r:id="rId2828" xr:uid="{00000000-0004-0000-0000-00000B0B0000}"/>
    <hyperlink ref="R1439" r:id="rId2829" xr:uid="{00000000-0004-0000-0000-00000C0B0000}"/>
    <hyperlink ref="T1439" r:id="rId2830" xr:uid="{00000000-0004-0000-0000-00000D0B0000}"/>
    <hyperlink ref="Q1440" r:id="rId2831" xr:uid="{00000000-0004-0000-0000-00000E0B0000}"/>
    <hyperlink ref="R1441" r:id="rId2832" xr:uid="{00000000-0004-0000-0000-00000F0B0000}"/>
    <hyperlink ref="S1441" r:id="rId2833" xr:uid="{00000000-0004-0000-0000-0000100B0000}"/>
    <hyperlink ref="R1442" r:id="rId2834" xr:uid="{00000000-0004-0000-0000-0000110B0000}"/>
    <hyperlink ref="S1442" r:id="rId2835" xr:uid="{00000000-0004-0000-0000-0000120B0000}"/>
    <hyperlink ref="R1443" r:id="rId2836" xr:uid="{00000000-0004-0000-0000-0000130B0000}"/>
    <hyperlink ref="S1443" r:id="rId2837" xr:uid="{00000000-0004-0000-0000-0000140B0000}"/>
    <hyperlink ref="Q1444" r:id="rId2838" xr:uid="{00000000-0004-0000-0000-0000150B0000}"/>
    <hyperlink ref="Q1445" r:id="rId2839" xr:uid="{00000000-0004-0000-0000-0000160B0000}"/>
    <hyperlink ref="Q1446" r:id="rId2840" xr:uid="{00000000-0004-0000-0000-0000170B0000}"/>
    <hyperlink ref="Q1447" r:id="rId2841" xr:uid="{00000000-0004-0000-0000-0000180B0000}"/>
    <hyperlink ref="R1447" r:id="rId2842" xr:uid="{00000000-0004-0000-0000-0000190B0000}"/>
    <hyperlink ref="P1448" r:id="rId2843" xr:uid="{00000000-0004-0000-0000-00001A0B0000}"/>
    <hyperlink ref="Q1448" r:id="rId2844" xr:uid="{00000000-0004-0000-0000-00001B0B0000}"/>
    <hyperlink ref="R1448" r:id="rId2845" xr:uid="{00000000-0004-0000-0000-00001C0B0000}"/>
    <hyperlink ref="T1448" r:id="rId2846" xr:uid="{00000000-0004-0000-0000-00001D0B0000}"/>
    <hyperlink ref="Q1449" r:id="rId2847" xr:uid="{00000000-0004-0000-0000-00001E0B0000}"/>
    <hyperlink ref="R1450" r:id="rId2848" xr:uid="{00000000-0004-0000-0000-00001F0B0000}"/>
    <hyperlink ref="S1450" r:id="rId2849" xr:uid="{00000000-0004-0000-0000-0000200B0000}"/>
    <hyperlink ref="Q1451" r:id="rId2850" xr:uid="{00000000-0004-0000-0000-0000210B0000}"/>
    <hyperlink ref="Q1452" r:id="rId2851" xr:uid="{00000000-0004-0000-0000-0000220B0000}"/>
    <hyperlink ref="R1453" r:id="rId2852" xr:uid="{00000000-0004-0000-0000-0000230B0000}"/>
    <hyperlink ref="S1453" r:id="rId2853" xr:uid="{00000000-0004-0000-0000-0000240B0000}"/>
    <hyperlink ref="Q1454" r:id="rId2854" xr:uid="{00000000-0004-0000-0000-0000250B0000}"/>
    <hyperlink ref="S1454" r:id="rId2855" xr:uid="{00000000-0004-0000-0000-0000260B0000}"/>
    <hyperlink ref="Q1455" r:id="rId2856" xr:uid="{00000000-0004-0000-0000-0000270B0000}"/>
    <hyperlink ref="R1456" r:id="rId2857" xr:uid="{00000000-0004-0000-0000-0000280B0000}"/>
    <hyperlink ref="S1456" r:id="rId2858" xr:uid="{00000000-0004-0000-0000-0000290B0000}"/>
    <hyperlink ref="Q1457" r:id="rId2859" xr:uid="{00000000-0004-0000-0000-00002A0B0000}"/>
    <hyperlink ref="Q1458" r:id="rId2860" xr:uid="{00000000-0004-0000-0000-00002B0B0000}"/>
    <hyperlink ref="Q1459" r:id="rId2861" xr:uid="{00000000-0004-0000-0000-00002C0B0000}"/>
    <hyperlink ref="Q1460" r:id="rId2862" xr:uid="{00000000-0004-0000-0000-00002D0B0000}"/>
    <hyperlink ref="Q1461" r:id="rId2863" xr:uid="{00000000-0004-0000-0000-00002E0B0000}"/>
    <hyperlink ref="R1461" r:id="rId2864" xr:uid="{00000000-0004-0000-0000-00002F0B0000}"/>
    <hyperlink ref="T1461" r:id="rId2865" xr:uid="{00000000-0004-0000-0000-0000300B0000}"/>
    <hyperlink ref="R1462" r:id="rId2866" xr:uid="{00000000-0004-0000-0000-0000310B0000}"/>
    <hyperlink ref="S1462" r:id="rId2867" xr:uid="{00000000-0004-0000-0000-0000320B0000}"/>
    <hyperlink ref="P1463" r:id="rId2868" xr:uid="{00000000-0004-0000-0000-0000330B0000}"/>
    <hyperlink ref="Q1463" r:id="rId2869" xr:uid="{00000000-0004-0000-0000-0000340B0000}"/>
    <hyperlink ref="R1463" r:id="rId2870" xr:uid="{00000000-0004-0000-0000-0000350B0000}"/>
    <hyperlink ref="T1463" r:id="rId2871" xr:uid="{00000000-0004-0000-0000-0000360B0000}"/>
    <hyperlink ref="P1464" r:id="rId2872" xr:uid="{00000000-0004-0000-0000-0000370B0000}"/>
    <hyperlink ref="Q1464" r:id="rId2873" xr:uid="{00000000-0004-0000-0000-0000380B0000}"/>
    <hyperlink ref="R1464" r:id="rId2874" xr:uid="{00000000-0004-0000-0000-0000390B0000}"/>
    <hyperlink ref="T1464" r:id="rId2875" xr:uid="{00000000-0004-0000-0000-00003A0B0000}"/>
    <hyperlink ref="Q1465" r:id="rId2876" xr:uid="{00000000-0004-0000-0000-00003B0B0000}"/>
    <hyperlink ref="R1465" r:id="rId2877" xr:uid="{00000000-0004-0000-0000-00003C0B0000}"/>
    <hyperlink ref="T1465" r:id="rId2878" xr:uid="{00000000-0004-0000-0000-00003D0B0000}"/>
    <hyperlink ref="Q1466" r:id="rId2879" xr:uid="{00000000-0004-0000-0000-00003E0B0000}"/>
    <hyperlink ref="Q1467" r:id="rId2880" xr:uid="{00000000-0004-0000-0000-00003F0B0000}"/>
    <hyperlink ref="P1468" r:id="rId2881" xr:uid="{00000000-0004-0000-0000-0000400B0000}"/>
    <hyperlink ref="Q1468" r:id="rId2882" xr:uid="{00000000-0004-0000-0000-0000410B0000}"/>
    <hyperlink ref="R1468" r:id="rId2883" xr:uid="{00000000-0004-0000-0000-0000420B0000}"/>
    <hyperlink ref="T1468" r:id="rId2884" xr:uid="{00000000-0004-0000-0000-0000430B0000}"/>
    <hyperlink ref="R1469" r:id="rId2885" xr:uid="{00000000-0004-0000-0000-0000440B0000}"/>
    <hyperlink ref="S1469" r:id="rId2886" xr:uid="{00000000-0004-0000-0000-0000450B0000}"/>
    <hyperlink ref="Q1470" r:id="rId2887" xr:uid="{00000000-0004-0000-0000-0000460B0000}"/>
    <hyperlink ref="Q1471" r:id="rId2888" xr:uid="{00000000-0004-0000-0000-0000470B0000}"/>
    <hyperlink ref="Q1472" r:id="rId2889" xr:uid="{00000000-0004-0000-0000-0000480B0000}"/>
    <hyperlink ref="R1472" r:id="rId2890" xr:uid="{00000000-0004-0000-0000-0000490B0000}"/>
    <hyperlink ref="S1472" r:id="rId2891" xr:uid="{00000000-0004-0000-0000-00004A0B0000}"/>
    <hyperlink ref="R1473" r:id="rId2892" xr:uid="{00000000-0004-0000-0000-00004B0B0000}"/>
    <hyperlink ref="S1473" r:id="rId2893" xr:uid="{00000000-0004-0000-0000-00004C0B0000}"/>
    <hyperlink ref="R1474" r:id="rId2894" xr:uid="{00000000-0004-0000-0000-00004D0B0000}"/>
    <hyperlink ref="S1474" r:id="rId2895" xr:uid="{00000000-0004-0000-0000-00004E0B0000}"/>
    <hyperlink ref="Q1475" r:id="rId2896" xr:uid="{00000000-0004-0000-0000-00004F0B0000}"/>
    <hyperlink ref="Q1476" r:id="rId2897" xr:uid="{00000000-0004-0000-0000-0000500B0000}"/>
    <hyperlink ref="Q1477" r:id="rId2898" xr:uid="{00000000-0004-0000-0000-0000510B0000}"/>
    <hyperlink ref="Q1478" r:id="rId2899" xr:uid="{00000000-0004-0000-0000-0000520B0000}"/>
    <hyperlink ref="R1478" r:id="rId2900" xr:uid="{00000000-0004-0000-0000-0000530B0000}"/>
    <hyperlink ref="T1478" r:id="rId2901" xr:uid="{00000000-0004-0000-0000-0000540B0000}"/>
    <hyperlink ref="R1479" r:id="rId2902" xr:uid="{00000000-0004-0000-0000-0000550B0000}"/>
    <hyperlink ref="S1479" r:id="rId2903" xr:uid="{00000000-0004-0000-0000-0000560B0000}"/>
    <hyperlink ref="P1480" r:id="rId2904" xr:uid="{00000000-0004-0000-0000-0000570B0000}"/>
    <hyperlink ref="Q1480" r:id="rId2905" xr:uid="{00000000-0004-0000-0000-0000580B0000}"/>
    <hyperlink ref="R1480" r:id="rId2906" xr:uid="{00000000-0004-0000-0000-0000590B0000}"/>
    <hyperlink ref="T1480" r:id="rId2907" xr:uid="{00000000-0004-0000-0000-00005A0B0000}"/>
    <hyperlink ref="P1481" r:id="rId2908" xr:uid="{00000000-0004-0000-0000-00005B0B0000}"/>
    <hyperlink ref="Q1481" r:id="rId2909" xr:uid="{00000000-0004-0000-0000-00005C0B0000}"/>
    <hyperlink ref="R1481" r:id="rId2910" xr:uid="{00000000-0004-0000-0000-00005D0B0000}"/>
    <hyperlink ref="T1481" r:id="rId2911" xr:uid="{00000000-0004-0000-0000-00005E0B0000}"/>
    <hyperlink ref="Q1482" r:id="rId2912" xr:uid="{00000000-0004-0000-0000-00005F0B0000}"/>
    <hyperlink ref="R1482" r:id="rId2913" xr:uid="{00000000-0004-0000-0000-0000600B0000}"/>
    <hyperlink ref="T1482" r:id="rId2914" xr:uid="{00000000-0004-0000-0000-0000610B0000}"/>
    <hyperlink ref="Q1483" r:id="rId2915" xr:uid="{00000000-0004-0000-0000-0000620B0000}"/>
    <hyperlink ref="Q1484" r:id="rId2916" xr:uid="{00000000-0004-0000-0000-0000630B0000}"/>
    <hyperlink ref="Q1485" r:id="rId2917" xr:uid="{00000000-0004-0000-0000-0000640B0000}"/>
    <hyperlink ref="R1486" r:id="rId2918" xr:uid="{00000000-0004-0000-0000-0000650B0000}"/>
    <hyperlink ref="S1486" r:id="rId2919" xr:uid="{00000000-0004-0000-0000-0000660B0000}"/>
    <hyperlink ref="Q1487" r:id="rId2920" xr:uid="{00000000-0004-0000-0000-0000670B0000}"/>
    <hyperlink ref="R1488" r:id="rId2921" xr:uid="{00000000-0004-0000-0000-0000680B0000}"/>
    <hyperlink ref="S1488" r:id="rId2922" xr:uid="{00000000-0004-0000-0000-0000690B0000}"/>
    <hyperlink ref="P1489" r:id="rId2923" xr:uid="{00000000-0004-0000-0000-00006A0B0000}"/>
    <hyperlink ref="R1489" r:id="rId2924" xr:uid="{00000000-0004-0000-0000-00006B0B0000}"/>
    <hyperlink ref="S1489" r:id="rId2925" xr:uid="{00000000-0004-0000-0000-00006C0B0000}"/>
    <hyperlink ref="Q1490" r:id="rId2926" xr:uid="{00000000-0004-0000-0000-00006D0B0000}"/>
    <hyperlink ref="R1490" r:id="rId2927" xr:uid="{00000000-0004-0000-0000-00006E0B0000}"/>
    <hyperlink ref="S1490" r:id="rId2928" xr:uid="{00000000-0004-0000-0000-00006F0B0000}"/>
    <hyperlink ref="P1491" r:id="rId2929" xr:uid="{00000000-0004-0000-0000-0000700B0000}"/>
    <hyperlink ref="R1491" r:id="rId2930" xr:uid="{00000000-0004-0000-0000-0000710B0000}"/>
    <hyperlink ref="S1491" r:id="rId2931" xr:uid="{00000000-0004-0000-0000-0000720B0000}"/>
    <hyperlink ref="R1492" r:id="rId2932" xr:uid="{00000000-0004-0000-0000-0000730B0000}"/>
    <hyperlink ref="S1492" r:id="rId2933" xr:uid="{00000000-0004-0000-0000-0000740B0000}"/>
    <hyperlink ref="R1493" r:id="rId2934" xr:uid="{00000000-0004-0000-0000-0000750B0000}"/>
    <hyperlink ref="S1493" r:id="rId2935" xr:uid="{00000000-0004-0000-0000-0000760B0000}"/>
    <hyperlink ref="Q1494" r:id="rId2936" xr:uid="{00000000-0004-0000-0000-0000770B0000}"/>
    <hyperlink ref="Q1495" r:id="rId2937" xr:uid="{00000000-0004-0000-0000-0000780B0000}"/>
    <hyperlink ref="R1496" r:id="rId2938" xr:uid="{00000000-0004-0000-0000-0000790B0000}"/>
    <hyperlink ref="S1496" r:id="rId2939" xr:uid="{00000000-0004-0000-0000-00007A0B0000}"/>
    <hyperlink ref="R1497" r:id="rId2940" xr:uid="{00000000-0004-0000-0000-00007B0B0000}"/>
    <hyperlink ref="S1497" r:id="rId2941" xr:uid="{00000000-0004-0000-0000-00007C0B0000}"/>
    <hyperlink ref="R1498" r:id="rId2942" xr:uid="{00000000-0004-0000-0000-00007D0B0000}"/>
    <hyperlink ref="S1498" r:id="rId2943" xr:uid="{00000000-0004-0000-0000-00007E0B0000}"/>
    <hyperlink ref="Q1499" r:id="rId2944" xr:uid="{00000000-0004-0000-0000-00007F0B0000}"/>
    <hyperlink ref="Q1500" r:id="rId2945" xr:uid="{00000000-0004-0000-0000-0000800B0000}"/>
    <hyperlink ref="P1501" r:id="rId2946" xr:uid="{00000000-0004-0000-0000-0000810B0000}"/>
    <hyperlink ref="Q1501" r:id="rId2947" xr:uid="{00000000-0004-0000-0000-0000820B0000}"/>
    <hyperlink ref="R1501" r:id="rId2948" xr:uid="{00000000-0004-0000-0000-0000830B0000}"/>
    <hyperlink ref="T1501" r:id="rId2949" xr:uid="{00000000-0004-0000-0000-0000840B0000}"/>
    <hyperlink ref="Q1502" r:id="rId2950" xr:uid="{00000000-0004-0000-0000-0000850B0000}"/>
    <hyperlink ref="R1502" r:id="rId2951" xr:uid="{00000000-0004-0000-0000-0000860B0000}"/>
    <hyperlink ref="S1502" r:id="rId2952" xr:uid="{00000000-0004-0000-0000-0000870B0000}"/>
    <hyperlink ref="P1503" r:id="rId2953" xr:uid="{00000000-0004-0000-0000-0000880B0000}"/>
    <hyperlink ref="Q1503" r:id="rId2954" xr:uid="{00000000-0004-0000-0000-0000890B0000}"/>
    <hyperlink ref="R1503" r:id="rId2955" xr:uid="{00000000-0004-0000-0000-00008A0B0000}"/>
    <hyperlink ref="T1503" r:id="rId2956" xr:uid="{00000000-0004-0000-0000-00008B0B0000}"/>
    <hyperlink ref="P1504" r:id="rId2957" xr:uid="{00000000-0004-0000-0000-00008C0B0000}"/>
    <hyperlink ref="Q1504" r:id="rId2958" xr:uid="{00000000-0004-0000-0000-00008D0B0000}"/>
    <hyperlink ref="R1504" r:id="rId2959" xr:uid="{00000000-0004-0000-0000-00008E0B0000}"/>
    <hyperlink ref="T1504" r:id="rId2960" xr:uid="{00000000-0004-0000-0000-00008F0B0000}"/>
    <hyperlink ref="Q1505" r:id="rId2961" xr:uid="{00000000-0004-0000-0000-0000900B0000}"/>
    <hyperlink ref="R1505" r:id="rId2962" xr:uid="{00000000-0004-0000-0000-0000910B0000}"/>
    <hyperlink ref="T1505" r:id="rId2963" xr:uid="{00000000-0004-0000-0000-0000920B0000}"/>
    <hyperlink ref="P1506" r:id="rId2964" xr:uid="{00000000-0004-0000-0000-0000930B0000}"/>
    <hyperlink ref="Q1506" r:id="rId2965" xr:uid="{00000000-0004-0000-0000-0000940B0000}"/>
    <hyperlink ref="R1506" r:id="rId2966" xr:uid="{00000000-0004-0000-0000-0000950B0000}"/>
    <hyperlink ref="T1506" r:id="rId2967" xr:uid="{00000000-0004-0000-0000-0000960B0000}"/>
    <hyperlink ref="Q1507" r:id="rId2968" xr:uid="{00000000-0004-0000-0000-0000970B0000}"/>
    <hyperlink ref="R1507" r:id="rId2969" xr:uid="{00000000-0004-0000-0000-0000980B0000}"/>
    <hyperlink ref="T1507" r:id="rId2970" xr:uid="{00000000-0004-0000-0000-0000990B0000}"/>
    <hyperlink ref="R1508" r:id="rId2971" xr:uid="{00000000-0004-0000-0000-00009A0B0000}"/>
    <hyperlink ref="S1508" r:id="rId2972" xr:uid="{00000000-0004-0000-0000-00009B0B0000}"/>
    <hyperlink ref="P1509" r:id="rId2973" xr:uid="{00000000-0004-0000-0000-00009C0B0000}"/>
    <hyperlink ref="Q1509" r:id="rId2974" xr:uid="{00000000-0004-0000-0000-00009D0B0000}"/>
    <hyperlink ref="R1509" r:id="rId2975" xr:uid="{00000000-0004-0000-0000-00009E0B0000}"/>
    <hyperlink ref="T1509" r:id="rId2976" xr:uid="{00000000-0004-0000-0000-00009F0B0000}"/>
    <hyperlink ref="P1510" r:id="rId2977" xr:uid="{00000000-0004-0000-0000-0000A00B0000}"/>
    <hyperlink ref="Q1510" r:id="rId2978" xr:uid="{00000000-0004-0000-0000-0000A10B0000}"/>
    <hyperlink ref="R1510" r:id="rId2979" xr:uid="{00000000-0004-0000-0000-0000A20B0000}"/>
    <hyperlink ref="T1510" r:id="rId2980" xr:uid="{00000000-0004-0000-0000-0000A30B0000}"/>
    <hyperlink ref="Q1511" r:id="rId2981" xr:uid="{00000000-0004-0000-0000-0000A40B0000}"/>
    <hyperlink ref="R1511" r:id="rId2982" xr:uid="{00000000-0004-0000-0000-0000A50B0000}"/>
    <hyperlink ref="T1511" r:id="rId2983" xr:uid="{00000000-0004-0000-0000-0000A60B0000}"/>
    <hyperlink ref="R1512" r:id="rId2984" xr:uid="{00000000-0004-0000-0000-0000A70B0000}"/>
    <hyperlink ref="S1512" r:id="rId2985" xr:uid="{00000000-0004-0000-0000-0000A80B0000}"/>
    <hyperlink ref="Q1513" r:id="rId2986" xr:uid="{00000000-0004-0000-0000-0000A90B0000}"/>
    <hyperlink ref="Q1514" r:id="rId2987" xr:uid="{00000000-0004-0000-0000-0000AA0B0000}"/>
    <hyperlink ref="R1514" r:id="rId2988" xr:uid="{00000000-0004-0000-0000-0000AB0B0000}"/>
    <hyperlink ref="T1514" r:id="rId2989" xr:uid="{00000000-0004-0000-0000-0000AC0B0000}"/>
    <hyperlink ref="Q1515" r:id="rId2990" xr:uid="{00000000-0004-0000-0000-0000AD0B0000}"/>
    <hyperlink ref="P1516" r:id="rId2991" xr:uid="{00000000-0004-0000-0000-0000AE0B0000}"/>
    <hyperlink ref="Q1516" r:id="rId2992" xr:uid="{00000000-0004-0000-0000-0000AF0B0000}"/>
    <hyperlink ref="R1516" r:id="rId2993" xr:uid="{00000000-0004-0000-0000-0000B00B0000}"/>
    <hyperlink ref="T1516" r:id="rId2994" xr:uid="{00000000-0004-0000-0000-0000B10B0000}"/>
    <hyperlink ref="P1517" r:id="rId2995" xr:uid="{00000000-0004-0000-0000-0000B20B0000}"/>
    <hyperlink ref="Q1517" r:id="rId2996" xr:uid="{00000000-0004-0000-0000-0000B30B0000}"/>
    <hyperlink ref="R1517" r:id="rId2997" xr:uid="{00000000-0004-0000-0000-0000B40B0000}"/>
    <hyperlink ref="T1517" r:id="rId2998" xr:uid="{00000000-0004-0000-0000-0000B50B0000}"/>
    <hyperlink ref="Q1518" r:id="rId2999" xr:uid="{00000000-0004-0000-0000-0000B60B0000}"/>
    <hyperlink ref="R1518" r:id="rId3000" xr:uid="{00000000-0004-0000-0000-0000B70B0000}"/>
    <hyperlink ref="T1518" r:id="rId3001" xr:uid="{00000000-0004-0000-0000-0000B80B0000}"/>
    <hyperlink ref="Q1519" r:id="rId3002" xr:uid="{00000000-0004-0000-0000-0000B90B0000}"/>
    <hyperlink ref="Q1520" r:id="rId3003" xr:uid="{00000000-0004-0000-0000-0000BA0B0000}"/>
    <hyperlink ref="Q1521" r:id="rId3004" xr:uid="{00000000-0004-0000-0000-0000BB0B0000}"/>
    <hyperlink ref="Q1522" r:id="rId3005" xr:uid="{00000000-0004-0000-0000-0000BC0B0000}"/>
    <hyperlink ref="R1523" r:id="rId3006" xr:uid="{00000000-0004-0000-0000-0000BD0B0000}"/>
    <hyperlink ref="S1523" r:id="rId3007" xr:uid="{00000000-0004-0000-0000-0000BE0B0000}"/>
    <hyperlink ref="Q1524" r:id="rId3008" xr:uid="{00000000-0004-0000-0000-0000BF0B0000}"/>
    <hyperlink ref="R1524" r:id="rId3009" xr:uid="{00000000-0004-0000-0000-0000C00B0000}"/>
    <hyperlink ref="S1524" r:id="rId3010" xr:uid="{00000000-0004-0000-0000-0000C10B0000}"/>
    <hyperlink ref="Q1525" r:id="rId3011" xr:uid="{00000000-0004-0000-0000-0000C20B0000}"/>
    <hyperlink ref="R1526" r:id="rId3012" xr:uid="{00000000-0004-0000-0000-0000C30B0000}"/>
    <hyperlink ref="S1526" r:id="rId3013" xr:uid="{00000000-0004-0000-0000-0000C40B0000}"/>
    <hyperlink ref="Q1527" r:id="rId3014" xr:uid="{00000000-0004-0000-0000-0000C50B0000}"/>
    <hyperlink ref="Q1528" r:id="rId3015" xr:uid="{00000000-0004-0000-0000-0000C60B0000}"/>
    <hyperlink ref="R1529" r:id="rId3016" xr:uid="{00000000-0004-0000-0000-0000C70B0000}"/>
    <hyperlink ref="S1529" r:id="rId3017" xr:uid="{00000000-0004-0000-0000-0000C80B0000}"/>
    <hyperlink ref="R1530" r:id="rId3018" xr:uid="{00000000-0004-0000-0000-0000C90B0000}"/>
    <hyperlink ref="S1530" r:id="rId3019" xr:uid="{00000000-0004-0000-0000-0000CA0B0000}"/>
    <hyperlink ref="Q1531" r:id="rId3020" xr:uid="{00000000-0004-0000-0000-0000CB0B0000}"/>
    <hyperlink ref="Q1532" r:id="rId3021" xr:uid="{00000000-0004-0000-0000-0000CC0B0000}"/>
    <hyperlink ref="Q1533" r:id="rId3022" xr:uid="{00000000-0004-0000-0000-0000CD0B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0640-1598-4DE6-AC59-DDD50479DD9C}">
  <dimension ref="A1:F194"/>
  <sheetViews>
    <sheetView topLeftCell="B6" zoomScale="75" zoomScaleNormal="90" workbookViewId="0">
      <selection activeCell="F3" sqref="F3"/>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5" t="s">
        <v>5400</v>
      </c>
      <c r="B1" s="5" t="s">
        <v>5401</v>
      </c>
      <c r="C1" s="5" t="s">
        <v>9</v>
      </c>
      <c r="D1" s="5" t="s">
        <v>5402</v>
      </c>
      <c r="E1" s="5" t="s">
        <v>5399</v>
      </c>
      <c r="F1" t="s">
        <v>5398</v>
      </c>
    </row>
    <row r="2" spans="1:6" x14ac:dyDescent="0.35">
      <c r="A2" s="7" t="s">
        <v>5403</v>
      </c>
      <c r="B2" s="8" t="s">
        <v>5404</v>
      </c>
      <c r="C2" s="8" t="s">
        <v>154</v>
      </c>
      <c r="D2" s="8" t="s">
        <v>31</v>
      </c>
      <c r="E2" s="8">
        <v>40</v>
      </c>
      <c r="F2" s="9" t="str">
        <f>CLEAN(TRIM(rubric[[#This Row],[Placement]] &amp;  "|" &amp; rubric[[#This Row],[Category]] &amp; "|" &amp; rubric[[#This Row],[Type]]))</f>
        <v>Bendahara|External International|Individual</v>
      </c>
    </row>
    <row r="3" spans="1:6" x14ac:dyDescent="0.35">
      <c r="A3" s="10" t="s">
        <v>5403</v>
      </c>
      <c r="B3" s="11" t="s">
        <v>5404</v>
      </c>
      <c r="C3" s="11" t="s">
        <v>38</v>
      </c>
      <c r="D3" s="11" t="s">
        <v>31</v>
      </c>
      <c r="E3" s="11">
        <v>30</v>
      </c>
      <c r="F3" s="9" t="str">
        <f>CLEAN(TRIM(rubric[[#This Row],[Placement]] &amp;  "|" &amp; rubric[[#This Row],[Category]] &amp; "|" &amp; rubric[[#This Row],[Type]]))</f>
        <v>Bendahara|External Regional|Individual</v>
      </c>
    </row>
    <row r="4" spans="1:6" x14ac:dyDescent="0.35">
      <c r="A4" s="7" t="s">
        <v>5403</v>
      </c>
      <c r="B4" s="8" t="s">
        <v>5404</v>
      </c>
      <c r="C4" s="8" t="s">
        <v>88</v>
      </c>
      <c r="D4" s="8" t="s">
        <v>31</v>
      </c>
      <c r="E4" s="8">
        <v>20</v>
      </c>
      <c r="F4" s="9" t="str">
        <f>CLEAN(TRIM(rubric[[#This Row],[Placement]] &amp;  "|" &amp; rubric[[#This Row],[Category]] &amp; "|" &amp; rubric[[#This Row],[Type]]))</f>
        <v>Bendahara|External National|Individual</v>
      </c>
    </row>
    <row r="5" spans="1:6" x14ac:dyDescent="0.35">
      <c r="A5" s="10" t="s">
        <v>5403</v>
      </c>
      <c r="B5" s="11" t="s">
        <v>5404</v>
      </c>
      <c r="C5" s="11" t="s">
        <v>218</v>
      </c>
      <c r="D5" s="11" t="s">
        <v>31</v>
      </c>
      <c r="E5" s="11">
        <v>10</v>
      </c>
      <c r="F5" s="9" t="str">
        <f>CLEAN(TRIM(rubric[[#This Row],[Placement]] &amp;  "|" &amp; rubric[[#This Row],[Category]] &amp; "|" &amp; rubric[[#This Row],[Type]]))</f>
        <v>Bendahara|External Provinsi|Individual</v>
      </c>
    </row>
    <row r="6" spans="1:6" x14ac:dyDescent="0.35">
      <c r="A6" s="7" t="s">
        <v>5403</v>
      </c>
      <c r="B6" s="8" t="s">
        <v>5404</v>
      </c>
      <c r="C6" s="8" t="s">
        <v>5405</v>
      </c>
      <c r="D6" s="8" t="s">
        <v>31</v>
      </c>
      <c r="E6" s="8">
        <v>6</v>
      </c>
      <c r="F6" s="9" t="str">
        <f>CLEAN(TRIM(rubric[[#This Row],[Placement]] &amp;  "|" &amp; rubric[[#This Row],[Category]] &amp; "|" &amp; rubric[[#This Row],[Type]]))</f>
        <v>Bendahara|Kab/Kota/PT|Individual</v>
      </c>
    </row>
    <row r="7" spans="1:6" x14ac:dyDescent="0.35">
      <c r="A7" s="12" t="s">
        <v>5403</v>
      </c>
      <c r="B7" s="13" t="s">
        <v>5404</v>
      </c>
      <c r="C7" s="13" t="s">
        <v>154</v>
      </c>
      <c r="D7" s="13" t="s">
        <v>39</v>
      </c>
      <c r="E7" s="14">
        <v>40</v>
      </c>
      <c r="F7" s="9" t="str">
        <f>CLEAN(TRIM(rubric[[#This Row],[Placement]] &amp;  "|" &amp; rubric[[#This Row],[Category]] &amp; "|" &amp; rubric[[#This Row],[Type]]))</f>
        <v>Bendahara|External International|Team</v>
      </c>
    </row>
    <row r="8" spans="1:6" x14ac:dyDescent="0.35">
      <c r="A8" s="12" t="s">
        <v>5403</v>
      </c>
      <c r="B8" s="13" t="s">
        <v>5404</v>
      </c>
      <c r="C8" s="13" t="s">
        <v>38</v>
      </c>
      <c r="D8" s="13" t="s">
        <v>39</v>
      </c>
      <c r="E8" s="14">
        <v>30</v>
      </c>
      <c r="F8" s="9" t="str">
        <f>CLEAN(TRIM(rubric[[#This Row],[Placement]] &amp;  "|" &amp; rubric[[#This Row],[Category]] &amp; "|" &amp; rubric[[#This Row],[Type]]))</f>
        <v>Bendahara|External Regional|Team</v>
      </c>
    </row>
    <row r="9" spans="1:6" x14ac:dyDescent="0.35">
      <c r="A9" s="12" t="s">
        <v>5403</v>
      </c>
      <c r="B9" s="13" t="s">
        <v>5404</v>
      </c>
      <c r="C9" s="13" t="s">
        <v>88</v>
      </c>
      <c r="D9" s="13" t="s">
        <v>39</v>
      </c>
      <c r="E9" s="14">
        <v>20</v>
      </c>
      <c r="F9" s="9" t="str">
        <f>CLEAN(TRIM(rubric[[#This Row],[Placement]] &amp;  "|" &amp; rubric[[#This Row],[Category]] &amp; "|" &amp; rubric[[#This Row],[Type]]))</f>
        <v>Bendahara|External National|Team</v>
      </c>
    </row>
    <row r="10" spans="1:6" x14ac:dyDescent="0.35">
      <c r="A10" s="12" t="s">
        <v>5403</v>
      </c>
      <c r="B10" s="13" t="s">
        <v>5404</v>
      </c>
      <c r="C10" s="13" t="s">
        <v>218</v>
      </c>
      <c r="D10" s="13" t="s">
        <v>39</v>
      </c>
      <c r="E10" s="14">
        <v>10</v>
      </c>
      <c r="F10" s="9" t="str">
        <f>CLEAN(TRIM(rubric[[#This Row],[Placement]] &amp;  "|" &amp; rubric[[#This Row],[Category]] &amp; "|" &amp; rubric[[#This Row],[Type]]))</f>
        <v>Bendahara|External Provinsi|Team</v>
      </c>
    </row>
    <row r="11" spans="1:6" x14ac:dyDescent="0.35">
      <c r="A11" s="12" t="s">
        <v>5403</v>
      </c>
      <c r="B11" s="13" t="s">
        <v>5404</v>
      </c>
      <c r="C11" s="13" t="s">
        <v>5405</v>
      </c>
      <c r="D11" s="13" t="s">
        <v>39</v>
      </c>
      <c r="E11" s="14">
        <v>6</v>
      </c>
      <c r="F11" s="9" t="str">
        <f>CLEAN(TRIM(rubric[[#This Row],[Placement]] &amp;  "|" &amp; rubric[[#This Row],[Category]] &amp; "|" &amp; rubric[[#This Row],[Type]]))</f>
        <v>Bendahara|Kab/Kota/PT|Team</v>
      </c>
    </row>
    <row r="12" spans="1:6" x14ac:dyDescent="0.35">
      <c r="A12" s="10" t="s">
        <v>5406</v>
      </c>
      <c r="B12" s="11" t="s">
        <v>5407</v>
      </c>
      <c r="C12" s="11" t="s">
        <v>88</v>
      </c>
      <c r="D12" s="11" t="s">
        <v>31</v>
      </c>
      <c r="E12" s="11">
        <v>20</v>
      </c>
      <c r="F12" s="9" t="str">
        <f>CLEAN(TRIM(rubric[[#This Row],[Placement]] &amp;  "|" &amp; rubric[[#This Row],[Category]] &amp; "|" &amp; rubric[[#This Row],[Type]]))</f>
        <v>Buku Ber-ISBN Penulis Kedua dst|External National|Individual</v>
      </c>
    </row>
    <row r="13" spans="1:6" x14ac:dyDescent="0.35">
      <c r="A13" s="7" t="s">
        <v>5408</v>
      </c>
      <c r="B13" s="8" t="s">
        <v>5409</v>
      </c>
      <c r="C13" s="8" t="s">
        <v>154</v>
      </c>
      <c r="D13" s="8" t="s">
        <v>31</v>
      </c>
      <c r="E13" s="8">
        <v>28</v>
      </c>
      <c r="F13" s="9" t="str">
        <f>CLEAN(TRIM(rubric[[#This Row],[Placement]] &amp;  "|" &amp; rubric[[#This Row],[Category]] &amp; "|" &amp; rubric[[#This Row],[Type]]))</f>
        <v>Finalis Lomba/Kompetisi|External International|Individual</v>
      </c>
    </row>
    <row r="14" spans="1:6" x14ac:dyDescent="0.35">
      <c r="A14" s="10" t="s">
        <v>5408</v>
      </c>
      <c r="B14" s="11" t="s">
        <v>5409</v>
      </c>
      <c r="C14" s="11" t="s">
        <v>38</v>
      </c>
      <c r="D14" s="11" t="s">
        <v>31</v>
      </c>
      <c r="E14" s="11">
        <v>20</v>
      </c>
      <c r="F14" s="9" t="str">
        <f>CLEAN(TRIM(rubric[[#This Row],[Placement]] &amp;  "|" &amp; rubric[[#This Row],[Category]] &amp; "|" &amp; rubric[[#This Row],[Type]]))</f>
        <v>Finalis Lomba/Kompetisi|External Regional|Individual</v>
      </c>
    </row>
    <row r="15" spans="1:6" x14ac:dyDescent="0.35">
      <c r="A15" s="7" t="s">
        <v>5408</v>
      </c>
      <c r="B15" s="8" t="s">
        <v>5409</v>
      </c>
      <c r="C15" s="8" t="s">
        <v>88</v>
      </c>
      <c r="D15" s="8" t="s">
        <v>31</v>
      </c>
      <c r="E15" s="8">
        <v>12</v>
      </c>
      <c r="F15" s="9" t="str">
        <f>CLEAN(TRIM(rubric[[#This Row],[Placement]] &amp;  "|" &amp; rubric[[#This Row],[Category]] &amp; "|" &amp; rubric[[#This Row],[Type]]))</f>
        <v>Finalis Lomba/Kompetisi|External National|Individual</v>
      </c>
    </row>
    <row r="16" spans="1:6" x14ac:dyDescent="0.35">
      <c r="A16" s="10" t="s">
        <v>5408</v>
      </c>
      <c r="B16" s="11" t="s">
        <v>5409</v>
      </c>
      <c r="C16" s="11" t="s">
        <v>218</v>
      </c>
      <c r="D16" s="11" t="s">
        <v>31</v>
      </c>
      <c r="E16" s="11">
        <v>8</v>
      </c>
      <c r="F16" s="9" t="str">
        <f>CLEAN(TRIM(rubric[[#This Row],[Placement]] &amp;  "|" &amp; rubric[[#This Row],[Category]] &amp; "|" &amp; rubric[[#This Row],[Type]]))</f>
        <v>Finalis Lomba/Kompetisi|External Provinsi|Individual</v>
      </c>
    </row>
    <row r="17" spans="1:6" x14ac:dyDescent="0.35">
      <c r="A17" s="7" t="s">
        <v>5408</v>
      </c>
      <c r="B17" s="8" t="s">
        <v>5409</v>
      </c>
      <c r="C17" s="8" t="s">
        <v>154</v>
      </c>
      <c r="D17" s="8" t="s">
        <v>39</v>
      </c>
      <c r="E17" s="8">
        <v>25</v>
      </c>
      <c r="F17" s="9" t="str">
        <f>CLEAN(TRIM(rubric[[#This Row],[Placement]] &amp;  "|" &amp; rubric[[#This Row],[Category]] &amp; "|" &amp; rubric[[#This Row],[Type]]))</f>
        <v>Finalis Lomba/Kompetisi|External International|Team</v>
      </c>
    </row>
    <row r="18" spans="1:6" x14ac:dyDescent="0.35">
      <c r="A18" s="10" t="s">
        <v>5408</v>
      </c>
      <c r="B18" s="11" t="s">
        <v>5409</v>
      </c>
      <c r="C18" s="11" t="s">
        <v>38</v>
      </c>
      <c r="D18" s="11" t="s">
        <v>39</v>
      </c>
      <c r="E18" s="11">
        <v>13</v>
      </c>
      <c r="F18" s="9" t="str">
        <f>CLEAN(TRIM(rubric[[#This Row],[Placement]] &amp;  "|" &amp; rubric[[#This Row],[Category]] &amp; "|" &amp; rubric[[#This Row],[Type]]))</f>
        <v>Finalis Lomba/Kompetisi|External Regional|Team</v>
      </c>
    </row>
    <row r="19" spans="1:6" x14ac:dyDescent="0.35">
      <c r="A19" s="7" t="s">
        <v>5408</v>
      </c>
      <c r="B19" s="8" t="s">
        <v>5409</v>
      </c>
      <c r="C19" s="8" t="s">
        <v>88</v>
      </c>
      <c r="D19" s="8" t="s">
        <v>39</v>
      </c>
      <c r="E19" s="8">
        <v>7.5</v>
      </c>
      <c r="F19" s="9" t="str">
        <f>CLEAN(TRIM(rubric[[#This Row],[Placement]] &amp;  "|" &amp; rubric[[#This Row],[Category]] &amp; "|" &amp; rubric[[#This Row],[Type]]))</f>
        <v>Finalis Lomba/Kompetisi|External National|Team</v>
      </c>
    </row>
    <row r="20" spans="1:6" x14ac:dyDescent="0.35">
      <c r="A20" s="10" t="s">
        <v>5408</v>
      </c>
      <c r="B20" s="11" t="s">
        <v>5409</v>
      </c>
      <c r="C20" s="11" t="s">
        <v>218</v>
      </c>
      <c r="D20" s="11" t="s">
        <v>39</v>
      </c>
      <c r="E20" s="11">
        <v>5</v>
      </c>
      <c r="F20" s="9" t="str">
        <f>CLEAN(TRIM(rubric[[#This Row],[Placement]] &amp;  "|" &amp; rubric[[#This Row],[Category]] &amp; "|" &amp; rubric[[#This Row],[Type]]))</f>
        <v>Finalis Lomba/Kompetisi|External Provinsi|Team</v>
      </c>
    </row>
    <row r="21" spans="1:6" x14ac:dyDescent="0.35">
      <c r="A21" s="7" t="s">
        <v>95</v>
      </c>
      <c r="B21" s="8" t="s">
        <v>5407</v>
      </c>
      <c r="C21" s="8" t="s">
        <v>88</v>
      </c>
      <c r="D21" s="8" t="s">
        <v>31</v>
      </c>
      <c r="E21" s="8">
        <v>20</v>
      </c>
      <c r="F21" s="9" t="str">
        <f>CLEAN(TRIM(rubric[[#This Row],[Placement]] &amp;  "|" &amp; rubric[[#This Row],[Category]] &amp; "|" &amp; rubric[[#This Row],[Type]]))</f>
        <v>Hak Kekayaan Intelektual (HKI) non paten (Hak Cipta)|External National|Individual</v>
      </c>
    </row>
    <row r="22" spans="1:6" x14ac:dyDescent="0.35">
      <c r="A22" s="10" t="s">
        <v>95</v>
      </c>
      <c r="B22" s="11" t="s">
        <v>5407</v>
      </c>
      <c r="C22" s="11" t="s">
        <v>88</v>
      </c>
      <c r="D22" s="11" t="s">
        <v>39</v>
      </c>
      <c r="E22" s="11">
        <v>20</v>
      </c>
      <c r="F22" s="9" t="str">
        <f>CLEAN(TRIM(rubric[[#This Row],[Placement]] &amp;  "|" &amp; rubric[[#This Row],[Category]] &amp; "|" &amp; rubric[[#This Row],[Type]]))</f>
        <v>Hak Kekayaan Intelektual (HKI) non paten (Hak Cipta)|External National|Team</v>
      </c>
    </row>
    <row r="23" spans="1:6" x14ac:dyDescent="0.35">
      <c r="A23" s="7" t="s">
        <v>70</v>
      </c>
      <c r="B23" s="8" t="s">
        <v>5409</v>
      </c>
      <c r="C23" s="8" t="s">
        <v>154</v>
      </c>
      <c r="D23" s="8" t="s">
        <v>31</v>
      </c>
      <c r="E23" s="8">
        <v>40</v>
      </c>
      <c r="F23" s="9" t="str">
        <f>CLEAN(TRIM(rubric[[#This Row],[Placement]] &amp;  "|" &amp; rubric[[#This Row],[Category]] &amp; "|" &amp; rubric[[#This Row],[Type]]))</f>
        <v>Juara 2 Lomba/Kompetisi|External International|Individual</v>
      </c>
    </row>
    <row r="24" spans="1:6" x14ac:dyDescent="0.35">
      <c r="A24" s="10" t="s">
        <v>70</v>
      </c>
      <c r="B24" s="11" t="s">
        <v>5409</v>
      </c>
      <c r="C24" s="11" t="s">
        <v>38</v>
      </c>
      <c r="D24" s="11" t="s">
        <v>31</v>
      </c>
      <c r="E24" s="11">
        <v>30</v>
      </c>
      <c r="F24" s="9" t="str">
        <f>CLEAN(TRIM(rubric[[#This Row],[Placement]] &amp;  "|" &amp; rubric[[#This Row],[Category]] &amp; "|" &amp; rubric[[#This Row],[Type]]))</f>
        <v>Juara 2 Lomba/Kompetisi|External Regional|Individual</v>
      </c>
    </row>
    <row r="25" spans="1:6" x14ac:dyDescent="0.35">
      <c r="A25" s="7" t="s">
        <v>70</v>
      </c>
      <c r="B25" s="8" t="s">
        <v>5409</v>
      </c>
      <c r="C25" s="8" t="s">
        <v>88</v>
      </c>
      <c r="D25" s="8" t="s">
        <v>31</v>
      </c>
      <c r="E25" s="8">
        <v>20</v>
      </c>
      <c r="F25" s="9" t="str">
        <f>CLEAN(TRIM(rubric[[#This Row],[Placement]] &amp;  "|" &amp; rubric[[#This Row],[Category]] &amp; "|" &amp; rubric[[#This Row],[Type]]))</f>
        <v>Juara 2 Lomba/Kompetisi|External National|Individual</v>
      </c>
    </row>
    <row r="26" spans="1:6" x14ac:dyDescent="0.35">
      <c r="A26" s="10" t="s">
        <v>70</v>
      </c>
      <c r="B26" s="11" t="s">
        <v>5409</v>
      </c>
      <c r="C26" s="11" t="s">
        <v>218</v>
      </c>
      <c r="D26" s="11" t="s">
        <v>31</v>
      </c>
      <c r="E26" s="11">
        <v>15</v>
      </c>
      <c r="F26" s="9" t="str">
        <f>CLEAN(TRIM(rubric[[#This Row],[Placement]] &amp;  "|" &amp; rubric[[#This Row],[Category]] &amp; "|" &amp; rubric[[#This Row],[Type]]))</f>
        <v>Juara 2 Lomba/Kompetisi|External Provinsi|Individual</v>
      </c>
    </row>
    <row r="27" spans="1:6" x14ac:dyDescent="0.35">
      <c r="A27" s="7" t="s">
        <v>70</v>
      </c>
      <c r="B27" s="8" t="s">
        <v>5409</v>
      </c>
      <c r="C27" s="8" t="s">
        <v>154</v>
      </c>
      <c r="D27" s="8" t="s">
        <v>39</v>
      </c>
      <c r="E27" s="8">
        <v>30</v>
      </c>
      <c r="F27" s="9" t="str">
        <f>CLEAN(TRIM(rubric[[#This Row],[Placement]] &amp;  "|" &amp; rubric[[#This Row],[Category]] &amp; "|" &amp; rubric[[#This Row],[Type]]))</f>
        <v>Juara 2 Lomba/Kompetisi|External International|Team</v>
      </c>
    </row>
    <row r="28" spans="1:6" x14ac:dyDescent="0.35">
      <c r="A28" s="10" t="s">
        <v>70</v>
      </c>
      <c r="B28" s="11" t="s">
        <v>5409</v>
      </c>
      <c r="C28" s="11" t="s">
        <v>38</v>
      </c>
      <c r="D28" s="11" t="s">
        <v>39</v>
      </c>
      <c r="E28" s="11">
        <v>20</v>
      </c>
      <c r="F28" s="9" t="str">
        <f>CLEAN(TRIM(rubric[[#This Row],[Placement]] &amp;  "|" &amp; rubric[[#This Row],[Category]] &amp; "|" &amp; rubric[[#This Row],[Type]]))</f>
        <v>Juara 2 Lomba/Kompetisi|External Regional|Team</v>
      </c>
    </row>
    <row r="29" spans="1:6" x14ac:dyDescent="0.35">
      <c r="A29" s="7" t="s">
        <v>70</v>
      </c>
      <c r="B29" s="8" t="s">
        <v>5409</v>
      </c>
      <c r="C29" s="8" t="s">
        <v>88</v>
      </c>
      <c r="D29" s="8" t="s">
        <v>39</v>
      </c>
      <c r="E29" s="8">
        <v>11</v>
      </c>
      <c r="F29" s="9" t="str">
        <f>CLEAN(TRIM(rubric[[#This Row],[Placement]] &amp;  "|" &amp; rubric[[#This Row],[Category]] &amp; "|" &amp; rubric[[#This Row],[Type]]))</f>
        <v>Juara 2 Lomba/Kompetisi|External National|Team</v>
      </c>
    </row>
    <row r="30" spans="1:6" x14ac:dyDescent="0.35">
      <c r="A30" s="10" t="s">
        <v>70</v>
      </c>
      <c r="B30" s="11" t="s">
        <v>5409</v>
      </c>
      <c r="C30" s="11" t="s">
        <v>218</v>
      </c>
      <c r="D30" s="11" t="s">
        <v>39</v>
      </c>
      <c r="E30" s="11">
        <v>7</v>
      </c>
      <c r="F30" s="9" t="str">
        <f>CLEAN(TRIM(rubric[[#This Row],[Placement]] &amp;  "|" &amp; rubric[[#This Row],[Category]] &amp; "|" &amp; rubric[[#This Row],[Type]]))</f>
        <v>Juara 2 Lomba/Kompetisi|External Provinsi|Team</v>
      </c>
    </row>
    <row r="31" spans="1:6" x14ac:dyDescent="0.35">
      <c r="A31" s="7" t="s">
        <v>118</v>
      </c>
      <c r="B31" s="8" t="s">
        <v>5409</v>
      </c>
      <c r="C31" s="8" t="s">
        <v>154</v>
      </c>
      <c r="D31" s="8" t="s">
        <v>31</v>
      </c>
      <c r="E31" s="8">
        <v>35</v>
      </c>
      <c r="F31" s="9" t="str">
        <f>CLEAN(TRIM(rubric[[#This Row],[Placement]] &amp;  "|" &amp; rubric[[#This Row],[Category]] &amp; "|" &amp; rubric[[#This Row],[Type]]))</f>
        <v>Juara 3 Lomba/Kompetisi|External International|Individual</v>
      </c>
    </row>
    <row r="32" spans="1:6" x14ac:dyDescent="0.35">
      <c r="A32" s="10" t="s">
        <v>118</v>
      </c>
      <c r="B32" s="11" t="s">
        <v>5409</v>
      </c>
      <c r="C32" s="11" t="s">
        <v>38</v>
      </c>
      <c r="D32" s="11" t="s">
        <v>31</v>
      </c>
      <c r="E32" s="11">
        <v>25</v>
      </c>
      <c r="F32" s="9" t="str">
        <f>CLEAN(TRIM(rubric[[#This Row],[Placement]] &amp;  "|" &amp; rubric[[#This Row],[Category]] &amp; "|" &amp; rubric[[#This Row],[Type]]))</f>
        <v>Juara 3 Lomba/Kompetisi|External Regional|Individual</v>
      </c>
    </row>
    <row r="33" spans="1:6" x14ac:dyDescent="0.35">
      <c r="A33" s="7" t="s">
        <v>118</v>
      </c>
      <c r="B33" s="8" t="s">
        <v>5409</v>
      </c>
      <c r="C33" s="8" t="s">
        <v>88</v>
      </c>
      <c r="D33" s="8" t="s">
        <v>31</v>
      </c>
      <c r="E33" s="8">
        <v>15</v>
      </c>
      <c r="F33" s="9" t="str">
        <f>CLEAN(TRIM(rubric[[#This Row],[Placement]] &amp;  "|" &amp; rubric[[#This Row],[Category]] &amp; "|" &amp; rubric[[#This Row],[Type]]))</f>
        <v>Juara 3 Lomba/Kompetisi|External National|Individual</v>
      </c>
    </row>
    <row r="34" spans="1:6" x14ac:dyDescent="0.35">
      <c r="A34" s="10" t="s">
        <v>118</v>
      </c>
      <c r="B34" s="11" t="s">
        <v>5409</v>
      </c>
      <c r="C34" s="11" t="s">
        <v>218</v>
      </c>
      <c r="D34" s="11" t="s">
        <v>31</v>
      </c>
      <c r="E34" s="11">
        <v>10</v>
      </c>
      <c r="F34" s="9" t="str">
        <f>CLEAN(TRIM(rubric[[#This Row],[Placement]] &amp;  "|" &amp; rubric[[#This Row],[Category]] &amp; "|" &amp; rubric[[#This Row],[Type]]))</f>
        <v>Juara 3 Lomba/Kompetisi|External Provinsi|Individual</v>
      </c>
    </row>
    <row r="35" spans="1:6" x14ac:dyDescent="0.35">
      <c r="A35" s="7" t="s">
        <v>118</v>
      </c>
      <c r="B35" s="8" t="s">
        <v>5409</v>
      </c>
      <c r="C35" s="8" t="s">
        <v>154</v>
      </c>
      <c r="D35" s="8" t="s">
        <v>39</v>
      </c>
      <c r="E35" s="8">
        <v>25</v>
      </c>
      <c r="F35" s="9" t="str">
        <f>CLEAN(TRIM(rubric[[#This Row],[Placement]] &amp;  "|" &amp; rubric[[#This Row],[Category]] &amp; "|" &amp; rubric[[#This Row],[Type]]))</f>
        <v>Juara 3 Lomba/Kompetisi|External International|Team</v>
      </c>
    </row>
    <row r="36" spans="1:6" x14ac:dyDescent="0.35">
      <c r="A36" s="10" t="s">
        <v>118</v>
      </c>
      <c r="B36" s="11" t="s">
        <v>5409</v>
      </c>
      <c r="C36" s="11" t="s">
        <v>38</v>
      </c>
      <c r="D36" s="11" t="s">
        <v>39</v>
      </c>
      <c r="E36" s="11">
        <v>15</v>
      </c>
      <c r="F36" s="9" t="str">
        <f>CLEAN(TRIM(rubric[[#This Row],[Placement]] &amp;  "|" &amp; rubric[[#This Row],[Category]] &amp; "|" &amp; rubric[[#This Row],[Type]]))</f>
        <v>Juara 3 Lomba/Kompetisi|External Regional|Team</v>
      </c>
    </row>
    <row r="37" spans="1:6" x14ac:dyDescent="0.35">
      <c r="A37" s="7" t="s">
        <v>118</v>
      </c>
      <c r="B37" s="8" t="s">
        <v>5409</v>
      </c>
      <c r="C37" s="8" t="s">
        <v>88</v>
      </c>
      <c r="D37" s="8" t="s">
        <v>39</v>
      </c>
      <c r="E37" s="8">
        <v>8</v>
      </c>
      <c r="F37" s="9" t="str">
        <f>CLEAN(TRIM(rubric[[#This Row],[Placement]] &amp;  "|" &amp; rubric[[#This Row],[Category]] &amp; "|" &amp; rubric[[#This Row],[Type]]))</f>
        <v>Juara 3 Lomba/Kompetisi|External National|Team</v>
      </c>
    </row>
    <row r="38" spans="1:6" x14ac:dyDescent="0.35">
      <c r="A38" s="10" t="s">
        <v>118</v>
      </c>
      <c r="B38" s="11" t="s">
        <v>5409</v>
      </c>
      <c r="C38" s="11" t="s">
        <v>218</v>
      </c>
      <c r="D38" s="11" t="s">
        <v>39</v>
      </c>
      <c r="E38" s="11">
        <v>6</v>
      </c>
      <c r="F38" s="9" t="str">
        <f>CLEAN(TRIM(rubric[[#This Row],[Placement]] &amp;  "|" &amp; rubric[[#This Row],[Category]] &amp; "|" &amp; rubric[[#This Row],[Type]]))</f>
        <v>Juara 3 Lomba/Kompetisi|External Provinsi|Team</v>
      </c>
    </row>
    <row r="39" spans="1:6" x14ac:dyDescent="0.35">
      <c r="A39" s="7" t="s">
        <v>124</v>
      </c>
      <c r="B39" s="8" t="s">
        <v>5409</v>
      </c>
      <c r="C39" s="8" t="s">
        <v>154</v>
      </c>
      <c r="D39" s="8" t="s">
        <v>31</v>
      </c>
      <c r="E39" s="8">
        <v>55</v>
      </c>
      <c r="F39" s="9" t="str">
        <f>CLEAN(TRIM(rubric[[#This Row],[Placement]] &amp;  "|" &amp; rubric[[#This Row],[Category]] &amp; "|" &amp; rubric[[#This Row],[Type]]))</f>
        <v>Juara I Lomba/Kompetisi|External International|Individual</v>
      </c>
    </row>
    <row r="40" spans="1:6" x14ac:dyDescent="0.35">
      <c r="A40" s="10" t="s">
        <v>124</v>
      </c>
      <c r="B40" s="11" t="s">
        <v>5409</v>
      </c>
      <c r="C40" s="11" t="s">
        <v>38</v>
      </c>
      <c r="D40" s="11" t="s">
        <v>31</v>
      </c>
      <c r="E40" s="11">
        <v>35</v>
      </c>
      <c r="F40" s="9" t="str">
        <f>CLEAN(TRIM(rubric[[#This Row],[Placement]] &amp;  "|" &amp; rubric[[#This Row],[Category]] &amp; "|" &amp; rubric[[#This Row],[Type]]))</f>
        <v>Juara I Lomba/Kompetisi|External Regional|Individual</v>
      </c>
    </row>
    <row r="41" spans="1:6" x14ac:dyDescent="0.35">
      <c r="A41" s="7" t="s">
        <v>124</v>
      </c>
      <c r="B41" s="8" t="s">
        <v>5409</v>
      </c>
      <c r="C41" s="8" t="s">
        <v>88</v>
      </c>
      <c r="D41" s="8" t="s">
        <v>31</v>
      </c>
      <c r="E41" s="8">
        <v>25</v>
      </c>
      <c r="F41" s="9" t="str">
        <f>CLEAN(TRIM(rubric[[#This Row],[Placement]] &amp;  "|" &amp; rubric[[#This Row],[Category]] &amp; "|" &amp; rubric[[#This Row],[Type]]))</f>
        <v>Juara I Lomba/Kompetisi|External National|Individual</v>
      </c>
    </row>
    <row r="42" spans="1:6" x14ac:dyDescent="0.35">
      <c r="A42" s="10" t="s">
        <v>124</v>
      </c>
      <c r="B42" s="11" t="s">
        <v>5409</v>
      </c>
      <c r="C42" s="11" t="s">
        <v>218</v>
      </c>
      <c r="D42" s="11" t="s">
        <v>31</v>
      </c>
      <c r="E42" s="11">
        <v>20</v>
      </c>
      <c r="F42" s="9" t="str">
        <f>CLEAN(TRIM(rubric[[#This Row],[Placement]] &amp;  "|" &amp; rubric[[#This Row],[Category]] &amp; "|" &amp; rubric[[#This Row],[Type]]))</f>
        <v>Juara I Lomba/Kompetisi|External Provinsi|Individual</v>
      </c>
    </row>
    <row r="43" spans="1:6" x14ac:dyDescent="0.35">
      <c r="A43" s="7" t="s">
        <v>124</v>
      </c>
      <c r="B43" s="8" t="s">
        <v>5409</v>
      </c>
      <c r="C43" s="8" t="s">
        <v>154</v>
      </c>
      <c r="D43" s="8" t="s">
        <v>39</v>
      </c>
      <c r="E43" s="8">
        <v>35</v>
      </c>
      <c r="F43" s="9" t="str">
        <f>CLEAN(TRIM(rubric[[#This Row],[Placement]] &amp;  "|" &amp; rubric[[#This Row],[Category]] &amp; "|" &amp; rubric[[#This Row],[Type]]))</f>
        <v>Juara I Lomba/Kompetisi|External International|Team</v>
      </c>
    </row>
    <row r="44" spans="1:6" x14ac:dyDescent="0.35">
      <c r="A44" s="10" t="s">
        <v>124</v>
      </c>
      <c r="B44" s="11" t="s">
        <v>5409</v>
      </c>
      <c r="C44" s="11" t="s">
        <v>38</v>
      </c>
      <c r="D44" s="11" t="s">
        <v>39</v>
      </c>
      <c r="E44" s="11">
        <v>25</v>
      </c>
      <c r="F44" s="9" t="str">
        <f>CLEAN(TRIM(rubric[[#This Row],[Placement]] &amp;  "|" &amp; rubric[[#This Row],[Category]] &amp; "|" &amp; rubric[[#This Row],[Type]]))</f>
        <v>Juara I Lomba/Kompetisi|External Regional|Team</v>
      </c>
    </row>
    <row r="45" spans="1:6" x14ac:dyDescent="0.35">
      <c r="A45" s="7" t="s">
        <v>124</v>
      </c>
      <c r="B45" s="8" t="s">
        <v>5409</v>
      </c>
      <c r="C45" s="8" t="s">
        <v>88</v>
      </c>
      <c r="D45" s="8" t="s">
        <v>39</v>
      </c>
      <c r="E45" s="8">
        <v>15</v>
      </c>
      <c r="F45" s="9" t="str">
        <f>CLEAN(TRIM(rubric[[#This Row],[Placement]] &amp;  "|" &amp; rubric[[#This Row],[Category]] &amp; "|" &amp; rubric[[#This Row],[Type]]))</f>
        <v>Juara I Lomba/Kompetisi|External National|Team</v>
      </c>
    </row>
    <row r="46" spans="1:6" x14ac:dyDescent="0.35">
      <c r="A46" s="10" t="s">
        <v>124</v>
      </c>
      <c r="B46" s="11" t="s">
        <v>5409</v>
      </c>
      <c r="C46" s="11" t="s">
        <v>218</v>
      </c>
      <c r="D46" s="11" t="s">
        <v>39</v>
      </c>
      <c r="E46" s="11">
        <v>10</v>
      </c>
      <c r="F46" s="9" t="str">
        <f>CLEAN(TRIM(rubric[[#This Row],[Placement]] &amp;  "|" &amp; rubric[[#This Row],[Category]] &amp; "|" &amp; rubric[[#This Row],[Type]]))</f>
        <v>Juara I Lomba/Kompetisi|External Provinsi|Team</v>
      </c>
    </row>
    <row r="47" spans="1:6" x14ac:dyDescent="0.35">
      <c r="A47" s="7" t="s">
        <v>259</v>
      </c>
      <c r="B47" s="8" t="s">
        <v>5410</v>
      </c>
      <c r="C47" s="8" t="s">
        <v>154</v>
      </c>
      <c r="D47" s="8" t="s">
        <v>31</v>
      </c>
      <c r="E47" s="8">
        <v>25</v>
      </c>
      <c r="F47" s="9" t="str">
        <f>CLEAN(TRIM(rubric[[#This Row],[Placement]] &amp;  "|" &amp; rubric[[#This Row],[Category]] &amp; "|" &amp; rubric[[#This Row],[Type]]))</f>
        <v>Juri|External International|Individual</v>
      </c>
    </row>
    <row r="48" spans="1:6" x14ac:dyDescent="0.35">
      <c r="A48" s="10" t="s">
        <v>259</v>
      </c>
      <c r="B48" s="11" t="s">
        <v>5410</v>
      </c>
      <c r="C48" s="11" t="s">
        <v>38</v>
      </c>
      <c r="D48" s="11" t="s">
        <v>31</v>
      </c>
      <c r="E48" s="11">
        <v>20</v>
      </c>
      <c r="F48" s="9" t="str">
        <f>CLEAN(TRIM(rubric[[#This Row],[Placement]] &amp;  "|" &amp; rubric[[#This Row],[Category]] &amp; "|" &amp; rubric[[#This Row],[Type]]))</f>
        <v>Juri|External Regional|Individual</v>
      </c>
    </row>
    <row r="49" spans="1:6" x14ac:dyDescent="0.35">
      <c r="A49" s="7" t="s">
        <v>259</v>
      </c>
      <c r="B49" s="8" t="s">
        <v>5410</v>
      </c>
      <c r="C49" s="8" t="s">
        <v>88</v>
      </c>
      <c r="D49" s="8" t="s">
        <v>31</v>
      </c>
      <c r="E49" s="8">
        <v>15</v>
      </c>
      <c r="F49" s="9" t="str">
        <f>CLEAN(TRIM(rubric[[#This Row],[Placement]] &amp;  "|" &amp; rubric[[#This Row],[Category]] &amp; "|" &amp; rubric[[#This Row],[Type]]))</f>
        <v>Juri|External National|Individual</v>
      </c>
    </row>
    <row r="50" spans="1:6" x14ac:dyDescent="0.35">
      <c r="A50" s="10" t="s">
        <v>259</v>
      </c>
      <c r="B50" s="11" t="s">
        <v>5410</v>
      </c>
      <c r="C50" s="11" t="s">
        <v>218</v>
      </c>
      <c r="D50" s="11" t="s">
        <v>31</v>
      </c>
      <c r="E50" s="11">
        <v>10</v>
      </c>
      <c r="F50" s="9" t="str">
        <f>CLEAN(TRIM(rubric[[#This Row],[Placement]] &amp;  "|" &amp; rubric[[#This Row],[Category]] &amp; "|" &amp; rubric[[#This Row],[Type]]))</f>
        <v>Juri|External Provinsi|Individual</v>
      </c>
    </row>
    <row r="51" spans="1:6" x14ac:dyDescent="0.35">
      <c r="A51" s="7" t="s">
        <v>259</v>
      </c>
      <c r="B51" s="8" t="s">
        <v>5410</v>
      </c>
      <c r="C51" s="8" t="s">
        <v>154</v>
      </c>
      <c r="D51" s="8" t="s">
        <v>39</v>
      </c>
      <c r="E51" s="8">
        <v>25</v>
      </c>
      <c r="F51" s="9" t="str">
        <f>CLEAN(TRIM(rubric[[#This Row],[Placement]] &amp;  "|" &amp; rubric[[#This Row],[Category]] &amp; "|" &amp; rubric[[#This Row],[Type]]))</f>
        <v>Juri|External International|Team</v>
      </c>
    </row>
    <row r="52" spans="1:6" x14ac:dyDescent="0.35">
      <c r="A52" s="10" t="s">
        <v>259</v>
      </c>
      <c r="B52" s="11" t="s">
        <v>5410</v>
      </c>
      <c r="C52" s="11" t="s">
        <v>38</v>
      </c>
      <c r="D52" s="11" t="s">
        <v>39</v>
      </c>
      <c r="E52" s="11">
        <v>20</v>
      </c>
      <c r="F52" s="9" t="str">
        <f>CLEAN(TRIM(rubric[[#This Row],[Placement]] &amp;  "|" &amp; rubric[[#This Row],[Category]] &amp; "|" &amp; rubric[[#This Row],[Type]]))</f>
        <v>Juri|External Regional|Team</v>
      </c>
    </row>
    <row r="53" spans="1:6" x14ac:dyDescent="0.35">
      <c r="A53" s="7" t="s">
        <v>259</v>
      </c>
      <c r="B53" s="8" t="s">
        <v>5410</v>
      </c>
      <c r="C53" s="8" t="s">
        <v>88</v>
      </c>
      <c r="D53" s="8" t="s">
        <v>39</v>
      </c>
      <c r="E53" s="8">
        <v>15</v>
      </c>
      <c r="F53" s="9" t="str">
        <f>CLEAN(TRIM(rubric[[#This Row],[Placement]] &amp;  "|" &amp; rubric[[#This Row],[Category]] &amp; "|" &amp; rubric[[#This Row],[Type]]))</f>
        <v>Juri|External National|Team</v>
      </c>
    </row>
    <row r="54" spans="1:6" x14ac:dyDescent="0.35">
      <c r="A54" s="10" t="s">
        <v>259</v>
      </c>
      <c r="B54" s="11" t="s">
        <v>5410</v>
      </c>
      <c r="C54" s="11" t="s">
        <v>218</v>
      </c>
      <c r="D54" s="11" t="s">
        <v>39</v>
      </c>
      <c r="E54" s="11">
        <v>10</v>
      </c>
      <c r="F54" s="9" t="str">
        <f>CLEAN(TRIM(rubric[[#This Row],[Placement]] &amp;  "|" &amp; rubric[[#This Row],[Category]] &amp; "|" &amp; rubric[[#This Row],[Type]]))</f>
        <v>Juri|External Provinsi|Team</v>
      </c>
    </row>
    <row r="55" spans="1:6" x14ac:dyDescent="0.35">
      <c r="A55" s="7" t="s">
        <v>2404</v>
      </c>
      <c r="B55" s="8" t="s">
        <v>5407</v>
      </c>
      <c r="C55" s="8" t="s">
        <v>154</v>
      </c>
      <c r="D55" s="8" t="s">
        <v>39</v>
      </c>
      <c r="E55" s="8">
        <v>30</v>
      </c>
      <c r="F55" s="9" t="str">
        <f>CLEAN(TRIM(rubric[[#This Row],[Placement]] &amp;  "|" &amp; rubric[[#This Row],[Category]] &amp; "|" &amp; rubric[[#This Row],[Type]]))</f>
        <v>Jurnal Internasional (non predator)|External International|Team</v>
      </c>
    </row>
    <row r="56" spans="1:6" x14ac:dyDescent="0.35">
      <c r="A56" s="10" t="s">
        <v>2404</v>
      </c>
      <c r="B56" s="11" t="s">
        <v>5407</v>
      </c>
      <c r="C56" s="11" t="s">
        <v>154</v>
      </c>
      <c r="D56" s="11" t="s">
        <v>31</v>
      </c>
      <c r="E56" s="11">
        <v>50</v>
      </c>
      <c r="F56" s="9" t="str">
        <f>CLEAN(TRIM(rubric[[#This Row],[Placement]] &amp;  "|" &amp; rubric[[#This Row],[Category]] &amp; "|" &amp; rubric[[#This Row],[Type]]))</f>
        <v>Jurnal Internasional (non predator)|External International|Individual</v>
      </c>
    </row>
    <row r="57" spans="1:6" x14ac:dyDescent="0.35">
      <c r="A57" s="7" t="s">
        <v>5411</v>
      </c>
      <c r="B57" s="8" t="s">
        <v>5407</v>
      </c>
      <c r="C57" s="8" t="s">
        <v>88</v>
      </c>
      <c r="D57" s="8" t="s">
        <v>39</v>
      </c>
      <c r="E57" s="8">
        <v>20</v>
      </c>
      <c r="F57" s="9" t="str">
        <f>CLEAN(TRIM(rubric[[#This Row],[Placement]] &amp;  "|" &amp; rubric[[#This Row],[Category]] &amp; "|" &amp; rubric[[#This Row],[Type]]))</f>
        <v>Jurnal Terindeks Sinta 1-2|External National|Team</v>
      </c>
    </row>
    <row r="58" spans="1:6" x14ac:dyDescent="0.35">
      <c r="A58" s="10" t="s">
        <v>5411</v>
      </c>
      <c r="B58" s="11" t="s">
        <v>5407</v>
      </c>
      <c r="C58" s="11" t="s">
        <v>88</v>
      </c>
      <c r="D58" s="11" t="s">
        <v>31</v>
      </c>
      <c r="E58" s="11">
        <v>30</v>
      </c>
      <c r="F58" s="9" t="str">
        <f>CLEAN(TRIM(rubric[[#This Row],[Placement]] &amp;  "|" &amp; rubric[[#This Row],[Category]] &amp; "|" &amp; rubric[[#This Row],[Type]]))</f>
        <v>Jurnal Terindeks Sinta 1-2|External National|Individual</v>
      </c>
    </row>
    <row r="59" spans="1:6" x14ac:dyDescent="0.35">
      <c r="A59" s="7" t="s">
        <v>463</v>
      </c>
      <c r="B59" s="8" t="s">
        <v>5407</v>
      </c>
      <c r="C59" s="8" t="s">
        <v>88</v>
      </c>
      <c r="D59" s="8" t="s">
        <v>39</v>
      </c>
      <c r="E59" s="8">
        <v>20</v>
      </c>
      <c r="F59" s="9" t="str">
        <f>CLEAN(TRIM(rubric[[#This Row],[Placement]] &amp;  "|" &amp; rubric[[#This Row],[Category]] &amp; "|" &amp; rubric[[#This Row],[Type]]))</f>
        <v>Jurnal terindeks sinta 3-4 |External National|Team</v>
      </c>
    </row>
    <row r="60" spans="1:6" x14ac:dyDescent="0.35">
      <c r="A60" s="10" t="s">
        <v>463</v>
      </c>
      <c r="B60" s="11" t="s">
        <v>5407</v>
      </c>
      <c r="C60" s="11" t="s">
        <v>88</v>
      </c>
      <c r="D60" s="11" t="s">
        <v>31</v>
      </c>
      <c r="E60" s="11">
        <v>30</v>
      </c>
      <c r="F60" s="9" t="str">
        <f>CLEAN(TRIM(rubric[[#This Row],[Placement]] &amp;  "|" &amp; rubric[[#This Row],[Category]] &amp; "|" &amp; rubric[[#This Row],[Type]]))</f>
        <v>Jurnal terindeks sinta 3-4 |External National|Individual</v>
      </c>
    </row>
    <row r="61" spans="1:6" x14ac:dyDescent="0.35">
      <c r="A61" s="7" t="s">
        <v>87</v>
      </c>
      <c r="B61" s="8" t="s">
        <v>5407</v>
      </c>
      <c r="C61" s="8" t="s">
        <v>88</v>
      </c>
      <c r="D61" s="8" t="s">
        <v>39</v>
      </c>
      <c r="E61" s="8">
        <v>20</v>
      </c>
      <c r="F61" s="9" t="str">
        <f>CLEAN(TRIM(rubric[[#This Row],[Placement]] &amp;  "|" &amp; rubric[[#This Row],[Category]] &amp; "|" &amp; rubric[[#This Row],[Type]]))</f>
        <v>Jurnal terindeks sinta 5-6|External National|Team</v>
      </c>
    </row>
    <row r="62" spans="1:6" x14ac:dyDescent="0.35">
      <c r="A62" s="10" t="s">
        <v>87</v>
      </c>
      <c r="B62" s="11" t="s">
        <v>5407</v>
      </c>
      <c r="C62" s="11" t="s">
        <v>88</v>
      </c>
      <c r="D62" s="11" t="s">
        <v>31</v>
      </c>
      <c r="E62" s="11">
        <v>30</v>
      </c>
      <c r="F62" s="9" t="str">
        <f>CLEAN(TRIM(rubric[[#This Row],[Placement]] &amp;  "|" &amp; rubric[[#This Row],[Category]] &amp; "|" &amp; rubric[[#This Row],[Type]]))</f>
        <v>Jurnal terindeks sinta 5-6|External National|Individual</v>
      </c>
    </row>
    <row r="63" spans="1:6" x14ac:dyDescent="0.35">
      <c r="A63" s="7" t="s">
        <v>5412</v>
      </c>
      <c r="B63" s="8" t="s">
        <v>5404</v>
      </c>
      <c r="C63" s="8" t="s">
        <v>154</v>
      </c>
      <c r="D63" s="8" t="s">
        <v>31</v>
      </c>
      <c r="E63" s="8">
        <v>50</v>
      </c>
      <c r="F63" s="9" t="str">
        <f>CLEAN(TRIM(rubric[[#This Row],[Placement]] &amp;  "|" &amp; rubric[[#This Row],[Category]] &amp; "|" &amp; rubric[[#This Row],[Type]]))</f>
        <v>Ketua|External International|Individual</v>
      </c>
    </row>
    <row r="64" spans="1:6" x14ac:dyDescent="0.35">
      <c r="A64" s="10" t="s">
        <v>5412</v>
      </c>
      <c r="B64" s="11" t="s">
        <v>5404</v>
      </c>
      <c r="C64" s="11" t="s">
        <v>38</v>
      </c>
      <c r="D64" s="11" t="s">
        <v>31</v>
      </c>
      <c r="E64" s="11">
        <v>50</v>
      </c>
      <c r="F64" s="9" t="str">
        <f>CLEAN(TRIM(rubric[[#This Row],[Placement]] &amp;  "|" &amp; rubric[[#This Row],[Category]] &amp; "|" &amp; rubric[[#This Row],[Type]]))</f>
        <v>Ketua|External Regional|Individual</v>
      </c>
    </row>
    <row r="65" spans="1:6" x14ac:dyDescent="0.35">
      <c r="A65" s="7" t="s">
        <v>5412</v>
      </c>
      <c r="B65" s="8" t="s">
        <v>5404</v>
      </c>
      <c r="C65" s="8" t="s">
        <v>88</v>
      </c>
      <c r="D65" s="8" t="s">
        <v>31</v>
      </c>
      <c r="E65" s="8">
        <v>40</v>
      </c>
      <c r="F65" s="9" t="str">
        <f>CLEAN(TRIM(rubric[[#This Row],[Placement]] &amp;  "|" &amp; rubric[[#This Row],[Category]] &amp; "|" &amp; rubric[[#This Row],[Type]]))</f>
        <v>Ketua|External National|Individual</v>
      </c>
    </row>
    <row r="66" spans="1:6" x14ac:dyDescent="0.35">
      <c r="A66" s="10" t="s">
        <v>5412</v>
      </c>
      <c r="B66" s="11" t="s">
        <v>5404</v>
      </c>
      <c r="C66" s="11" t="s">
        <v>38</v>
      </c>
      <c r="D66" s="11" t="s">
        <v>31</v>
      </c>
      <c r="E66" s="11">
        <v>30</v>
      </c>
      <c r="F66" s="9" t="str">
        <f>CLEAN(TRIM(rubric[[#This Row],[Placement]] &amp;  "|" &amp; rubric[[#This Row],[Category]] &amp; "|" &amp; rubric[[#This Row],[Type]]))</f>
        <v>Ketua|External Regional|Individual</v>
      </c>
    </row>
    <row r="67" spans="1:6" x14ac:dyDescent="0.35">
      <c r="A67" s="7" t="s">
        <v>5412</v>
      </c>
      <c r="B67" s="8" t="s">
        <v>5404</v>
      </c>
      <c r="C67" s="8" t="s">
        <v>218</v>
      </c>
      <c r="D67" s="8" t="s">
        <v>31</v>
      </c>
      <c r="E67" s="8">
        <v>20</v>
      </c>
      <c r="F67" s="9" t="str">
        <f>CLEAN(TRIM(rubric[[#This Row],[Placement]] &amp;  "|" &amp; rubric[[#This Row],[Category]] &amp; "|" &amp; rubric[[#This Row],[Type]]))</f>
        <v>Ketua|External Provinsi|Individual</v>
      </c>
    </row>
    <row r="68" spans="1:6" x14ac:dyDescent="0.35">
      <c r="A68" s="10" t="s">
        <v>5412</v>
      </c>
      <c r="B68" s="11" t="s">
        <v>5404</v>
      </c>
      <c r="C68" s="11" t="s">
        <v>5405</v>
      </c>
      <c r="D68" s="11" t="s">
        <v>31</v>
      </c>
      <c r="E68" s="11">
        <v>10</v>
      </c>
      <c r="F68" s="9" t="str">
        <f>CLEAN(TRIM(rubric[[#This Row],[Placement]] &amp;  "|" &amp; rubric[[#This Row],[Category]] &amp; "|" &amp; rubric[[#This Row],[Type]]))</f>
        <v>Ketua|Kab/Kota/PT|Individual</v>
      </c>
    </row>
    <row r="69" spans="1:6" x14ac:dyDescent="0.35">
      <c r="A69" s="12" t="s">
        <v>5412</v>
      </c>
      <c r="B69" s="13" t="s">
        <v>5404</v>
      </c>
      <c r="C69" s="13" t="s">
        <v>154</v>
      </c>
      <c r="D69" s="13" t="s">
        <v>39</v>
      </c>
      <c r="E69" s="14">
        <v>50</v>
      </c>
      <c r="F69" s="9" t="str">
        <f>CLEAN(TRIM(rubric[[#This Row],[Placement]] &amp;  "|" &amp; rubric[[#This Row],[Category]] &amp; "|" &amp; rubric[[#This Row],[Type]]))</f>
        <v>Ketua|External International|Team</v>
      </c>
    </row>
    <row r="70" spans="1:6" x14ac:dyDescent="0.35">
      <c r="A70" s="12" t="s">
        <v>5412</v>
      </c>
      <c r="B70" s="13" t="s">
        <v>5404</v>
      </c>
      <c r="C70" s="13" t="s">
        <v>38</v>
      </c>
      <c r="D70" s="13" t="s">
        <v>39</v>
      </c>
      <c r="E70" s="13">
        <v>50</v>
      </c>
      <c r="F70" s="9" t="str">
        <f>CLEAN(TRIM(rubric[[#This Row],[Placement]] &amp;  "|" &amp; rubric[[#This Row],[Category]] &amp; "|" &amp; rubric[[#This Row],[Type]]))</f>
        <v>Ketua|External Regional|Team</v>
      </c>
    </row>
    <row r="71" spans="1:6" x14ac:dyDescent="0.35">
      <c r="A71" s="12" t="s">
        <v>5412</v>
      </c>
      <c r="B71" s="13" t="s">
        <v>5404</v>
      </c>
      <c r="C71" s="13" t="s">
        <v>88</v>
      </c>
      <c r="D71" s="13" t="s">
        <v>39</v>
      </c>
      <c r="E71" s="14">
        <v>40</v>
      </c>
      <c r="F71" s="9" t="str">
        <f>CLEAN(TRIM(rubric[[#This Row],[Placement]] &amp;  "|" &amp; rubric[[#This Row],[Category]] &amp; "|" &amp; rubric[[#This Row],[Type]]))</f>
        <v>Ketua|External National|Team</v>
      </c>
    </row>
    <row r="72" spans="1:6" x14ac:dyDescent="0.35">
      <c r="A72" s="12" t="s">
        <v>5412</v>
      </c>
      <c r="B72" s="13" t="s">
        <v>5404</v>
      </c>
      <c r="C72" s="13" t="s">
        <v>38</v>
      </c>
      <c r="D72" s="13" t="s">
        <v>39</v>
      </c>
      <c r="E72" s="14">
        <v>30</v>
      </c>
      <c r="F72" s="9" t="str">
        <f>CLEAN(TRIM(rubric[[#This Row],[Placement]] &amp;  "|" &amp; rubric[[#This Row],[Category]] &amp; "|" &amp; rubric[[#This Row],[Type]]))</f>
        <v>Ketua|External Regional|Team</v>
      </c>
    </row>
    <row r="73" spans="1:6" x14ac:dyDescent="0.35">
      <c r="A73" s="12" t="s">
        <v>5412</v>
      </c>
      <c r="B73" s="13" t="s">
        <v>5404</v>
      </c>
      <c r="C73" s="13" t="s">
        <v>218</v>
      </c>
      <c r="D73" s="13" t="s">
        <v>39</v>
      </c>
      <c r="E73" s="14">
        <v>20</v>
      </c>
      <c r="F73" s="9" t="str">
        <f>CLEAN(TRIM(rubric[[#This Row],[Placement]] &amp;  "|" &amp; rubric[[#This Row],[Category]] &amp; "|" &amp; rubric[[#This Row],[Type]]))</f>
        <v>Ketua|External Provinsi|Team</v>
      </c>
    </row>
    <row r="74" spans="1:6" x14ac:dyDescent="0.35">
      <c r="A74" s="12" t="s">
        <v>5412</v>
      </c>
      <c r="B74" s="13" t="s">
        <v>5404</v>
      </c>
      <c r="C74" s="13" t="s">
        <v>5405</v>
      </c>
      <c r="D74" s="13" t="s">
        <v>39</v>
      </c>
      <c r="E74" s="14">
        <v>10</v>
      </c>
      <c r="F74" s="9" t="str">
        <f>CLEAN(TRIM(rubric[[#This Row],[Placement]] &amp;  "|" &amp; rubric[[#This Row],[Category]] &amp; "|" &amp; rubric[[#This Row],[Type]]))</f>
        <v>Ketua|Kab/Kota/PT|Team</v>
      </c>
    </row>
    <row r="75" spans="1:6" x14ac:dyDescent="0.35">
      <c r="A75" s="7" t="s">
        <v>5413</v>
      </c>
      <c r="B75" s="8" t="s">
        <v>5413</v>
      </c>
      <c r="C75" s="8" t="s">
        <v>154</v>
      </c>
      <c r="D75" s="8" t="s">
        <v>31</v>
      </c>
      <c r="E75" s="8">
        <v>50</v>
      </c>
      <c r="F75" s="9" t="str">
        <f>CLEAN(TRIM(rubric[[#This Row],[Placement]] &amp;  "|" &amp; rubric[[#This Row],[Category]] &amp; "|" &amp; rubric[[#This Row],[Type]]))</f>
        <v>Kewirausahaan|External International|Individual</v>
      </c>
    </row>
    <row r="76" spans="1:6" x14ac:dyDescent="0.35">
      <c r="A76" s="10" t="s">
        <v>5413</v>
      </c>
      <c r="B76" s="11" t="s">
        <v>5413</v>
      </c>
      <c r="C76" s="11" t="s">
        <v>38</v>
      </c>
      <c r="D76" s="11" t="s">
        <v>31</v>
      </c>
      <c r="E76" s="11">
        <v>40</v>
      </c>
      <c r="F76" s="9" t="str">
        <f>CLEAN(TRIM(rubric[[#This Row],[Placement]] &amp;  "|" &amp; rubric[[#This Row],[Category]] &amp; "|" &amp; rubric[[#This Row],[Type]]))</f>
        <v>Kewirausahaan|External Regional|Individual</v>
      </c>
    </row>
    <row r="77" spans="1:6" x14ac:dyDescent="0.35">
      <c r="A77" s="7" t="s">
        <v>5413</v>
      </c>
      <c r="B77" s="8" t="s">
        <v>5413</v>
      </c>
      <c r="C77" s="8" t="s">
        <v>88</v>
      </c>
      <c r="D77" s="8" t="s">
        <v>31</v>
      </c>
      <c r="E77" s="8">
        <v>30</v>
      </c>
      <c r="F77" s="9" t="str">
        <f>CLEAN(TRIM(rubric[[#This Row],[Placement]] &amp;  "|" &amp; rubric[[#This Row],[Category]] &amp; "|" &amp; rubric[[#This Row],[Type]]))</f>
        <v>Kewirausahaan|External National|Individual</v>
      </c>
    </row>
    <row r="78" spans="1:6" x14ac:dyDescent="0.35">
      <c r="A78" s="10" t="s">
        <v>5413</v>
      </c>
      <c r="B78" s="11" t="s">
        <v>5413</v>
      </c>
      <c r="C78" s="11" t="s">
        <v>218</v>
      </c>
      <c r="D78" s="11" t="s">
        <v>31</v>
      </c>
      <c r="E78" s="11">
        <v>20</v>
      </c>
      <c r="F78" s="9" t="str">
        <f>CLEAN(TRIM(rubric[[#This Row],[Placement]] &amp;  "|" &amp; rubric[[#This Row],[Category]] &amp; "|" &amp; rubric[[#This Row],[Type]]))</f>
        <v>Kewirausahaan|External Provinsi|Individual</v>
      </c>
    </row>
    <row r="79" spans="1:6" x14ac:dyDescent="0.35">
      <c r="A79" s="7" t="s">
        <v>5413</v>
      </c>
      <c r="B79" s="8" t="s">
        <v>5413</v>
      </c>
      <c r="C79" s="8" t="s">
        <v>5405</v>
      </c>
      <c r="D79" s="8" t="s">
        <v>31</v>
      </c>
      <c r="E79" s="8">
        <v>10</v>
      </c>
      <c r="F79" s="9" t="str">
        <f>CLEAN(TRIM(rubric[[#This Row],[Placement]] &amp;  "|" &amp; rubric[[#This Row],[Category]] &amp; "|" &amp; rubric[[#This Row],[Type]]))</f>
        <v>Kewirausahaan|Kab/Kota/PT|Individual</v>
      </c>
    </row>
    <row r="80" spans="1:6" x14ac:dyDescent="0.35">
      <c r="A80" s="10" t="s">
        <v>5414</v>
      </c>
      <c r="B80" s="11" t="s">
        <v>5404</v>
      </c>
      <c r="C80" s="11" t="s">
        <v>154</v>
      </c>
      <c r="D80" s="11" t="s">
        <v>31</v>
      </c>
      <c r="E80" s="11">
        <v>30</v>
      </c>
      <c r="F80" s="9" t="str">
        <f>CLEAN(TRIM(rubric[[#This Row],[Placement]] &amp;  "|" &amp; rubric[[#This Row],[Category]] &amp; "|" &amp; rubric[[#This Row],[Type]]))</f>
        <v>Koor|External International|Individual</v>
      </c>
    </row>
    <row r="81" spans="1:6" x14ac:dyDescent="0.35">
      <c r="A81" s="7" t="s">
        <v>5414</v>
      </c>
      <c r="B81" s="8" t="s">
        <v>5404</v>
      </c>
      <c r="C81" s="8" t="s">
        <v>38</v>
      </c>
      <c r="D81" s="8" t="s">
        <v>31</v>
      </c>
      <c r="E81" s="8">
        <v>30</v>
      </c>
      <c r="F81" s="9" t="str">
        <f>CLEAN(TRIM(rubric[[#This Row],[Placement]] &amp;  "|" &amp; rubric[[#This Row],[Category]] &amp; "|" &amp; rubric[[#This Row],[Type]]))</f>
        <v>Koor|External Regional|Individual</v>
      </c>
    </row>
    <row r="82" spans="1:6" x14ac:dyDescent="0.35">
      <c r="A82" s="10" t="s">
        <v>5414</v>
      </c>
      <c r="B82" s="11" t="s">
        <v>5404</v>
      </c>
      <c r="C82" s="11" t="s">
        <v>88</v>
      </c>
      <c r="D82" s="11" t="s">
        <v>31</v>
      </c>
      <c r="E82" s="11">
        <v>20</v>
      </c>
      <c r="F82" s="9" t="str">
        <f>CLEAN(TRIM(rubric[[#This Row],[Placement]] &amp;  "|" &amp; rubric[[#This Row],[Category]] &amp; "|" &amp; rubric[[#This Row],[Type]]))</f>
        <v>Koor|External National|Individual</v>
      </c>
    </row>
    <row r="83" spans="1:6" x14ac:dyDescent="0.35">
      <c r="A83" s="7" t="s">
        <v>5414</v>
      </c>
      <c r="B83" s="8" t="s">
        <v>5404</v>
      </c>
      <c r="C83" s="8" t="s">
        <v>38</v>
      </c>
      <c r="D83" s="8" t="s">
        <v>31</v>
      </c>
      <c r="E83" s="8">
        <v>10</v>
      </c>
      <c r="F83" s="9" t="str">
        <f>CLEAN(TRIM(rubric[[#This Row],[Placement]] &amp;  "|" &amp; rubric[[#This Row],[Category]] &amp; "|" &amp; rubric[[#This Row],[Type]]))</f>
        <v>Koor|External Regional|Individual</v>
      </c>
    </row>
    <row r="84" spans="1:6" x14ac:dyDescent="0.35">
      <c r="A84" s="10" t="s">
        <v>5414</v>
      </c>
      <c r="B84" s="11" t="s">
        <v>5404</v>
      </c>
      <c r="C84" s="11" t="s">
        <v>218</v>
      </c>
      <c r="D84" s="11" t="s">
        <v>31</v>
      </c>
      <c r="E84" s="11">
        <v>5</v>
      </c>
      <c r="F84" s="9" t="str">
        <f>CLEAN(TRIM(rubric[[#This Row],[Placement]] &amp;  "|" &amp; rubric[[#This Row],[Category]] &amp; "|" &amp; rubric[[#This Row],[Type]]))</f>
        <v>Koor|External Provinsi|Individual</v>
      </c>
    </row>
    <row r="85" spans="1:6" x14ac:dyDescent="0.35">
      <c r="A85" s="7" t="s">
        <v>5414</v>
      </c>
      <c r="B85" s="8" t="s">
        <v>5404</v>
      </c>
      <c r="C85" s="8" t="s">
        <v>5405</v>
      </c>
      <c r="D85" s="8" t="s">
        <v>31</v>
      </c>
      <c r="E85" s="8">
        <v>2</v>
      </c>
      <c r="F85" s="9" t="str">
        <f>CLEAN(TRIM(rubric[[#This Row],[Placement]] &amp;  "|" &amp; rubric[[#This Row],[Category]] &amp; "|" &amp; rubric[[#This Row],[Type]]))</f>
        <v>Koor|Kab/Kota/PT|Individual</v>
      </c>
    </row>
    <row r="86" spans="1:6" x14ac:dyDescent="0.35">
      <c r="A86" s="10" t="s">
        <v>5415</v>
      </c>
      <c r="B86" s="11" t="s">
        <v>5416</v>
      </c>
      <c r="C86" s="11" t="s">
        <v>154</v>
      </c>
      <c r="D86" s="11" t="s">
        <v>31</v>
      </c>
      <c r="E86" s="11">
        <v>35</v>
      </c>
      <c r="F86" s="9" t="str">
        <f>CLEAN(TRIM(rubric[[#This Row],[Placement]] &amp;  "|" &amp; rubric[[#This Row],[Category]] &amp; "|" &amp; rubric[[#This Row],[Type]]))</f>
        <v>Koordinator Relawan|External International|Individual</v>
      </c>
    </row>
    <row r="87" spans="1:6" x14ac:dyDescent="0.35">
      <c r="A87" s="7" t="s">
        <v>5415</v>
      </c>
      <c r="B87" s="8" t="s">
        <v>5416</v>
      </c>
      <c r="C87" s="8" t="s">
        <v>38</v>
      </c>
      <c r="D87" s="8" t="s">
        <v>31</v>
      </c>
      <c r="E87" s="8">
        <v>25</v>
      </c>
      <c r="F87" s="9" t="str">
        <f>CLEAN(TRIM(rubric[[#This Row],[Placement]] &amp;  "|" &amp; rubric[[#This Row],[Category]] &amp; "|" &amp; rubric[[#This Row],[Type]]))</f>
        <v>Koordinator Relawan|External Regional|Individual</v>
      </c>
    </row>
    <row r="88" spans="1:6" x14ac:dyDescent="0.35">
      <c r="A88" s="10" t="s">
        <v>5415</v>
      </c>
      <c r="B88" s="11" t="s">
        <v>5416</v>
      </c>
      <c r="C88" s="11" t="s">
        <v>88</v>
      </c>
      <c r="D88" s="11" t="s">
        <v>31</v>
      </c>
      <c r="E88" s="11">
        <v>15</v>
      </c>
      <c r="F88" s="9" t="str">
        <f>CLEAN(TRIM(rubric[[#This Row],[Placement]] &amp;  "|" &amp; rubric[[#This Row],[Category]] &amp; "|" &amp; rubric[[#This Row],[Type]]))</f>
        <v>Koordinator Relawan|External National|Individual</v>
      </c>
    </row>
    <row r="89" spans="1:6" x14ac:dyDescent="0.35">
      <c r="A89" s="7" t="s">
        <v>5415</v>
      </c>
      <c r="B89" s="8" t="s">
        <v>5416</v>
      </c>
      <c r="C89" s="8" t="s">
        <v>218</v>
      </c>
      <c r="D89" s="8" t="s">
        <v>31</v>
      </c>
      <c r="E89" s="8">
        <v>10</v>
      </c>
      <c r="F89" s="9" t="str">
        <f>CLEAN(TRIM(rubric[[#This Row],[Placement]] &amp;  "|" &amp; rubric[[#This Row],[Category]] &amp; "|" &amp; rubric[[#This Row],[Type]]))</f>
        <v>Koordinator Relawan|External Provinsi|Individual</v>
      </c>
    </row>
    <row r="90" spans="1:6" x14ac:dyDescent="0.35">
      <c r="A90" s="10" t="s">
        <v>5415</v>
      </c>
      <c r="B90" s="11" t="s">
        <v>5416</v>
      </c>
      <c r="C90" s="11" t="s">
        <v>5405</v>
      </c>
      <c r="D90" s="11" t="s">
        <v>31</v>
      </c>
      <c r="E90" s="11">
        <v>5</v>
      </c>
      <c r="F90" s="9" t="str">
        <f>CLEAN(TRIM(rubric[[#This Row],[Placement]] &amp;  "|" &amp; rubric[[#This Row],[Category]] &amp; "|" &amp; rubric[[#This Row],[Type]]))</f>
        <v>Koordinator Relawan|Kab/Kota/PT|Individual</v>
      </c>
    </row>
    <row r="91" spans="1:6" x14ac:dyDescent="0.35">
      <c r="A91" s="7" t="s">
        <v>5415</v>
      </c>
      <c r="B91" s="8" t="s">
        <v>5416</v>
      </c>
      <c r="C91" s="8" t="s">
        <v>154</v>
      </c>
      <c r="D91" s="8" t="s">
        <v>39</v>
      </c>
      <c r="E91" s="8">
        <v>35</v>
      </c>
      <c r="F91" s="9" t="str">
        <f>CLEAN(TRIM(rubric[[#This Row],[Placement]] &amp;  "|" &amp; rubric[[#This Row],[Category]] &amp; "|" &amp; rubric[[#This Row],[Type]]))</f>
        <v>Koordinator Relawan|External International|Team</v>
      </c>
    </row>
    <row r="92" spans="1:6" x14ac:dyDescent="0.35">
      <c r="A92" s="10" t="s">
        <v>5415</v>
      </c>
      <c r="B92" s="11" t="s">
        <v>5416</v>
      </c>
      <c r="C92" s="11" t="s">
        <v>38</v>
      </c>
      <c r="D92" s="11" t="s">
        <v>39</v>
      </c>
      <c r="E92" s="11">
        <v>25</v>
      </c>
      <c r="F92" s="9" t="str">
        <f>CLEAN(TRIM(rubric[[#This Row],[Placement]] &amp;  "|" &amp; rubric[[#This Row],[Category]] &amp; "|" &amp; rubric[[#This Row],[Type]]))</f>
        <v>Koordinator Relawan|External Regional|Team</v>
      </c>
    </row>
    <row r="93" spans="1:6" x14ac:dyDescent="0.35">
      <c r="A93" s="7" t="s">
        <v>5415</v>
      </c>
      <c r="B93" s="8" t="s">
        <v>5416</v>
      </c>
      <c r="C93" s="8" t="s">
        <v>88</v>
      </c>
      <c r="D93" s="8" t="s">
        <v>39</v>
      </c>
      <c r="E93" s="8">
        <v>15</v>
      </c>
      <c r="F93" s="9" t="str">
        <f>CLEAN(TRIM(rubric[[#This Row],[Placement]] &amp;  "|" &amp; rubric[[#This Row],[Category]] &amp; "|" &amp; rubric[[#This Row],[Type]]))</f>
        <v>Koordinator Relawan|External National|Team</v>
      </c>
    </row>
    <row r="94" spans="1:6" x14ac:dyDescent="0.35">
      <c r="A94" s="10" t="s">
        <v>5415</v>
      </c>
      <c r="B94" s="11" t="s">
        <v>5416</v>
      </c>
      <c r="C94" s="11" t="s">
        <v>218</v>
      </c>
      <c r="D94" s="11" t="s">
        <v>39</v>
      </c>
      <c r="E94" s="11">
        <v>10</v>
      </c>
      <c r="F94" s="9" t="str">
        <f>CLEAN(TRIM(rubric[[#This Row],[Placement]] &amp;  "|" &amp; rubric[[#This Row],[Category]] &amp; "|" &amp; rubric[[#This Row],[Type]]))</f>
        <v>Koordinator Relawan|External Provinsi|Team</v>
      </c>
    </row>
    <row r="95" spans="1:6" x14ac:dyDescent="0.35">
      <c r="A95" s="7" t="s">
        <v>5415</v>
      </c>
      <c r="B95" s="8" t="s">
        <v>5416</v>
      </c>
      <c r="C95" s="8" t="s">
        <v>5405</v>
      </c>
      <c r="D95" s="8" t="s">
        <v>39</v>
      </c>
      <c r="E95" s="8">
        <v>5</v>
      </c>
      <c r="F95" s="9" t="str">
        <f>CLEAN(TRIM(rubric[[#This Row],[Placement]] &amp;  "|" &amp; rubric[[#This Row],[Category]] &amp; "|" &amp; rubric[[#This Row],[Type]]))</f>
        <v>Koordinator Relawan|Kab/Kota/PT|Team</v>
      </c>
    </row>
    <row r="96" spans="1:6" x14ac:dyDescent="0.35">
      <c r="A96" s="10" t="s">
        <v>5417</v>
      </c>
      <c r="B96" s="11" t="s">
        <v>5418</v>
      </c>
      <c r="C96" s="11" t="s">
        <v>154</v>
      </c>
      <c r="D96" s="11" t="s">
        <v>31</v>
      </c>
      <c r="E96" s="11">
        <v>30</v>
      </c>
      <c r="F96" s="9" t="str">
        <f>CLEAN(TRIM(rubric[[#This Row],[Placement]] &amp;  "|" &amp; rubric[[#This Row],[Category]] &amp; "|" &amp; rubric[[#This Row],[Type]]))</f>
        <v>Medali Emas|External International|Individual</v>
      </c>
    </row>
    <row r="97" spans="1:6" x14ac:dyDescent="0.35">
      <c r="A97" s="7" t="s">
        <v>5417</v>
      </c>
      <c r="B97" s="8" t="s">
        <v>5418</v>
      </c>
      <c r="C97" s="8" t="s">
        <v>38</v>
      </c>
      <c r="D97" s="8" t="s">
        <v>31</v>
      </c>
      <c r="E97" s="8">
        <v>20</v>
      </c>
      <c r="F97" s="9" t="str">
        <f>CLEAN(TRIM(rubric[[#This Row],[Placement]] &amp;  "|" &amp; rubric[[#This Row],[Category]] &amp; "|" &amp; rubric[[#This Row],[Type]]))</f>
        <v>Medali Emas|External Regional|Individual</v>
      </c>
    </row>
    <row r="98" spans="1:6" x14ac:dyDescent="0.35">
      <c r="A98" s="10" t="s">
        <v>5417</v>
      </c>
      <c r="B98" s="11" t="s">
        <v>5418</v>
      </c>
      <c r="C98" s="11" t="s">
        <v>88</v>
      </c>
      <c r="D98" s="11" t="s">
        <v>31</v>
      </c>
      <c r="E98" s="11">
        <v>10</v>
      </c>
      <c r="F98" s="9" t="str">
        <f>CLEAN(TRIM(rubric[[#This Row],[Placement]] &amp;  "|" &amp; rubric[[#This Row],[Category]] &amp; "|" &amp; rubric[[#This Row],[Type]]))</f>
        <v>Medali Emas|External National|Individual</v>
      </c>
    </row>
    <row r="99" spans="1:6" x14ac:dyDescent="0.35">
      <c r="A99" s="7" t="s">
        <v>5417</v>
      </c>
      <c r="B99" s="8" t="s">
        <v>5418</v>
      </c>
      <c r="C99" s="8" t="s">
        <v>218</v>
      </c>
      <c r="D99" s="8" t="s">
        <v>31</v>
      </c>
      <c r="E99" s="8">
        <v>5</v>
      </c>
      <c r="F99" s="9" t="str">
        <f>CLEAN(TRIM(rubric[[#This Row],[Placement]] &amp;  "|" &amp; rubric[[#This Row],[Category]] &amp; "|" &amp; rubric[[#This Row],[Type]]))</f>
        <v>Medali Emas|External Provinsi|Individual</v>
      </c>
    </row>
    <row r="100" spans="1:6" x14ac:dyDescent="0.35">
      <c r="A100" s="10" t="s">
        <v>5419</v>
      </c>
      <c r="B100" s="11" t="s">
        <v>5418</v>
      </c>
      <c r="C100" s="11" t="s">
        <v>154</v>
      </c>
      <c r="D100" s="11" t="s">
        <v>31</v>
      </c>
      <c r="E100" s="11">
        <v>25</v>
      </c>
      <c r="F100" s="9" t="str">
        <f>CLEAN(TRIM(rubric[[#This Row],[Placement]] &amp;  "|" &amp; rubric[[#This Row],[Category]] &amp; "|" &amp; rubric[[#This Row],[Type]]))</f>
        <v>Medali Perak|External International|Individual</v>
      </c>
    </row>
    <row r="101" spans="1:6" x14ac:dyDescent="0.35">
      <c r="A101" s="7" t="s">
        <v>5419</v>
      </c>
      <c r="B101" s="8" t="s">
        <v>5418</v>
      </c>
      <c r="C101" s="8" t="s">
        <v>38</v>
      </c>
      <c r="D101" s="8" t="s">
        <v>31</v>
      </c>
      <c r="E101" s="8">
        <v>15</v>
      </c>
      <c r="F101" s="9" t="str">
        <f>CLEAN(TRIM(rubric[[#This Row],[Placement]] &amp;  "|" &amp; rubric[[#This Row],[Category]] &amp; "|" &amp; rubric[[#This Row],[Type]]))</f>
        <v>Medali Perak|External Regional|Individual</v>
      </c>
    </row>
    <row r="102" spans="1:6" x14ac:dyDescent="0.35">
      <c r="A102" s="10" t="s">
        <v>5419</v>
      </c>
      <c r="B102" s="11" t="s">
        <v>5418</v>
      </c>
      <c r="C102" s="11" t="s">
        <v>88</v>
      </c>
      <c r="D102" s="11" t="s">
        <v>31</v>
      </c>
      <c r="E102" s="11">
        <v>7</v>
      </c>
      <c r="F102" s="9" t="str">
        <f>CLEAN(TRIM(rubric[[#This Row],[Placement]] &amp;  "|" &amp; rubric[[#This Row],[Category]] &amp; "|" &amp; rubric[[#This Row],[Type]]))</f>
        <v>Medali Perak|External National|Individual</v>
      </c>
    </row>
    <row r="103" spans="1:6" x14ac:dyDescent="0.35">
      <c r="A103" s="7" t="s">
        <v>5419</v>
      </c>
      <c r="B103" s="8" t="s">
        <v>5418</v>
      </c>
      <c r="C103" s="8" t="s">
        <v>218</v>
      </c>
      <c r="D103" s="8" t="s">
        <v>31</v>
      </c>
      <c r="E103" s="8">
        <v>3</v>
      </c>
      <c r="F103" s="9" t="str">
        <f>CLEAN(TRIM(rubric[[#This Row],[Placement]] &amp;  "|" &amp; rubric[[#This Row],[Category]] &amp; "|" &amp; rubric[[#This Row],[Type]]))</f>
        <v>Medali Perak|External Provinsi|Individual</v>
      </c>
    </row>
    <row r="104" spans="1:6" x14ac:dyDescent="0.35">
      <c r="A104" s="10" t="s">
        <v>5420</v>
      </c>
      <c r="B104" s="11" t="s">
        <v>5418</v>
      </c>
      <c r="C104" s="11" t="s">
        <v>154</v>
      </c>
      <c r="D104" s="11" t="s">
        <v>31</v>
      </c>
      <c r="E104" s="11">
        <v>20</v>
      </c>
      <c r="F104" s="9" t="str">
        <f>CLEAN(TRIM(rubric[[#This Row],[Placement]] &amp;  "|" &amp; rubric[[#This Row],[Category]] &amp; "|" &amp; rubric[[#This Row],[Type]]))</f>
        <v>Medali Perunggu|External International|Individual</v>
      </c>
    </row>
    <row r="105" spans="1:6" x14ac:dyDescent="0.35">
      <c r="A105" s="7" t="s">
        <v>5420</v>
      </c>
      <c r="B105" s="8" t="s">
        <v>5418</v>
      </c>
      <c r="C105" s="8" t="s">
        <v>38</v>
      </c>
      <c r="D105" s="8" t="s">
        <v>31</v>
      </c>
      <c r="E105" s="8">
        <v>10</v>
      </c>
      <c r="F105" s="9" t="str">
        <f>CLEAN(TRIM(rubric[[#This Row],[Placement]] &amp;  "|" &amp; rubric[[#This Row],[Category]] &amp; "|" &amp; rubric[[#This Row],[Type]]))</f>
        <v>Medali Perunggu|External Regional|Individual</v>
      </c>
    </row>
    <row r="106" spans="1:6" x14ac:dyDescent="0.35">
      <c r="A106" s="10" t="s">
        <v>5420</v>
      </c>
      <c r="B106" s="11" t="s">
        <v>5418</v>
      </c>
      <c r="C106" s="11" t="s">
        <v>88</v>
      </c>
      <c r="D106" s="11" t="s">
        <v>31</v>
      </c>
      <c r="E106" s="11">
        <v>5</v>
      </c>
      <c r="F106" s="9" t="str">
        <f>CLEAN(TRIM(rubric[[#This Row],[Placement]] &amp;  "|" &amp; rubric[[#This Row],[Category]] &amp; "|" &amp; rubric[[#This Row],[Type]]))</f>
        <v>Medali Perunggu|External National|Individual</v>
      </c>
    </row>
    <row r="107" spans="1:6" x14ac:dyDescent="0.35">
      <c r="A107" s="7" t="s">
        <v>5420</v>
      </c>
      <c r="B107" s="8" t="s">
        <v>5418</v>
      </c>
      <c r="C107" s="8" t="s">
        <v>218</v>
      </c>
      <c r="D107" s="8" t="s">
        <v>31</v>
      </c>
      <c r="E107" s="8">
        <v>2</v>
      </c>
      <c r="F107" s="9" t="str">
        <f>CLEAN(TRIM(rubric[[#This Row],[Placement]] &amp;  "|" &amp; rubric[[#This Row],[Category]] &amp; "|" &amp; rubric[[#This Row],[Type]]))</f>
        <v>Medali Perunggu|External Provinsi|Individual</v>
      </c>
    </row>
    <row r="108" spans="1:6" x14ac:dyDescent="0.35">
      <c r="A108" s="10" t="s">
        <v>5421</v>
      </c>
      <c r="B108" s="11" t="s">
        <v>5410</v>
      </c>
      <c r="C108" s="11" t="s">
        <v>154</v>
      </c>
      <c r="D108" s="11" t="s">
        <v>31</v>
      </c>
      <c r="E108" s="11">
        <v>20</v>
      </c>
      <c r="F108" s="9" t="str">
        <f>CLEAN(TRIM(rubric[[#This Row],[Placement]] &amp;  "|" &amp; rubric[[#This Row],[Category]] &amp; "|" &amp; rubric[[#This Row],[Type]]))</f>
        <v>Moderator|External International|Individual</v>
      </c>
    </row>
    <row r="109" spans="1:6" x14ac:dyDescent="0.35">
      <c r="A109" s="7" t="s">
        <v>5421</v>
      </c>
      <c r="B109" s="8" t="s">
        <v>5410</v>
      </c>
      <c r="C109" s="8" t="s">
        <v>38</v>
      </c>
      <c r="D109" s="8" t="s">
        <v>31</v>
      </c>
      <c r="E109" s="8">
        <v>15</v>
      </c>
      <c r="F109" s="9" t="str">
        <f>CLEAN(TRIM(rubric[[#This Row],[Placement]] &amp;  "|" &amp; rubric[[#This Row],[Category]] &amp; "|" &amp; rubric[[#This Row],[Type]]))</f>
        <v>Moderator|External Regional|Individual</v>
      </c>
    </row>
    <row r="110" spans="1:6" x14ac:dyDescent="0.35">
      <c r="A110" s="10" t="s">
        <v>5421</v>
      </c>
      <c r="B110" s="11" t="s">
        <v>5410</v>
      </c>
      <c r="C110" s="11" t="s">
        <v>88</v>
      </c>
      <c r="D110" s="11" t="s">
        <v>31</v>
      </c>
      <c r="E110" s="11">
        <v>10</v>
      </c>
      <c r="F110" s="9" t="str">
        <f>CLEAN(TRIM(rubric[[#This Row],[Placement]] &amp;  "|" &amp; rubric[[#This Row],[Category]] &amp; "|" &amp; rubric[[#This Row],[Type]]))</f>
        <v>Moderator|External National|Individual</v>
      </c>
    </row>
    <row r="111" spans="1:6" x14ac:dyDescent="0.35">
      <c r="A111" s="7" t="s">
        <v>5421</v>
      </c>
      <c r="B111" s="8" t="s">
        <v>5410</v>
      </c>
      <c r="C111" s="8" t="s">
        <v>218</v>
      </c>
      <c r="D111" s="8" t="s">
        <v>31</v>
      </c>
      <c r="E111" s="8">
        <v>5</v>
      </c>
      <c r="F111" s="9" t="str">
        <f>CLEAN(TRIM(rubric[[#This Row],[Placement]] &amp;  "|" &amp; rubric[[#This Row],[Category]] &amp; "|" &amp; rubric[[#This Row],[Type]]))</f>
        <v>Moderator|External Provinsi|Individual</v>
      </c>
    </row>
    <row r="112" spans="1:6" x14ac:dyDescent="0.35">
      <c r="A112" s="10" t="s">
        <v>5421</v>
      </c>
      <c r="B112" s="11" t="s">
        <v>5410</v>
      </c>
      <c r="C112" s="11" t="s">
        <v>154</v>
      </c>
      <c r="D112" s="11" t="s">
        <v>39</v>
      </c>
      <c r="E112" s="11">
        <v>20</v>
      </c>
      <c r="F112" s="9" t="str">
        <f>CLEAN(TRIM(rubric[[#This Row],[Placement]] &amp;  "|" &amp; rubric[[#This Row],[Category]] &amp; "|" &amp; rubric[[#This Row],[Type]]))</f>
        <v>Moderator|External International|Team</v>
      </c>
    </row>
    <row r="113" spans="1:6" x14ac:dyDescent="0.35">
      <c r="A113" s="7" t="s">
        <v>5421</v>
      </c>
      <c r="B113" s="8" t="s">
        <v>5410</v>
      </c>
      <c r="C113" s="8" t="s">
        <v>38</v>
      </c>
      <c r="D113" s="8" t="s">
        <v>39</v>
      </c>
      <c r="E113" s="8">
        <v>15</v>
      </c>
      <c r="F113" s="9" t="str">
        <f>CLEAN(TRIM(rubric[[#This Row],[Placement]] &amp;  "|" &amp; rubric[[#This Row],[Category]] &amp; "|" &amp; rubric[[#This Row],[Type]]))</f>
        <v>Moderator|External Regional|Team</v>
      </c>
    </row>
    <row r="114" spans="1:6" x14ac:dyDescent="0.35">
      <c r="A114" s="10" t="s">
        <v>5421</v>
      </c>
      <c r="B114" s="11" t="s">
        <v>5410</v>
      </c>
      <c r="C114" s="11" t="s">
        <v>88</v>
      </c>
      <c r="D114" s="11" t="s">
        <v>39</v>
      </c>
      <c r="E114" s="11">
        <v>10</v>
      </c>
      <c r="F114" s="9" t="str">
        <f>CLEAN(TRIM(rubric[[#This Row],[Placement]] &amp;  "|" &amp; rubric[[#This Row],[Category]] &amp; "|" &amp; rubric[[#This Row],[Type]]))</f>
        <v>Moderator|External National|Team</v>
      </c>
    </row>
    <row r="115" spans="1:6" x14ac:dyDescent="0.35">
      <c r="A115" s="7" t="s">
        <v>5421</v>
      </c>
      <c r="B115" s="8" t="s">
        <v>5410</v>
      </c>
      <c r="C115" s="8" t="s">
        <v>218</v>
      </c>
      <c r="D115" s="8" t="s">
        <v>39</v>
      </c>
      <c r="E115" s="8">
        <v>5</v>
      </c>
      <c r="F115" s="9" t="str">
        <f>CLEAN(TRIM(rubric[[#This Row],[Placement]] &amp;  "|" &amp; rubric[[#This Row],[Category]] &amp; "|" &amp; rubric[[#This Row],[Type]]))</f>
        <v>Moderator|External Provinsi|Team</v>
      </c>
    </row>
    <row r="116" spans="1:6" x14ac:dyDescent="0.35">
      <c r="A116" s="10" t="s">
        <v>153</v>
      </c>
      <c r="B116" s="11" t="s">
        <v>5410</v>
      </c>
      <c r="C116" s="11" t="s">
        <v>154</v>
      </c>
      <c r="D116" s="11" t="s">
        <v>31</v>
      </c>
      <c r="E116" s="11">
        <v>25</v>
      </c>
      <c r="F116" s="9" t="str">
        <f>CLEAN(TRIM(rubric[[#This Row],[Placement]] &amp;  "|" &amp; rubric[[#This Row],[Category]] &amp; "|" &amp; rubric[[#This Row],[Type]]))</f>
        <v>Narasumber / Pemateri Acara Seminar / Workshop / Pemakalah|External International|Individual</v>
      </c>
    </row>
    <row r="117" spans="1:6" x14ac:dyDescent="0.35">
      <c r="A117" s="7" t="s">
        <v>153</v>
      </c>
      <c r="B117" s="8" t="s">
        <v>5410</v>
      </c>
      <c r="C117" s="8" t="s">
        <v>38</v>
      </c>
      <c r="D117" s="8" t="s">
        <v>31</v>
      </c>
      <c r="E117" s="8">
        <v>20</v>
      </c>
      <c r="F117" s="9" t="str">
        <f>CLEAN(TRIM(rubric[[#This Row],[Placement]] &amp;  "|" &amp; rubric[[#This Row],[Category]] &amp; "|" &amp; rubric[[#This Row],[Type]]))</f>
        <v>Narasumber / Pemateri Acara Seminar / Workshop / Pemakalah|External Regional|Individual</v>
      </c>
    </row>
    <row r="118" spans="1:6" x14ac:dyDescent="0.35">
      <c r="A118" s="10" t="s">
        <v>153</v>
      </c>
      <c r="B118" s="11" t="s">
        <v>5410</v>
      </c>
      <c r="C118" s="11" t="s">
        <v>88</v>
      </c>
      <c r="D118" s="11" t="s">
        <v>31</v>
      </c>
      <c r="E118" s="11">
        <v>15</v>
      </c>
      <c r="F118" s="9" t="str">
        <f>CLEAN(TRIM(rubric[[#This Row],[Placement]] &amp;  "|" &amp; rubric[[#This Row],[Category]] &amp; "|" &amp; rubric[[#This Row],[Type]]))</f>
        <v>Narasumber / Pemateri Acara Seminar / Workshop / Pemakalah|External National|Individual</v>
      </c>
    </row>
    <row r="119" spans="1:6" x14ac:dyDescent="0.35">
      <c r="A119" s="7" t="s">
        <v>153</v>
      </c>
      <c r="B119" s="8" t="s">
        <v>5410</v>
      </c>
      <c r="C119" s="8" t="s">
        <v>218</v>
      </c>
      <c r="D119" s="8" t="s">
        <v>31</v>
      </c>
      <c r="E119" s="8">
        <v>10</v>
      </c>
      <c r="F119" s="9" t="str">
        <f>CLEAN(TRIM(rubric[[#This Row],[Placement]] &amp;  "|" &amp; rubric[[#This Row],[Category]] &amp; "|" &amp; rubric[[#This Row],[Type]]))</f>
        <v>Narasumber / Pemateri Acara Seminar / Workshop / Pemakalah|External Provinsi|Individual</v>
      </c>
    </row>
    <row r="120" spans="1:6" x14ac:dyDescent="0.35">
      <c r="A120" s="10" t="s">
        <v>153</v>
      </c>
      <c r="B120" s="11" t="s">
        <v>5410</v>
      </c>
      <c r="C120" s="11" t="s">
        <v>154</v>
      </c>
      <c r="D120" s="11" t="s">
        <v>39</v>
      </c>
      <c r="E120" s="11">
        <v>25</v>
      </c>
      <c r="F120" s="9" t="str">
        <f>CLEAN(TRIM(rubric[[#This Row],[Placement]] &amp;  "|" &amp; rubric[[#This Row],[Category]] &amp; "|" &amp; rubric[[#This Row],[Type]]))</f>
        <v>Narasumber / Pemateri Acara Seminar / Workshop / Pemakalah|External International|Team</v>
      </c>
    </row>
    <row r="121" spans="1:6" x14ac:dyDescent="0.35">
      <c r="A121" s="7" t="s">
        <v>153</v>
      </c>
      <c r="B121" s="8" t="s">
        <v>5410</v>
      </c>
      <c r="C121" s="8" t="s">
        <v>38</v>
      </c>
      <c r="D121" s="8" t="s">
        <v>39</v>
      </c>
      <c r="E121" s="8">
        <v>20</v>
      </c>
      <c r="F121" s="9" t="str">
        <f>CLEAN(TRIM(rubric[[#This Row],[Placement]] &amp;  "|" &amp; rubric[[#This Row],[Category]] &amp; "|" &amp; rubric[[#This Row],[Type]]))</f>
        <v>Narasumber / Pemateri Acara Seminar / Workshop / Pemakalah|External Regional|Team</v>
      </c>
    </row>
    <row r="122" spans="1:6" x14ac:dyDescent="0.35">
      <c r="A122" s="10" t="s">
        <v>153</v>
      </c>
      <c r="B122" s="11" t="s">
        <v>5410</v>
      </c>
      <c r="C122" s="11" t="s">
        <v>88</v>
      </c>
      <c r="D122" s="11" t="s">
        <v>39</v>
      </c>
      <c r="E122" s="11">
        <v>15</v>
      </c>
      <c r="F122" s="9" t="str">
        <f>CLEAN(TRIM(rubric[[#This Row],[Placement]] &amp;  "|" &amp; rubric[[#This Row],[Category]] &amp; "|" &amp; rubric[[#This Row],[Type]]))</f>
        <v>Narasumber / Pemateri Acara Seminar / Workshop / Pemakalah|External National|Team</v>
      </c>
    </row>
    <row r="123" spans="1:6" x14ac:dyDescent="0.35">
      <c r="A123" s="7" t="s">
        <v>153</v>
      </c>
      <c r="B123" s="8" t="s">
        <v>5410</v>
      </c>
      <c r="C123" s="8" t="s">
        <v>218</v>
      </c>
      <c r="D123" s="8" t="s">
        <v>39</v>
      </c>
      <c r="E123" s="8">
        <v>10</v>
      </c>
      <c r="F123" s="9" t="str">
        <f>CLEAN(TRIM(rubric[[#This Row],[Placement]] &amp;  "|" &amp; rubric[[#This Row],[Category]] &amp; "|" &amp; rubric[[#This Row],[Type]]))</f>
        <v>Narasumber / Pemateri Acara Seminar / Workshop / Pemakalah|External Provinsi|Team</v>
      </c>
    </row>
    <row r="124" spans="1:6" x14ac:dyDescent="0.35">
      <c r="A124" s="10" t="s">
        <v>5422</v>
      </c>
      <c r="B124" s="11" t="s">
        <v>5407</v>
      </c>
      <c r="C124" s="11" t="s">
        <v>88</v>
      </c>
      <c r="D124" s="11" t="s">
        <v>31</v>
      </c>
      <c r="E124" s="11">
        <v>45</v>
      </c>
      <c r="F124" s="9" t="str">
        <f>CLEAN(TRIM(rubric[[#This Row],[Placement]] &amp;  "|" &amp; rubric[[#This Row],[Category]] &amp; "|" &amp; rubric[[#This Row],[Type]]))</f>
        <v>Patent|External National|Individual</v>
      </c>
    </row>
    <row r="125" spans="1:6" x14ac:dyDescent="0.35">
      <c r="A125" s="7" t="s">
        <v>5423</v>
      </c>
      <c r="B125" s="8" t="s">
        <v>5407</v>
      </c>
      <c r="C125" s="8" t="s">
        <v>88</v>
      </c>
      <c r="D125" s="8" t="s">
        <v>31</v>
      </c>
      <c r="E125" s="8">
        <v>20</v>
      </c>
      <c r="F125" s="9" t="str">
        <f>CLEAN(TRIM(rubric[[#This Row],[Placement]] &amp;  "|" &amp; rubric[[#This Row],[Category]] &amp; "|" &amp; rubric[[#This Row],[Type]]))</f>
        <v>Patent Sederhana|External National|Individual</v>
      </c>
    </row>
    <row r="126" spans="1:6" x14ac:dyDescent="0.35">
      <c r="A126" s="10" t="s">
        <v>5424</v>
      </c>
      <c r="B126" s="11" t="s">
        <v>5416</v>
      </c>
      <c r="C126" s="11" t="s">
        <v>154</v>
      </c>
      <c r="D126" s="11" t="s">
        <v>31</v>
      </c>
      <c r="E126" s="11">
        <v>50</v>
      </c>
      <c r="F126" s="9" t="str">
        <f>CLEAN(TRIM(rubric[[#This Row],[Placement]] &amp;  "|" &amp; rubric[[#This Row],[Category]] &amp; "|" &amp; rubric[[#This Row],[Type]]))</f>
        <v>Pemrakarsa/Pendiri|External International|Individual</v>
      </c>
    </row>
    <row r="127" spans="1:6" x14ac:dyDescent="0.35">
      <c r="A127" s="7" t="s">
        <v>5424</v>
      </c>
      <c r="B127" s="8" t="s">
        <v>5416</v>
      </c>
      <c r="C127" s="8" t="s">
        <v>38</v>
      </c>
      <c r="D127" s="8" t="s">
        <v>31</v>
      </c>
      <c r="E127" s="8">
        <v>40</v>
      </c>
      <c r="F127" s="9" t="str">
        <f>CLEAN(TRIM(rubric[[#This Row],[Placement]] &amp;  "|" &amp; rubric[[#This Row],[Category]] &amp; "|" &amp; rubric[[#This Row],[Type]]))</f>
        <v>Pemrakarsa/Pendiri|External Regional|Individual</v>
      </c>
    </row>
    <row r="128" spans="1:6" x14ac:dyDescent="0.35">
      <c r="A128" s="10" t="s">
        <v>5424</v>
      </c>
      <c r="B128" s="11" t="s">
        <v>5416</v>
      </c>
      <c r="C128" s="11" t="s">
        <v>88</v>
      </c>
      <c r="D128" s="11" t="s">
        <v>31</v>
      </c>
      <c r="E128" s="11">
        <v>30</v>
      </c>
      <c r="F128" s="9" t="str">
        <f>CLEAN(TRIM(rubric[[#This Row],[Placement]] &amp;  "|" &amp; rubric[[#This Row],[Category]] &amp; "|" &amp; rubric[[#This Row],[Type]]))</f>
        <v>Pemrakarsa/Pendiri|External National|Individual</v>
      </c>
    </row>
    <row r="129" spans="1:6" x14ac:dyDescent="0.35">
      <c r="A129" s="7" t="s">
        <v>5424</v>
      </c>
      <c r="B129" s="8" t="s">
        <v>5416</v>
      </c>
      <c r="C129" s="8" t="s">
        <v>218</v>
      </c>
      <c r="D129" s="8" t="s">
        <v>31</v>
      </c>
      <c r="E129" s="8">
        <v>20</v>
      </c>
      <c r="F129" s="9" t="str">
        <f>CLEAN(TRIM(rubric[[#This Row],[Placement]] &amp;  "|" &amp; rubric[[#This Row],[Category]] &amp; "|" &amp; rubric[[#This Row],[Type]]))</f>
        <v>Pemrakarsa/Pendiri|External Provinsi|Individual</v>
      </c>
    </row>
    <row r="130" spans="1:6" x14ac:dyDescent="0.35">
      <c r="A130" s="10" t="s">
        <v>5424</v>
      </c>
      <c r="B130" s="11" t="s">
        <v>5416</v>
      </c>
      <c r="C130" s="11" t="s">
        <v>5405</v>
      </c>
      <c r="D130" s="11" t="s">
        <v>31</v>
      </c>
      <c r="E130" s="11">
        <v>10</v>
      </c>
      <c r="F130" s="9" t="str">
        <f>CLEAN(TRIM(rubric[[#This Row],[Placement]] &amp;  "|" &amp; rubric[[#This Row],[Category]] &amp; "|" &amp; rubric[[#This Row],[Type]]))</f>
        <v>Pemrakarsa/Pendiri|Kab/Kota/PT|Individual</v>
      </c>
    </row>
    <row r="131" spans="1:6" x14ac:dyDescent="0.35">
      <c r="A131" s="7" t="s">
        <v>5424</v>
      </c>
      <c r="B131" s="8" t="s">
        <v>5416</v>
      </c>
      <c r="C131" s="8" t="s">
        <v>154</v>
      </c>
      <c r="D131" s="8" t="s">
        <v>39</v>
      </c>
      <c r="E131" s="8">
        <v>50</v>
      </c>
      <c r="F131" s="9" t="str">
        <f>CLEAN(TRIM(rubric[[#This Row],[Placement]] &amp;  "|" &amp; rubric[[#This Row],[Category]] &amp; "|" &amp; rubric[[#This Row],[Type]]))</f>
        <v>Pemrakarsa/Pendiri|External International|Team</v>
      </c>
    </row>
    <row r="132" spans="1:6" x14ac:dyDescent="0.35">
      <c r="A132" s="10" t="s">
        <v>5424</v>
      </c>
      <c r="B132" s="11" t="s">
        <v>5416</v>
      </c>
      <c r="C132" s="11" t="s">
        <v>38</v>
      </c>
      <c r="D132" s="11" t="s">
        <v>39</v>
      </c>
      <c r="E132" s="11">
        <v>40</v>
      </c>
      <c r="F132" s="9" t="str">
        <f>CLEAN(TRIM(rubric[[#This Row],[Placement]] &amp;  "|" &amp; rubric[[#This Row],[Category]] &amp; "|" &amp; rubric[[#This Row],[Type]]))</f>
        <v>Pemrakarsa/Pendiri|External Regional|Team</v>
      </c>
    </row>
    <row r="133" spans="1:6" x14ac:dyDescent="0.35">
      <c r="A133" s="7" t="s">
        <v>5424</v>
      </c>
      <c r="B133" s="8" t="s">
        <v>5416</v>
      </c>
      <c r="C133" s="8" t="s">
        <v>88</v>
      </c>
      <c r="D133" s="8" t="s">
        <v>39</v>
      </c>
      <c r="E133" s="8">
        <v>30</v>
      </c>
      <c r="F133" s="9" t="str">
        <f>CLEAN(TRIM(rubric[[#This Row],[Placement]] &amp;  "|" &amp; rubric[[#This Row],[Category]] &amp; "|" &amp; rubric[[#This Row],[Type]]))</f>
        <v>Pemrakarsa/Pendiri|External National|Team</v>
      </c>
    </row>
    <row r="134" spans="1:6" x14ac:dyDescent="0.35">
      <c r="A134" s="10" t="s">
        <v>5424</v>
      </c>
      <c r="B134" s="11" t="s">
        <v>5416</v>
      </c>
      <c r="C134" s="11" t="s">
        <v>218</v>
      </c>
      <c r="D134" s="11" t="s">
        <v>39</v>
      </c>
      <c r="E134" s="11">
        <v>20</v>
      </c>
      <c r="F134" s="9" t="str">
        <f>CLEAN(TRIM(rubric[[#This Row],[Placement]] &amp;  "|" &amp; rubric[[#This Row],[Category]] &amp; "|" &amp; rubric[[#This Row],[Type]]))</f>
        <v>Pemrakarsa/Pendiri|External Provinsi|Team</v>
      </c>
    </row>
    <row r="135" spans="1:6" x14ac:dyDescent="0.35">
      <c r="A135" s="7" t="s">
        <v>5424</v>
      </c>
      <c r="B135" s="8" t="s">
        <v>5416</v>
      </c>
      <c r="C135" s="8" t="s">
        <v>5405</v>
      </c>
      <c r="D135" s="8" t="s">
        <v>39</v>
      </c>
      <c r="E135" s="8">
        <v>10</v>
      </c>
      <c r="F135" s="9" t="str">
        <f>CLEAN(TRIM(rubric[[#This Row],[Placement]] &amp;  "|" &amp; rubric[[#This Row],[Category]] &amp; "|" &amp; rubric[[#This Row],[Type]]))</f>
        <v>Pemrakarsa/Pendiri|Kab/Kota/PT|Team</v>
      </c>
    </row>
    <row r="136" spans="1:6" x14ac:dyDescent="0.35">
      <c r="A136" s="10" t="s">
        <v>5425</v>
      </c>
      <c r="B136" s="11" t="s">
        <v>5418</v>
      </c>
      <c r="C136" s="11" t="s">
        <v>154</v>
      </c>
      <c r="D136" s="11" t="s">
        <v>31</v>
      </c>
      <c r="E136" s="11">
        <v>40</v>
      </c>
      <c r="F136" s="9" t="str">
        <f>CLEAN(TRIM(rubric[[#This Row],[Placement]] &amp;  "|" &amp; rubric[[#This Row],[Category]] &amp; "|" &amp; rubric[[#This Row],[Type]]))</f>
        <v>Penerima Hibah Kompetisi|External International|Individual</v>
      </c>
    </row>
    <row r="137" spans="1:6" x14ac:dyDescent="0.35">
      <c r="A137" s="7" t="s">
        <v>5425</v>
      </c>
      <c r="B137" s="8" t="s">
        <v>5418</v>
      </c>
      <c r="C137" s="8" t="s">
        <v>38</v>
      </c>
      <c r="D137" s="8" t="s">
        <v>31</v>
      </c>
      <c r="E137" s="8">
        <v>30</v>
      </c>
      <c r="F137" s="9" t="str">
        <f>CLEAN(TRIM(rubric[[#This Row],[Placement]] &amp;  "|" &amp; rubric[[#This Row],[Category]] &amp; "|" &amp; rubric[[#This Row],[Type]]))</f>
        <v>Penerima Hibah Kompetisi|External Regional|Individual</v>
      </c>
    </row>
    <row r="138" spans="1:6" x14ac:dyDescent="0.35">
      <c r="A138" s="10" t="s">
        <v>5425</v>
      </c>
      <c r="B138" s="11" t="s">
        <v>5418</v>
      </c>
      <c r="C138" s="11" t="s">
        <v>88</v>
      </c>
      <c r="D138" s="11" t="s">
        <v>31</v>
      </c>
      <c r="E138" s="11">
        <v>20</v>
      </c>
      <c r="F138" s="9" t="str">
        <f>CLEAN(TRIM(rubric[[#This Row],[Placement]] &amp;  "|" &amp; rubric[[#This Row],[Category]] &amp; "|" &amp; rubric[[#This Row],[Type]]))</f>
        <v>Penerima Hibah Kompetisi|External National|Individual</v>
      </c>
    </row>
    <row r="139" spans="1:6" x14ac:dyDescent="0.35">
      <c r="A139" s="7" t="s">
        <v>5425</v>
      </c>
      <c r="B139" s="8" t="s">
        <v>5418</v>
      </c>
      <c r="C139" s="8" t="s">
        <v>218</v>
      </c>
      <c r="D139" s="8" t="s">
        <v>31</v>
      </c>
      <c r="E139" s="8">
        <v>10</v>
      </c>
      <c r="F139" s="9" t="str">
        <f>CLEAN(TRIM(rubric[[#This Row],[Placement]] &amp;  "|" &amp; rubric[[#This Row],[Category]] &amp; "|" &amp; rubric[[#This Row],[Type]]))</f>
        <v>Penerima Hibah Kompetisi|External Provinsi|Individual</v>
      </c>
    </row>
    <row r="140" spans="1:6" x14ac:dyDescent="0.35">
      <c r="A140" s="10" t="s">
        <v>29</v>
      </c>
      <c r="B140" s="11" t="s">
        <v>5416</v>
      </c>
      <c r="C140" s="11" t="s">
        <v>154</v>
      </c>
      <c r="D140" s="11" t="s">
        <v>31</v>
      </c>
      <c r="E140" s="11">
        <v>25</v>
      </c>
      <c r="F140" s="9" t="str">
        <f>CLEAN(TRIM(rubric[[#This Row],[Placement]] &amp;  "|" &amp; rubric[[#This Row],[Category]] &amp; "|" &amp; rubric[[#This Row],[Type]]))</f>
        <v>Pengabdian kepada Masyarakat|External International|Individual</v>
      </c>
    </row>
    <row r="141" spans="1:6" x14ac:dyDescent="0.35">
      <c r="A141" s="7" t="s">
        <v>29</v>
      </c>
      <c r="B141" s="8" t="s">
        <v>5416</v>
      </c>
      <c r="C141" s="8" t="s">
        <v>38</v>
      </c>
      <c r="D141" s="8" t="s">
        <v>31</v>
      </c>
      <c r="E141" s="8">
        <v>15</v>
      </c>
      <c r="F141" s="9" t="str">
        <f>CLEAN(TRIM(rubric[[#This Row],[Placement]] &amp;  "|" &amp; rubric[[#This Row],[Category]] &amp; "|" &amp; rubric[[#This Row],[Type]]))</f>
        <v>Pengabdian kepada Masyarakat|External Regional|Individual</v>
      </c>
    </row>
    <row r="142" spans="1:6" x14ac:dyDescent="0.35">
      <c r="A142" s="10" t="s">
        <v>29</v>
      </c>
      <c r="B142" s="11" t="s">
        <v>5416</v>
      </c>
      <c r="C142" s="11" t="s">
        <v>88</v>
      </c>
      <c r="D142" s="11" t="s">
        <v>31</v>
      </c>
      <c r="E142" s="11">
        <v>10</v>
      </c>
      <c r="F142" s="9" t="str">
        <f>CLEAN(TRIM(rubric[[#This Row],[Placement]] &amp;  "|" &amp; rubric[[#This Row],[Category]] &amp; "|" &amp; rubric[[#This Row],[Type]]))</f>
        <v>Pengabdian kepada Masyarakat|External National|Individual</v>
      </c>
    </row>
    <row r="143" spans="1:6" x14ac:dyDescent="0.35">
      <c r="A143" s="7" t="s">
        <v>29</v>
      </c>
      <c r="B143" s="8" t="s">
        <v>5416</v>
      </c>
      <c r="C143" s="8" t="s">
        <v>218</v>
      </c>
      <c r="D143" s="8" t="s">
        <v>31</v>
      </c>
      <c r="E143" s="8">
        <v>5</v>
      </c>
      <c r="F143" s="9" t="str">
        <f>CLEAN(TRIM(rubric[[#This Row],[Placement]] &amp;  "|" &amp; rubric[[#This Row],[Category]] &amp; "|" &amp; rubric[[#This Row],[Type]]))</f>
        <v>Pengabdian kepada Masyarakat|External Provinsi|Individual</v>
      </c>
    </row>
    <row r="144" spans="1:6" x14ac:dyDescent="0.35">
      <c r="A144" s="10" t="s">
        <v>29</v>
      </c>
      <c r="B144" s="11" t="s">
        <v>5416</v>
      </c>
      <c r="C144" s="11" t="s">
        <v>5405</v>
      </c>
      <c r="D144" s="11" t="s">
        <v>31</v>
      </c>
      <c r="E144" s="11">
        <v>3</v>
      </c>
      <c r="F144" s="9" t="str">
        <f>CLEAN(TRIM(rubric[[#This Row],[Placement]] &amp;  "|" &amp; rubric[[#This Row],[Category]] &amp; "|" &amp; rubric[[#This Row],[Type]]))</f>
        <v>Pengabdian kepada Masyarakat|Kab/Kota/PT|Individual</v>
      </c>
    </row>
    <row r="145" spans="1:6" x14ac:dyDescent="0.35">
      <c r="A145" s="7" t="s">
        <v>29</v>
      </c>
      <c r="B145" s="8" t="s">
        <v>5416</v>
      </c>
      <c r="C145" s="8" t="s">
        <v>154</v>
      </c>
      <c r="D145" s="8" t="s">
        <v>39</v>
      </c>
      <c r="E145" s="8">
        <v>25</v>
      </c>
      <c r="F145" s="9" t="str">
        <f>CLEAN(TRIM(rubric[[#This Row],[Placement]] &amp;  "|" &amp; rubric[[#This Row],[Category]] &amp; "|" &amp; rubric[[#This Row],[Type]]))</f>
        <v>Pengabdian kepada Masyarakat|External International|Team</v>
      </c>
    </row>
    <row r="146" spans="1:6" x14ac:dyDescent="0.35">
      <c r="A146" s="10" t="s">
        <v>29</v>
      </c>
      <c r="B146" s="11" t="s">
        <v>5416</v>
      </c>
      <c r="C146" s="11" t="s">
        <v>38</v>
      </c>
      <c r="D146" s="11" t="s">
        <v>39</v>
      </c>
      <c r="E146" s="11">
        <v>15</v>
      </c>
      <c r="F146" s="9" t="str">
        <f>CLEAN(TRIM(rubric[[#This Row],[Placement]] &amp;  "|" &amp; rubric[[#This Row],[Category]] &amp; "|" &amp; rubric[[#This Row],[Type]]))</f>
        <v>Pengabdian kepada Masyarakat|External Regional|Team</v>
      </c>
    </row>
    <row r="147" spans="1:6" x14ac:dyDescent="0.35">
      <c r="A147" s="7" t="s">
        <v>29</v>
      </c>
      <c r="B147" s="8" t="s">
        <v>5416</v>
      </c>
      <c r="C147" s="8" t="s">
        <v>88</v>
      </c>
      <c r="D147" s="8" t="s">
        <v>39</v>
      </c>
      <c r="E147" s="8">
        <v>10</v>
      </c>
      <c r="F147" s="9" t="str">
        <f>CLEAN(TRIM(rubric[[#This Row],[Placement]] &amp;  "|" &amp; rubric[[#This Row],[Category]] &amp; "|" &amp; rubric[[#This Row],[Type]]))</f>
        <v>Pengabdian kepada Masyarakat|External National|Team</v>
      </c>
    </row>
    <row r="148" spans="1:6" x14ac:dyDescent="0.35">
      <c r="A148" s="10" t="s">
        <v>29</v>
      </c>
      <c r="B148" s="11" t="s">
        <v>5416</v>
      </c>
      <c r="C148" s="11" t="s">
        <v>218</v>
      </c>
      <c r="D148" s="11" t="s">
        <v>39</v>
      </c>
      <c r="E148" s="11">
        <v>5</v>
      </c>
      <c r="F148" s="9" t="str">
        <f>CLEAN(TRIM(rubric[[#This Row],[Placement]] &amp;  "|" &amp; rubric[[#This Row],[Category]] &amp; "|" &amp; rubric[[#This Row],[Type]]))</f>
        <v>Pengabdian kepada Masyarakat|External Provinsi|Team</v>
      </c>
    </row>
    <row r="149" spans="1:6" x14ac:dyDescent="0.35">
      <c r="A149" s="7" t="s">
        <v>29</v>
      </c>
      <c r="B149" s="8" t="s">
        <v>5416</v>
      </c>
      <c r="C149" s="8" t="s">
        <v>5405</v>
      </c>
      <c r="D149" s="8" t="s">
        <v>39</v>
      </c>
      <c r="E149" s="8">
        <v>3</v>
      </c>
      <c r="F149" s="9" t="str">
        <f>CLEAN(TRIM(rubric[[#This Row],[Placement]] &amp;  "|" &amp; rubric[[#This Row],[Category]] &amp; "|" &amp; rubric[[#This Row],[Type]]))</f>
        <v>Pengabdian kepada Masyarakat|Kab/Kota/PT|Team</v>
      </c>
    </row>
    <row r="150" spans="1:6" x14ac:dyDescent="0.35">
      <c r="A150" s="10" t="s">
        <v>5426</v>
      </c>
      <c r="B150" s="11" t="s">
        <v>5410</v>
      </c>
      <c r="C150" s="11" t="s">
        <v>154</v>
      </c>
      <c r="D150" s="11" t="s">
        <v>31</v>
      </c>
      <c r="E150" s="11">
        <v>20</v>
      </c>
      <c r="F150" s="9" t="str">
        <f>CLEAN(TRIM(rubric[[#This Row],[Placement]] &amp;  "|" &amp; rubric[[#This Row],[Category]] &amp; "|" &amp; rubric[[#This Row],[Type]]))</f>
        <v>Pengakuan Lainnya|External International|Individual</v>
      </c>
    </row>
    <row r="151" spans="1:6" x14ac:dyDescent="0.35">
      <c r="A151" s="7" t="s">
        <v>5426</v>
      </c>
      <c r="B151" s="8" t="s">
        <v>5410</v>
      </c>
      <c r="C151" s="8" t="s">
        <v>38</v>
      </c>
      <c r="D151" s="8" t="s">
        <v>31</v>
      </c>
      <c r="E151" s="8">
        <v>15</v>
      </c>
      <c r="F151" s="9" t="str">
        <f>CLEAN(TRIM(rubric[[#This Row],[Placement]] &amp;  "|" &amp; rubric[[#This Row],[Category]] &amp; "|" &amp; rubric[[#This Row],[Type]]))</f>
        <v>Pengakuan Lainnya|External Regional|Individual</v>
      </c>
    </row>
    <row r="152" spans="1:6" x14ac:dyDescent="0.35">
      <c r="A152" s="10" t="s">
        <v>5426</v>
      </c>
      <c r="B152" s="11" t="s">
        <v>5410</v>
      </c>
      <c r="C152" s="11" t="s">
        <v>88</v>
      </c>
      <c r="D152" s="11" t="s">
        <v>31</v>
      </c>
      <c r="E152" s="11">
        <v>10</v>
      </c>
      <c r="F152" s="9" t="str">
        <f>CLEAN(TRIM(rubric[[#This Row],[Placement]] &amp;  "|" &amp; rubric[[#This Row],[Category]] &amp; "|" &amp; rubric[[#This Row],[Type]]))</f>
        <v>Pengakuan Lainnya|External National|Individual</v>
      </c>
    </row>
    <row r="153" spans="1:6" x14ac:dyDescent="0.35">
      <c r="A153" s="7" t="s">
        <v>5426</v>
      </c>
      <c r="B153" s="8" t="s">
        <v>5410</v>
      </c>
      <c r="C153" s="8" t="s">
        <v>218</v>
      </c>
      <c r="D153" s="8" t="s">
        <v>31</v>
      </c>
      <c r="E153" s="8">
        <v>5</v>
      </c>
      <c r="F153" s="9" t="str">
        <f>CLEAN(TRIM(rubric[[#This Row],[Placement]] &amp;  "|" &amp; rubric[[#This Row],[Category]] &amp; "|" &amp; rubric[[#This Row],[Type]]))</f>
        <v>Pengakuan Lainnya|External Provinsi|Individual</v>
      </c>
    </row>
    <row r="154" spans="1:6" x14ac:dyDescent="0.35">
      <c r="A154" s="10" t="s">
        <v>5426</v>
      </c>
      <c r="B154" s="11" t="s">
        <v>5410</v>
      </c>
      <c r="C154" s="11" t="s">
        <v>154</v>
      </c>
      <c r="D154" s="11" t="s">
        <v>39</v>
      </c>
      <c r="E154" s="11">
        <v>20</v>
      </c>
      <c r="F154" s="9" t="str">
        <f>CLEAN(TRIM(rubric[[#This Row],[Placement]] &amp;  "|" &amp; rubric[[#This Row],[Category]] &amp; "|" &amp; rubric[[#This Row],[Type]]))</f>
        <v>Pengakuan Lainnya|External International|Team</v>
      </c>
    </row>
    <row r="155" spans="1:6" x14ac:dyDescent="0.35">
      <c r="A155" s="7" t="s">
        <v>5426</v>
      </c>
      <c r="B155" s="8" t="s">
        <v>5410</v>
      </c>
      <c r="C155" s="8" t="s">
        <v>38</v>
      </c>
      <c r="D155" s="8" t="s">
        <v>39</v>
      </c>
      <c r="E155" s="8">
        <v>15</v>
      </c>
      <c r="F155" s="9" t="str">
        <f>CLEAN(TRIM(rubric[[#This Row],[Placement]] &amp;  "|" &amp; rubric[[#This Row],[Category]] &amp; "|" &amp; rubric[[#This Row],[Type]]))</f>
        <v>Pengakuan Lainnya|External Regional|Team</v>
      </c>
    </row>
    <row r="156" spans="1:6" x14ac:dyDescent="0.35">
      <c r="A156" s="10" t="s">
        <v>5426</v>
      </c>
      <c r="B156" s="11" t="s">
        <v>5410</v>
      </c>
      <c r="C156" s="11" t="s">
        <v>88</v>
      </c>
      <c r="D156" s="11" t="s">
        <v>39</v>
      </c>
      <c r="E156" s="11">
        <v>10</v>
      </c>
      <c r="F156" s="9" t="str">
        <f>CLEAN(TRIM(rubric[[#This Row],[Placement]] &amp;  "|" &amp; rubric[[#This Row],[Category]] &amp; "|" &amp; rubric[[#This Row],[Type]]))</f>
        <v>Pengakuan Lainnya|External National|Team</v>
      </c>
    </row>
    <row r="157" spans="1:6" x14ac:dyDescent="0.35">
      <c r="A157" s="7" t="s">
        <v>5426</v>
      </c>
      <c r="B157" s="8" t="s">
        <v>5410</v>
      </c>
      <c r="C157" s="8" t="s">
        <v>218</v>
      </c>
      <c r="D157" s="8" t="s">
        <v>39</v>
      </c>
      <c r="E157" s="8">
        <v>5</v>
      </c>
      <c r="F157" s="9" t="str">
        <f>CLEAN(TRIM(rubric[[#This Row],[Placement]] &amp;  "|" &amp; rubric[[#This Row],[Category]] &amp; "|" &amp; rubric[[#This Row],[Type]]))</f>
        <v>Pengakuan Lainnya|External Provinsi|Team</v>
      </c>
    </row>
    <row r="158" spans="1:6" x14ac:dyDescent="0.35">
      <c r="A158" s="10" t="s">
        <v>5427</v>
      </c>
      <c r="B158" s="11" t="s">
        <v>5418</v>
      </c>
      <c r="C158" s="11" t="s">
        <v>154</v>
      </c>
      <c r="D158" s="11" t="s">
        <v>31</v>
      </c>
      <c r="E158" s="11">
        <v>10</v>
      </c>
      <c r="F158" s="9" t="str">
        <f>CLEAN(TRIM(rubric[[#This Row],[Placement]] &amp;  "|" &amp; rubric[[#This Row],[Category]] &amp; "|" &amp; rubric[[#This Row],[Type]]))</f>
        <v>Penghargaan Lainnya|External International|Individual</v>
      </c>
    </row>
    <row r="159" spans="1:6" x14ac:dyDescent="0.35">
      <c r="A159" s="7" t="s">
        <v>5427</v>
      </c>
      <c r="B159" s="8" t="s">
        <v>5418</v>
      </c>
      <c r="C159" s="8" t="s">
        <v>38</v>
      </c>
      <c r="D159" s="8" t="s">
        <v>31</v>
      </c>
      <c r="E159" s="8">
        <v>5</v>
      </c>
      <c r="F159" s="9" t="str">
        <f>CLEAN(TRIM(rubric[[#This Row],[Placement]] &amp;  "|" &amp; rubric[[#This Row],[Category]] &amp; "|" &amp; rubric[[#This Row],[Type]]))</f>
        <v>Penghargaan Lainnya|External Regional|Individual</v>
      </c>
    </row>
    <row r="160" spans="1:6" x14ac:dyDescent="0.35">
      <c r="A160" s="10" t="s">
        <v>5427</v>
      </c>
      <c r="B160" s="11" t="s">
        <v>5418</v>
      </c>
      <c r="C160" s="11" t="s">
        <v>88</v>
      </c>
      <c r="D160" s="11" t="s">
        <v>31</v>
      </c>
      <c r="E160" s="11">
        <v>3</v>
      </c>
      <c r="F160" s="9" t="str">
        <f>CLEAN(TRIM(rubric[[#This Row],[Placement]] &amp;  "|" &amp; rubric[[#This Row],[Category]] &amp; "|" &amp; rubric[[#This Row],[Type]]))</f>
        <v>Penghargaan Lainnya|External National|Individual</v>
      </c>
    </row>
    <row r="161" spans="1:6" x14ac:dyDescent="0.35">
      <c r="A161" s="7" t="s">
        <v>5427</v>
      </c>
      <c r="B161" s="8" t="s">
        <v>5418</v>
      </c>
      <c r="C161" s="8" t="s">
        <v>218</v>
      </c>
      <c r="D161" s="8" t="s">
        <v>31</v>
      </c>
      <c r="E161" s="8">
        <v>1</v>
      </c>
      <c r="F161" s="9" t="str">
        <f>CLEAN(TRIM(rubric[[#This Row],[Placement]] &amp;  "|" &amp; rubric[[#This Row],[Category]] &amp; "|" &amp; rubric[[#This Row],[Type]]))</f>
        <v>Penghargaan Lainnya|External Provinsi|Individual</v>
      </c>
    </row>
    <row r="162" spans="1:6" x14ac:dyDescent="0.35">
      <c r="A162" s="10" t="s">
        <v>5428</v>
      </c>
      <c r="B162" s="11" t="s">
        <v>5418</v>
      </c>
      <c r="C162" s="11" t="s">
        <v>154</v>
      </c>
      <c r="D162" s="11" t="s">
        <v>31</v>
      </c>
      <c r="E162" s="11">
        <v>10</v>
      </c>
      <c r="F162" s="9" t="str">
        <f>CLEAN(TRIM(rubric[[#This Row],[Placement]] &amp;  "|" &amp; rubric[[#This Row],[Category]] &amp; "|" &amp; rubric[[#This Row],[Type]]))</f>
        <v>Piagam Partisipasi|External International|Individual</v>
      </c>
    </row>
    <row r="163" spans="1:6" x14ac:dyDescent="0.35">
      <c r="A163" s="7" t="s">
        <v>5428</v>
      </c>
      <c r="B163" s="8" t="s">
        <v>5418</v>
      </c>
      <c r="C163" s="8" t="s">
        <v>38</v>
      </c>
      <c r="D163" s="8" t="s">
        <v>31</v>
      </c>
      <c r="E163" s="8">
        <v>5</v>
      </c>
      <c r="F163" s="9" t="str">
        <f>CLEAN(TRIM(rubric[[#This Row],[Placement]] &amp;  "|" &amp; rubric[[#This Row],[Category]] &amp; "|" &amp; rubric[[#This Row],[Type]]))</f>
        <v>Piagam Partisipasi|External Regional|Individual</v>
      </c>
    </row>
    <row r="164" spans="1:6" x14ac:dyDescent="0.35">
      <c r="A164" s="10" t="s">
        <v>5428</v>
      </c>
      <c r="B164" s="11" t="s">
        <v>5418</v>
      </c>
      <c r="C164" s="11" t="s">
        <v>88</v>
      </c>
      <c r="D164" s="11" t="s">
        <v>31</v>
      </c>
      <c r="E164" s="11">
        <v>3</v>
      </c>
      <c r="F164" s="9" t="str">
        <f>CLEAN(TRIM(rubric[[#This Row],[Placement]] &amp;  "|" &amp; rubric[[#This Row],[Category]] &amp; "|" &amp; rubric[[#This Row],[Type]]))</f>
        <v>Piagam Partisipasi|External National|Individual</v>
      </c>
    </row>
    <row r="165" spans="1:6" x14ac:dyDescent="0.35">
      <c r="A165" s="7" t="s">
        <v>5428</v>
      </c>
      <c r="B165" s="8" t="s">
        <v>5418</v>
      </c>
      <c r="C165" s="8" t="s">
        <v>218</v>
      </c>
      <c r="D165" s="8" t="s">
        <v>31</v>
      </c>
      <c r="E165" s="8">
        <v>1</v>
      </c>
      <c r="F165" s="9" t="str">
        <f>CLEAN(TRIM(rubric[[#This Row],[Placement]] &amp;  "|" &amp; rubric[[#This Row],[Category]] &amp; "|" &amp; rubric[[#This Row],[Type]]))</f>
        <v>Piagam Partisipasi|External Provinsi|Individual</v>
      </c>
    </row>
    <row r="166" spans="1:6" x14ac:dyDescent="0.35">
      <c r="A166" s="10" t="s">
        <v>318</v>
      </c>
      <c r="B166" s="11" t="s">
        <v>5407</v>
      </c>
      <c r="C166" s="11" t="s">
        <v>88</v>
      </c>
      <c r="D166" s="11" t="s">
        <v>31</v>
      </c>
      <c r="E166" s="11">
        <v>30</v>
      </c>
      <c r="F166" s="9" t="str">
        <f>CLEAN(TRIM(rubric[[#This Row],[Placement]] &amp;  "|" &amp; rubric[[#This Row],[Category]] &amp; "|" &amp; rubric[[#This Row],[Type]]))</f>
        <v>Publikasi Buku ISBN / Penulis Utama|External National|Individual</v>
      </c>
    </row>
    <row r="167" spans="1:6" x14ac:dyDescent="0.35">
      <c r="A167" s="7" t="s">
        <v>277</v>
      </c>
      <c r="B167" s="8" t="s">
        <v>5404</v>
      </c>
      <c r="C167" s="8" t="s">
        <v>154</v>
      </c>
      <c r="D167" s="8" t="s">
        <v>31</v>
      </c>
      <c r="E167" s="8">
        <v>40</v>
      </c>
      <c r="F167" s="9" t="str">
        <f>CLEAN(TRIM(rubric[[#This Row],[Placement]] &amp;  "|" &amp; rubric[[#This Row],[Category]] &amp; "|" &amp; rubric[[#This Row],[Type]]))</f>
        <v>Sekretaris|External International|Individual</v>
      </c>
    </row>
    <row r="168" spans="1:6" x14ac:dyDescent="0.35">
      <c r="A168" s="10" t="s">
        <v>277</v>
      </c>
      <c r="B168" s="11" t="s">
        <v>5404</v>
      </c>
      <c r="C168" s="11" t="s">
        <v>38</v>
      </c>
      <c r="D168" s="11" t="s">
        <v>31</v>
      </c>
      <c r="E168" s="11">
        <v>30</v>
      </c>
      <c r="F168" s="9" t="str">
        <f>CLEAN(TRIM(rubric[[#This Row],[Placement]] &amp;  "|" &amp; rubric[[#This Row],[Category]] &amp; "|" &amp; rubric[[#This Row],[Type]]))</f>
        <v>Sekretaris|External Regional|Individual</v>
      </c>
    </row>
    <row r="169" spans="1:6" x14ac:dyDescent="0.35">
      <c r="A169" s="7" t="s">
        <v>277</v>
      </c>
      <c r="B169" s="8" t="s">
        <v>5404</v>
      </c>
      <c r="C169" s="8" t="s">
        <v>88</v>
      </c>
      <c r="D169" s="8" t="s">
        <v>31</v>
      </c>
      <c r="E169" s="8">
        <v>20</v>
      </c>
      <c r="F169" s="9" t="str">
        <f>CLEAN(TRIM(rubric[[#This Row],[Placement]] &amp;  "|" &amp; rubric[[#This Row],[Category]] &amp; "|" &amp; rubric[[#This Row],[Type]]))</f>
        <v>Sekretaris|External National|Individual</v>
      </c>
    </row>
    <row r="170" spans="1:6" x14ac:dyDescent="0.35">
      <c r="A170" s="15" t="s">
        <v>277</v>
      </c>
      <c r="B170" s="16" t="s">
        <v>5404</v>
      </c>
      <c r="C170" s="16" t="s">
        <v>218</v>
      </c>
      <c r="D170" s="16" t="s">
        <v>31</v>
      </c>
      <c r="E170" s="16">
        <v>10</v>
      </c>
      <c r="F170" s="9" t="str">
        <f>CLEAN(TRIM(rubric[[#This Row],[Placement]] &amp;  "|" &amp; rubric[[#This Row],[Category]] &amp; "|" &amp; rubric[[#This Row],[Type]]))</f>
        <v>Sekretaris|External Provinsi|Individual</v>
      </c>
    </row>
    <row r="171" spans="1:6" x14ac:dyDescent="0.35">
      <c r="A171" s="17" t="s">
        <v>277</v>
      </c>
      <c r="B171" s="17" t="s">
        <v>5404</v>
      </c>
      <c r="C171" s="17" t="s">
        <v>5405</v>
      </c>
      <c r="D171" s="17" t="s">
        <v>31</v>
      </c>
      <c r="E171" s="17">
        <v>6</v>
      </c>
      <c r="F171" s="9" t="str">
        <f>CLEAN(TRIM(rubric[[#This Row],[Placement]] &amp;  "|" &amp; rubric[[#This Row],[Category]] &amp; "|" &amp; rubric[[#This Row],[Type]]))</f>
        <v>Sekretaris|Kab/Kota/PT|Individual</v>
      </c>
    </row>
    <row r="172" spans="1:6" x14ac:dyDescent="0.35">
      <c r="A172" s="18" t="s">
        <v>277</v>
      </c>
      <c r="B172" s="18" t="s">
        <v>5404</v>
      </c>
      <c r="C172" s="18" t="s">
        <v>154</v>
      </c>
      <c r="D172" s="18" t="s">
        <v>39</v>
      </c>
      <c r="E172" s="19">
        <v>40</v>
      </c>
      <c r="F172" s="9" t="str">
        <f>CLEAN(TRIM(rubric[[#This Row],[Placement]] &amp;  "|" &amp; rubric[[#This Row],[Category]] &amp; "|" &amp; rubric[[#This Row],[Type]]))</f>
        <v>Sekretaris|External International|Team</v>
      </c>
    </row>
    <row r="173" spans="1:6" x14ac:dyDescent="0.35">
      <c r="A173" s="18" t="s">
        <v>277</v>
      </c>
      <c r="B173" s="18" t="s">
        <v>5404</v>
      </c>
      <c r="C173" s="18" t="s">
        <v>38</v>
      </c>
      <c r="D173" s="18" t="s">
        <v>39</v>
      </c>
      <c r="E173" s="19">
        <v>30</v>
      </c>
      <c r="F173" s="9" t="str">
        <f>CLEAN(TRIM(rubric[[#This Row],[Placement]] &amp;  "|" &amp; rubric[[#This Row],[Category]] &amp; "|" &amp; rubric[[#This Row],[Type]]))</f>
        <v>Sekretaris|External Regional|Team</v>
      </c>
    </row>
    <row r="174" spans="1:6" x14ac:dyDescent="0.35">
      <c r="A174" s="18" t="s">
        <v>277</v>
      </c>
      <c r="B174" s="18" t="s">
        <v>5404</v>
      </c>
      <c r="C174" s="18" t="s">
        <v>88</v>
      </c>
      <c r="D174" s="18" t="s">
        <v>39</v>
      </c>
      <c r="E174" s="19">
        <v>20</v>
      </c>
      <c r="F174" s="9" t="str">
        <f>CLEAN(TRIM(rubric[[#This Row],[Placement]] &amp;  "|" &amp; rubric[[#This Row],[Category]] &amp; "|" &amp; rubric[[#This Row],[Type]]))</f>
        <v>Sekretaris|External National|Team</v>
      </c>
    </row>
    <row r="175" spans="1:6" x14ac:dyDescent="0.35">
      <c r="A175" s="18" t="s">
        <v>277</v>
      </c>
      <c r="B175" s="18" t="s">
        <v>5404</v>
      </c>
      <c r="C175" s="18" t="s">
        <v>218</v>
      </c>
      <c r="D175" s="18" t="s">
        <v>39</v>
      </c>
      <c r="E175" s="19">
        <v>10</v>
      </c>
      <c r="F175" s="9" t="str">
        <f>CLEAN(TRIM(rubric[[#This Row],[Placement]] &amp;  "|" &amp; rubric[[#This Row],[Category]] &amp; "|" &amp; rubric[[#This Row],[Type]]))</f>
        <v>Sekretaris|External Provinsi|Team</v>
      </c>
    </row>
    <row r="176" spans="1:6" x14ac:dyDescent="0.35">
      <c r="A176" s="18" t="s">
        <v>277</v>
      </c>
      <c r="B176" s="18" t="s">
        <v>5404</v>
      </c>
      <c r="C176" s="18" t="s">
        <v>5405</v>
      </c>
      <c r="D176" s="18" t="s">
        <v>39</v>
      </c>
      <c r="E176" s="19">
        <v>6</v>
      </c>
      <c r="F176" s="9" t="str">
        <f>CLEAN(TRIM(rubric[[#This Row],[Placement]] &amp;  "|" &amp; rubric[[#This Row],[Category]] &amp; "|" &amp; rubric[[#This Row],[Type]]))</f>
        <v>Sekretaris|Kab/Kota/PT|Team</v>
      </c>
    </row>
    <row r="177" spans="1:6" x14ac:dyDescent="0.35">
      <c r="A177" s="20" t="s">
        <v>5429</v>
      </c>
      <c r="B177" s="20" t="s">
        <v>5418</v>
      </c>
      <c r="C177" s="20" t="s">
        <v>154</v>
      </c>
      <c r="D177" s="20" t="s">
        <v>31</v>
      </c>
      <c r="E177" s="20">
        <v>50</v>
      </c>
      <c r="F177" s="9" t="str">
        <f>CLEAN(TRIM(rubric[[#This Row],[Placement]] &amp;  "|" &amp; rubric[[#This Row],[Category]] &amp; "|" &amp; rubric[[#This Row],[Type]]))</f>
        <v>Tanda Jasa|External International|Individual</v>
      </c>
    </row>
    <row r="178" spans="1:6" x14ac:dyDescent="0.35">
      <c r="A178" s="17" t="s">
        <v>5429</v>
      </c>
      <c r="B178" s="17" t="s">
        <v>5418</v>
      </c>
      <c r="C178" s="17" t="s">
        <v>38</v>
      </c>
      <c r="D178" s="17" t="s">
        <v>31</v>
      </c>
      <c r="E178" s="17">
        <v>40</v>
      </c>
      <c r="F178" s="9" t="str">
        <f>CLEAN(TRIM(rubric[[#This Row],[Placement]] &amp;  "|" &amp; rubric[[#This Row],[Category]] &amp; "|" &amp; rubric[[#This Row],[Type]]))</f>
        <v>Tanda Jasa|External Regional|Individual</v>
      </c>
    </row>
    <row r="179" spans="1:6" x14ac:dyDescent="0.35">
      <c r="A179" s="20" t="s">
        <v>5429</v>
      </c>
      <c r="B179" s="20" t="s">
        <v>5418</v>
      </c>
      <c r="C179" s="20" t="s">
        <v>88</v>
      </c>
      <c r="D179" s="20" t="s">
        <v>31</v>
      </c>
      <c r="E179" s="20">
        <v>30</v>
      </c>
      <c r="F179" s="9" t="str">
        <f>CLEAN(TRIM(rubric[[#This Row],[Placement]] &amp;  "|" &amp; rubric[[#This Row],[Category]] &amp; "|" &amp; rubric[[#This Row],[Type]]))</f>
        <v>Tanda Jasa|External National|Individual</v>
      </c>
    </row>
    <row r="180" spans="1:6" x14ac:dyDescent="0.35">
      <c r="A180" s="17" t="s">
        <v>5429</v>
      </c>
      <c r="B180" s="17" t="s">
        <v>5418</v>
      </c>
      <c r="C180" s="17" t="s">
        <v>218</v>
      </c>
      <c r="D180" s="17" t="s">
        <v>31</v>
      </c>
      <c r="E180" s="17">
        <v>20</v>
      </c>
      <c r="F180" s="9" t="str">
        <f>CLEAN(TRIM(rubric[[#This Row],[Placement]] &amp;  "|" &amp; rubric[[#This Row],[Category]] &amp; "|" &amp; rubric[[#This Row],[Type]]))</f>
        <v>Tanda Jasa|External Provinsi|Individual</v>
      </c>
    </row>
    <row r="181" spans="1:6" x14ac:dyDescent="0.35">
      <c r="A181" s="20" t="s">
        <v>5430</v>
      </c>
      <c r="B181" s="20" t="s">
        <v>5404</v>
      </c>
      <c r="C181" s="20" t="s">
        <v>154</v>
      </c>
      <c r="D181" s="20" t="s">
        <v>31</v>
      </c>
      <c r="E181" s="20">
        <v>45</v>
      </c>
      <c r="F181" s="9" t="str">
        <f>CLEAN(TRIM(rubric[[#This Row],[Placement]] &amp;  "|" &amp; rubric[[#This Row],[Category]] &amp; "|" &amp; rubric[[#This Row],[Type]]))</f>
        <v>Wakil Ketua|External International|Individual</v>
      </c>
    </row>
    <row r="182" spans="1:6" x14ac:dyDescent="0.35">
      <c r="A182" s="20" t="s">
        <v>5430</v>
      </c>
      <c r="B182" s="17" t="s">
        <v>5404</v>
      </c>
      <c r="C182" s="17" t="s">
        <v>38</v>
      </c>
      <c r="D182" s="17" t="s">
        <v>31</v>
      </c>
      <c r="E182" s="17">
        <v>45</v>
      </c>
      <c r="F182" s="9" t="str">
        <f>CLEAN(TRIM(rubric[[#This Row],[Placement]] &amp;  "|" &amp; rubric[[#This Row],[Category]] &amp; "|" &amp; rubric[[#This Row],[Type]]))</f>
        <v>Wakil Ketua|External Regional|Individual</v>
      </c>
    </row>
    <row r="183" spans="1:6" x14ac:dyDescent="0.35">
      <c r="A183" s="20" t="s">
        <v>5430</v>
      </c>
      <c r="B183" s="20" t="s">
        <v>5404</v>
      </c>
      <c r="C183" s="20" t="s">
        <v>88</v>
      </c>
      <c r="D183" s="20" t="s">
        <v>31</v>
      </c>
      <c r="E183" s="20">
        <v>35</v>
      </c>
      <c r="F183" s="9" t="str">
        <f>CLEAN(TRIM(rubric[[#This Row],[Placement]] &amp;  "|" &amp; rubric[[#This Row],[Category]] &amp; "|" &amp; rubric[[#This Row],[Type]]))</f>
        <v>Wakil Ketua|External National|Individual</v>
      </c>
    </row>
    <row r="184" spans="1:6" x14ac:dyDescent="0.35">
      <c r="A184" s="20" t="s">
        <v>5430</v>
      </c>
      <c r="B184" s="17" t="s">
        <v>5404</v>
      </c>
      <c r="C184" s="17" t="s">
        <v>38</v>
      </c>
      <c r="D184" s="17" t="s">
        <v>31</v>
      </c>
      <c r="E184" s="17">
        <v>25</v>
      </c>
      <c r="F184" s="9" t="str">
        <f>CLEAN(TRIM(rubric[[#This Row],[Placement]] &amp;  "|" &amp; rubric[[#This Row],[Category]] &amp; "|" &amp; rubric[[#This Row],[Type]]))</f>
        <v>Wakil Ketua|External Regional|Individual</v>
      </c>
    </row>
    <row r="185" spans="1:6" x14ac:dyDescent="0.35">
      <c r="A185" s="20" t="s">
        <v>5430</v>
      </c>
      <c r="B185" s="20" t="s">
        <v>5404</v>
      </c>
      <c r="C185" s="20" t="s">
        <v>218</v>
      </c>
      <c r="D185" s="20" t="s">
        <v>31</v>
      </c>
      <c r="E185" s="20">
        <v>15</v>
      </c>
      <c r="F185" s="9" t="str">
        <f>CLEAN(TRIM(rubric[[#This Row],[Placement]] &amp;  "|" &amp; rubric[[#This Row],[Category]] &amp; "|" &amp; rubric[[#This Row],[Type]]))</f>
        <v>Wakil Ketua|External Provinsi|Individual</v>
      </c>
    </row>
    <row r="186" spans="1:6" x14ac:dyDescent="0.35">
      <c r="A186" s="20" t="s">
        <v>5430</v>
      </c>
      <c r="B186" s="17" t="s">
        <v>5404</v>
      </c>
      <c r="C186" s="17" t="s">
        <v>5405</v>
      </c>
      <c r="D186" s="17" t="s">
        <v>31</v>
      </c>
      <c r="E186" s="17">
        <v>8</v>
      </c>
      <c r="F186" s="9" t="str">
        <f>CLEAN(TRIM(rubric[[#This Row],[Placement]] &amp;  "|" &amp; rubric[[#This Row],[Category]] &amp; "|" &amp; rubric[[#This Row],[Type]]))</f>
        <v>Wakil Ketua|Kab/Kota/PT|Individual</v>
      </c>
    </row>
    <row r="187" spans="1:6" x14ac:dyDescent="0.35">
      <c r="A187" s="20" t="s">
        <v>5430</v>
      </c>
      <c r="B187" s="18" t="s">
        <v>5404</v>
      </c>
      <c r="C187" s="18" t="s">
        <v>154</v>
      </c>
      <c r="D187" s="18" t="s">
        <v>39</v>
      </c>
      <c r="E187" s="19">
        <v>45</v>
      </c>
      <c r="F187" s="9" t="str">
        <f>CLEAN(TRIM(rubric[[#This Row],[Placement]] &amp;  "|" &amp; rubric[[#This Row],[Category]] &amp; "|" &amp; rubric[[#This Row],[Type]]))</f>
        <v>Wakil Ketua|External International|Team</v>
      </c>
    </row>
    <row r="188" spans="1:6" x14ac:dyDescent="0.35">
      <c r="A188" s="20" t="s">
        <v>5430</v>
      </c>
      <c r="B188" s="18" t="s">
        <v>5404</v>
      </c>
      <c r="C188" s="18" t="s">
        <v>38</v>
      </c>
      <c r="D188" s="18" t="s">
        <v>39</v>
      </c>
      <c r="E188" s="19">
        <v>45</v>
      </c>
      <c r="F188" s="9" t="str">
        <f>CLEAN(TRIM(rubric[[#This Row],[Placement]] &amp;  "|" &amp; rubric[[#This Row],[Category]] &amp; "|" &amp; rubric[[#This Row],[Type]]))</f>
        <v>Wakil Ketua|External Regional|Team</v>
      </c>
    </row>
    <row r="189" spans="1:6" x14ac:dyDescent="0.35">
      <c r="A189" s="20" t="s">
        <v>5430</v>
      </c>
      <c r="B189" s="18" t="s">
        <v>5404</v>
      </c>
      <c r="C189" s="18" t="s">
        <v>88</v>
      </c>
      <c r="D189" s="18" t="s">
        <v>39</v>
      </c>
      <c r="E189" s="19">
        <v>35</v>
      </c>
      <c r="F189" s="9" t="str">
        <f>CLEAN(TRIM(rubric[[#This Row],[Placement]] &amp;  "|" &amp; rubric[[#This Row],[Category]] &amp; "|" &amp; rubric[[#This Row],[Type]]))</f>
        <v>Wakil Ketua|External National|Team</v>
      </c>
    </row>
    <row r="190" spans="1:6" x14ac:dyDescent="0.35">
      <c r="A190" s="20" t="s">
        <v>5430</v>
      </c>
      <c r="B190" s="18" t="s">
        <v>5404</v>
      </c>
      <c r="C190" s="18" t="s">
        <v>38</v>
      </c>
      <c r="D190" s="18" t="s">
        <v>39</v>
      </c>
      <c r="E190" s="19">
        <v>25</v>
      </c>
      <c r="F190" s="9" t="str">
        <f>CLEAN(TRIM(rubric[[#This Row],[Placement]] &amp;  "|" &amp; rubric[[#This Row],[Category]] &amp; "|" &amp; rubric[[#This Row],[Type]]))</f>
        <v>Wakil Ketua|External Regional|Team</v>
      </c>
    </row>
    <row r="191" spans="1:6" x14ac:dyDescent="0.35">
      <c r="A191" s="20" t="s">
        <v>5430</v>
      </c>
      <c r="B191" s="18" t="s">
        <v>5404</v>
      </c>
      <c r="C191" s="18" t="s">
        <v>218</v>
      </c>
      <c r="D191" s="18" t="s">
        <v>39</v>
      </c>
      <c r="E191" s="19">
        <v>15</v>
      </c>
      <c r="F191" s="9" t="str">
        <f>CLEAN(TRIM(rubric[[#This Row],[Placement]] &amp;  "|" &amp; rubric[[#This Row],[Category]] &amp; "|" &amp; rubric[[#This Row],[Type]]))</f>
        <v>Wakil Ketua|External Provinsi|Team</v>
      </c>
    </row>
    <row r="192" spans="1:6" x14ac:dyDescent="0.35">
      <c r="A192" s="20" t="s">
        <v>5430</v>
      </c>
      <c r="B192" s="18" t="s">
        <v>5404</v>
      </c>
      <c r="C192" s="18" t="s">
        <v>5405</v>
      </c>
      <c r="D192" s="18" t="s">
        <v>39</v>
      </c>
      <c r="E192" s="19">
        <v>8</v>
      </c>
      <c r="F192" s="9" t="str">
        <f>CLEAN(TRIM(rubric[[#This Row],[Placement]] &amp;  "|" &amp; rubric[[#This Row],[Category]] &amp; "|" &amp; rubric[[#This Row],[Type]]))</f>
        <v>Wakil Ketua|Kab/Kota/PT|Team</v>
      </c>
    </row>
    <row r="193" spans="1:6" x14ac:dyDescent="0.35">
      <c r="A193" s="21" t="s">
        <v>2500</v>
      </c>
      <c r="B193" s="8" t="s">
        <v>5407</v>
      </c>
      <c r="C193" s="8" t="s">
        <v>154</v>
      </c>
      <c r="D193" s="8" t="s">
        <v>39</v>
      </c>
      <c r="E193" s="8">
        <v>30</v>
      </c>
      <c r="F193" s="19" t="str">
        <f>CLEAN(TRIM(rubric[[#This Row],[Placement]] &amp;  "|" &amp; rubric[[#This Row],[Category]] &amp; "|" &amp; rubric[[#This Row],[Type]]))</f>
        <v>Jurnal Bereputasi Internasional|External International|Team</v>
      </c>
    </row>
    <row r="194" spans="1:6" x14ac:dyDescent="0.35">
      <c r="A194" s="21" t="s">
        <v>2500</v>
      </c>
      <c r="B194" s="11" t="s">
        <v>5407</v>
      </c>
      <c r="C194" s="11" t="s">
        <v>154</v>
      </c>
      <c r="D194" s="11" t="s">
        <v>31</v>
      </c>
      <c r="E194" s="11">
        <v>50</v>
      </c>
      <c r="F194" s="19" t="str">
        <f>CLEAN(TRIM(rubric[[#This Row],[Placement]] &amp;  "|" &amp; rubric[[#This Row],[Category]] &amp; "|" &amp; rubric[[#This Row],[Type]]))</f>
        <v>Jurnal Bereputasi Internasional|External International|Individual</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2024-12-30T13:49:23Z</dcterms:created>
  <dcterms:modified xsi:type="dcterms:W3CDTF">2025-01-06T07:16:19Z</dcterms:modified>
</cp:coreProperties>
</file>