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nsj\OneDrive\Documents\Student Affairs\Projects\PILMAPRES\main\dataset\new\"/>
    </mc:Choice>
  </mc:AlternateContent>
  <xr:revisionPtr revIDLastSave="0" documentId="13_ncr:1_{2C7A1C3F-220B-4F55-86D9-138D2A841A93}" xr6:coauthVersionLast="47" xr6:coauthVersionMax="47" xr10:uidLastSave="{00000000-0000-0000-0000-000000000000}"/>
  <bookViews>
    <workbookView xWindow="-110" yWindow="-110" windowWidth="19420" windowHeight="10300" xr2:uid="{00000000-000D-0000-FFFF-FFFF00000000}"/>
  </bookViews>
  <sheets>
    <sheet name="Worksheet" sheetId="1" r:id="rId1"/>
    <sheet name="Rubrik" sheetId="2" r:id="rId2"/>
  </sheets>
  <definedNames>
    <definedName name="_xlnm._FilterDatabase" localSheetId="1" hidden="1">Rubrik!$A$171:$F$192</definedName>
    <definedName name="_xlnm._FilterDatabase" localSheetId="0" hidden="1">Worksheet!$A$1:$X$649</definedName>
  </definedNames>
  <calcPr calcId="191029"/>
  <extLst>
    <ext uri="GoogleSheetsCustomDataVersion2">
      <go:sheetsCustomData xmlns:go="http://customooxmlschemas.google.com/" r:id="rId5" roundtripDataChecksum="3wFoIWCKSvKITde4maxay24EAMoSQjEowuGrd7MSqnM="/>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2" i="1"/>
  <c r="F193" i="2" l="1"/>
  <c r="F194"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2" i="1"/>
  <c r="X627" i="1" l="1"/>
  <c r="X579" i="1"/>
  <c r="X515" i="1"/>
  <c r="X2" i="1"/>
  <c r="X610" i="1"/>
  <c r="X570" i="1"/>
  <c r="X530" i="1"/>
  <c r="X490" i="1"/>
  <c r="X450" i="1"/>
  <c r="X410" i="1"/>
  <c r="X370" i="1"/>
  <c r="X330" i="1"/>
  <c r="X290" i="1"/>
  <c r="X250" i="1"/>
  <c r="X210" i="1"/>
  <c r="X170" i="1"/>
  <c r="X130" i="1"/>
  <c r="X82" i="1"/>
  <c r="X18" i="1"/>
  <c r="X641" i="1"/>
  <c r="X601" i="1"/>
  <c r="X545" i="1"/>
  <c r="X505" i="1"/>
  <c r="X465" i="1"/>
  <c r="X425" i="1"/>
  <c r="X385" i="1"/>
  <c r="X345" i="1"/>
  <c r="X289" i="1"/>
  <c r="X169" i="1"/>
  <c r="X145" i="1"/>
  <c r="X635" i="1"/>
  <c r="X587" i="1"/>
  <c r="X547" i="1"/>
  <c r="X491" i="1"/>
  <c r="X634" i="1"/>
  <c r="X602" i="1"/>
  <c r="X554" i="1"/>
  <c r="X514" i="1"/>
  <c r="X482" i="1"/>
  <c r="X434" i="1"/>
  <c r="X402" i="1"/>
  <c r="X354" i="1"/>
  <c r="X314" i="1"/>
  <c r="X282" i="1"/>
  <c r="X242" i="1"/>
  <c r="X202" i="1"/>
  <c r="X162" i="1"/>
  <c r="X122" i="1"/>
  <c r="X74" i="1"/>
  <c r="X26" i="1"/>
  <c r="X625" i="1"/>
  <c r="X585" i="1"/>
  <c r="X561" i="1"/>
  <c r="X521" i="1"/>
  <c r="X481" i="1"/>
  <c r="X433" i="1"/>
  <c r="X393" i="1"/>
  <c r="X353" i="1"/>
  <c r="X313" i="1"/>
  <c r="X273" i="1"/>
  <c r="X249" i="1"/>
  <c r="X217" i="1"/>
  <c r="X193" i="1"/>
  <c r="X153" i="1"/>
  <c r="X611" i="1"/>
  <c r="X563" i="1"/>
  <c r="X531" i="1"/>
  <c r="X475" i="1"/>
  <c r="X626" i="1"/>
  <c r="X586" i="1"/>
  <c r="X546" i="1"/>
  <c r="X498" i="1"/>
  <c r="X466" i="1"/>
  <c r="X426" i="1"/>
  <c r="X386" i="1"/>
  <c r="X338" i="1"/>
  <c r="X306" i="1"/>
  <c r="X266" i="1"/>
  <c r="X226" i="1"/>
  <c r="X194" i="1"/>
  <c r="X154" i="1"/>
  <c r="X98" i="1"/>
  <c r="X58" i="1"/>
  <c r="X50" i="1"/>
  <c r="X10" i="1"/>
  <c r="X649" i="1"/>
  <c r="X609" i="1"/>
  <c r="X577" i="1"/>
  <c r="X537" i="1"/>
  <c r="X497" i="1"/>
  <c r="X449" i="1"/>
  <c r="X417" i="1"/>
  <c r="X377" i="1"/>
  <c r="X337" i="1"/>
  <c r="X305" i="1"/>
  <c r="X265" i="1"/>
  <c r="X233" i="1"/>
  <c r="X161" i="1"/>
  <c r="X619" i="1"/>
  <c r="X571" i="1"/>
  <c r="X523" i="1"/>
  <c r="X483" i="1"/>
  <c r="X618" i="1"/>
  <c r="X578" i="1"/>
  <c r="X538" i="1"/>
  <c r="X506" i="1"/>
  <c r="X458" i="1"/>
  <c r="X418" i="1"/>
  <c r="X378" i="1"/>
  <c r="X346" i="1"/>
  <c r="X298" i="1"/>
  <c r="X258" i="1"/>
  <c r="X218" i="1"/>
  <c r="X178" i="1"/>
  <c r="X138" i="1"/>
  <c r="X114" i="1"/>
  <c r="X90" i="1"/>
  <c r="X34" i="1"/>
  <c r="X617" i="1"/>
  <c r="X569" i="1"/>
  <c r="X529" i="1"/>
  <c r="X489" i="1"/>
  <c r="X457" i="1"/>
  <c r="X409" i="1"/>
  <c r="X369" i="1"/>
  <c r="X329" i="1"/>
  <c r="X297" i="1"/>
  <c r="X257" i="1"/>
  <c r="X225" i="1"/>
  <c r="X201" i="1"/>
  <c r="X121" i="1"/>
  <c r="X595" i="1"/>
  <c r="X539" i="1"/>
  <c r="X499" i="1"/>
  <c r="X642" i="1"/>
  <c r="X594" i="1"/>
  <c r="X562" i="1"/>
  <c r="X522" i="1"/>
  <c r="X474" i="1"/>
  <c r="X442" i="1"/>
  <c r="X394" i="1"/>
  <c r="X362" i="1"/>
  <c r="X322" i="1"/>
  <c r="X274" i="1"/>
  <c r="X234" i="1"/>
  <c r="X186" i="1"/>
  <c r="X146" i="1"/>
  <c r="X106" i="1"/>
  <c r="X66" i="1"/>
  <c r="X42" i="1"/>
  <c r="X633" i="1"/>
  <c r="X593" i="1"/>
  <c r="X553" i="1"/>
  <c r="X513" i="1"/>
  <c r="X473" i="1"/>
  <c r="X441" i="1"/>
  <c r="X401" i="1"/>
  <c r="X361" i="1"/>
  <c r="X321" i="1"/>
  <c r="X281" i="1"/>
  <c r="X241" i="1"/>
  <c r="X209" i="1"/>
  <c r="X185" i="1"/>
  <c r="X177" i="1"/>
  <c r="X137" i="1"/>
  <c r="X643" i="1"/>
  <c r="X603" i="1"/>
  <c r="X555" i="1"/>
  <c r="X507" i="1"/>
  <c r="X467" i="1"/>
  <c r="X459" i="1"/>
  <c r="X451" i="1"/>
  <c r="X443" i="1"/>
  <c r="X435" i="1"/>
  <c r="X427" i="1"/>
  <c r="X419" i="1"/>
  <c r="X411" i="1"/>
  <c r="X403" i="1"/>
  <c r="X395" i="1"/>
  <c r="X387" i="1"/>
  <c r="X379" i="1"/>
  <c r="X371" i="1"/>
  <c r="X363" i="1"/>
  <c r="X355" i="1"/>
  <c r="X347" i="1"/>
  <c r="X339" i="1"/>
  <c r="X331" i="1"/>
  <c r="X323" i="1"/>
  <c r="X315" i="1"/>
  <c r="X307" i="1"/>
  <c r="X299" i="1"/>
  <c r="X291" i="1"/>
  <c r="X283" i="1"/>
  <c r="X275" i="1"/>
  <c r="X267" i="1"/>
  <c r="X259" i="1"/>
  <c r="X251" i="1"/>
  <c r="X243" i="1"/>
  <c r="X235" i="1"/>
  <c r="X227" i="1"/>
  <c r="X219" i="1"/>
  <c r="X211" i="1"/>
  <c r="X203" i="1"/>
  <c r="X195" i="1"/>
  <c r="X187" i="1"/>
  <c r="X179" i="1"/>
  <c r="X171" i="1"/>
  <c r="X163" i="1"/>
  <c r="X155" i="1"/>
  <c r="X147" i="1"/>
  <c r="X139" i="1"/>
  <c r="X131" i="1"/>
  <c r="X123" i="1"/>
  <c r="X115" i="1"/>
  <c r="X107" i="1"/>
  <c r="X99" i="1"/>
  <c r="X91" i="1"/>
  <c r="X83" i="1"/>
  <c r="X75" i="1"/>
  <c r="X67" i="1"/>
  <c r="X59" i="1"/>
  <c r="X51" i="1"/>
  <c r="X43" i="1"/>
  <c r="X97" i="1"/>
  <c r="X65" i="1"/>
  <c r="X25" i="1"/>
  <c r="X648" i="1"/>
  <c r="X640" i="1"/>
  <c r="X632" i="1"/>
  <c r="X624" i="1"/>
  <c r="X616" i="1"/>
  <c r="X608" i="1"/>
  <c r="X600" i="1"/>
  <c r="X592" i="1"/>
  <c r="X584" i="1"/>
  <c r="X576" i="1"/>
  <c r="X568" i="1"/>
  <c r="X560" i="1"/>
  <c r="X552" i="1"/>
  <c r="X544" i="1"/>
  <c r="X536" i="1"/>
  <c r="X528" i="1"/>
  <c r="X520" i="1"/>
  <c r="X512" i="1"/>
  <c r="X504" i="1"/>
  <c r="X496" i="1"/>
  <c r="X488" i="1"/>
  <c r="X480" i="1"/>
  <c r="X472" i="1"/>
  <c r="X464" i="1"/>
  <c r="X456" i="1"/>
  <c r="X448" i="1"/>
  <c r="X440" i="1"/>
  <c r="X432" i="1"/>
  <c r="X424" i="1"/>
  <c r="X416" i="1"/>
  <c r="X408" i="1"/>
  <c r="X400" i="1"/>
  <c r="X392" i="1"/>
  <c r="X384" i="1"/>
  <c r="X376" i="1"/>
  <c r="X368" i="1"/>
  <c r="X360" i="1"/>
  <c r="X352" i="1"/>
  <c r="X344" i="1"/>
  <c r="X336" i="1"/>
  <c r="X328" i="1"/>
  <c r="X320" i="1"/>
  <c r="X312" i="1"/>
  <c r="X304" i="1"/>
  <c r="X296" i="1"/>
  <c r="X288" i="1"/>
  <c r="X280" i="1"/>
  <c r="X272" i="1"/>
  <c r="X264" i="1"/>
  <c r="X256" i="1"/>
  <c r="X248" i="1"/>
  <c r="X240" i="1"/>
  <c r="X232" i="1"/>
  <c r="X224" i="1"/>
  <c r="X216" i="1"/>
  <c r="X208" i="1"/>
  <c r="X200" i="1"/>
  <c r="X192" i="1"/>
  <c r="X184" i="1"/>
  <c r="X176" i="1"/>
  <c r="X168" i="1"/>
  <c r="X160" i="1"/>
  <c r="X152" i="1"/>
  <c r="X144" i="1"/>
  <c r="X136" i="1"/>
  <c r="X128" i="1"/>
  <c r="X120" i="1"/>
  <c r="X112" i="1"/>
  <c r="X104" i="1"/>
  <c r="X96" i="1"/>
  <c r="X88" i="1"/>
  <c r="X80" i="1"/>
  <c r="X72" i="1"/>
  <c r="X64" i="1"/>
  <c r="X56" i="1"/>
  <c r="X48" i="1"/>
  <c r="X40" i="1"/>
  <c r="X32" i="1"/>
  <c r="X24" i="1"/>
  <c r="X16" i="1"/>
  <c r="X8" i="1"/>
  <c r="X113" i="1"/>
  <c r="X81" i="1"/>
  <c r="X41" i="1"/>
  <c r="X647" i="1"/>
  <c r="X639" i="1"/>
  <c r="X631" i="1"/>
  <c r="X623" i="1"/>
  <c r="X615" i="1"/>
  <c r="X607" i="1"/>
  <c r="X599" i="1"/>
  <c r="X591" i="1"/>
  <c r="X583" i="1"/>
  <c r="X575" i="1"/>
  <c r="X567" i="1"/>
  <c r="X559" i="1"/>
  <c r="X551" i="1"/>
  <c r="X543" i="1"/>
  <c r="X535" i="1"/>
  <c r="X527" i="1"/>
  <c r="X519" i="1"/>
  <c r="X511" i="1"/>
  <c r="X503" i="1"/>
  <c r="X495" i="1"/>
  <c r="X487" i="1"/>
  <c r="X479" i="1"/>
  <c r="X471" i="1"/>
  <c r="X463" i="1"/>
  <c r="X455" i="1"/>
  <c r="X447" i="1"/>
  <c r="X439" i="1"/>
  <c r="X431" i="1"/>
  <c r="X423" i="1"/>
  <c r="X415" i="1"/>
  <c r="X407" i="1"/>
  <c r="X399" i="1"/>
  <c r="X391" i="1"/>
  <c r="X383" i="1"/>
  <c r="X375" i="1"/>
  <c r="X367" i="1"/>
  <c r="X359" i="1"/>
  <c r="X351" i="1"/>
  <c r="X343" i="1"/>
  <c r="X335" i="1"/>
  <c r="X327" i="1"/>
  <c r="X319" i="1"/>
  <c r="X311" i="1"/>
  <c r="X303" i="1"/>
  <c r="X295" i="1"/>
  <c r="X287" i="1"/>
  <c r="X279" i="1"/>
  <c r="X271" i="1"/>
  <c r="X263" i="1"/>
  <c r="X255" i="1"/>
  <c r="X247" i="1"/>
  <c r="X239" i="1"/>
  <c r="X231" i="1"/>
  <c r="X223" i="1"/>
  <c r="X215" i="1"/>
  <c r="X207" i="1"/>
  <c r="X199" i="1"/>
  <c r="X191" i="1"/>
  <c r="X183" i="1"/>
  <c r="X175" i="1"/>
  <c r="X167" i="1"/>
  <c r="X159" i="1"/>
  <c r="X151" i="1"/>
  <c r="X143" i="1"/>
  <c r="X135" i="1"/>
  <c r="X127" i="1"/>
  <c r="X119" i="1"/>
  <c r="X111" i="1"/>
  <c r="X103" i="1"/>
  <c r="X95" i="1"/>
  <c r="X87" i="1"/>
  <c r="X79" i="1"/>
  <c r="X71" i="1"/>
  <c r="X63" i="1"/>
  <c r="X55" i="1"/>
  <c r="X47" i="1"/>
  <c r="X39" i="1"/>
  <c r="X31" i="1"/>
  <c r="X23" i="1"/>
  <c r="X15" i="1"/>
  <c r="X7" i="1"/>
  <c r="X129" i="1"/>
  <c r="X89" i="1"/>
  <c r="X49" i="1"/>
  <c r="X9" i="1"/>
  <c r="X646" i="1"/>
  <c r="X630" i="1"/>
  <c r="X614" i="1"/>
  <c r="X606" i="1"/>
  <c r="X598" i="1"/>
  <c r="X590" i="1"/>
  <c r="X582" i="1"/>
  <c r="X574" i="1"/>
  <c r="X566" i="1"/>
  <c r="X558" i="1"/>
  <c r="X550" i="1"/>
  <c r="X542" i="1"/>
  <c r="X534" i="1"/>
  <c r="X526" i="1"/>
  <c r="X518" i="1"/>
  <c r="X510" i="1"/>
  <c r="X502" i="1"/>
  <c r="X494" i="1"/>
  <c r="X486" i="1"/>
  <c r="X478" i="1"/>
  <c r="X470" i="1"/>
  <c r="X462" i="1"/>
  <c r="X454" i="1"/>
  <c r="X446" i="1"/>
  <c r="X438" i="1"/>
  <c r="X430" i="1"/>
  <c r="X422" i="1"/>
  <c r="X414" i="1"/>
  <c r="X406" i="1"/>
  <c r="X398" i="1"/>
  <c r="X390" i="1"/>
  <c r="X382" i="1"/>
  <c r="X374" i="1"/>
  <c r="X366" i="1"/>
  <c r="X358" i="1"/>
  <c r="X350" i="1"/>
  <c r="X342" i="1"/>
  <c r="X334" i="1"/>
  <c r="X326" i="1"/>
  <c r="X318" i="1"/>
  <c r="X310" i="1"/>
  <c r="X302" i="1"/>
  <c r="X294" i="1"/>
  <c r="X286" i="1"/>
  <c r="X278" i="1"/>
  <c r="X270" i="1"/>
  <c r="X262" i="1"/>
  <c r="X254" i="1"/>
  <c r="X246" i="1"/>
  <c r="X238" i="1"/>
  <c r="X230" i="1"/>
  <c r="X222" i="1"/>
  <c r="X214" i="1"/>
  <c r="X206" i="1"/>
  <c r="X198" i="1"/>
  <c r="X190" i="1"/>
  <c r="X182" i="1"/>
  <c r="X174" i="1"/>
  <c r="X166" i="1"/>
  <c r="X158" i="1"/>
  <c r="X150" i="1"/>
  <c r="X142" i="1"/>
  <c r="X134" i="1"/>
  <c r="X126" i="1"/>
  <c r="X118" i="1"/>
  <c r="X110" i="1"/>
  <c r="X102" i="1"/>
  <c r="X94" i="1"/>
  <c r="X86" i="1"/>
  <c r="X78" i="1"/>
  <c r="X70" i="1"/>
  <c r="X62" i="1"/>
  <c r="X54" i="1"/>
  <c r="X46" i="1"/>
  <c r="X38" i="1"/>
  <c r="X30" i="1"/>
  <c r="X22" i="1"/>
  <c r="X14" i="1"/>
  <c r="X6" i="1"/>
  <c r="X73" i="1"/>
  <c r="X33" i="1"/>
  <c r="X638" i="1"/>
  <c r="X622" i="1"/>
  <c r="X645" i="1"/>
  <c r="X637" i="1"/>
  <c r="X629" i="1"/>
  <c r="X621" i="1"/>
  <c r="X613" i="1"/>
  <c r="X605" i="1"/>
  <c r="X597" i="1"/>
  <c r="X589" i="1"/>
  <c r="X581" i="1"/>
  <c r="X573" i="1"/>
  <c r="X565" i="1"/>
  <c r="X557" i="1"/>
  <c r="X549" i="1"/>
  <c r="X541" i="1"/>
  <c r="X533" i="1"/>
  <c r="X525" i="1"/>
  <c r="X517" i="1"/>
  <c r="X509" i="1"/>
  <c r="X501" i="1"/>
  <c r="X493" i="1"/>
  <c r="X485" i="1"/>
  <c r="X477" i="1"/>
  <c r="X469" i="1"/>
  <c r="X461" i="1"/>
  <c r="X453" i="1"/>
  <c r="X445" i="1"/>
  <c r="X437" i="1"/>
  <c r="X429" i="1"/>
  <c r="X421" i="1"/>
  <c r="X413" i="1"/>
  <c r="X405" i="1"/>
  <c r="X397" i="1"/>
  <c r="X389" i="1"/>
  <c r="X381" i="1"/>
  <c r="X373" i="1"/>
  <c r="X365" i="1"/>
  <c r="X357" i="1"/>
  <c r="X349" i="1"/>
  <c r="X341" i="1"/>
  <c r="X333" i="1"/>
  <c r="X325" i="1"/>
  <c r="X317" i="1"/>
  <c r="X309" i="1"/>
  <c r="X301" i="1"/>
  <c r="X293" i="1"/>
  <c r="X285" i="1"/>
  <c r="X277" i="1"/>
  <c r="X269" i="1"/>
  <c r="X261" i="1"/>
  <c r="X253" i="1"/>
  <c r="X245" i="1"/>
  <c r="X237" i="1"/>
  <c r="X229" i="1"/>
  <c r="X221" i="1"/>
  <c r="X213" i="1"/>
  <c r="X205" i="1"/>
  <c r="X197" i="1"/>
  <c r="X189" i="1"/>
  <c r="X181" i="1"/>
  <c r="X173" i="1"/>
  <c r="X165" i="1"/>
  <c r="X157" i="1"/>
  <c r="X149" i="1"/>
  <c r="X141" i="1"/>
  <c r="X133" i="1"/>
  <c r="X125" i="1"/>
  <c r="X117" i="1"/>
  <c r="X109" i="1"/>
  <c r="X101" i="1"/>
  <c r="X93" i="1"/>
  <c r="X85" i="1"/>
  <c r="X77" i="1"/>
  <c r="X69" i="1"/>
  <c r="X61" i="1"/>
  <c r="X53" i="1"/>
  <c r="X45" i="1"/>
  <c r="X37" i="1"/>
  <c r="X29" i="1"/>
  <c r="X21" i="1"/>
  <c r="X13" i="1"/>
  <c r="X5" i="1"/>
  <c r="X105" i="1"/>
  <c r="X57" i="1"/>
  <c r="X17" i="1"/>
  <c r="X644" i="1"/>
  <c r="X636" i="1"/>
  <c r="X628" i="1"/>
  <c r="X620" i="1"/>
  <c r="X612" i="1"/>
  <c r="X604" i="1"/>
  <c r="X596" i="1"/>
  <c r="X588" i="1"/>
  <c r="X580" i="1"/>
  <c r="X572" i="1"/>
  <c r="X564" i="1"/>
  <c r="X556" i="1"/>
  <c r="X548" i="1"/>
  <c r="X540" i="1"/>
  <c r="X532" i="1"/>
  <c r="X524" i="1"/>
  <c r="X516" i="1"/>
  <c r="X508" i="1"/>
  <c r="X500" i="1"/>
  <c r="X492" i="1"/>
  <c r="X484" i="1"/>
  <c r="X476" i="1"/>
  <c r="X468" i="1"/>
  <c r="X460" i="1"/>
  <c r="X452" i="1"/>
  <c r="X444" i="1"/>
  <c r="X436" i="1"/>
  <c r="X428" i="1"/>
  <c r="X420" i="1"/>
  <c r="X412" i="1"/>
  <c r="X404" i="1"/>
  <c r="X396" i="1"/>
  <c r="X388" i="1"/>
  <c r="X380" i="1"/>
  <c r="X372" i="1"/>
  <c r="X364" i="1"/>
  <c r="X356" i="1"/>
  <c r="X348" i="1"/>
  <c r="X340" i="1"/>
  <c r="X332" i="1"/>
  <c r="X324" i="1"/>
  <c r="X316" i="1"/>
  <c r="X308" i="1"/>
  <c r="X300" i="1"/>
  <c r="X292" i="1"/>
  <c r="X284" i="1"/>
  <c r="X276" i="1"/>
  <c r="X268" i="1"/>
  <c r="X260" i="1"/>
  <c r="X252" i="1"/>
  <c r="X244" i="1"/>
  <c r="X236" i="1"/>
  <c r="X228" i="1"/>
  <c r="X220" i="1"/>
  <c r="X212" i="1"/>
  <c r="X204" i="1"/>
  <c r="X196" i="1"/>
  <c r="X188" i="1"/>
  <c r="X180" i="1"/>
  <c r="X172" i="1"/>
  <c r="X164" i="1"/>
  <c r="X156" i="1"/>
  <c r="X148" i="1"/>
  <c r="X140" i="1"/>
  <c r="X132" i="1"/>
  <c r="X124" i="1"/>
  <c r="X116" i="1"/>
  <c r="X108" i="1"/>
  <c r="X100" i="1"/>
  <c r="X92" i="1"/>
  <c r="X84" i="1"/>
  <c r="X76" i="1"/>
  <c r="X68" i="1"/>
  <c r="X60" i="1"/>
  <c r="X52" i="1"/>
  <c r="X44" i="1"/>
  <c r="X36" i="1"/>
  <c r="X28" i="1"/>
  <c r="X20" i="1"/>
  <c r="X12" i="1"/>
  <c r="X4" i="1"/>
  <c r="X35" i="1"/>
  <c r="X27" i="1"/>
  <c r="X19" i="1"/>
  <c r="X11" i="1"/>
  <c r="X3" i="1"/>
</calcChain>
</file>

<file path=xl/sharedStrings.xml><?xml version="1.0" encoding="utf-8"?>
<sst xmlns="http://schemas.openxmlformats.org/spreadsheetml/2006/main" count="10056" uniqueCount="2450">
  <si>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</si>
  <si>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</si>
  <si>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</si>
  <si>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</si>
  <si>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</si>
  <si>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</si>
  <si>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</si>
  <si>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</si>
  <si>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</si>
  <si>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</si>
  <si>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</si>
  <si>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</si>
  <si>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</si>
  <si>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</si>
  <si>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</si>
  <si>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</si>
  <si>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</si>
  <si>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</si>
  <si>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</si>
  <si>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</si>
  <si>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</si>
  <si>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0106012310002</t>
  </si>
  <si>
    <t>Paula Olivia Lokman</t>
  </si>
  <si>
    <t>Management - Reguler Class</t>
  </si>
  <si>
    <t>TAKIS COD 2024</t>
  </si>
  <si>
    <t>2024-04-07</t>
  </si>
  <si>
    <t>2024-05-18</t>
  </si>
  <si>
    <t>Rumpun Keterampilan Penunjang</t>
  </si>
  <si>
    <t>Juara 2 Lomba/Kompetisi</t>
  </si>
  <si>
    <t>External National</t>
  </si>
  <si>
    <t>Team</t>
  </si>
  <si>
    <t>https://www.instagram.com/takiscod/</t>
  </si>
  <si>
    <t>https://employee.uc.ac.id/index.php/file/get/sis/t_cp/7558a652-cc42-41ff-bfd6-91a7112fc72e_sertifikat.png</t>
  </si>
  <si>
    <t>https://employee.uc.ac.id/index.php/file/get/sis/t_cp/7558a652-cc42-41ff-bfd6-91a7112fc72e_surat_tugas.pdf</t>
  </si>
  <si>
    <t>https://employee.uc.ac.id/index.php/file/get/sis/t_cp/da334be8-2b43-47ae-9fec-7b00efe83c8e_dokumentasi.pdf</t>
  </si>
  <si>
    <t>HIMAPAJAK FIA UB TAKISCoD 2024</t>
  </si>
  <si>
    <t>VETEPRENEUR UGM 2024</t>
  </si>
  <si>
    <t>2024-07-26</t>
  </si>
  <si>
    <t>2024-08-07</t>
  </si>
  <si>
    <t>https://www.instagram.com/vetepreneur.ugm/</t>
  </si>
  <si>
    <t>https://employee.uc.ac.id/index.php/file/get/sis/t_cp/69e8c494-4328-48c9-90b0-819b4f27fcec_sertifikat.pdf</t>
  </si>
  <si>
    <t>https://employee.uc.ac.id/index.php/file/get/sis/t_cp/56ff8d50-ad7c-42c9-8ee5-4aa9bddadd77_surat_tugas.pdf</t>
  </si>
  <si>
    <t>https://employee.uc.ac.id/index.php/file/get/sis/t_cp/56ff8d50-ad7c-42c9-8ee5-4aa9bddadd77_dokumentasi.pdf</t>
  </si>
  <si>
    <t>BEM FKH UGM X PC IMAKAHI UGM</t>
  </si>
  <si>
    <t>0106012310011</t>
  </si>
  <si>
    <t>Celine Evangelyna Christiawan</t>
  </si>
  <si>
    <t>CAMPUS LEAGUE REGIONAL (5x5) PUTRI</t>
  </si>
  <si>
    <t>2024-04-30</t>
  </si>
  <si>
    <t>2024-05-04</t>
  </si>
  <si>
    <t>Juara I Lomba/Kompetisi</t>
  </si>
  <si>
    <t>External Regional</t>
  </si>
  <si>
    <t>https://www.instagram.com/lacampusleague?igsh=NWU2</t>
  </si>
  <si>
    <t>https://employee.uc.ac.id/index.php/file/get/sis/t_cp/6225bc21-64fa-49ce-82d5-04760033b0f5_sertifikat.pdf</t>
  </si>
  <si>
    <t>https://employee.uc.ac.id/index.php/file/get/sis/t_cp/4f8f54ee-e181-4aff-8fa2-3812247cbc34_surat_tugas.pdf</t>
  </si>
  <si>
    <t>https://employee.uc.ac.id/index.php/file/get/sis/t_cp/94e48669-4a6f-48c5-bbad-977a79edef50_dokumentasi.jpg</t>
  </si>
  <si>
    <t>Campus League</t>
  </si>
  <si>
    <t>0106012310015</t>
  </si>
  <si>
    <t>Silviana Margaretha</t>
  </si>
  <si>
    <t>UC E sport community service</t>
  </si>
  <si>
    <t>2023-09-01</t>
  </si>
  <si>
    <t>2023-12-01</t>
  </si>
  <si>
    <t>UC E sport merupakan salah satu komunitas game yang ada di Unuversitas Ciputra. Komunitas ini cukup terkenal dikampus tersebut karena kalangan anak muda yang meminati dan mempunyai bakat dibidang tersebut. Dengan kesempatan yang diberikan ini ciputra juga melatih anak SMA Kristen Gloria 1 Surabaya d</t>
  </si>
  <si>
    <t>Pengabdian kepada Masyarakat</t>
  </si>
  <si>
    <t>Individual</t>
  </si>
  <si>
    <t>https://employee.uc.ac.id/index.php/file/get/sis/t_cp/0fc08527-bb2e-11ee-9bf1-000d3ac6bafe_assignmentletter.pdf</t>
  </si>
  <si>
    <t>https://employee.uc.ac.id/index.php/file/get/sis/t_cp/0fc08527-bb2e-11ee-9bf1-000d3ac6bafe_report.pdf</t>
  </si>
  <si>
    <t>UKM E sport Universitas Ciputra</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</si>
  <si>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</si>
  <si>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</si>
  <si>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</si>
  <si>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</si>
  <si>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</si>
  <si>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External International</t>
  </si>
  <si>
    <t>https://icoen.org/</t>
  </si>
  <si>
    <t>https://employee.uc.ac.id/index.php/file/get/sis/t_cp/multi/44388237-9417-11ee-bd04-000d3ac6bafe.png</t>
  </si>
  <si>
    <t>https://employee.uc.ac.id/index.php/file/get/sis/t_cp/multi/44388237-9417-11ee-bd04-000d3ac6bafe_assignmentletter.png</t>
  </si>
  <si>
    <t>ICOEN</t>
  </si>
  <si>
    <t>0106012310016</t>
  </si>
  <si>
    <t>Silviani Margaretha</t>
  </si>
  <si>
    <t>FESPA UBAYA 2024</t>
  </si>
  <si>
    <t>2024-05-31</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</si>
  <si>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</si>
  <si>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</si>
  <si>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</si>
  <si>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</si>
  <si>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Universitas Surabaya</t>
  </si>
  <si>
    <t>0106012310018</t>
  </si>
  <si>
    <t>Dalia Susanto</t>
  </si>
  <si>
    <t>Economic Creativity Competition 2024 : Business Plan by UPN "Veteran" Yogyakarta</t>
  </si>
  <si>
    <t>2024-01-20</t>
  </si>
  <si>
    <t>2024-01-29</t>
  </si>
  <si>
    <t>Juara 3 Lomba/Kompetisi</t>
  </si>
  <si>
    <t>https://www.instagram.com/bemftm.upnyk?igsh=MThpc3</t>
  </si>
  <si>
    <t>https://employee.uc.ac.id/index.php/file/get/sis/t_cp/bd3b27f1-cc1b-11ee-a493-000d3ac6bafe_sertifikat.pdf</t>
  </si>
  <si>
    <t>https://employee.uc.ac.id/index.php/file/get/sis/t_cp/bd1d2efa-c955-11ee-b5ce-000d3ac6bafe_surat_tugas.pdf</t>
  </si>
  <si>
    <t>https://employee.uc.ac.id/index.php/file/get/sis/t_cp/bd1d2efa-c955-11ee-b5ce-000d3ac6bafe_dokumentasi.jpeg</t>
  </si>
  <si>
    <t>BEM FTM UPN "Veteran" Yogyakarta</t>
  </si>
  <si>
    <t>0106012310019</t>
  </si>
  <si>
    <t>Arya Saputra</t>
  </si>
  <si>
    <t>STUDIO OF INTERNSHIP</t>
  </si>
  <si>
    <t>2023-10-14</t>
  </si>
  <si>
    <t>2024-05-24</t>
  </si>
  <si>
    <t>Studio Of Internship merupakan program kerja dari Department 5, 
dimana mahasiswa bergabung dengan tujuan untuk mengembangkan 
keterampilan dalam bidang fotografi, videografi, design grafis, dan juga 
website. Tujuan lain dari diadakannya kegiatan ini adalah untuk 
menciptakan konten visual yang</t>
  </si>
  <si>
    <t>https://employee.uc.ac.id/index.php/file/get/sis/t_cp/multi/9442ba19-67cb-4716-b87a-65a59286eae8.pdf</t>
  </si>
  <si>
    <t>Student Union IBM RC</t>
  </si>
  <si>
    <t>0106012310022</t>
  </si>
  <si>
    <t>Matthew Kevin Halim</t>
  </si>
  <si>
    <t>Seminar mental health dan pergaulan bebas</t>
  </si>
  <si>
    <t>2023-12-12</t>
  </si>
  <si>
    <t>Seminar mental health oleh pembicara psikolog</t>
  </si>
  <si>
    <t>Internal Sekolah / Universitas</t>
  </si>
  <si>
    <t>https://employee.uc.ac.id/index.php/file/get/sis/t_cp/1ed06314-9900-11ee-96bc-000d3ac6bafe.jpg</t>
  </si>
  <si>
    <t>kelompok Busman</t>
  </si>
  <si>
    <t>0106012310024</t>
  </si>
  <si>
    <t>Richard Savero Setiawan</t>
  </si>
  <si>
    <t>Menjadi panitia abdimas di sekolah gloria dan UC</t>
  </si>
  <si>
    <t>https://employee.uc.ac.id/index.php/file/get/sis/t_cp/62803c0c-bbe9-11ee-b9e8-000d3ac6bafe_assignmentletter.pdf</t>
  </si>
  <si>
    <t>https://employee.uc.ac.id/index.php/file/get/sis/t_cp/62803c0c-bbe9-11ee-b9e8-000d3ac6bafe_report.pdf</t>
  </si>
  <si>
    <t>0106012310027</t>
  </si>
  <si>
    <t>Raff Melvern Surya Gunawan</t>
  </si>
  <si>
    <t>Abdimas UKM Esport pembentukan ekstrakurikuler Esport untuk siswa SMA Kr. Gloria</t>
  </si>
  <si>
    <t>2024-02-01</t>
  </si>
  <si>
    <t>2024-05-17</t>
  </si>
  <si>
    <t>Pembentukan ekstrakulikuler esports di SMA KR Gloria 1 Surabaya dimana UKM E sports membantu mengisi serta mengajari anak2 di SMA KR Gloria 1 mengenai Esports dan Entrepreneurship</t>
  </si>
  <si>
    <t>https://employee.uc.ac.id/index.php/file/get/sis/t_cp/f9a04ab5-f295-421e-b61b-d7839e47cb56_assignmentletter.pdf</t>
  </si>
  <si>
    <t>https://employee.uc.ac.id/index.php/file/get/sis/t_cp/f9a04ab5-f295-421e-b61b-d7839e47cb56_report.pdf</t>
  </si>
  <si>
    <t>UKM E Sport Universitas Ciputra</t>
  </si>
  <si>
    <t>0106012310028</t>
  </si>
  <si>
    <t>Vanessa Adonia</t>
  </si>
  <si>
    <t>0106012310032</t>
  </si>
  <si>
    <t>Radja Aidil Gimnastiar Irawan</t>
  </si>
  <si>
    <t>0106012310033</t>
  </si>
  <si>
    <t>Akaesa Fayyaza Karismawan</t>
  </si>
  <si>
    <t>0106012310034</t>
  </si>
  <si>
    <t>Jocelyn Belle Setiawan</t>
  </si>
  <si>
    <t>INVESTMENT BOOTCAMP MASTERCLASS 2024</t>
  </si>
  <si>
    <t>2024-04-19</t>
  </si>
  <si>
    <t>2024-04-20</t>
  </si>
  <si>
    <t>Sekretaris</t>
  </si>
  <si>
    <t>https://www.instagram.com/p/C52gH1yLIgy/?igsh=dW03</t>
  </si>
  <si>
    <t>https://employee.uc.ac.id/index.php/file/get/sis/t_cp/multi/e2092a67-0a7b-4b3f-a253-a861ec4595bb.png</t>
  </si>
  <si>
    <t>UC FINANCIAL CLUB  SCHOOL OF BUSINESS AND MANAGEME</t>
  </si>
  <si>
    <t>0106012310035</t>
  </si>
  <si>
    <t>Calvin Arifin Lukman</t>
  </si>
  <si>
    <t>0106012310037</t>
  </si>
  <si>
    <t>Jesslyn Nathania Santoso</t>
  </si>
  <si>
    <t>Abdimas Latihan Alam 2.0 UKM Teater Gemintang</t>
  </si>
  <si>
    <t>2023-10-13</t>
  </si>
  <si>
    <t>2023-10-15</t>
  </si>
  <si>
    <t>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t>
  </si>
  <si>
    <t>https://employee.uc.ac.id/index.php/file/get/sis/t_cp/multi/1bff4bbd-cba8-11ee-a493-000d3ac6bafe_assignmentletter.png</t>
  </si>
  <si>
    <t>https://employee.uc.ac.id/index.php/file/get/sis/t_cp/multi/1bff4bbd-cba8-11ee-a493-000d3ac6bafe_report.pdf</t>
  </si>
  <si>
    <t>UKM Teater Gemintang</t>
  </si>
  <si>
    <t>0106012310039</t>
  </si>
  <si>
    <t>Alexander William Senjaya</t>
  </si>
  <si>
    <t>0106012310040</t>
  </si>
  <si>
    <t>Aulia Sutanto</t>
  </si>
  <si>
    <t xml:space="preserve">PENGABDIAN MASYARAKAT DI SMAK ST. LOUIS-WORKSHOP PROJEK PENGUATAN PROFIL PELAJAR PANCASILA (PS) DAN </t>
  </si>
  <si>
    <t>2024-01-01</t>
  </si>
  <si>
    <t>2024-01-17</t>
  </si>
  <si>
    <t>Asdos dan narasumber dalam seminar entrepreneur di St. Louis 1 Surabaya</t>
  </si>
  <si>
    <t>https://employee.uc.ac.id/index.php/file/get/sis/t_cp/8f37c0bb-9f6e-4f0a-8fe8-47032f93ed0e.pdf</t>
  </si>
  <si>
    <t>https://employee.uc.ac.id/index.php/file/get/sis/t_cp/8f37c0bb-9f6e-4f0a-8fe8-47032f93ed0e_assignmentletter.pdf</t>
  </si>
  <si>
    <t>https://employee.uc.ac.id/index.php/file/get/sis/t_cp/8f37c0bb-9f6e-4f0a-8fe8-47032f93ed0e_report.pdf</t>
  </si>
  <si>
    <t xml:space="preserve">FAKULTAS BISNIS DAN MANAJEMEN UNIVERSITAS CIPUTRA </t>
  </si>
  <si>
    <t>0106012310043</t>
  </si>
  <si>
    <t>Daven Wijaya</t>
  </si>
  <si>
    <t>0106012310044</t>
  </si>
  <si>
    <t>Nevita Boedyono Subagio</t>
  </si>
  <si>
    <t>0106012310047</t>
  </si>
  <si>
    <t>Arkananta Wijaya</t>
  </si>
  <si>
    <t>0106012310055</t>
  </si>
  <si>
    <t>Leo Halim Wijaya</t>
  </si>
  <si>
    <t>Peningkatan Literasi Keuangan Bagi siswa St. Louis I Surabaya St. Louis</t>
  </si>
  <si>
    <t>2024-03-02</t>
  </si>
  <si>
    <t>pelatihan kepada siswa SMA mengenai konsep dasar inveitasi. Kegiatan ini dilaksanakan secara offline pada hari Sabtu, 2 Maret 2024 dan berlokasi di SMA St. Agnes Surabaya. Program pelatihan ini dilaksanakan melalui beberapa tahapan: tahap persiapan, tahap pelaksanaan</t>
  </si>
  <si>
    <t>https://employee.uc.ac.id/index.php/file/get/sis/t_cp/multi/2702f04f-6e2a-45ce-a71d-82a4de6d9ba3_assignmentletter.pdf</t>
  </si>
  <si>
    <t>https://employee.uc.ac.id/index.php/file/get/sis/t_cp/multi/2702f04f-6e2a-45ce-a71d-82a4de6d9ba3_report.pdf</t>
  </si>
  <si>
    <t>PROGRAM STUDI MANAJEMEN - 51 FAKULTAS BISNIS DAN M</t>
  </si>
  <si>
    <t>PMCC</t>
  </si>
  <si>
    <t>2024-05-07</t>
  </si>
  <si>
    <t>kompetisi PMCC UC</t>
  </si>
  <si>
    <t>https://employee.uc.ac.id/index.php/file/get/sis/t_cp/a91ffbb2-c501-4d90-81c0-1cea6d5e94e0.png</t>
  </si>
  <si>
    <t>UC ESPORT</t>
  </si>
  <si>
    <t>0106012310059</t>
  </si>
  <si>
    <t>Shams Parvez Rabbani</t>
  </si>
  <si>
    <t>0106012310067</t>
  </si>
  <si>
    <t>Angelica Stephanie</t>
  </si>
  <si>
    <t>TAIKAI [Debate Varsity]</t>
  </si>
  <si>
    <t>2024-10-19</t>
  </si>
  <si>
    <t>2024-10-20</t>
  </si>
  <si>
    <t>https://www.instagram.com/taikai.unp/</t>
  </si>
  <si>
    <t>https://employee.uc.ac.id/index.php/file/get/sis/t_cp/5eb731ae-2908-46ca-8877-c880ba23fa56_sertifikat.pdf</t>
  </si>
  <si>
    <t>https://employee.uc.ac.id/index.php/file/get/sis/t_cp/5eb731ae-2908-46ca-8877-c880ba23fa56_surat_tugas.pdf</t>
  </si>
  <si>
    <t>https://employee.uc.ac.id/index.php/file/get/sis/t_cp/5eb731ae-2908-46ca-8877-c880ba23fa56_dokumentasi.png</t>
  </si>
  <si>
    <t>Universitas Negeri Padang</t>
  </si>
  <si>
    <t>ELITE Debate Competition</t>
  </si>
  <si>
    <t>2024-10-26</t>
  </si>
  <si>
    <t>2024-10-27</t>
  </si>
  <si>
    <t>https://www.instagram.com/eds.polsri?igsh=ZDNuc2N0</t>
  </si>
  <si>
    <t>https://employee.uc.ac.id/index.php/file/get/sis/t_cp/40fe674d-dbb9-4e2f-ba82-b47292e33339_sertifikat.pdf</t>
  </si>
  <si>
    <t>https://employee.uc.ac.id/index.php/file/get/sis/t_cp/40fe674d-dbb9-4e2f-ba82-b47292e33339_surat_tugas.pdf</t>
  </si>
  <si>
    <t>https://employee.uc.ac.id/index.php/file/get/sis/t_cp/40fe674d-dbb9-4e2f-ba82-b47292e33339_dokumentasi.png</t>
  </si>
  <si>
    <t>Politeknik Negeri Sriwijaya</t>
  </si>
  <si>
    <t>0106012310068</t>
  </si>
  <si>
    <t>Calvin Julio Tjandra</t>
  </si>
  <si>
    <t>0106012310077</t>
  </si>
  <si>
    <t>Evelyn Thania Marcheline</t>
  </si>
  <si>
    <t>0106012310081</t>
  </si>
  <si>
    <t>Gallen Lo</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</si>
  <si>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</si>
  <si>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</si>
  <si>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</si>
  <si>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</si>
  <si>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</si>
  <si>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</si>
  <si>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</si>
  <si>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</si>
  <si>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0106012310085</t>
  </si>
  <si>
    <t>Michael Andrew Limbang</t>
  </si>
  <si>
    <t>0106012310086</t>
  </si>
  <si>
    <t>Gilbert Hutomo Khonrad</t>
  </si>
  <si>
    <t>Worskhop Strategi Memilih Investasi Berdasarkan Analisis fundamental SMA St.  Agnes</t>
  </si>
  <si>
    <t>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t>
  </si>
  <si>
    <t>https://employee.uc.ac.id/index.php/file/get/sis/t_cp/multi/d8d3af99-7516-4fc6-a414-34a8e078ddab_assignmentletter.pdf</t>
  </si>
  <si>
    <t>https://employee.uc.ac.id/index.php/file/get/sis/t_cp/multi/d8d3af99-7516-4fc6-a414-34a8e078ddab_report.pdf</t>
  </si>
  <si>
    <t>PROGRAM STUDI MANAJEMEN - KELAS INTERNASIONAL  FAK</t>
  </si>
  <si>
    <t>0106012310087</t>
  </si>
  <si>
    <t>Jonathan David Setiawan</t>
  </si>
  <si>
    <t>0106012310088</t>
  </si>
  <si>
    <t>Jeremy Sulistio</t>
  </si>
  <si>
    <t xml:space="preserve">Edukasi Analisis Fundamental Pada Siswa Siswi SMAK st Agnes Surabaya </t>
  </si>
  <si>
    <t>memberi penjelasan mengenai investasi terutama analisis fundamental, memahami saham yang diakui OJK dan yang termasuk dalam LQ45</t>
  </si>
  <si>
    <t>https://employee.uc.ac.id/index.php/file/get/sis/t_cp/multi/c4cc1cf4-2036-42ad-9906-12fad2f0f5dc_assignmentletter.pdf</t>
  </si>
  <si>
    <t>https://employee.uc.ac.id/index.php/file/get/sis/t_cp/multi/c4cc1cf4-2036-42ad-9906-12fad2f0f5dc_report.pdf</t>
  </si>
  <si>
    <t>PROGRAM STUDI MANAJEMEN - S1 FAKULTAS BISNIS DAN M</t>
  </si>
  <si>
    <t>https://employee.uc.ac.id/index.php/file/get/sis/t_cp/multi/1d8ccc34-f477-460a-8075-2e363b5e5438.png</t>
  </si>
  <si>
    <t>0106012310092</t>
  </si>
  <si>
    <t>Kevin Chandra Dermawan</t>
  </si>
  <si>
    <t xml:space="preserve">PMCC </t>
  </si>
  <si>
    <t>https://employee.uc.ac.id/index.php/file/get/sis/t_cp/f9665643-f68d-456f-9dc3-ea76e84d16c9.png</t>
  </si>
  <si>
    <t>0106012310093</t>
  </si>
  <si>
    <t>Kevin Christanto Adiguna</t>
  </si>
  <si>
    <t>0106012310096</t>
  </si>
  <si>
    <t>Fransixco Aprilius Wijaya</t>
  </si>
  <si>
    <t>CF Vanguard bahasa kejuaraan pasukan</t>
  </si>
  <si>
    <t>https://www.facebook.com/share/p/SCwtKW4k3YERzqka/</t>
  </si>
  <si>
    <t>https://employee.uc.ac.id/index.php/file/get/sis/t_cp/d7e767c6-fe59-4254-9798-2e60f111daed_sertifikat.jpg</t>
  </si>
  <si>
    <t>https://employee.uc.ac.id/index.php/file/get/sis/t_cp/d7e767c6-fe59-4254-9798-2e60f111daed_surat_tugas.pdf</t>
  </si>
  <si>
    <t>https://employee.uc.ac.id/index.php/file/get/sis/t_cp/d7e767c6-fe59-4254-9798-2e60f111daed_dokumentasi.jpg</t>
  </si>
  <si>
    <t>Dango Pte Ltd, Vanguard Bahasa</t>
  </si>
  <si>
    <t>0106012310097</t>
  </si>
  <si>
    <t>Maria Cecilia Samalo</t>
  </si>
  <si>
    <t>0106012310100</t>
  </si>
  <si>
    <t>Ivana Benita Aileen</t>
  </si>
  <si>
    <t>0106012310102</t>
  </si>
  <si>
    <t>Arwindo Dian Wijaya</t>
  </si>
  <si>
    <t>0106012310105</t>
  </si>
  <si>
    <t>Vinsensia Hana Handojo</t>
  </si>
  <si>
    <t>0106012310106</t>
  </si>
  <si>
    <t>Nita Christiana Wang</t>
  </si>
  <si>
    <t>0106012310107</t>
  </si>
  <si>
    <t>Christian Reeva Chandra</t>
  </si>
  <si>
    <t>0106012310112</t>
  </si>
  <si>
    <t>Winson Gunohardjo</t>
  </si>
  <si>
    <t>0106012310114</t>
  </si>
  <si>
    <t>Felix Hadikusuma</t>
  </si>
  <si>
    <t>0106012310115</t>
  </si>
  <si>
    <t>Lavenia Sentoso Gunarto</t>
  </si>
  <si>
    <t>0106012310120</t>
  </si>
  <si>
    <t>Calista Wijaya</t>
  </si>
  <si>
    <t>0106012310121</t>
  </si>
  <si>
    <t>Steven Gracio Darmo Suwito</t>
  </si>
  <si>
    <t>0106012310130</t>
  </si>
  <si>
    <t>Albert Marcellino Sutikno</t>
  </si>
  <si>
    <t>Rektor Cup</t>
  </si>
  <si>
    <t>2024-02-19</t>
  </si>
  <si>
    <t>2024-03-15</t>
  </si>
  <si>
    <t>Juara 1 Cabang Lomba Basket Putra</t>
  </si>
  <si>
    <t>https://employee.uc.ac.id/index.php/file/get/sis/t_cp/multi/f1413516-2381-473a-abc8-7a4174332aa8.png</t>
  </si>
  <si>
    <t>Student Council</t>
  </si>
  <si>
    <t>0106012310134</t>
  </si>
  <si>
    <t>Joseph Santoso</t>
  </si>
  <si>
    <t>0106012310137</t>
  </si>
  <si>
    <t>Bertrand Marciano Kurniawan</t>
  </si>
  <si>
    <t>0106012310138</t>
  </si>
  <si>
    <t>Matthew Nathanael Budianto</t>
  </si>
  <si>
    <t>0106012310139</t>
  </si>
  <si>
    <t>Nicholas Vincent Susilo</t>
  </si>
  <si>
    <t>0106012310140</t>
  </si>
  <si>
    <t>Leonardo Michael Christanto</t>
  </si>
  <si>
    <t>0106012310141</t>
  </si>
  <si>
    <t>Raymond Wijaya Halim</t>
  </si>
  <si>
    <t>0106012310142</t>
  </si>
  <si>
    <t>Gabriel Carolina Tjoe</t>
  </si>
  <si>
    <t>0106012310143</t>
  </si>
  <si>
    <t>Shannon Eleonora Santosa</t>
  </si>
  <si>
    <t>0106012310144</t>
  </si>
  <si>
    <t>Michael Elliott Tanaka</t>
  </si>
  <si>
    <t>0106012310151</t>
  </si>
  <si>
    <t>Jennifer Calista Chandra</t>
  </si>
  <si>
    <t>Asian Collab: Culture Festival</t>
  </si>
  <si>
    <t>https://www.instagram.com/p/C2bvnnzv6E9/?igsh=MTV6</t>
  </si>
  <si>
    <t>https://employee.uc.ac.id/index.php/file/get/sis/t_cp/d6ceec58-ddd5-11ee-9544-000d3ac6bafe_sertifikat.jpg</t>
  </si>
  <si>
    <t>https://employee.uc.ac.id/index.php/file/get/sis/t_cp/d6ceec58-ddd5-11ee-9544-000d3ac6bafe_surat_tugas.pdf</t>
  </si>
  <si>
    <t>https://employee.uc.ac.id/index.php/file/get/sis/t_cp/d6ceec58-ddd5-11ee-9544-000d3ac6bafe_dokumentasi.pdf</t>
  </si>
  <si>
    <t>Fortaine</t>
  </si>
  <si>
    <t>0106012310153</t>
  </si>
  <si>
    <t>Berliana Lintang Alam</t>
  </si>
  <si>
    <t>0106012310156</t>
  </si>
  <si>
    <t>Nashwa Farenza Anataya</t>
  </si>
  <si>
    <t>Kejuaraan Nasional Slalom U-23 2024 Putaran 1</t>
  </si>
  <si>
    <t>2024-07-20</t>
  </si>
  <si>
    <t>https://www.instagram.com/p/C8G0NWwMGB1/?igsh=MXBk</t>
  </si>
  <si>
    <t>https://employee.uc.ac.id/index.php/file/get/sis/t_cp/17314ea3-8c16-4d6a-acec-2a7e968a6330_sertifikat.pdf</t>
  </si>
  <si>
    <t>https://employee.uc.ac.id/index.php/file/get/sis/t_cp/af229be7-e91e-4f21-9eef-3503fea840a8_surat_tugas.pdf</t>
  </si>
  <si>
    <t>https://employee.uc.ac.id/index.php/file/get/sis/t_cp/af229be7-e91e-4f21-9eef-3503fea840a8_dokumentasi.pdf</t>
  </si>
  <si>
    <t>Sarana Muda Nusantara</t>
  </si>
  <si>
    <t>0106012310157</t>
  </si>
  <si>
    <t>Benedict Nathaniel Tanoyo</t>
  </si>
  <si>
    <t>0106012310158</t>
  </si>
  <si>
    <t>Felintia Trista Setiadi</t>
  </si>
  <si>
    <t>0106012310160</t>
  </si>
  <si>
    <t>Axel Timotius Suwignyo</t>
  </si>
  <si>
    <t>0106012310162</t>
  </si>
  <si>
    <t>Stefano Theodore Hawani</t>
  </si>
  <si>
    <t>0106012310163</t>
  </si>
  <si>
    <t>Davinsent Villeareal</t>
  </si>
  <si>
    <t>UC E Sport Community Service</t>
  </si>
  <si>
    <t>2023-11-30</t>
  </si>
  <si>
    <t>mengarahkan siswa SMA Gloria 1 untuk ikut serta dalam lomba E Sport sekaligus mengenalkan Univ Ciputra kepada mereka</t>
  </si>
  <si>
    <t>https://employee.uc.ac.id/index.php/file/get/sis/t_cp/d2a53ac9-bb46-11ee-98ee-000d3ac6bafe_assignmentletter.pdf</t>
  </si>
  <si>
    <t>https://employee.uc.ac.id/index.php/file/get/sis/t_cp/d2a53ac9-bb46-11ee-98ee-000d3ac6bafe_report.pdf</t>
  </si>
  <si>
    <t>0106012310165</t>
  </si>
  <si>
    <t>Tjiang William Chandra</t>
  </si>
  <si>
    <t>0106012310166</t>
  </si>
  <si>
    <t>Stefano Bryan Barut</t>
  </si>
  <si>
    <t>0106012310169</t>
  </si>
  <si>
    <t>Arnoldus Putra Adi Santoso</t>
  </si>
  <si>
    <t>TOYS &amp; HOBBIES 2023</t>
  </si>
  <si>
    <t>0000-00-00</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</si>
  <si>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</si>
  <si>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</si>
  <si>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</si>
  <si>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</si>
  <si>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</si>
  <si>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</si>
  <si>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2023-11-10</t>
  </si>
  <si>
    <t>2023-11-12</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</si>
  <si>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</si>
  <si>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</si>
  <si>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</si>
  <si>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</si>
  <si>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</si>
  <si>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0106012310171</t>
  </si>
  <si>
    <t>Pharrell Malvine Hamaziah</t>
  </si>
  <si>
    <t>UC E sport community development</t>
  </si>
  <si>
    <t>Acara ke Gloria</t>
  </si>
  <si>
    <t>https://employee.uc.ac.id/index.php/file/get/sis/t_cp/ce576bbc-845b-421f-983d-6b769cd84136_assignmentletter.pdf</t>
  </si>
  <si>
    <t>https://employee.uc.ac.id/index.php/file/get/sis/t_cp/ce576bbc-845b-421f-983d-6b769cd84136_report.pdf</t>
  </si>
  <si>
    <t>UKM E. Sport Universitas Ciputra</t>
  </si>
  <si>
    <t>0106012310173</t>
  </si>
  <si>
    <t>Davin Nathaniel Junior</t>
  </si>
  <si>
    <t>0106012310176</t>
  </si>
  <si>
    <t>Nata Andhika Ignatius</t>
  </si>
  <si>
    <t>0106012310179</t>
  </si>
  <si>
    <t>Ariel Edmund Umakalada</t>
  </si>
  <si>
    <t>0106012310188</t>
  </si>
  <si>
    <t>Miguel Pedro Arifianto</t>
  </si>
  <si>
    <t>0106012310189</t>
  </si>
  <si>
    <t>Cella Putri Liyadhi</t>
  </si>
  <si>
    <t>0106012310190</t>
  </si>
  <si>
    <t>Michael Henry Laksmana</t>
  </si>
  <si>
    <t>CAMPUS LEAGUE REGIONAL (5x5)</t>
  </si>
  <si>
    <t>https://employee.uc.ac.id/index.php/file/get/sis/t_cp/6108a46f-1953-46e4-a0e2-48f4d2897dd8_sertifikat.pdf</t>
  </si>
  <si>
    <t>https://employee.uc.ac.id/index.php/file/get/sis/t_cp/a0eda4be-2216-4528-ab41-a39a2b75a42a_surat_tugas.pdf</t>
  </si>
  <si>
    <t>https://employee.uc.ac.id/index.php/file/get/sis/t_cp/e1cf7674-4809-4579-bb04-31ba64ed9d5b_dokumentasi.jpg</t>
  </si>
  <si>
    <t>0106012310192</t>
  </si>
  <si>
    <t>Vanessa Rosalie Lautan</t>
  </si>
  <si>
    <t>0106012310195</t>
  </si>
  <si>
    <t>Albert James Irawan</t>
  </si>
  <si>
    <t>0106012310204</t>
  </si>
  <si>
    <t>Benedictus Christopher, Ang</t>
  </si>
  <si>
    <t>0106012310210</t>
  </si>
  <si>
    <t>Velda Sugiantoro Putri</t>
  </si>
  <si>
    <t>Peningkatan Literasi Keuangan Melalui Pemahaman Konsep Dasar Investasi pada  Siswa SMA St. Agnes Sur</t>
  </si>
  <si>
    <t>Kegiatan ini dilaksanakan secara offline pada hari Sabtu, 2 Maret 2024
dan berlokasi di SMA St. Agnes Surabaya. Program pelatihan ini dilaksanakan melalui beberapa tahapan:
tahap persiapan, tahap pelaksanaan dan tahap evaluasi.Kegiatan ini bertujuan untuk meningkatkan literasi keuangan siswa, khus</t>
  </si>
  <si>
    <t>https://employee.uc.ac.id/index.php/file/get/sis/t_cp/multi/9901de32-5218-4b10-82ef-f0b2cfab9b17_assignmentletter.pdf</t>
  </si>
  <si>
    <t>https://employee.uc.ac.id/index.php/file/get/sis/t_cp/multi/9901de32-5218-4b10-82ef-f0b2cfab9b17_report.pdf</t>
  </si>
  <si>
    <t>0106012310212</t>
  </si>
  <si>
    <t>Leslie Natalie Tanesa</t>
  </si>
  <si>
    <t>0106012310218</t>
  </si>
  <si>
    <t>Ongki Putri Ayunisia</t>
  </si>
  <si>
    <t>0106012310224</t>
  </si>
  <si>
    <t>Qowiyy Nur Ramadhan Rahmawati Putri</t>
  </si>
  <si>
    <t>KHATULISTIWA 2.0</t>
  </si>
  <si>
    <t>2024-05-13</t>
  </si>
  <si>
    <t>2024-05-26</t>
  </si>
  <si>
    <t>https://employee.uc.ac.id/index.php/file/get/sis/t_cp/multi/cd78e972-098f-4495-9057-e65c25340618.png</t>
  </si>
  <si>
    <t>UKM Mahatra UC</t>
  </si>
  <si>
    <t>0106012310226</t>
  </si>
  <si>
    <t>Hansel Aurelius Tirto</t>
  </si>
  <si>
    <t>0106012310228</t>
  </si>
  <si>
    <t>Saviera Eva Novelia</t>
  </si>
  <si>
    <t>NEXTGEN CORPORATE LEAGUE</t>
  </si>
  <si>
    <t>2024-07-14</t>
  </si>
  <si>
    <t>https://linktr.ee/NextgenCorporateLeague2024</t>
  </si>
  <si>
    <t>https://employee.uc.ac.id/index.php/file/get/sis/t_cp/a26734cd-aa20-446d-bba6-536b347c99b2_sertifikat.pdf</t>
  </si>
  <si>
    <t>https://employee.uc.ac.id/index.php/file/get/sis/t_cp/a26734cd-aa20-446d-bba6-536b347c99b2_surat_tugas.pdf</t>
  </si>
  <si>
    <t>https://employee.uc.ac.id/index.php/file/get/sis/t_cp/a26734cd-aa20-446d-bba6-536b347c99b2_dokumentasi.jpg</t>
  </si>
  <si>
    <t>NEXTGEN SPORTS ACADEMY INDONESIA</t>
  </si>
  <si>
    <t>0106012310236</t>
  </si>
  <si>
    <t>Loretta Sharleen Tyvania Santoso Putri</t>
  </si>
  <si>
    <t>UC Day 2023</t>
  </si>
  <si>
    <t>2023-09-15</t>
  </si>
  <si>
    <t>Juri</t>
  </si>
  <si>
    <t>https://employee.uc.ac.id/index.php/file/get/sis/t_cp/multi/c15ab80d-7c81-11ee-aca7-000d3ac6bafe.png</t>
  </si>
  <si>
    <t>https://employee.uc.ac.id/index.php/file/get/sis/t_cp/multi/c15ab80d-7c81-11ee-aca7-000d3ac6bafe_assignmentletter.png</t>
  </si>
  <si>
    <t>Universitas Ciputra Surabaya</t>
  </si>
  <si>
    <t>0106012310239</t>
  </si>
  <si>
    <t>Luh Putu Susila Adnyani</t>
  </si>
  <si>
    <t>LO Kreatif 2023</t>
  </si>
  <si>
    <t>2023-09-25</t>
  </si>
  <si>
    <t>https://lokreatif.org/</t>
  </si>
  <si>
    <t>https://employee.uc.ac.id/index.php/file/get/sis/t_cp/60b458a3-c268-11ee-acda-000d3ac6bafe_sertifikat.pdf</t>
  </si>
  <si>
    <t>https://employee.uc.ac.id/index.php/file/get/sis/t_cp/e7800a6b-ac7e-11ee-b2a3-000d3ac6bafe_surat_tugas.pdf</t>
  </si>
  <si>
    <t>https://employee.uc.ac.id/index.php/file/get/sis/t_cp/d8a653fd-90b1-11ee-9fdc-000d3ac6bafe_dokumentasi.jpg</t>
  </si>
  <si>
    <t>APTISI WILAYAH VII JAWA TIMUR</t>
  </si>
  <si>
    <t>NEO 2024</t>
  </si>
  <si>
    <t>2024-02-22</t>
  </si>
  <si>
    <t>2024-04-28</t>
  </si>
  <si>
    <t>https://drive.google.com/drive/folders/1-XL7YYWsiz</t>
  </si>
  <si>
    <t>https://employee.uc.ac.id/index.php/file/get/sis/t_cp/5fc5cac4-1bee-496d-a057-b7af8c82c9d4_sertifikat.pdf</t>
  </si>
  <si>
    <t>https://employee.uc.ac.id/index.php/file/get/sis/t_cp/5fc5cac4-1bee-496d-a057-b7af8c82c9d4_surat_tugas.pdf</t>
  </si>
  <si>
    <t>https://employee.uc.ac.id/index.php/file/get/sis/t_cp/5fc5cac4-1bee-496d-a057-b7af8c82c9d4_dokumentasi.pdf</t>
  </si>
  <si>
    <t xml:space="preserve">Universitas Hasanudin Makassar </t>
  </si>
  <si>
    <t>0106012310240</t>
  </si>
  <si>
    <t>Claressa Feliciona</t>
  </si>
  <si>
    <t>0106012310245</t>
  </si>
  <si>
    <t>Amelia Eka Sari</t>
  </si>
  <si>
    <t>0106012310249</t>
  </si>
  <si>
    <t>Aisha Safira Salsa Hadi Putri</t>
  </si>
  <si>
    <t>0106012310254</t>
  </si>
  <si>
    <t>Elfarra Keisya</t>
  </si>
  <si>
    <t>0106012310255</t>
  </si>
  <si>
    <t>Peter Shawn Gosaria</t>
  </si>
  <si>
    <t>0106012310259</t>
  </si>
  <si>
    <t>Verlita Amanda Oktaviana</t>
  </si>
  <si>
    <t>0106012310260</t>
  </si>
  <si>
    <t>Jovan Farrel Revalino</t>
  </si>
  <si>
    <t>0106012310264</t>
  </si>
  <si>
    <t>Silvia Valencia</t>
  </si>
  <si>
    <t>0106012310267</t>
  </si>
  <si>
    <t>Jeremy Misael Mulyono</t>
  </si>
  <si>
    <t>0106012310269</t>
  </si>
  <si>
    <t>Alvian Syah</t>
  </si>
  <si>
    <t>0106012310271</t>
  </si>
  <si>
    <t>Starcy Angelica Corissa</t>
  </si>
  <si>
    <t>0106012310275</t>
  </si>
  <si>
    <t>Michael Christian Sulaiman</t>
  </si>
  <si>
    <t>0106012310276</t>
  </si>
  <si>
    <t>Ong Jonathan Nicholas Anthony</t>
  </si>
  <si>
    <t>0106012310277</t>
  </si>
  <si>
    <t>Nandito Tri Agustian Virlyansyah</t>
  </si>
  <si>
    <t>Video Kampung Jahit Arumpreneur Series 17 : Sesi Foto Produk</t>
  </si>
  <si>
    <t>2024-09-16</t>
  </si>
  <si>
    <t>Video Kampung Jahit Arumpreneur Series 17 : Sesi Foto Produk. Pencipta :
1. Sri</t>
  </si>
  <si>
    <t>Hak Kekayaan Intelektual (HKI) non paten (Hak Cipta)</t>
  </si>
  <si>
    <t>https://employee.uc.ac.id/index.php/file/get/sis/t_cp/cf16dc11-1b46-4d69-8cd2-f688948e9f30_report.pdf</t>
  </si>
  <si>
    <t>Sri Nathasya Br Sitepu</t>
  </si>
  <si>
    <t>Storyline PPK Ormawa 2023-2024</t>
  </si>
  <si>
    <t>2024-10-11</t>
  </si>
  <si>
    <t xml:space="preserve">Storyline PPK Ormawa 2023-2024 Oleh: 
1. Sri Nathasya Br Sitepu
2. Prayoga Adinata Nugroho
3. Nandito Tri Agustian Virlyansyah
4. I Made Dwi Ari Setiawan
</t>
  </si>
  <si>
    <t>https://employee.uc.ac.id/index.php/file/get/sis/t_cp/1d4f05cb-df99-44be-815d-d08d4a5827e1_report.pdf</t>
  </si>
  <si>
    <t>0106012310278</t>
  </si>
  <si>
    <t>Nur Amira</t>
  </si>
  <si>
    <t>0106012310281</t>
  </si>
  <si>
    <t>Anthony The</t>
  </si>
  <si>
    <t>0106012310282</t>
  </si>
  <si>
    <t>Rheiva Ozura Hamindong</t>
  </si>
  <si>
    <t>0106012310283</t>
  </si>
  <si>
    <t>I Gede Yoga Palguna</t>
  </si>
  <si>
    <t>0106012310285</t>
  </si>
  <si>
    <t>I Made Bagas Ardhika Wijaya</t>
  </si>
  <si>
    <t>NIRWANA 2023 : National Hindu Dharma Week of Airlangga</t>
  </si>
  <si>
    <t>2023-10-30</t>
  </si>
  <si>
    <t>2023-11-05</t>
  </si>
  <si>
    <t>https://linktr.ee/nirwana.ukmkhd?fbclid=PAAaaI4v_j</t>
  </si>
  <si>
    <t>https://employee.uc.ac.id/index.php/file/get/sis/t_cp/f6f01772-8a6c-11ee-83a5-000d3ac6bafe_sertifikat.png</t>
  </si>
  <si>
    <t>https://employee.uc.ac.id/index.php/file/get/sis/t_cp/f6f01772-8a6c-11ee-83a5-000d3ac6bafe_surat_tugas.pdf</t>
  </si>
  <si>
    <t>https://employee.uc.ac.id/index.php/file/get/sis/t_cp/f6f01772-8a6c-11ee-83a5-000d3ac6bafe_dokumentasi.png</t>
  </si>
  <si>
    <t>UKM Kerohanian Hindu Dharma Universitas Airlangga</t>
  </si>
  <si>
    <t>Chemistryfest 2024</t>
  </si>
  <si>
    <t>2024-10-05</t>
  </si>
  <si>
    <t>2024-11-02</t>
  </si>
  <si>
    <t>https://www.instagram.com/chemistryfest.undip?igsh</t>
  </si>
  <si>
    <t>https://employee.uc.ac.id/index.php/file/get/sis/t_cp/ec92f365-49be-4a0e-a9cf-9097ae204526_sertifikat.pdf</t>
  </si>
  <si>
    <t>https://employee.uc.ac.id/index.php/file/get/sis/t_cp/ec92f365-49be-4a0e-a9cf-9097ae204526_surat_tugas.pdf</t>
  </si>
  <si>
    <t>https://employee.uc.ac.id/index.php/file/get/sis/t_cp/f3bbd750-a1b7-48a1-8795-82aa643b5fb8_dokumentasi.pdf</t>
  </si>
  <si>
    <t>Himpunan Mahasiswa Teknologi Rekayasa Kimia Indust</t>
  </si>
  <si>
    <t>0106012310286</t>
  </si>
  <si>
    <t>Raihan Pasca Putra</t>
  </si>
  <si>
    <t>0106012310288</t>
  </si>
  <si>
    <t>Salfian Putra Widodo</t>
  </si>
  <si>
    <t>0106012310289</t>
  </si>
  <si>
    <t>Tulus Ferdynan Siadari</t>
  </si>
  <si>
    <t>0106012310291</t>
  </si>
  <si>
    <t>Chantika Dzakiyah Berliana</t>
  </si>
  <si>
    <t>0106012310293</t>
  </si>
  <si>
    <t>Steven Laksamana Gregorios</t>
  </si>
  <si>
    <t>https://employee.uc.ac.id/index.php/file/get/sis/t_cp/multi/80c52a9c-c3b7-4f17-bff6-e294cf6edea3.png</t>
  </si>
  <si>
    <t>0106012310296</t>
  </si>
  <si>
    <t>Vincentius Arianto Christean</t>
  </si>
  <si>
    <t>0106012310297</t>
  </si>
  <si>
    <t>Peter Vincent Wijaya</t>
  </si>
  <si>
    <t>0106012310300</t>
  </si>
  <si>
    <t>Victoria Safira Kusbianto</t>
  </si>
  <si>
    <t>Bekerjasama dengan UKM E sport Universitas Ciputra, kelompok kami berhasil untuk menanamkan pola pikir dimana E sport tidak hanya berbicara mengenai bermain game saja tetapi juga implementasi peluang karier salah satunya adalah event creator dan juga penanaman nilai nilai Kristiani dalam proses pela</t>
  </si>
  <si>
    <t>https://employee.uc.ac.id/index.php/file/get/sis/t_cp/b86251a2-bb94-11ee-9e1a-000d3ac6bafe_assignmentletter.pdf</t>
  </si>
  <si>
    <t>https://employee.uc.ac.id/index.php/file/get/sis/t_cp/b86251a2-bb94-11ee-9e1a-000d3ac6bafe_report.pdf</t>
  </si>
  <si>
    <t>0106012310304</t>
  </si>
  <si>
    <t>Grenovan Nathan Hartansa</t>
  </si>
  <si>
    <t>UC Esport Community Service</t>
  </si>
  <si>
    <t>https://employee.uc.ac.id/index.php/file/get/sis/t_cp/0cb04c23-b9d8-11ee-bfa0-000d3ac6bafe_assignmentletter.pdf</t>
  </si>
  <si>
    <t>https://employee.uc.ac.id/index.php/file/get/sis/t_cp/0cb04c23-b9d8-11ee-bfa0-000d3ac6bafe_report.pdf</t>
  </si>
  <si>
    <t>UKM Esport Universitas Ciputra</t>
  </si>
  <si>
    <t>0106012310310</t>
  </si>
  <si>
    <t>Aulia Raja Nurendra Dharmalaksana Yuliadin</t>
  </si>
  <si>
    <t>0106012310311</t>
  </si>
  <si>
    <t>Meyer Chang</t>
  </si>
  <si>
    <t>Pengenalan Investasi SMA Katolik St. Louis 1 Surabaya</t>
  </si>
  <si>
    <t>Memberikan wawasan, pengetahuan dan keterampilan terkait literasi keuangan dan investasi. Literasi Keuangan akan membantu siswa terhindar dari kerugian dan tipuan. Literasi keuangan dimulai dari pengenalan investasi akan membantu siswa memilih produk invetasi yang tepat dan bisa menghitung resiko ma</t>
  </si>
  <si>
    <t>https://employee.uc.ac.id/index.php/file/get/sis/t_cp/multi/771830bf-a4fb-4c18-89f9-a9b881fffee5_assignmentletter.pdf</t>
  </si>
  <si>
    <t>https://employee.uc.ac.id/index.php/file/get/sis/t_cp/multi/771830bf-a4fb-4c18-89f9-a9b881fffee5_report.pdf</t>
  </si>
  <si>
    <t>0106012310312</t>
  </si>
  <si>
    <t>Muhammad Tirta Adi Buana</t>
  </si>
  <si>
    <t>0106012310315</t>
  </si>
  <si>
    <t>Nastiti Aisyah Damayanti</t>
  </si>
  <si>
    <t>0106012310318</t>
  </si>
  <si>
    <t>Marchell Agustinus</t>
  </si>
  <si>
    <t xml:space="preserve">UC E Sport </t>
  </si>
  <si>
    <t xml:space="preserve">Event esport lomba mlbb kepada SMA Kristen 1 Gloria </t>
  </si>
  <si>
    <t>https://employee.uc.ac.id/index.php/file/get/sis/t_cp/0ad5fef0-bb44-11ee-98ee-000d3ac6bafe_assignmentletter.pdf</t>
  </si>
  <si>
    <t>https://employee.uc.ac.id/index.php/file/get/sis/t_cp/0ad5fef0-bb44-11ee-98ee-000d3ac6bafe_report.pdf</t>
  </si>
  <si>
    <t>0106012310323</t>
  </si>
  <si>
    <t>Hosea Obrient Hermawan</t>
  </si>
  <si>
    <t>2024-05-03</t>
  </si>
  <si>
    <t>https://employee.uc.ac.id/index.php/file/get/sis/t_cp/d6c7815a-3080-4d95-b799-da82c31d25cc.png</t>
  </si>
  <si>
    <t xml:space="preserve">UC ESPORT </t>
  </si>
  <si>
    <t>0106012310324</t>
  </si>
  <si>
    <t>Marcella Claudia Louren Wiguna</t>
  </si>
  <si>
    <t>Fundamental Analysis Part 2 for Youth SMA St. Louis Surabaya</t>
  </si>
  <si>
    <t>Memberikan pelatihan tentang dasar-dasar investasi dan analisis fundamental saham. Menyediakan studi kasus yang relevan untuk dipecahkan bersama. Melakukan praktek langsung di lapangan untuk memahami aplikasi nyata dari teori yang dipelajari. Mengadakan sesi tanya jawab untuk mengatasikeraguan dan m</t>
  </si>
  <si>
    <t>https://employee.uc.ac.id/index.php/file/get/sis/t_cp/multi/7cd14dbc-f9bd-4412-b40e-f92f243c6aa0_assignmentletter.pdf</t>
  </si>
  <si>
    <t>https://employee.uc.ac.id/index.php/file/get/sis/t_cp/multi/7cd14dbc-f9bd-4412-b40e-f92f243c6aa0_report.pdf</t>
  </si>
  <si>
    <t>0106012310325</t>
  </si>
  <si>
    <t>Olda Odelia</t>
  </si>
  <si>
    <t>0106012310326</t>
  </si>
  <si>
    <t>Claresta Inez Gunawan</t>
  </si>
  <si>
    <t>0106012310327</t>
  </si>
  <si>
    <t>Mangaraja Muda Dermawan Richvo Feb Victoria Simanjuntak</t>
  </si>
  <si>
    <t>0106012310328</t>
  </si>
  <si>
    <t>Marsya Fairuz Zana</t>
  </si>
  <si>
    <t>0106012310332</t>
  </si>
  <si>
    <t>Kanyaka Ratna Sucita Maheswari</t>
  </si>
  <si>
    <t>0106012310333</t>
  </si>
  <si>
    <t>Angelizabeth Jocelyn</t>
  </si>
  <si>
    <t>0106012310336</t>
  </si>
  <si>
    <t>Imelda Tina Wahyu Prameswari</t>
  </si>
  <si>
    <t>0106012310337</t>
  </si>
  <si>
    <t>Branden Kristanto</t>
  </si>
  <si>
    <t>pengabdian masyarakat ke selama tiga bulan memberikan pelatihan kepada anak anak sma kristen gloria 1 tentang peluang karir dalam industri esport</t>
  </si>
  <si>
    <t>https://employee.uc.ac.id/index.php/file/get/sis/t_cp/8d33dc15-b9c0-11ee-bfa0-000d3ac6bafe_assignmentletter.pdf</t>
  </si>
  <si>
    <t>https://employee.uc.ac.id/index.php/file/get/sis/t_cp/8d33dc15-b9c0-11ee-bfa0-000d3ac6bafe_report.pdf</t>
  </si>
  <si>
    <t>Pengabdian Masyarakat SMA Kristen Gloria 1</t>
  </si>
  <si>
    <t>2024-08-01</t>
  </si>
  <si>
    <t>Mengadakan pelatihan dan pemaparan terkait industri esport kepada anak anak SMA Kristen Gloria 1</t>
  </si>
  <si>
    <t>https://employee.uc.ac.id/index.php/file/get/sis/t_cp/2effa98a-5527-4f3a-9e37-0deab7d3a797_assignmentletter.pdf</t>
  </si>
  <si>
    <t>https://employee.uc.ac.id/index.php/file/get/sis/t_cp/2effa98a-5527-4f3a-9e37-0deab7d3a797_report.pdf</t>
  </si>
  <si>
    <t xml:space="preserve">UKM Esport Universitas Ciputra </t>
  </si>
  <si>
    <t>0106012310339</t>
  </si>
  <si>
    <t>Daniel Austin Susanto</t>
  </si>
  <si>
    <t>MLBB - UC Day 2023</t>
  </si>
  <si>
    <t>2023-09-07</t>
  </si>
  <si>
    <t>https://employee.uc.ac.id/index.php/file/get/sis/t_cp/multi/6d80dbc1-9a2f-11ee-99cc-000d3ac6bafe.png</t>
  </si>
  <si>
    <t>Lawfest mobile legend tournament</t>
  </si>
  <si>
    <t>2023-10-31</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</si>
  <si>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</si>
  <si>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</si>
  <si>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</si>
  <si>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</si>
  <si>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</si>
  <si>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</si>
  <si>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</si>
  <si>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</si>
  <si>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</si>
  <si>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</si>
  <si>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</si>
  <si>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</si>
  <si>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0106012310340</t>
  </si>
  <si>
    <t>Westly Theodorus Tjokro</t>
  </si>
  <si>
    <t>0106012310341</t>
  </si>
  <si>
    <t>Justin Stewart Sugiarto</t>
  </si>
  <si>
    <t>0106012310345</t>
  </si>
  <si>
    <t>Wilbert Delian Wijaya</t>
  </si>
  <si>
    <t>Lomba Mobile Legends yang diselenggarakan di UC dengan peserta sebanyak 50 orang</t>
  </si>
  <si>
    <t>https://employee.uc.ac.id/index.php/file/get/sis/t_cp/dc12a630-b99d-11ee-bfa0-000d3ac6bafe_assignmentletter.pdf</t>
  </si>
  <si>
    <t>https://employee.uc.ac.id/index.php/file/get/sis/t_cp/dc12a630-b99d-11ee-bfa0-000d3ac6bafe_report.pdf</t>
  </si>
  <si>
    <t>0106012310357</t>
  </si>
  <si>
    <t>Klemens Bennedict Lioe</t>
  </si>
  <si>
    <t>0106012310376</t>
  </si>
  <si>
    <t>Matthew Darryl Chandra</t>
  </si>
  <si>
    <t xml:space="preserve">UC MLBB National Championship </t>
  </si>
  <si>
    <t>lomba uc day</t>
  </si>
  <si>
    <t>ig : @uc17thanniversary</t>
  </si>
  <si>
    <t>https://employee.uc.ac.id/index.php/file/get/sis/t_cp/0fb2ffda-69c0-11ee-bafb-000d3ac6bafe.jpg</t>
  </si>
  <si>
    <t>https://employee.uc.ac.id/index.php/file/get/sis/t_cp/1550f926-69c0-11ee-bafb-000d3ac6bafe_assignmentletter.jpg</t>
  </si>
  <si>
    <t>https://employee.uc.ac.id/index.php/file/get/sis/t_cp/1efebbc1-69c0-11ee-bafb-000d3ac6bafe_documentation.jpg</t>
  </si>
  <si>
    <t>UC Day x UC Esport</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</si>
  <si>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</si>
  <si>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</si>
  <si>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</si>
  <si>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</si>
  <si>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</si>
  <si>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</si>
  <si>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</si>
  <si>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MABAR TEPI PANTAI</t>
  </si>
  <si>
    <t>2024-05-25</t>
  </si>
  <si>
    <t>https://www.instagram.com/p/C68hq-GvcI_/?igsh=bGNz</t>
  </si>
  <si>
    <t>https://employee.uc.ac.id/index.php/file/get/sis/t_cp/98558bfe-6378-47dd-95ad-0c7923b541d6_sertifikat.jpeg</t>
  </si>
  <si>
    <t>https://employee.uc.ac.id/index.php/file/get/sis/t_cp/98558bfe-6378-47dd-95ad-0c7923b541d6_surat_tugas.pdf</t>
  </si>
  <si>
    <t>https://employee.uc.ac.id/index.php/file/get/sis/t_cp/98558bfe-6378-47dd-95ad-0c7923b541d6_dokumentasi.jpeg</t>
  </si>
  <si>
    <t>IESPA JATIM</t>
  </si>
  <si>
    <t>0106012310384</t>
  </si>
  <si>
    <t xml:space="preserve">Gianlugie Gabriel Beckham Samandi </t>
  </si>
  <si>
    <t>UC MLBB National Championship</t>
  </si>
  <si>
    <t>2023-10-20</t>
  </si>
  <si>
    <t>ig: @uc17thanniversary</t>
  </si>
  <si>
    <t>https://employee.uc.ac.id/index.php/file/get/sis/t_cp/2202df01-6f41-11ee-9e57-000d3ac6bafe.jpg</t>
  </si>
  <si>
    <t>0106012310386</t>
  </si>
  <si>
    <t>Aditya Trasna Prajogo</t>
  </si>
  <si>
    <t>0106012310389</t>
  </si>
  <si>
    <t>Roshan Hasan Bafadal</t>
  </si>
  <si>
    <t>0106012310390</t>
  </si>
  <si>
    <t>Havila Cempaka Putri</t>
  </si>
  <si>
    <t>0106012310391</t>
  </si>
  <si>
    <t>Titania Rendy Callista</t>
  </si>
  <si>
    <t>0106012310392</t>
  </si>
  <si>
    <t>Abelia Cahya Oktaviani</t>
  </si>
  <si>
    <t>0106012310393</t>
  </si>
  <si>
    <t>Alya Dwiky Surya Permata</t>
  </si>
  <si>
    <t>0106012310394</t>
  </si>
  <si>
    <t>Arsy Bayyina Ghosah</t>
  </si>
  <si>
    <t>Mengajarkan para siswa SMAK Gloria 1 yang mengikuti extra E sport untuk membuat event.</t>
  </si>
  <si>
    <t>https://employee.uc.ac.id/index.php/file/get/sis/t_cp/4459d495-bb9a-11ee-9e1a-000d3ac6bafe_assignmentletter.pdf</t>
  </si>
  <si>
    <t>https://employee.uc.ac.id/index.php/file/get/sis/t_cp/4459d495-bb9a-11ee-9e1a-000d3ac6bafe_report.pdf</t>
  </si>
  <si>
    <t>0106012310395</t>
  </si>
  <si>
    <t>Sigourney Ajita</t>
  </si>
  <si>
    <t>0106012310401</t>
  </si>
  <si>
    <t>Jovencia Aileen Chiuputra</t>
  </si>
  <si>
    <t>0106012310403</t>
  </si>
  <si>
    <t>James Reynardi Tjoeatmadja</t>
  </si>
  <si>
    <t>UKM Esport Gloria</t>
  </si>
  <si>
    <t>https://employee.uc.ac.id/index.php/file/get/sis/t_cp/25266a7c-bf3c-4b83-a527-36bf82671291_assignmentletter.pdf</t>
  </si>
  <si>
    <t>https://employee.uc.ac.id/index.php/file/get/sis/t_cp/25266a7c-bf3c-4b83-a527-36bf82671291_report.pdf</t>
  </si>
  <si>
    <t>0106012310405</t>
  </si>
  <si>
    <t>Bryan Albert Kurniawan</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</si>
  <si>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</si>
  <si>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</si>
  <si>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</si>
  <si>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0106012310408</t>
  </si>
  <si>
    <t>Muhammad Zaki Yamani</t>
  </si>
  <si>
    <t>0106012310414</t>
  </si>
  <si>
    <t>Muhammad Yan Saputra</t>
  </si>
  <si>
    <t>0106012310415</t>
  </si>
  <si>
    <t>Jonathan Stanislaus</t>
  </si>
  <si>
    <t>0106012310427</t>
  </si>
  <si>
    <t>Timothy Winston</t>
  </si>
  <si>
    <t>0106012310431</t>
  </si>
  <si>
    <t>Abyan Zhafran Fatwa</t>
  </si>
  <si>
    <t>0106012310432</t>
  </si>
  <si>
    <t>Matthew Jefferson Besouw</t>
  </si>
  <si>
    <t>0106012310434</t>
  </si>
  <si>
    <t>Michael Jason Christian Widya</t>
  </si>
  <si>
    <t>Juara 1 Cabang lomba Basket Putra</t>
  </si>
  <si>
    <t>https://employee.uc.ac.id/index.php/file/get/sis/t_cp/multi/08fb9cd6-1437-4553-b7c0-e81643045cd0.png</t>
  </si>
  <si>
    <t>0106012310442</t>
  </si>
  <si>
    <t>Jason Villareal</t>
  </si>
  <si>
    <t>0106012310449</t>
  </si>
  <si>
    <t xml:space="preserve">Vincentzo Gabriel Kapoyos </t>
  </si>
  <si>
    <t>https://employee.uc.ac.id/index.php/file/get/sis/t_cp/ea457e00-a322-45d0-be03-c4f6c25fccbf.png</t>
  </si>
  <si>
    <t>0106012317104</t>
  </si>
  <si>
    <t>NANDANA RIZQI ANDHIKA FATKHURRAHMAN</t>
  </si>
  <si>
    <t>0106022310001</t>
  </si>
  <si>
    <t>Enjelin Amanda Dewi</t>
  </si>
  <si>
    <t>Management - International Class</t>
  </si>
  <si>
    <t>CYBERDIVE INTO CANVA : MASTER DESIGN WITH CANVA FOR BEGINNERS</t>
  </si>
  <si>
    <t>2023-10-03</t>
  </si>
  <si>
    <t>“CYBERDIVE INTO CANVA : MASTER DESIGN WITH CANVA FOR BEGINNERS” Merupakan baseline utama dari keseluruhan aspek acara yang menggambarkan bahasa desain futuristis, retro dan menggunakan warna neon. Tema dari lomba ini merupakan Hari Batik Nasional dengan campuran modernism. Pengaplikasian teknologi m</t>
  </si>
  <si>
    <t>https://employee.uc.ac.id/index.php/file/get/sis/t_cp/5b285559-6fc7-11ee-9434-000d3ac6bafe.jpg</t>
  </si>
  <si>
    <t>Mentoring Departement Universitas Ciputra Surabaya</t>
  </si>
  <si>
    <t>Juara 2 Cyberdive Into Canva</t>
  </si>
  <si>
    <t>Juara 2 Cyberdive Into Canva "Master Design With Canva For Beginners"</t>
  </si>
  <si>
    <t>https://employee.uc.ac.id/index.php/file/get/sis/t_cp/multi/67cb8805-787c-11ee-a0ef-000d3ac6bafe.jpg</t>
  </si>
  <si>
    <t>Mentoring Departement</t>
  </si>
  <si>
    <t>Lo Kreatif 2024 Kategori Lomba Green Entrepreneur</t>
  </si>
  <si>
    <t>2024-11-06</t>
  </si>
  <si>
    <t>https://www.instagram.com/lo.kreatif/</t>
  </si>
  <si>
    <t>https://employee.uc.ac.id/index.php/file/get/sis/t_cp/962bf35e-209a-4e13-a1ac-4e3f190c28bc_sertifikat.pdf</t>
  </si>
  <si>
    <t>https://employee.uc.ac.id/index.php/file/get/sis/t_cp/962bf35e-209a-4e13-a1ac-4e3f190c28bc_surat_tugas.pdf</t>
  </si>
  <si>
    <t>https://employee.uc.ac.id/index.php/file/get/sis/t_cp/69210c68-46ef-4221-a184-076d0f4d8107_dokumentasi.pdf</t>
  </si>
  <si>
    <t>APTISI Wilayah VII Jawa Timur</t>
  </si>
  <si>
    <t>0106022310002</t>
  </si>
  <si>
    <t>Angeline Santoso</t>
  </si>
  <si>
    <t xml:space="preserve">Bakti Sosial </t>
  </si>
  <si>
    <t>2023-10-28</t>
  </si>
  <si>
    <t>Memberikan pengobatan gratis kepada masyarakat di desa Ngantang, Malang. Terdapat oula acara anak-anak dan ruang konsultasi bagi para warga di desa tersebut.</t>
  </si>
  <si>
    <t>https://employee.uc.ac.id/index.php/file/get/sis/t_cp/247791fd-8770-11ee-8025-000d3ac6bafe_assignmentletter.pdf</t>
  </si>
  <si>
    <t>https://employee.uc.ac.id/index.php/file/get/sis/t_cp/247791fd-8770-11ee-8025-000d3ac6bafe_report.pdf</t>
  </si>
  <si>
    <t>Yayasan Bahtera Surya Baru</t>
  </si>
  <si>
    <t>Pengabdian Masyarakat Bakti Sosial Singosari 23 Mei 2024</t>
  </si>
  <si>
    <t>2024-05-23</t>
  </si>
  <si>
    <t>2024-06-15</t>
  </si>
  <si>
    <t>Pengobatan Gratis di Singosari</t>
  </si>
  <si>
    <t>https://employee.uc.ac.id/index.php/file/get/sis/t_cp/85165be5-1098-4436-b205-4c2fac10a6ee.pdf</t>
  </si>
  <si>
    <t>https://employee.uc.ac.id/index.php/file/get/sis/t_cp/85165be5-1098-4436-b205-4c2fac10a6ee_assignmentletter.pdf</t>
  </si>
  <si>
    <t>https://employee.uc.ac.id/index.php/file/get/sis/t_cp/85165be5-1098-4436-b205-4c2fac10a6ee_report.pdf</t>
  </si>
  <si>
    <t>0106022310004</t>
  </si>
  <si>
    <t>Darren Kelvinanto Samadikun</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</si>
  <si>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</si>
  <si>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</si>
  <si>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</si>
  <si>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</si>
  <si>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</si>
  <si>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</si>
  <si>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</si>
  <si>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</si>
  <si>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0106022310011</t>
  </si>
  <si>
    <t>Lindsey Brittany Phandy</t>
  </si>
  <si>
    <t>ICOEN 2024</t>
  </si>
  <si>
    <t>2024-10-30</t>
  </si>
  <si>
    <t>2024-10-31</t>
  </si>
  <si>
    <t>https://employee.uc.ac.id/index.php/file/get/sis/t_cp/c22d85ea-7f2e-4c52-bb47-99275093d293.pdf</t>
  </si>
  <si>
    <t>0106022310012</t>
  </si>
  <si>
    <t>Danica Eileen Harianto</t>
  </si>
  <si>
    <t>2024-11-28</t>
  </si>
  <si>
    <t>https://employee.uc.ac.id/index.php/file/get/sis/t_cp/07088d77-48d0-4777-a09f-5ee3c3b3a9af.jpg</t>
  </si>
  <si>
    <t>https://employee.uc.ac.id/index.php/file/get/sis/t_cp/3b1845b1-5de0-42a5-9215-eb1437828de9_assignmentletter.jpg</t>
  </si>
  <si>
    <t>UC</t>
  </si>
  <si>
    <t>0106022310013</t>
  </si>
  <si>
    <t>Ni Nyoman Kiraina Antari Putri</t>
  </si>
  <si>
    <t>Preparing for Global Business Success through UMKM Visits and Knowledge Sharing at Sekolah Citra Ber</t>
  </si>
  <si>
    <t>2024-03-01</t>
  </si>
  <si>
    <t>2024-10-17</t>
  </si>
  <si>
    <t xml:space="preserve">Pengabdian Masyarakat Sekolah Citra Berkat (Entrepreneur Week), berperan sebagai mentor yang mengajarkan anak Sekolah Citra Berkat lebih mendalam mengenai entrepreneurship, seperti Business Model Canvas, pitching, export, dan import. </t>
  </si>
  <si>
    <t>https://employee.uc.ac.id/index.php/file/get/sis/t_cp/8bf905c3-2a16-4c72-bef3-b6542a4535dd_assignmentletter.pdf</t>
  </si>
  <si>
    <t>https://employee.uc.ac.id/index.php/file/get/sis/t_cp/8bf905c3-2a16-4c72-bef3-b6542a4535dd_report.pdf</t>
  </si>
  <si>
    <t>BMI</t>
  </si>
  <si>
    <t>Lo Kreatif 2024 Kategori Lomba Unjuk Talenta</t>
  </si>
  <si>
    <t>https://employee.uc.ac.id/index.php/file/get/sis/t_cp/3d286141-6407-4057-a863-636902c0da18_sertifikat.pdf</t>
  </si>
  <si>
    <t>https://employee.uc.ac.id/index.php/file/get/sis/t_cp/3d286141-6407-4057-a863-636902c0da18_surat_tugas.pdf</t>
  </si>
  <si>
    <t>https://employee.uc.ac.id/index.php/file/get/sis/t_cp/3d286141-6407-4057-a863-636902c0da18_dokumentasi.jpg</t>
  </si>
  <si>
    <t>0106022310020</t>
  </si>
  <si>
    <t>Gisselle Clavintza Wibowo</t>
  </si>
  <si>
    <t>Teman Creative Poster Digital</t>
  </si>
  <si>
    <t>2024-08-11</t>
  </si>
  <si>
    <t>2024-08-27</t>
  </si>
  <si>
    <t>https://www.instagram.com/p/C-hVmNtBewy/?igsh=MTNs</t>
  </si>
  <si>
    <t>https://employee.uc.ac.id/index.php/file/get/sis/t_cp/26a40de4-4a7a-44aa-b67b-56471d227408_sertifikat.pdf</t>
  </si>
  <si>
    <t>https://employee.uc.ac.id/index.php/file/get/sis/t_cp/13498436-95c4-4cf5-bb18-b5d2c30a8c87_surat_tugas.pdf</t>
  </si>
  <si>
    <t>https://employee.uc.ac.id/index.php/file/get/sis/t_cp/c22bdd39-502c-4325-8765-4bf7617995b7_dokumentasi.pdf</t>
  </si>
  <si>
    <t>Teman Creative EO</t>
  </si>
  <si>
    <t>0106022310022</t>
  </si>
  <si>
    <t>Benedecta Nadya Evangelie</t>
  </si>
  <si>
    <t>0106022310024</t>
  </si>
  <si>
    <t>Matthew Jefferson Harsono</t>
  </si>
  <si>
    <t>Juara 2 Cabang Lomba Basket Putra</t>
  </si>
  <si>
    <t>https://employee.uc.ac.id/index.php/file/get/sis/t_cp/multi/ebe6f3a8-ea73-4cb8-96d8-05d77a31d72c.png</t>
  </si>
  <si>
    <t>0106022310028</t>
  </si>
  <si>
    <t>Mariel Laetitia Lee</t>
  </si>
  <si>
    <t>0106022310032</t>
  </si>
  <si>
    <t>Timothy Tanumihardjo</t>
  </si>
  <si>
    <t>Juara 3 Cabang lomba Futsal</t>
  </si>
  <si>
    <t>https://employee.uc.ac.id/index.php/file/get/sis/t_cp/multi/d4c74309-95da-4ad2-a648-682dd353b2ec.png</t>
  </si>
  <si>
    <t>0106022310033</t>
  </si>
  <si>
    <t>Christo Brave Triatmodjo</t>
  </si>
  <si>
    <t>0106022310034</t>
  </si>
  <si>
    <t>Dwi Jefriansyah</t>
  </si>
  <si>
    <t>0106022310038</t>
  </si>
  <si>
    <t>Sebastyan Kurniawan</t>
  </si>
  <si>
    <t>KEGIATAN PENGABDIAN KEPADA MASYARAKAT Pelatihan Jangka Panjang Tingkat Nasional "Melawan Stunting dengan Skrining dan Edukasi Pelayanan Kasih Anak Bangsa"
Tugas: Melakukan pengabdian masyarakat dengan judul “Edukasi Mencegah Anemia pada Perempuan Usia Reproduktif”
Sabtu, 28 Oktober 2023
Ngant</t>
  </si>
  <si>
    <t>https://employee.uc.ac.id/index.php/file/get/sis/t_cp/5a6c0cb9-876f-11ee-8025-000d3ac6bafe_assignmentletter.pdf</t>
  </si>
  <si>
    <t>https://employee.uc.ac.id/index.php/file/get/sis/t_cp/5a6c0cb9-876f-11ee-8025-000d3ac6bafe_report.pdf</t>
  </si>
  <si>
    <t>FKUC &amp; Yayasan Bahtera Surya Baru</t>
  </si>
  <si>
    <t>Melakukan pengabdian masyarakat dengan judul “Edukasi Mencegah  Anemia pada Perempuan Usia Reprodukt</t>
  </si>
  <si>
    <t>External Provinsi</t>
  </si>
  <si>
    <t>https://employee.uc.ac.id/index.php/file/get/sis/t_cp/7ba14b0d-ab5d-11ee-8797-000d3ac6bafe_assignmentletter.pdf</t>
  </si>
  <si>
    <t>https://employee.uc.ac.id/index.php/file/get/sis/t_cp/7ba14b0d-ab5d-11ee-8797-000d3ac6bafe_report.pdf</t>
  </si>
  <si>
    <t>Dekan Fakultas Kedokteran Universitas Ciputra Sura</t>
  </si>
  <si>
    <t>0106022310044</t>
  </si>
  <si>
    <t>Samuel Arya Soebagio</t>
  </si>
  <si>
    <t xml:space="preserve">Pengabdian Masyarakat </t>
  </si>
  <si>
    <t>Melakukan pengabdian masyarakat dengan judul “Edukasi Mencegah Anemia pada Perempuan Usia Reproduktif”</t>
  </si>
  <si>
    <t>https://employee.uc.ac.id/index.php/file/get/sis/t_cp/afe3fb9e-b483-11ee-a2d5-000d3ac6bafe_assignmentletter.pdf</t>
  </si>
  <si>
    <t>https://employee.uc.ac.id/index.php/file/get/sis/t_cp/afe3fb9e-b483-11ee-a2d5-000d3ac6bafe_report.pdf</t>
  </si>
  <si>
    <t xml:space="preserve">Dekan Fakultas Kedokteran Universitas Ciputra </t>
  </si>
  <si>
    <t>0106022310046</t>
  </si>
  <si>
    <t>Randy Senjaya</t>
  </si>
  <si>
    <t xml:space="preserve">pengabdian masyarakat </t>
  </si>
  <si>
    <t>pengabdian masyarakat
dengan judul "Edukasi Mencegah
Anemia pada Perempuan Usia
Reproduktif"</t>
  </si>
  <si>
    <t>https://employee.uc.ac.id/index.php/file/get/sis/t_cp/1e7b93bc-ae0c-11ee-b0cd-000d3ac6bafe_assignmentletter.pdf</t>
  </si>
  <si>
    <t>https://employee.uc.ac.id/index.php/file/get/sis/t_cp/1e7b93bc-ae0c-11ee-b0cd-000d3ac6bafe_report.pdf</t>
  </si>
  <si>
    <t>0106022310052</t>
  </si>
  <si>
    <t>Albertus Alfin Hantanto</t>
  </si>
  <si>
    <t>0106022310055</t>
  </si>
  <si>
    <t>Dave Ignazio Santoso</t>
  </si>
  <si>
    <t>0106022310068</t>
  </si>
  <si>
    <t>Made Dyfan Genesia Nataraja</t>
  </si>
  <si>
    <t>0106022310073</t>
  </si>
  <si>
    <t>Charoline Charity Chandra</t>
  </si>
  <si>
    <t>0106022310078</t>
  </si>
  <si>
    <t>Nyoman Surya Adi Putra Masna</t>
  </si>
  <si>
    <t>0106022310079</t>
  </si>
  <si>
    <t>Eugenia Shannon</t>
  </si>
  <si>
    <t>0106022310080</t>
  </si>
  <si>
    <t>Henry Wirayudha Wijaksono</t>
  </si>
  <si>
    <t>0106022310086</t>
  </si>
  <si>
    <t>Khaizuran Asyraaf Rabbani</t>
  </si>
  <si>
    <t xml:space="preserve">Abdidaya Ormawa Kategori Ormawa dengan rekam jejak pemberdayaan masyarakat terbaik (assesment porto </t>
  </si>
  <si>
    <t>2024-11-07</t>
  </si>
  <si>
    <t>2024-11-09</t>
  </si>
  <si>
    <t>https://employee.uc.ac.id/index.php/file/get/sis/t_cp/multi/efdc4568-06a0-4bbd-afbc-e766f1521301.jpg</t>
  </si>
  <si>
    <t>https://employee.uc.ac.id/index.php/file/get/sis/t_cp/multi/efdc4568-06a0-4bbd-afbc-e766f1521301_assignmentletter.jpg</t>
  </si>
  <si>
    <t>https://employee.uc.ac.id/index.php/file/get/sis/t_cp/multi/efdc4568-06a0-4bbd-afbc-e766f1521301_documentation.jpg</t>
  </si>
  <si>
    <t>Belmawa Dikti</t>
  </si>
  <si>
    <t>Abdidaya Ormawa Kategori Tim dengan strategi pemberdayaan paling berkualitas</t>
  </si>
  <si>
    <t>https://employee.uc.ac.id/index.php/file/get/sis/t_cp/multi/717c2a9c-1222-4329-9ff3-a282f0043566.jpg</t>
  </si>
  <si>
    <t>https://employee.uc.ac.id/index.php/file/get/sis/t_cp/multi/717c2a9c-1222-4329-9ff3-a282f0043566_assignmentletter.jpg</t>
  </si>
  <si>
    <t>https://employee.uc.ac.id/index.php/file/get/sis/t_cp/multi/717c2a9c-1222-4329-9ff3-a282f0043566_documentation.jpg</t>
  </si>
  <si>
    <t>0106022310087</t>
  </si>
  <si>
    <t>Michael Valentino</t>
  </si>
  <si>
    <t>0106022310089</t>
  </si>
  <si>
    <t>Luke Richard Taylor</t>
  </si>
  <si>
    <t>0106022310090</t>
  </si>
  <si>
    <t>Cynthia Tjahyadi</t>
  </si>
  <si>
    <t>0106022310092</t>
  </si>
  <si>
    <t>Muhammad Bintang Syach Putra</t>
  </si>
  <si>
    <t>0106022310098</t>
  </si>
  <si>
    <t>Yansen Pangestu</t>
  </si>
  <si>
    <t>Rumble Open Sparing</t>
  </si>
  <si>
    <t>2023-11-11</t>
  </si>
  <si>
    <t>https://www.instagram.com/p/CxwwSF_hUOt/?hl=en&amp;img</t>
  </si>
  <si>
    <t>https://employee.uc.ac.id/index.php/file/get/sis/t_cp/d595bb83-892c-11ee-9768-000d3ac6bafe_sertifikat.jpg</t>
  </si>
  <si>
    <t>https://employee.uc.ac.id/index.php/file/get/sis/t_cp/d595bb83-892c-11ee-9768-000d3ac6bafe_surat_tugas.pdf</t>
  </si>
  <si>
    <t>https://employee.uc.ac.id/index.php/file/get/sis/t_cp/d595bb83-892c-11ee-9768-000d3ac6bafe_dokumentasi.jpg</t>
  </si>
  <si>
    <t xml:space="preserve">Rumble </t>
  </si>
  <si>
    <t>0106022310101</t>
  </si>
  <si>
    <t>Tiffany Audrey Purnomo</t>
  </si>
  <si>
    <t>0106022310103</t>
  </si>
  <si>
    <t>Stanley Nathael Tobing</t>
  </si>
  <si>
    <t>0106022310106</t>
  </si>
  <si>
    <t>Bernessa Audris Widjaja</t>
  </si>
  <si>
    <t>0106022310109</t>
  </si>
  <si>
    <t>Jordan Joy</t>
  </si>
  <si>
    <t>0106022310111</t>
  </si>
  <si>
    <t>Michael Soegiardjo</t>
  </si>
  <si>
    <t>0106022310119</t>
  </si>
  <si>
    <t>Joshua Immanuel</t>
  </si>
  <si>
    <t>0106042310007</t>
  </si>
  <si>
    <t>Matthew Adirata</t>
  </si>
  <si>
    <t>Accounting</t>
  </si>
  <si>
    <t>Juara 2 Cabang Lomba Badminton</t>
  </si>
  <si>
    <t>https://employee.uc.ac.id/index.php/file/get/sis/t_cp/multi/e88f7611-d1bd-4b72-9737-3222855ea003.png</t>
  </si>
  <si>
    <t xml:space="preserve">Rektor Cup </t>
  </si>
  <si>
    <t>2024-03-06</t>
  </si>
  <si>
    <t>2024-03-07</t>
  </si>
  <si>
    <t xml:space="preserve">Rektor Cup merupakan kompetisi antarjurusan yang dilaksanakan oleh Universitas Ciputra </t>
  </si>
  <si>
    <t>https://employee.uc.ac.id/index.php/file/get/sis/t_cp/930814f1-9f60-4ccc-83bf-02a5f2815e60.pdf</t>
  </si>
  <si>
    <t xml:space="preserve">Universitas Ciputra </t>
  </si>
  <si>
    <t>0106042310008</t>
  </si>
  <si>
    <t>Grace Antoneta Wijaya</t>
  </si>
  <si>
    <t>Art of Nature (Lomba Poster)</t>
  </si>
  <si>
    <t>2023-11-28</t>
  </si>
  <si>
    <t>2023-12-09</t>
  </si>
  <si>
    <t>https://www.instagram.com/kanvas_uc?utm_source=ig_</t>
  </si>
  <si>
    <t>https://employee.uc.ac.id/index.php/file/get/sis/t_cp/72ebdc8e-ba94-11ee-a414-000d3ac6bafe_sertifikat.pdf</t>
  </si>
  <si>
    <t>https://employee.uc.ac.id/index.php/file/get/sis/t_cp/72ebdc8e-ba94-11ee-a414-000d3ac6bafe_surat_tugas.pdf</t>
  </si>
  <si>
    <t>https://employee.uc.ac.id/index.php/file/get/sis/t_cp/72ebdc8e-ba94-11ee-a414-000d3ac6bafe_dokumentasi.jpg</t>
  </si>
  <si>
    <t>International Conference on Sustainable Economy and Business Practice</t>
  </si>
  <si>
    <t>2024-07-22</t>
  </si>
  <si>
    <t>2024-07-23</t>
  </si>
  <si>
    <t xml:space="preserve">Menjadi presenter di international conference on sustainable economy and business practice pada tanggal 22 Juli 2024 </t>
  </si>
  <si>
    <t>https://employee.uc.ac.id/index.php/file/get/sis/t_cp/7ff03026-fef7-4d37-8273-309f4bb43d40.png</t>
  </si>
  <si>
    <t>Universitas Jenderal Achmad Yani</t>
  </si>
  <si>
    <t>0106042310009</t>
  </si>
  <si>
    <t>Gabriel Calvin Vierganly Lapian</t>
  </si>
  <si>
    <t>Pameran Karya MKU</t>
  </si>
  <si>
    <t>2024-06-10</t>
  </si>
  <si>
    <t>2024-06-14</t>
  </si>
  <si>
    <t>Pameran karya dari Mata Kuliah Umum dan Mata Kuliah Interdisipliner. Dalam event ini juga terdapat perlombaan hasil karya tugas akhir yang dibuat oleh mahasiswa/mahasiswi Universitas Ciputra.</t>
  </si>
  <si>
    <t>https://www.instagram.com/p/C8BhpEqy_N2/?img_index</t>
  </si>
  <si>
    <t>https://employee.uc.ac.id/index.php/file/get/sis/t_cp/18a9df4e-e68a-480d-9b91-de80ed49eb42.pdf</t>
  </si>
  <si>
    <t>School of Entrepreneurship and Humanities Universi</t>
  </si>
  <si>
    <t>0106042310011</t>
  </si>
  <si>
    <t>Cherish Sheverine Hariyono</t>
  </si>
  <si>
    <t>Funvest 2024</t>
  </si>
  <si>
    <t>2024-03-04</t>
  </si>
  <si>
    <t>https://www.instagram.com/funvest_ibs?utm_source=i</t>
  </si>
  <si>
    <t>https://employee.uc.ac.id/index.php/file/get/sis/t_cp/1fab2485-f82b-4dc3-a001-bac04952fb6e_sertifikat.pdf</t>
  </si>
  <si>
    <t>https://employee.uc.ac.id/index.php/file/get/sis/t_cp/1fab2485-f82b-4dc3-a001-bac04952fb6e_surat_tugas.pdf</t>
  </si>
  <si>
    <t>https://employee.uc.ac.id/index.php/file/get/sis/t_cp/1fab2485-f82b-4dc3-a001-bac04952fb6e_dokumentasi.jpg</t>
  </si>
  <si>
    <t>Indonesia Banking School</t>
  </si>
  <si>
    <t>Menjadi presenter di International Conference on Sustainable Economy and Business Practice pada tanggal 22 Juli 2024.</t>
  </si>
  <si>
    <t>https://employee.uc.ac.id/index.php/file/get/sis/t_cp/73951981-4e39-48d9-adc1-8630941e7454.pdf</t>
  </si>
  <si>
    <t>0106042310016</t>
  </si>
  <si>
    <t>Graciella Alethea Pangestu</t>
  </si>
  <si>
    <t>GASS (Galenica , Art , Sports , and Science)</t>
  </si>
  <si>
    <t>2023-12-30</t>
  </si>
  <si>
    <t xml:space="preserve">Acara ini sangat menarik karena terdapat perlombaan dance yang diikuti oleh 1 jurusan yairu jurusan farmasi saja </t>
  </si>
  <si>
    <t>https://employee.uc.ac.id/index.php/file/get/sis/t_cp/f8e971c6-ab58-11ee-8797-000d3ac6bafe.pdf</t>
  </si>
  <si>
    <t>I Made Ismayana Adi Putra</t>
  </si>
  <si>
    <t>Juara 2 Cabang Lomba Dance</t>
  </si>
  <si>
    <t>https://employee.uc.ac.id/index.php/file/get/sis/t_cp/multi/667b2a04-9c54-4184-82de-ed0012771316.png</t>
  </si>
  <si>
    <t>0106042310022</t>
  </si>
  <si>
    <t>Delicia Earlin Istanto</t>
  </si>
  <si>
    <t>IMUD CUP</t>
  </si>
  <si>
    <t>https://www.instagram.com/p/CzDOxsCpZpe/?igshid=Mz</t>
  </si>
  <si>
    <t>https://employee.uc.ac.id/index.php/file/get/sis/t_cp/f66a5f0f-9b64-11ee-84a1-000d3ac6bafe_sertifikat.pdf</t>
  </si>
  <si>
    <t>https://employee.uc.ac.id/index.php/file/get/sis/t_cp/4f39282c-e5d8-11ee-9dc9-000d3ac6bafe_surat_tugas.pdf</t>
  </si>
  <si>
    <t>https://employee.uc.ac.id/index.php/file/get/sis/t_cp/0aa6aedd-abc5-11ee-8797-000d3ac6bafe_dokumentasi.jpg</t>
  </si>
  <si>
    <t>0106042310028</t>
  </si>
  <si>
    <t>Caitlyn Naomi Chandra</t>
  </si>
  <si>
    <t>0106042310041</t>
  </si>
  <si>
    <t>Adelia Kurnia Syahrani</t>
  </si>
  <si>
    <t>Olimpiade Bahasa &amp; Sains Se-Indonesia</t>
  </si>
  <si>
    <t>2024-04-21</t>
  </si>
  <si>
    <t>2024-04-23</t>
  </si>
  <si>
    <t>https://www.instagram.com/p/C5udzuFt_At/?igsh=M3px</t>
  </si>
  <si>
    <t>https://employee.uc.ac.id/index.php/file/get/sis/t_cp/98a22637-f119-474c-a2c5-bb1a0323bb2e_sertifikat.pdf</t>
  </si>
  <si>
    <t>https://employee.uc.ac.id/index.php/file/get/sis/t_cp/98a22637-f119-474c-a2c5-bb1a0323bb2e_surat_tugas.pdf</t>
  </si>
  <si>
    <t>https://employee.uc.ac.id/index.php/file/get/sis/t_cp/98a22637-f119-474c-a2c5-bb1a0323bb2e_dokumentasi.pdf</t>
  </si>
  <si>
    <t>PRESMANESIA (Prestasi Maju Indonesia)</t>
  </si>
  <si>
    <t>0106042310044</t>
  </si>
  <si>
    <t>Nasya Cinta Fanindya</t>
  </si>
  <si>
    <t>0108012310011</t>
  </si>
  <si>
    <t>Ichlasul Amal Rangga Winata</t>
  </si>
  <si>
    <t>Magister of Management</t>
  </si>
  <si>
    <t>FGD Kewirausahaan</t>
  </si>
  <si>
    <t>2024-07-18</t>
  </si>
  <si>
    <t>Menjadi narasumber FGD tentang Kewirausahaan dan Kebijakan Pemerintah untuk UMKM</t>
  </si>
  <si>
    <t>https://employee.uc.ac.id/index.php/file/get/sis/t_cp/86736f17-475e-4e6e-9a0d-95ea70dd3774.jpg</t>
  </si>
  <si>
    <t>Universitas Muhammadiyah Sidoarjo</t>
  </si>
  <si>
    <t>Panel Talk Alumni</t>
  </si>
  <si>
    <t>2024-08-22</t>
  </si>
  <si>
    <t>Menjadi narasumber dengan tema Harmony in Ideas: Collaborating to Compose Tomorrow</t>
  </si>
  <si>
    <t>https://employee.uc.ac.id/index.php/file/get/sis/t_cp/32bf2f86-89b1-4c44-814c-101a91768fc8.jpg</t>
  </si>
  <si>
    <t>BEM FEB Unair</t>
  </si>
  <si>
    <t>Start Up Festival and Competition</t>
  </si>
  <si>
    <t>Menjadi juri dalam kegiatan Start Up and Competition di Pascasarjana Universitas Airlangga</t>
  </si>
  <si>
    <t>pasca.unair.ac.id</t>
  </si>
  <si>
    <t>https://employee.uc.ac.id/index.php/file/get/sis/t_cp/e6df3bda-7a30-423e-9df5-4c738d55dba6.jpg</t>
  </si>
  <si>
    <t>Sekolah Pasca Sarjana Unair</t>
  </si>
  <si>
    <t>Sharing Alumni Ekis Unair</t>
  </si>
  <si>
    <t>2024-11-01</t>
  </si>
  <si>
    <t>Pemateri Sharing Alumni FEB Unair</t>
  </si>
  <si>
    <t>https://employee.uc.ac.id/index.php/file/get/sis/t_cp/6769ce8d-9087-4f04-b6c9-bb4c9ed6fd01.jpg</t>
  </si>
  <si>
    <t>Hima Ekis</t>
  </si>
  <si>
    <t>0108012310018</t>
  </si>
  <si>
    <t>Suryadi Kusniawan</t>
  </si>
  <si>
    <t>Dosen Tamu di Magister Industri Kreatif Sekolah Pascasarjana UC</t>
  </si>
  <si>
    <t>2023-09-21</t>
  </si>
  <si>
    <t>Dosen Tamu di Magister Industri Kreatif Sekolah Pascasarjana UC.</t>
  </si>
  <si>
    <t>https://pasca.unair.ac.id</t>
  </si>
  <si>
    <t>https://employee.uc.ac.id/index.php/file/get/sis/t_cp/47b6e505-6bf7-11ee-a25e-000d3ac6bafe.pdf</t>
  </si>
  <si>
    <t>https://employee.uc.ac.id/index.php/file/get/sis/t_cp/47b6e505-6bf7-11ee-a25e-000d3ac6bafe_assignmentletter.pdf</t>
  </si>
  <si>
    <t>Sekolah Pascasarjana Universitas Airlangga</t>
  </si>
  <si>
    <t>Konsultan Kebijakan Ekonomi Kreatif DPRD Kota Surabaya</t>
  </si>
  <si>
    <t>2023-09-23</t>
  </si>
  <si>
    <t>Menjadi konsultan kebijakan pengembangan Ekonomi Kreatif di DPRD Kota Surabaya</t>
  </si>
  <si>
    <t>https://dprd.surabaya.go.id/</t>
  </si>
  <si>
    <t>https://employee.uc.ac.id/index.php/file/get/sis/t_cp/1e9785bb-5a06-11ee-8d80-000d3ac6bafe.pdf</t>
  </si>
  <si>
    <t>DPRD Kota Surabaya</t>
  </si>
  <si>
    <t>Sarasehan Kota Kreatif, Disbudpar Provinsi Jawa Timur</t>
  </si>
  <si>
    <t>2023-09-27</t>
  </si>
  <si>
    <t>Sebagai nara sumber dalam sarasehan Kota Kreatif Jawa Timur bersama Dinas Pariwisata se Jawa Timur dan para pelaku Ekraf di Jawa Timur.</t>
  </si>
  <si>
    <t>http://disbudpar.jatimprov.go.id/</t>
  </si>
  <si>
    <t>https://employee.uc.ac.id/index.php/file/get/sis/t_cp/5134f42a-5d4d-11ee-9708-000d3ac6bafe.pdf</t>
  </si>
  <si>
    <t>Disbidpar Provinsi Jawa Timur</t>
  </si>
  <si>
    <t>Rapat Pleno Penetapan KaTa Kreatif Indonesia</t>
  </si>
  <si>
    <t>2023-10-09</t>
  </si>
  <si>
    <t>Sebagai juri dalam penetapan Kabupaten Kota Kreatif Indonesia, Kemenparekraf RI</t>
  </si>
  <si>
    <t>https://kemenparekraf.go.id</t>
  </si>
  <si>
    <t>https://employee.uc.ac.id/index.php/file/get/sis/t_cp/24018527-681a-11ee-876c-000d3ac6bafe.pdf</t>
  </si>
  <si>
    <t>https://employee.uc.ac.id/index.php/file/get/sis/t_cp/24018527-681a-11ee-876c-000d3ac6bafe_assignmentletter.pdf</t>
  </si>
  <si>
    <t>Kemenparekraf/Baparekraf RI</t>
  </si>
  <si>
    <t>Lokakarya Pengembangan Ekosistem Kewirausahaan bagi Dosen</t>
  </si>
  <si>
    <t>2024-03-28</t>
  </si>
  <si>
    <t>Menjadi narasumber kegiatan Lokakarya Pengembangan Ekosistem Kewirausahaan bagi Dosen dalam sesi Diskusi ‘Potensi dan Strategi Mengembangkan Ekonomi Kreatif berbasis Humaniora".</t>
  </si>
  <si>
    <t>https://employee.uc.ac.id/index.php/file/get/sis/t_cp/9e34ef28-376f-4248-b2b9-2605b6e61151.pdf</t>
  </si>
  <si>
    <t>Universitas Airlangga Surabaya</t>
  </si>
  <si>
    <t>Workshop Kabupaten/Kota Kreatif (KaTa Kreatif) Indonesia 2024 di Kabupaten Tapanuli Utara</t>
  </si>
  <si>
    <t>2024-07-04</t>
  </si>
  <si>
    <t>Narasumber Workshop Kabupaten/Kota Kreatif
(KaTa Kreatif) Indonesia 2024 di Kabupaten Tapanuli Utara yang diselenggarakan oleh Kemenparekraf RI</t>
  </si>
  <si>
    <t>https://employee.uc.ac.id/index.php/file/get/sis/t_cp/29802654-9744-4976-a266-9f2e2f0e7daf.pdf</t>
  </si>
  <si>
    <t>https://employee.uc.ac.id/index.php/file/get/sis/t_cp/29802654-9744-4976-a266-9f2e2f0e7daf_assignmentletter.pdf</t>
  </si>
  <si>
    <t>Kemenparekraf RI</t>
  </si>
  <si>
    <t>Seleksi Tahap Akhir Penetapan KaTa Kreatif Indonesia 2024 Kemenparekraf RI</t>
  </si>
  <si>
    <t>2024-08-13</t>
  </si>
  <si>
    <t>2024-08-14</t>
  </si>
  <si>
    <t>Sebagai juri dalam seleksi tahap akhir Penetapan KaTa Kreatif Indonesia 2024.</t>
  </si>
  <si>
    <t>https://employee.uc.ac.id/index.php/file/get/sis/t_cp/890565c8-112f-4e3e-a87e-518e2b9d51ac.pdf</t>
  </si>
  <si>
    <t>0108012310025</t>
  </si>
  <si>
    <t>Devi Gita Septiani</t>
  </si>
  <si>
    <t>Talkshow "Mimpi Besar, Langkah Nyata: Scale Up Bisnis Ala Womenpreneur"</t>
  </si>
  <si>
    <t>2024-06-06</t>
  </si>
  <si>
    <t xml:space="preserve">Event FAMBUS EXPO 4.2 Presented by UC Family Business Center.
270++ Pameran Penerus Pemilik Bisnis Keluarga yang dilaksanakan di Mall Ciputra World. </t>
  </si>
  <si>
    <t>https://employee.uc.ac.id/index.php/file/get/sis/t_cp/5292f327-d64b-477a-a493-6ae0cb39d318.jpeg</t>
  </si>
  <si>
    <t xml:space="preserve"> UC Family Business Center</t>
  </si>
  <si>
    <t>0108012310035</t>
  </si>
  <si>
    <t>Andre Petuel Herodias</t>
  </si>
  <si>
    <t>workshop</t>
  </si>
  <si>
    <t>2024-02-03</t>
  </si>
  <si>
    <t>Sosialisasi Produk Jasa Bank Jatim dalam menunjang pengembangan UMKM</t>
  </si>
  <si>
    <t>https://employee.uc.ac.id/index.php/file/get/sis/t_cp/8dcdae16-c283-11ee-acda-000d3ac6bafe.jpg</t>
  </si>
  <si>
    <t>Bank Jatim san Kecamatan Tenggilis Mejoyo</t>
  </si>
  <si>
    <t>0108012310068</t>
  </si>
  <si>
    <t>Tania Adeline Anabella</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</si>
  <si>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</si>
  <si>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</si>
  <si>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</si>
  <si>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</si>
  <si>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</si>
  <si>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</si>
  <si>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</si>
  <si>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0108012320091</t>
  </si>
  <si>
    <t>Ika Ila Nurhuddah</t>
  </si>
  <si>
    <t xml:space="preserve">Indonesian Journal of Chemical </t>
  </si>
  <si>
    <t>2024-07-28</t>
  </si>
  <si>
    <t>Program Pengabdian Kepada Masyarakat kerjasama antara PT Arutmin Indonesia Tambang Kintap dengan FMIPA Universitas Islam Indonesia.
Program ini merupakan salah satu inisiasi program kemandirian ekonomi di wilayah operasional tambang.</t>
  </si>
  <si>
    <t>Jurnal terindeks sinta 5-6</t>
  </si>
  <si>
    <t>https://employee.uc.ac.id/index.php/file/get/sis/t_cp/f058844e-e586-4195-98fb-21c246dddfce.pdf</t>
  </si>
  <si>
    <t>IJCR - Indonesian Journal of Chemical</t>
  </si>
  <si>
    <t>Indonesian Social Resposiblity Award</t>
  </si>
  <si>
    <t>2024-06-09</t>
  </si>
  <si>
    <t>2024-06-27</t>
  </si>
  <si>
    <t xml:space="preserve">Penghargaan bagi para praktisi dan pelaksana program Tanggung Jawab Sosial dan Lingkungan (TJSL) yang memenuhi kaidah keberlanjutan dan telah berdampak pada kesejahteraan masyarakat. Tim Community Development Arutmin Kintap mendapatkan penghargaan kategori Gold pada Bidang Biodiversity Conservation </t>
  </si>
  <si>
    <t>https://employee.uc.ac.id/index.php/file/get/sis/t_cp/a60bbe56-6610-4aa0-9acc-0646ba1f531f.pdf</t>
  </si>
  <si>
    <t>Prospectus Media</t>
  </si>
  <si>
    <t>0108012329002</t>
  </si>
  <si>
    <t>Hongky Zein</t>
  </si>
  <si>
    <t>Workshop Travel Sketch - Perpetale Event</t>
  </si>
  <si>
    <t>Pemateri workshop travel sketch dalam acara Perpetale yang diselenggarakan oleh jurusan VCD Universitas Ciputra.</t>
  </si>
  <si>
    <t>https://www.instagram.com/p/C6yY_rpv6D8/</t>
  </si>
  <si>
    <t>https://employee.uc.ac.id/index.php/file/get/sis/t_cp/98636a0d-10bd-486d-bf8c-f5f9c79e8b2a.jpg</t>
  </si>
  <si>
    <t>https://employee.uc.ac.id/index.php/file/get/sis/t_cp/98636a0d-10bd-486d-bf8c-f5f9c79e8b2a_assignmentletter.jpg</t>
  </si>
  <si>
    <t>Visual Communication Design Universitas Ciputra</t>
  </si>
  <si>
    <t>0108912310008</t>
  </si>
  <si>
    <t>Elizabeth Maeko Cyrilla Handijaya</t>
  </si>
  <si>
    <t>Magister of Management (BUF)</t>
  </si>
  <si>
    <t xml:space="preserve">My Pertamina Content Challenge </t>
  </si>
  <si>
    <t>2023-10-29</t>
  </si>
  <si>
    <t>https://instagram.com/ptpertaminapatraniaga?igshid</t>
  </si>
  <si>
    <t>https://employee.uc.ac.id/index.php/file/get/sis/t_cp/63b5a7fc-d180-11ee-a3dd-000d3ac6bafe_sertifikat.png</t>
  </si>
  <si>
    <t>https://employee.uc.ac.id/index.php/file/get/sis/t_cp/63b5a7fc-d180-11ee-a3dd-000d3ac6bafe_surat_tugas.pdf</t>
  </si>
  <si>
    <t>https://employee.uc.ac.id/index.php/file/get/sis/t_cp/63b5a7fc-d180-11ee-a3dd-000d3ac6bafe_dokumentasi.jpg</t>
  </si>
  <si>
    <t xml:space="preserve">Pertamina Patra Niaga Jatimbalinus </t>
  </si>
  <si>
    <t>https://employee.uc.ac.id/index.php/file/get/sis/t_cp/multi/c77a0b11-9336-11ee-859c-000d3ac6bafe.png</t>
  </si>
  <si>
    <t>https://employee.uc.ac.id/index.php/file/get/sis/t_cp/multi/c77a0b11-9336-11ee-859c-000d3ac6bafe_assignmentletter.png</t>
  </si>
  <si>
    <t>0108912320028</t>
  </si>
  <si>
    <t>Valentino Limbang Jaya</t>
  </si>
  <si>
    <t>Pengabdian Masyarakat</t>
  </si>
  <si>
    <t>2024-06-02</t>
  </si>
  <si>
    <t>Abdimas di Pakal Surabaya</t>
  </si>
  <si>
    <t>https://employee.uc.ac.id/index.php/file/get/sis/t_cp/23cec325-feb0-43fe-91eb-7afdbaf1d1e1_assignmentletter.pdf</t>
  </si>
  <si>
    <t>https://employee.uc.ac.id/index.php/file/get/sis/t_cp/23cec325-feb0-43fe-91eb-7afdbaf1d1e1_report.pdf</t>
  </si>
  <si>
    <t>LPPM</t>
  </si>
  <si>
    <t>Sertifikat HAKI</t>
  </si>
  <si>
    <t>Mendapatkan HAKI
Dosen dan mahasiswa yang terlibat.
1. Sri Nathasya Br Sitepu
2. Krismi Budi Sienatra
3. Valentino Limbang Jaya
4. Deylan Jevon Gunawan</t>
  </si>
  <si>
    <t>https://employee.uc.ac.id/index.php/file/get/sis/t_cp/97b5c926-1248-453f-8e49-7b7ade5fcd0c_assignmentletter.pdf</t>
  </si>
  <si>
    <t>https://employee.uc.ac.id/index.php/file/get/sis/t_cp/97b5c926-1248-453f-8e49-7b7ade5fcd0c_report.pdf</t>
  </si>
  <si>
    <t>0206032310003</t>
  </si>
  <si>
    <t>Cheryl</t>
  </si>
  <si>
    <t>Architecture</t>
  </si>
  <si>
    <t>0206032310014</t>
  </si>
  <si>
    <t>Tanya Tanumiharjo</t>
  </si>
  <si>
    <t>Kejuaraan Taekwondo Piala KONI Surabaya 2023</t>
  </si>
  <si>
    <t>https://employee.uc.ac.id/index.php/file/get/sis/t_cp/094440d3-e52e-11ee-9dbe-000d3ac6bafe_sertifikat.jpg</t>
  </si>
  <si>
    <t>https://employee.uc.ac.id/index.php/file/get/sis/t_cp/f1e4cff4-eace-49fb-99ae-38945f0627aa_surat_tugas.pdf</t>
  </si>
  <si>
    <t>https://employee.uc.ac.id/index.php/file/get/sis/t_cp/094440d3-e52e-11ee-9dbe-000d3ac6bafe_dokumentasi.jpg</t>
  </si>
  <si>
    <t>KONI Surabaya</t>
  </si>
  <si>
    <t>0206032310019</t>
  </si>
  <si>
    <t>Yosua Pirono</t>
  </si>
  <si>
    <t>Juara 1 Cabang Lomba Band</t>
  </si>
  <si>
    <t>https://employee.uc.ac.id/index.php/file/get/sis/t_cp/multi/5f830e69-623a-4b8b-add5-565549361b06.png</t>
  </si>
  <si>
    <t xml:space="preserve">Mulawarman Economic Fair Debate Competition 2024                                </t>
  </si>
  <si>
    <t>2024-10-12</t>
  </si>
  <si>
    <t>2024-10-13</t>
  </si>
  <si>
    <t>https://www.instagram.com/mecofair2024?igsh=Z3pveW</t>
  </si>
  <si>
    <t>https://employee.uc.ac.id/index.php/file/get/sis/t_cp/528aa872-df4c-42d9-a8a8-7167dd6e2bb3_sertifikat.pdf</t>
  </si>
  <si>
    <t>https://employee.uc.ac.id/index.php/file/get/sis/t_cp/e4d922c9-a2dc-4c1d-bd1e-0009989c9984_surat_tugas.pdf</t>
  </si>
  <si>
    <t>https://employee.uc.ac.id/index.php/file/get/sis/t_cp/e4d922c9-a2dc-4c1d-bd1e-0009989c9984_dokumentasi.png</t>
  </si>
  <si>
    <t>Universitas Mulawarman</t>
  </si>
  <si>
    <t>0206032310040</t>
  </si>
  <si>
    <t>Jenifer Leong Lay</t>
  </si>
  <si>
    <t>https://employee.uc.ac.id/index.php/file/get/sis/t_cp/95d12743-5f15-48d7-87c3-aae638b45672_sertifikat.jpg</t>
  </si>
  <si>
    <t>https://employee.uc.ac.id/index.php/file/get/sis/t_cp/7bddf0ad-078b-4512-83ed-2f62307a34fb_surat_tugas.pdf</t>
  </si>
  <si>
    <t>https://employee.uc.ac.id/index.php/file/get/sis/t_cp/95d12743-5f15-48d7-87c3-aae638b45672_dokumentasi.jpg</t>
  </si>
  <si>
    <t>0206032310056</t>
  </si>
  <si>
    <t>Erick Merkboy Imanuel</t>
  </si>
  <si>
    <t>0206032310057</t>
  </si>
  <si>
    <t>Geani Maharani</t>
  </si>
  <si>
    <t>0206042310003</t>
  </si>
  <si>
    <t>Michelle Nathania Edeline</t>
  </si>
  <si>
    <t>Visual Communication Design</t>
  </si>
  <si>
    <t>VCD Social Media Marketing Team</t>
  </si>
  <si>
    <t>2024-06-30</t>
  </si>
  <si>
    <t>tim promosi program studi</t>
  </si>
  <si>
    <t>https://employee.uc.ac.id/index.php/file/get/sis/t_cp/multi/dd2efad1-d7bf-4b3b-9774-282ba0c93fda.pdf</t>
  </si>
  <si>
    <t xml:space="preserve">VCD UC </t>
  </si>
  <si>
    <t>Storybook Deco Dazzle</t>
  </si>
  <si>
    <t>2024-03-20</t>
  </si>
  <si>
    <t>2024-04-26</t>
  </si>
  <si>
    <t>https://employee.uc.ac.id/index.php/file/get/sis/t_cp/38a3f808-b33d-4b56-967d-48b1439c34b4_report.pdf</t>
  </si>
  <si>
    <t>Kementerian Hukum dan Hak Asasi Manusia RI</t>
  </si>
  <si>
    <t>Wacom Movink Visual Campaign Challenge</t>
  </si>
  <si>
    <t>2024-06-13</t>
  </si>
  <si>
    <t>https://www.instagram.com/wacom_singapore/</t>
  </si>
  <si>
    <t>https://employee.uc.ac.id/index.php/file/get/sis/t_cp/e1a6f6f6-6468-4133-9995-6b39ff44660c_sertifikat.pdf</t>
  </si>
  <si>
    <t>https://employee.uc.ac.id/index.php/file/get/sis/t_cp/e1a6f6f6-6468-4133-9995-6b39ff44660c_surat_tugas.pdf</t>
  </si>
  <si>
    <t>https://employee.uc.ac.id/index.php/file/get/sis/t_cp/e1a6f6f6-6468-4133-9995-6b39ff44660c_dokumentasi.jpg</t>
  </si>
  <si>
    <t>PPK Ormawa Kampung Jahit Arumpreneur Poster Series 5: Fashion Design dan Warna</t>
  </si>
  <si>
    <t>2024-07-15</t>
  </si>
  <si>
    <t>Poster Kampung Jahit Arumpreneur Series 5: Fashion Design dan Warna</t>
  </si>
  <si>
    <t>https://employee.uc.ac.id/index.php/file/get/sis/t_cp/b14cfbb5-c4ef-4b15-9c50-ccee7dd1a086_report.pdf</t>
  </si>
  <si>
    <t>Kementrian Hukum dan Hak Asasi Manusia</t>
  </si>
  <si>
    <t>PPK Ormawa Kampung Jahit Arumpreneur Poster Series 6: Moodboard Fashion Figure &amp; Design Development</t>
  </si>
  <si>
    <t>2024-07-19</t>
  </si>
  <si>
    <t xml:space="preserve">Poster Kampung Jahit Arumpreneur Series 6: Moodboard Fashion Figure &amp; Design Development
</t>
  </si>
  <si>
    <t>https://employee.uc.ac.id/index.php/file/get/sis/t_cp/79c0dce0-de3b-4e0b-bf53-6c972d448229_report.pdf</t>
  </si>
  <si>
    <t>PPK Ormawa Kampung Jahit Arumpreneur Poster Series 8: Evaluasi Prototipe &amp; Distribusi Perlengkapan J</t>
  </si>
  <si>
    <t>2024-08-05</t>
  </si>
  <si>
    <t>Poster Kampung Jahit Arumpreneur Series 8: Evaluasi Prototipe &amp; Distribusi Perlengkapan Jahit</t>
  </si>
  <si>
    <t>https://employee.uc.ac.id/index.php/file/get/sis/t_cp/ae1074c7-f409-444a-b14d-df22032745e2_report.pdf</t>
  </si>
  <si>
    <t>PPK Ormawa Kampung Jahit Arumpreneur Poster Series 9: Harga Pokok Penjualan Produk</t>
  </si>
  <si>
    <t>2024-07-31</t>
  </si>
  <si>
    <t>2024-08-09</t>
  </si>
  <si>
    <t>Poster Kampung Jahit Arumpreneur Series 9: Harga Pokok Penjualan Produk</t>
  </si>
  <si>
    <t>https://employee.uc.ac.id/index.php/file/get/sis/t_cp/21265c1b-782c-47ab-b9ed-5b886f482beb_report.pdf</t>
  </si>
  <si>
    <t>PPK Ormawa Kampung Jahit Arumpreneur Poster Series 10: Mentoring dan Konsultasi Bimbingan</t>
  </si>
  <si>
    <t>2024-08-10</t>
  </si>
  <si>
    <t xml:space="preserve">Poster Kampung Jahit Arumpreneur Series 10: Mentoring dan Konsultasi Bimbingan
</t>
  </si>
  <si>
    <t>https://employee.uc.ac.id/index.php/file/get/sis/t_cp/4b8fb320-5913-463c-9f86-45086ed22c33_report.pdf</t>
  </si>
  <si>
    <t>PPK Ormawa Kampung Jahit Arumpreneur Poster Series 11: Public Speaking &amp; Branding</t>
  </si>
  <si>
    <t>2024-08-19</t>
  </si>
  <si>
    <t>2024-08-26</t>
  </si>
  <si>
    <t>Poster Kampung Jahit Arumpreneur Series 11: Public Speaking &amp; Branding</t>
  </si>
  <si>
    <t>https://employee.uc.ac.id/index.php/file/get/sis/t_cp/80e33ba9-0200-430c-bbd0-54ef8de22158_report.pdf</t>
  </si>
  <si>
    <t>PPK Ormawa Kampung Jahit Arumpreneur Poster Series 12: E-Commerce</t>
  </si>
  <si>
    <t>2024-08-23</t>
  </si>
  <si>
    <t>2024-09-02</t>
  </si>
  <si>
    <t xml:space="preserve">Poster Kampung Jahit Arumpreneur Series 12: E-Commerce
</t>
  </si>
  <si>
    <t>https://employee.uc.ac.id/index.php/file/get/sis/t_cp/5240d4e5-535a-4dbc-bb26-314f29045775_report.pdf</t>
  </si>
  <si>
    <t>PPK Ormawa Kampung Jahit Arumpreneur Poster Series 13: Worksheet</t>
  </si>
  <si>
    <t>2024-08-30</t>
  </si>
  <si>
    <t>2024-11-19</t>
  </si>
  <si>
    <t xml:space="preserve">Poster Kampung Jahit Arumpreneur Series 13: Worksheet
</t>
  </si>
  <si>
    <t>https://employee.uc.ac.id/index.php/file/get/sis/t_cp/56771a0b-e00a-4d70-b5c1-70a31b17843c.pdf</t>
  </si>
  <si>
    <t>PPK Ormawa Kampung Jahit Arumpreneur Poster Series 14: Video Produk</t>
  </si>
  <si>
    <t>2024-09-03</t>
  </si>
  <si>
    <t>2024-09-10</t>
  </si>
  <si>
    <t xml:space="preserve">Poster Kampung Jahit Arumpreneur Series 14: Video Produk
</t>
  </si>
  <si>
    <t>https://employee.uc.ac.id/index.php/file/get/sis/t_cp/77e48a7f-a58e-4f38-a3a7-8d7ef920e17b_report.pdf</t>
  </si>
  <si>
    <t>PPK Ormawa Kampung Jahit Arumpreneur Poster Series 15: Foto Produk</t>
  </si>
  <si>
    <t>2024-09-14</t>
  </si>
  <si>
    <t xml:space="preserve">Poster Kampung Jahit Arumpreneur Series 15: Foto Produk
</t>
  </si>
  <si>
    <t>https://employee.uc.ac.id/index.php/file/get/sis/t_cp/cca215eb-dd0a-4e3f-bb55-578180f1a19d_report.pdf</t>
  </si>
  <si>
    <t>PPK Ormawa Kampung Jahit Arumpreneur Poster Series 16: Legalitas</t>
  </si>
  <si>
    <t>2024-09-20</t>
  </si>
  <si>
    <t xml:space="preserve">Poster Kampung Jahit Arumpreneur Series 16: Legalitas
</t>
  </si>
  <si>
    <t>https://employee.uc.ac.id/index.php/file/get/sis/t_cp/53fc491d-dba3-4985-bccd-87015a8a3881_report.pdf</t>
  </si>
  <si>
    <t xml:space="preserve"> Kementrian Hukum dan Hak Asasi Manusia</t>
  </si>
  <si>
    <t>0206042310005</t>
  </si>
  <si>
    <t>Catherine Giovanni Palilingan</t>
  </si>
  <si>
    <t xml:space="preserve">Panitia acara VCD Outlining Design 2024 “Perpetale”. </t>
  </si>
  <si>
    <t>2024-05-19</t>
  </si>
  <si>
    <t>sebagai ketua panitia mahasiswa untuk acara VCD Outlining Design 2024 "Perpetale".</t>
  </si>
  <si>
    <t>https://employee.uc.ac.id/index.php/file/get/sis/t_cp/multi/029f34ba-27fa-4f77-8514-0636f514feeb.pdf</t>
  </si>
  <si>
    <t>0206042310006</t>
  </si>
  <si>
    <t>Theodore Othniel Gunandar</t>
  </si>
  <si>
    <t>VCD Mencari Bakat - Stellar Odyssey</t>
  </si>
  <si>
    <t>2024-05-27</t>
  </si>
  <si>
    <t>2024-08-02</t>
  </si>
  <si>
    <t>VCD Mencari Bakat atau yang dikenal sebagai VMB, merupakan ajang pencarian bakat diantara para bintang yakni mahasiswa VCD. Talent show ini akan mewadahi para mahasiswa untuk lebih bersinar melalui penampilan bakat non-akademik mereka, sehingga mampu berkembang secara talenta dan kreativitas, hingga</t>
  </si>
  <si>
    <t>Internal Jurusan</t>
  </si>
  <si>
    <t>https://www.instagram.com/p/C6ffcYRLna8/</t>
  </si>
  <si>
    <t>https://employee.uc.ac.id/index.php/file/get/sis/t_cp/c300fcf9-9ada-48d4-84df-96b3e1eec9c6.pdf</t>
  </si>
  <si>
    <t>SU Visual Communication Design</t>
  </si>
  <si>
    <t>0206042310007</t>
  </si>
  <si>
    <t>Michelle Angela Kartika Putri</t>
  </si>
  <si>
    <t>0206042310008</t>
  </si>
  <si>
    <t>Celine Njotowijoyo</t>
  </si>
  <si>
    <t>Lo Kreatif 2024 Kategori Lomba Desain Poster</t>
  </si>
  <si>
    <t>https://employee.uc.ac.id/index.php/file/get/sis/t_cp/bcade61d-a55d-4a25-b803-f526c335456e_sertifikat.pdf</t>
  </si>
  <si>
    <t>https://employee.uc.ac.id/index.php/file/get/sis/t_cp/bcade61d-a55d-4a25-b803-f526c335456e_surat_tugas.pdf</t>
  </si>
  <si>
    <t>https://employee.uc.ac.id/index.php/file/get/sis/t_cp/bcade61d-a55d-4a25-b803-f526c335456e_dokumentasi.jpeg</t>
  </si>
  <si>
    <t>0206042310010</t>
  </si>
  <si>
    <t>Joy Janny Thenarianto</t>
  </si>
  <si>
    <t>https://employee.uc.ac.id/index.php/file/get/sis/t_cp/ed4312c7-8e92-48ba-844d-7ccea24028c1_sertifikat.pdf</t>
  </si>
  <si>
    <t>https://employee.uc.ac.id/index.php/file/get/sis/t_cp/ed4312c7-8e92-48ba-844d-7ccea24028c1_surat_tugas.pdf</t>
  </si>
  <si>
    <t>https://employee.uc.ac.id/index.php/file/get/sis/t_cp/ed4312c7-8e92-48ba-844d-7ccea24028c1_dokumentasi.jpg</t>
  </si>
  <si>
    <t>Type Craft 2024 - A Collaboration Typography Exhibition</t>
  </si>
  <si>
    <t>2024-05-28</t>
  </si>
  <si>
    <t>2024-06-25</t>
  </si>
  <si>
    <t xml:space="preserve">Sebagai peserta dalam pameran internasional dengan tema "Type Craft 2024 - A Collaboration Typography Exhibition" yang menampilkan karya mata kuliah Tipografi. Pameran ini merupakan kolaborasi VCD UC bersama dengan Faculty of Communication &amp; Creative Industries dari Tunku Abdul Rahman University of </t>
  </si>
  <si>
    <t>Karya Seni</t>
  </si>
  <si>
    <t>https://employee.uc.ac.id/index.php/file/get/sis/t_cp/5ca78367-3102-49e4-8c5e-9047cf69be17.pdf</t>
  </si>
  <si>
    <t>School of Creative Industry Universitas Ciputra Su</t>
  </si>
  <si>
    <t>0206042310011</t>
  </si>
  <si>
    <t>Laurent Dewi Sekarmukti</t>
  </si>
  <si>
    <t>Lomba Karya Terbaik Mata Kuliah Pancasila</t>
  </si>
  <si>
    <t>2024-05-01</t>
  </si>
  <si>
    <t>Membuat sebuah poster yang mengangkat tokoh-tokoh pejuang kemerdekaan Indonesia. Mengambil tokoh yang tidak banyak diketahui masyarakat dapat membantu ilmu mereka terhadap sejarah Indonesia.</t>
  </si>
  <si>
    <t>https://employee.uc.ac.id/index.php/file/get/sis/t_cp/e4841008-49ca-4bfd-831b-b887bcdc3cd1.pdf</t>
  </si>
  <si>
    <t>UC SEH</t>
  </si>
  <si>
    <t>0206042310012</t>
  </si>
  <si>
    <t>Kevin Gabriel Hartoyo</t>
  </si>
  <si>
    <t>0206042310017</t>
  </si>
  <si>
    <t>Matthew Sebastian Lesmana</t>
  </si>
  <si>
    <t>0206042310022</t>
  </si>
  <si>
    <t>Michelle Jocelyn Julianto</t>
  </si>
  <si>
    <t>0206042310027</t>
  </si>
  <si>
    <t>Beltran Aloysius Santoso</t>
  </si>
  <si>
    <t>0206042310028</t>
  </si>
  <si>
    <t>Dominiq Chelsi Sanjaya</t>
  </si>
  <si>
    <t>VMB</t>
  </si>
  <si>
    <t xml:space="preserve">VMB merupakan ajang pencarian bakat diantara para mahasiswa jurusan VCD. </t>
  </si>
  <si>
    <t>https://employee.uc.ac.id/index.php/file/get/sis/t_cp/cbd36930-09a2-4b35-87e5-da78a27b14ab.pdf</t>
  </si>
  <si>
    <t>SU VCD</t>
  </si>
  <si>
    <t>0206042310035</t>
  </si>
  <si>
    <t>Frederica Lauren Tobing</t>
  </si>
  <si>
    <t>0206042310036</t>
  </si>
  <si>
    <t>Felicia Natalie Purnomo</t>
  </si>
  <si>
    <t>0206042310038</t>
  </si>
  <si>
    <t>Marzenda Saila</t>
  </si>
  <si>
    <t>0206042310041</t>
  </si>
  <si>
    <t>Janice Gracia Jedidiah Idayat</t>
  </si>
  <si>
    <t>Hak Cipta Storybook Deco Dazzle</t>
  </si>
  <si>
    <t>https://employee.uc.ac.id/index.php/file/get/sis/t_cp/7480140d-0287-41b4-a00f-36634cb6bfb3_report.pdf</t>
  </si>
  <si>
    <t>Kementerian Hukum dan Hak Asasi Manusia</t>
  </si>
  <si>
    <t>Type Craft 2024 - A Collaboration International Typography Exhibition</t>
  </si>
  <si>
    <t>Participate in Type Craft 2024 dengan salah satu karya typography yang terpajang pada international exhibition tersebut</t>
  </si>
  <si>
    <t>https://www.ciputra.ac.id/vcd/typecraft-2024/</t>
  </si>
  <si>
    <t>https://employee.uc.ac.id/index.php/file/get/sis/t_cp/43c3dfe1-deb0-4407-94d6-fe10d5342df1.pdf</t>
  </si>
  <si>
    <t>UC &amp; TAR UMT Malaysia</t>
  </si>
  <si>
    <t>Poster PPK Ormawa Kampung Jahit Arumpreneur Series 5: Fashion Design dan Warna</t>
  </si>
  <si>
    <t>https://employee.uc.ac.id/index.php/file/get/sis/t_cp/645b3ffa-74dd-4ab6-9b6c-0ede49eda733_report.pdf</t>
  </si>
  <si>
    <t>Poster Kampung Jahit Arumpreneur Series 6: Moodboard Fashion Figure &amp; Design Development</t>
  </si>
  <si>
    <t>Poster PPK Ormawa Kampung Jahit Arumpreneur Series 6: Moodboard Fashion Figure &amp; Design Development</t>
  </si>
  <si>
    <t>https://employee.uc.ac.id/index.php/file/get/sis/t_cp/65453680-16fc-4222-ab7a-e967b2d7f249_report.pdf</t>
  </si>
  <si>
    <t>Poster PPK Ormawa Kampung Jahit Arumpreneur Series 8: Evaluasi Prototipe &amp; Distribusi Perlengkapan Jahit</t>
  </si>
  <si>
    <t>https://employee.uc.ac.id/index.php/file/get/sis/t_cp/daa5a7a3-0925-4c7f-95f5-c9b349a97543_report.pdf</t>
  </si>
  <si>
    <t>Poster PPK Ormawa Kampung Jahit Arumpreneur Series 9: Harga Pokok Penjualan Produk</t>
  </si>
  <si>
    <t>https://employee.uc.ac.id/index.php/file/get/sis/t_cp/d0a40123-e8f8-4df2-9903-96cbede03953_report.pdf</t>
  </si>
  <si>
    <t>Poster Kampung Jahit Arumpreneur Series 10: Mentoring dan Konsultasi Bimbingan</t>
  </si>
  <si>
    <t xml:space="preserve">Poster PPK Ormawa Kampung Jahit Arumpreneur Series 10: Mentoring dan Konsultasi Bimbingan
</t>
  </si>
  <si>
    <t>https://employee.uc.ac.id/index.php/file/get/sis/t_cp/a0848684-0817-4d8e-9ec1-bdc5fb1f10e8_report.pdf</t>
  </si>
  <si>
    <t xml:space="preserve">Poster PPK Ormawa Kampung Jahit Arumpreneur Series 11: Public Speaking &amp; Branding
</t>
  </si>
  <si>
    <t>https://employee.uc.ac.id/index.php/file/get/sis/t_cp/deff366c-ab91-424e-b23d-821e35fa3051.pdf</t>
  </si>
  <si>
    <t>Poster Kampung Jahit Arumpreneur Series 12: E-Commerce</t>
  </si>
  <si>
    <t>Poster PPK Ormawa Kampung Jahit Arumpreneur Series 12: E-Commerce</t>
  </si>
  <si>
    <t>https://employee.uc.ac.id/index.php/file/get/sis/t_cp/d901b954-a433-4060-913f-cdcc6560d444_report.pdf</t>
  </si>
  <si>
    <t>Poster Kampung Jahit Arumpreneur Series 13: Worksheet</t>
  </si>
  <si>
    <t>2024-09-08</t>
  </si>
  <si>
    <t>Poster PPK Ormawa Kampung Jahit Arumpreneur Series 13: Worksheet</t>
  </si>
  <si>
    <t>https://employee.uc.ac.id/index.php/file/get/sis/t_cp/552e3079-452b-4a9a-9c58-b40a21ca9677_report.pdf</t>
  </si>
  <si>
    <t>Poster Kampung Jahit Arumpreneur Series 14: Video Produk</t>
  </si>
  <si>
    <t>Poster PPK Ormawa Kampung Jahit Arumpreneur Series 14: Video Produk</t>
  </si>
  <si>
    <t>https://employee.uc.ac.id/index.php/file/get/sis/t_cp/00f7d757-9f5f-40ed-81b4-2455e64dc359_report.pdf</t>
  </si>
  <si>
    <t>Poster Kampung Jahit Arumpreneur Series 15: Foto Produk</t>
  </si>
  <si>
    <t>Poster PPK Ormawa Kampung Jahit Arumpreneur Series 15: Foto Produk</t>
  </si>
  <si>
    <t>https://employee.uc.ac.id/index.php/file/get/sis/t_cp/5c5ff1e5-0aeb-47f8-9607-28c79559349a_report.pdf</t>
  </si>
  <si>
    <t>Poster Kampung Jahit Arumpreneur Series 16: Legalitas</t>
  </si>
  <si>
    <t>2024-09-25</t>
  </si>
  <si>
    <t>Poster PPK Ormawa Kampung Jahit Arumpreneur Series 16: Legalitas</t>
  </si>
  <si>
    <t>https://employee.uc.ac.id/index.php/file/get/sis/t_cp/ba2a18ea-c003-4248-aad8-e93b16b22cf5_report.pdf</t>
  </si>
  <si>
    <t>Poster Kampung Jahit Arumpreneur Series 17: Kampung Jahit Arumpreneur</t>
  </si>
  <si>
    <t>2024-09-28</t>
  </si>
  <si>
    <t>2024-10-25</t>
  </si>
  <si>
    <t>Poster PPK Ormawa Kampung Jahit Arumpreneur Desa Glagaharum</t>
  </si>
  <si>
    <t>https://employee.uc.ac.id/index.php/file/get/sis/t_cp/d27fc18b-3b6b-4d89-bbb8-3b4b42aa269c_report.pdf</t>
  </si>
  <si>
    <t>E-Catalog Kampung Jahit Arumpreneur</t>
  </si>
  <si>
    <t>2024-10-02</t>
  </si>
  <si>
    <t>2024-10-23</t>
  </si>
  <si>
    <t>PPK Ormawa Desa Glagaharum E-Catalog Produk Kampung Jahit Arumpreneur</t>
  </si>
  <si>
    <t>https://employee.uc.ac.id/index.php/file/get/sis/t_cp/39a49d2c-93b1-4283-a628-584fd473d106_report.pdf</t>
  </si>
  <si>
    <t>0206042310046</t>
  </si>
  <si>
    <t>Sherly Dinata Oey</t>
  </si>
  <si>
    <t>Juara I Cyberdive Into Canva</t>
  </si>
  <si>
    <t>Juara I Cyberdive Into Canva "Master Design With Canva For Beginner"</t>
  </si>
  <si>
    <t>https://employee.uc.ac.id/index.php/file/get/sis/t_cp/multi/c0e1323f-787b-11ee-a0ef-000d3ac6bafe.jpg</t>
  </si>
  <si>
    <t>0206042310047</t>
  </si>
  <si>
    <t>Jocelyn Hadiyanto</t>
  </si>
  <si>
    <t>Artline Craft &amp; Carry Workshop</t>
  </si>
  <si>
    <t>2024-12-12</t>
  </si>
  <si>
    <t>Workshop Craft &amp; Carry by Artline x EES Selling adalah sebuah projek Entrepreneurial Selling yang diadakan oleh E-Selling Group 1 Artline, di mana peserta diberi kesempatan untuk mendesain tote bag mereka sendiri menggunakan spidol Artline.</t>
  </si>
  <si>
    <t>https://employee.uc.ac.id/index.php/file/get/sis/t_cp/d1b84c36-4d68-49be-b814-f35dc9023fb8.pdf</t>
  </si>
  <si>
    <t xml:space="preserve">  E-Selling Group 1 Artline</t>
  </si>
  <si>
    <t>0206042310048</t>
  </si>
  <si>
    <t>Owen Marcello Setiawan</t>
  </si>
  <si>
    <t xml:space="preserve">UC E Sport community service </t>
  </si>
  <si>
    <t>Pelatihan manajemen ESports kepada anak-anak SMA Gloria</t>
  </si>
  <si>
    <t>https://employee.uc.ac.id/index.php/file/get/sis/t_cp/672e7be1-b9bc-11ee-bfa0-000d3ac6bafe_assignmentletter.pdf</t>
  </si>
  <si>
    <t>https://employee.uc.ac.id/index.php/file/get/sis/t_cp/672e7be1-b9bc-11ee-bfa0-000d3ac6bafe_report.pdf</t>
  </si>
  <si>
    <t>UKM E Sports Universitas Ciputra</t>
  </si>
  <si>
    <t>Tim promosi program studi</t>
  </si>
  <si>
    <t>https://employee.uc.ac.id/index.php/file/get/sis/t_cp/multi/d92bf1db-fcfe-4790-bbed-e805b77a6097.pdf</t>
  </si>
  <si>
    <t>VCD Mencari Bakat 2024</t>
  </si>
  <si>
    <t>VCD Mencari Bakat 2024 adalah acara talent show yang diadakan oleh SU VCD Universitas Ciputra</t>
  </si>
  <si>
    <t>https://employee.uc.ac.id/index.php/file/get/sis/t_cp/754e469b-e1b4-4098-997d-81d8ac863d77.jpg</t>
  </si>
  <si>
    <t>Student Union VCD UC</t>
  </si>
  <si>
    <t>Leucreation Workshop</t>
  </si>
  <si>
    <t>Pembicara Workshsop bernama "Adobe Photoshop Workshop : Essentials &amp; Techniques" di acara Leucreation Workshop Student Council UC</t>
  </si>
  <si>
    <t>https://employee.uc.ac.id/index.php/file/get/sis/t_cp/9a11b7c4-6bc9-4e13-abd7-ac43f5bc3991.jpg</t>
  </si>
  <si>
    <t>https://employee.uc.ac.id/index.php/file/get/sis/t_cp/9a11b7c4-6bc9-4e13-abd7-ac43f5bc3991_assignmentletter.jpg</t>
  </si>
  <si>
    <t>Student Council UC</t>
  </si>
  <si>
    <t>0206042310050</t>
  </si>
  <si>
    <t>Tiffany Grace Siamena</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</si>
  <si>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</si>
  <si>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</si>
  <si>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</si>
  <si>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0206042310054</t>
  </si>
  <si>
    <t>Diandra Nathania</t>
  </si>
  <si>
    <t>Be The First Dance Competition</t>
  </si>
  <si>
    <t>https://www.instagram.com/p/CzTOT_oLDOt/?igsh=ejZp</t>
  </si>
  <si>
    <t>https://employee.uc.ac.id/index.php/file/get/sis/t_cp/8432d891-ee48-4bdc-9961-be6a2996c68f_sertifikat.jpeg</t>
  </si>
  <si>
    <t>https://employee.uc.ac.id/index.php/file/get/sis/t_cp/fb519f50-33e0-4347-b7e1-17a8e90c4d40_surat_tugas.pdf</t>
  </si>
  <si>
    <t>https://employee.uc.ac.id/index.php/file/get/sis/t_cp/b3b40e48-f12f-4308-8c95-aa348d0d8059_dokumentasi.jpeg</t>
  </si>
  <si>
    <t>First Move Crew</t>
  </si>
  <si>
    <t>0206042310056</t>
  </si>
  <si>
    <t>Sheren Tamara</t>
  </si>
  <si>
    <t>Lomba Karya Terbaik Mata Kuliah Umum Pancasila</t>
  </si>
  <si>
    <t>Lomba Karya Terbaik Mata Kuliah Umum Pancasila yang diselenggarakan secara umum untuk mahasiswa aktif Universitas Ciputra semester Genap 2023.
Sub Capaian Pembelajaran Mata Kuliah: Secara individu, mahasiswa mampu menerapkan/menggunakan pengetahuan yang mengandung unsur kebaruan bagi kebangsaan Ind</t>
  </si>
  <si>
    <t>Melalui grup WA Pancasila</t>
  </si>
  <si>
    <t>https://employee.uc.ac.id/index.php/file/get/sis/t_cp/b5daf6c8-1080-4a02-a680-2011ba5dfd50.jpg</t>
  </si>
  <si>
    <t>John Sinartha Wolo</t>
  </si>
  <si>
    <t>0206042310064</t>
  </si>
  <si>
    <t>Nazneen Olexa</t>
  </si>
  <si>
    <t>0206042310070</t>
  </si>
  <si>
    <t>Evelina Yosefin</t>
  </si>
  <si>
    <t>JUARA 3 LOMBA VIDEO NARCOBYE 2.0</t>
  </si>
  <si>
    <t>2024-03-31</t>
  </si>
  <si>
    <t>Juara 3 lomba video pengabdian masyarakat narcobye 2.0</t>
  </si>
  <si>
    <t>https://employee.uc.ac.id/index.php/file/get/sis/t_cp/multi/6bad9773-8d21-40cc-ba39-e076a5e8b07e.png</t>
  </si>
  <si>
    <t>Mentoring Department</t>
  </si>
  <si>
    <t>0206042310074</t>
  </si>
  <si>
    <t>Kezia Tjahjono Surja</t>
  </si>
  <si>
    <t>0206042310078</t>
  </si>
  <si>
    <t>Charlene Vania Cahyadi</t>
  </si>
  <si>
    <t>0206042310080</t>
  </si>
  <si>
    <t>Kaylia Christibella Paparang</t>
  </si>
  <si>
    <t>0206042310082</t>
  </si>
  <si>
    <t>Gabriella Christophera</t>
  </si>
  <si>
    <t>Juara 1 Cabang Lomba Basket putri</t>
  </si>
  <si>
    <t>https://employee.uc.ac.id/index.php/file/get/sis/t_cp/multi/33a64f12-98c7-4631-bb9d-70b050413237.png</t>
  </si>
  <si>
    <t>0206042310094</t>
  </si>
  <si>
    <t>Dimas Berdnanda Putra Prasetyo</t>
  </si>
  <si>
    <t>0206042310098</t>
  </si>
  <si>
    <t>David Zion Suhartono</t>
  </si>
  <si>
    <t>Juara 2 Cabang Lomba Drawing</t>
  </si>
  <si>
    <t>https://employee.uc.ac.id/index.php/file/get/sis/t_cp/multi/96355749-6945-46fc-821f-4f2ed515f795.png</t>
  </si>
  <si>
    <t>0206042310100</t>
  </si>
  <si>
    <t>Agnes Maria Susilo</t>
  </si>
  <si>
    <t xml:space="preserve">Pameran dimana karya ALP dari kelas Typography dipajang pada Pameran International bersama dengan karya mahasiswa lain dari Universitas Luar  Negeri yang bekerja sama dengan UC di UC Library &amp; Lantai 19. </t>
  </si>
  <si>
    <t>https://employee.uc.ac.id/index.php/file/get/sis/t_cp/ebe647f2-2f02-436a-81b2-7cca69939198.pdf</t>
  </si>
  <si>
    <t>Universitas Ciputra &amp; TAR UMT Malaysia</t>
  </si>
  <si>
    <t>0206042310101</t>
  </si>
  <si>
    <t>Nayla Abel Sabathyani</t>
  </si>
  <si>
    <t>Pameran International Type craft 2024 - A collaboration typography exhebition</t>
  </si>
  <si>
    <t xml:space="preserve">Karya ALP Typeface matkul typography dipajang di pameran international bersama dengan karya mahasiswa lain dari universitas luar negeri yang bekerjasama dengan UC di library UC &amp; lt. 19 </t>
  </si>
  <si>
    <t>https://employee.uc.ac.id/index.php/file/get/sis/t_cp/2680f37a-54c5-4285-b68c-8cc6f12f6c78.pdf</t>
  </si>
  <si>
    <t>UC &amp; Kampus luar negeri lainnya</t>
  </si>
  <si>
    <t>0206042310103</t>
  </si>
  <si>
    <t>Ayu Saudia Sabila</t>
  </si>
  <si>
    <t>0206042310110</t>
  </si>
  <si>
    <t>Steven Setiawan Djorgi</t>
  </si>
  <si>
    <t>0206062310004</t>
  </si>
  <si>
    <t>Queeney Lovely Christian</t>
  </si>
  <si>
    <t>Fashion Design and Business</t>
  </si>
  <si>
    <t>0206062310007</t>
  </si>
  <si>
    <t>Richelle Jesslyn Yonathan</t>
  </si>
  <si>
    <t xml:space="preserve">Illustration &amp; Quotes Competition </t>
  </si>
  <si>
    <t>Lomba Hari HIV</t>
  </si>
  <si>
    <t>https://employee.uc.ac.id/index.php/file/get/sis/t_cp/multi/9d74266c-c423-11ee-bd62-000d3ac6bafe.png</t>
  </si>
  <si>
    <t>Counselling Buddy</t>
  </si>
  <si>
    <t>0206062310010</t>
  </si>
  <si>
    <t>Chrystalyn Yovela Yulianto</t>
  </si>
  <si>
    <t>0206062310014</t>
  </si>
  <si>
    <t>Florenza Sundjojo</t>
  </si>
  <si>
    <t>JMFW 2025</t>
  </si>
  <si>
    <t>2024-06-26</t>
  </si>
  <si>
    <t>2024-09-30</t>
  </si>
  <si>
    <t>https://www.instagram.com/p/C9mPVaZSqll/?utm_sourc</t>
  </si>
  <si>
    <t>https://employee.uc.ac.id/index.php/file/get/sis/t_cp/3034f236-c1c0-4642-898b-93415c2477dd_sertifikat.png</t>
  </si>
  <si>
    <t>https://employee.uc.ac.id/index.php/file/get/sis/t_cp/2f0c4a31-472b-45fc-b66a-33bc0c54e24c_surat_tugas.pdf</t>
  </si>
  <si>
    <t>https://employee.uc.ac.id/index.php/file/get/sis/t_cp/5291542d-f106-4d9d-b541-48e289514891_dokumentasi.jpeg</t>
  </si>
  <si>
    <t>Jakarta Muslim Fashion Week</t>
  </si>
  <si>
    <t>0206062310017</t>
  </si>
  <si>
    <t>Alea Maritza Pramatya</t>
  </si>
  <si>
    <t>0206062310020</t>
  </si>
  <si>
    <t>Kellen Aurelle Lavina</t>
  </si>
  <si>
    <t>0206062310026</t>
  </si>
  <si>
    <t>Lidianata Noverani</t>
  </si>
  <si>
    <t>0206062310027</t>
  </si>
  <si>
    <t>Nadine Adristi Kusuma Adhi</t>
  </si>
  <si>
    <t>0206062310028</t>
  </si>
  <si>
    <t>Fadia Salsabila</t>
  </si>
  <si>
    <t>0206062310032</t>
  </si>
  <si>
    <t>Juniliany Navista Erdya</t>
  </si>
  <si>
    <t>Metta Permadhis "Harmony in Giving, A Blossom Charity"</t>
  </si>
  <si>
    <t>2024-01-19</t>
  </si>
  <si>
    <t>2024-01-21</t>
  </si>
  <si>
    <t>https://linktr.ee/metta2024</t>
  </si>
  <si>
    <t>https://employee.uc.ac.id/index.php/file/get/sis/t_cp/76766534-a783-4181-9176-0443bebe248d_sertifikat.pdf</t>
  </si>
  <si>
    <t>https://employee.uc.ac.id/index.php/file/get/sis/t_cp/76766534-a783-4181-9176-0443bebe248d_surat_tugas.pdf</t>
  </si>
  <si>
    <t>https://employee.uc.ac.id/index.php/file/get/sis/t_cp/5fbf50c3-3981-4058-9e5f-3b405f125d41_dokumentasi.png</t>
  </si>
  <si>
    <t xml:space="preserve">Politeknik Caltex Riau </t>
  </si>
  <si>
    <t>0206062310033</t>
  </si>
  <si>
    <t>Maulida Arina Manasikana</t>
  </si>
  <si>
    <t>0206062310036</t>
  </si>
  <si>
    <t>Ingrid Vania Go</t>
  </si>
  <si>
    <t xml:space="preserve">Spark On Makeup Competition </t>
  </si>
  <si>
    <t>Lomba di selenggarakan oleh mahasiswa yang berasal dari kelas EES Selling.</t>
  </si>
  <si>
    <t>https://employee.uc.ac.id/index.php/file/get/sis/t_cp/82fb0be7-c9bc-4e94-a411-dc024585ae7a.jpeg</t>
  </si>
  <si>
    <t>Alicia Syalomita</t>
  </si>
  <si>
    <t>0306012310001</t>
  </si>
  <si>
    <t>Angeline Tessalonica</t>
  </si>
  <si>
    <t>Psychology</t>
  </si>
  <si>
    <t>Psychonation Universitas Negeri Malang 2024</t>
  </si>
  <si>
    <t>2024-07-11</t>
  </si>
  <si>
    <t>2024-07-27</t>
  </si>
  <si>
    <t>https://fpsi.um.ac.id/psychonation2024/</t>
  </si>
  <si>
    <t>https://employee.uc.ac.id/index.php/file/get/sis/t_cp/16fa1bc3-7894-4297-974e-d73a1db3fb9f_sertifikat.pdf</t>
  </si>
  <si>
    <t>https://employee.uc.ac.id/index.php/file/get/sis/t_cp/e3bda4a9-9938-4abb-8c95-9dbdbac1c706_surat_tugas.pdf</t>
  </si>
  <si>
    <t>https://employee.uc.ac.id/index.php/file/get/sis/t_cp/16fa1bc3-7894-4297-974e-d73a1db3fb9f_dokumentasi.jpg</t>
  </si>
  <si>
    <t>0306012310002</t>
  </si>
  <si>
    <t>Faith Abbigail</t>
  </si>
  <si>
    <t>ANGGOTA MUDA: ACTIVIENZ</t>
  </si>
  <si>
    <t>2023-10-24</t>
  </si>
  <si>
    <t>2024-03-26</t>
  </si>
  <si>
    <t>Rumpun Keterampilan Humanistik</t>
  </si>
  <si>
    <t>https://employee.uc.ac.id/index.php/file/get/sis/t_cp/multi/b8ec135c-4883-47c4-9972-cc7e2de589f4.docx</t>
  </si>
  <si>
    <t>SRB</t>
  </si>
  <si>
    <t>Juara 1 Cabang Lomba Debat</t>
  </si>
  <si>
    <t>https://employee.uc.ac.id/index.php/file/get/sis/t_cp/multi/a1ab52a0-cef1-4b5f-8973-4c53d775fecf.png</t>
  </si>
  <si>
    <t>HARDIKNAS 2024 PUBLIC SPEAKING COMPETITION : Guardians of The Digital Realm: Media Literacy and Digi</t>
  </si>
  <si>
    <t>2024-03-18</t>
  </si>
  <si>
    <t>https://www.instagram.com/uc.hardiknas?utm_source=</t>
  </si>
  <si>
    <t>https://employee.uc.ac.id/index.php/file/get/sis/t_cp/4d22ecee-1713-41c6-b50c-74eb6b429b6a_sertifikat.pdf</t>
  </si>
  <si>
    <t>https://employee.uc.ac.id/index.php/file/get/sis/t_cp/4d22ecee-1713-41c6-b50c-74eb6b429b6a_surat_tugas.pdf</t>
  </si>
  <si>
    <t>https://employee.uc.ac.id/index.php/file/get/sis/t_cp/4d22ecee-1713-41c6-b50c-74eb6b429b6a_dokumentasi.jpeg</t>
  </si>
  <si>
    <t>0306012310003</t>
  </si>
  <si>
    <t>Alexandra Brigitta Monica Natanael</t>
  </si>
  <si>
    <t>My Dad, My Mentor, My Great supporter</t>
  </si>
  <si>
    <t>https://employee.uc.ac.id/index.php/file/get/sis/t_cp/2929275e-71a7-4d28-aa51-024ca0007ca6_assignmentletter.pdf</t>
  </si>
  <si>
    <t>https://employee.uc.ac.id/index.php/file/get/sis/t_cp/2929275e-71a7-4d28-aa51-024ca0007ca6_report.pdf</t>
  </si>
  <si>
    <t>UCMFC</t>
  </si>
  <si>
    <t>0306012310004</t>
  </si>
  <si>
    <t>Francesca Marcelina Clementine</t>
  </si>
  <si>
    <t>Juara 3 Cabang lomba Basket Putri</t>
  </si>
  <si>
    <t>https://employee.uc.ac.id/index.php/file/get/sis/t_cp/multi/072dfafe-8bc2-4ef4-9347-78a84dc4cfdd.png</t>
  </si>
  <si>
    <t>0306012310005</t>
  </si>
  <si>
    <t>Michelle Wirawan</t>
  </si>
  <si>
    <t>Matematika Itu Menyenangkan SD NEGERI LIDAH KULON 4 SURABAYA</t>
  </si>
  <si>
    <t>2023-09-11</t>
  </si>
  <si>
    <t>2024-01-31</t>
  </si>
  <si>
    <t>Pelaksanaan kegiatan pengabdian kepada masyarakat pelatihan jangka pendek tingkat lokal tentang Matematika itu
Menyenangkan SD Negeri Lidah Kulon 4
Surabaya. Mahasiswa melakukan observasi dan wawancara pada guru serta siswa pada jenjang kelas yang berbeda.
Mahasiswa melakukan penyesuaian dan krea</t>
  </si>
  <si>
    <t>https://employee.uc.ac.id/index.php/file/get/sis/t_cp/ce14e5a8-74b4-48c7-afb8-6a2e2037ac50_assignmentletter.pdf</t>
  </si>
  <si>
    <t>School of Psychology Ciputra University</t>
  </si>
  <si>
    <t>https://employee.uc.ac.id/index.php/file/get/sis/t_cp/acbe2c02-34c9-4bd8-8997-fdda4e976619_sertifikat.jpeg</t>
  </si>
  <si>
    <t>https://employee.uc.ac.id/index.php/file/get/sis/t_cp/acbe2c02-34c9-4bd8-8997-fdda4e976619_surat_tugas.pdf</t>
  </si>
  <si>
    <t>https://employee.uc.ac.id/index.php/file/get/sis/t_cp/acbe2c02-34c9-4bd8-8997-fdda4e976619_dokumentasi.jpeg</t>
  </si>
  <si>
    <t>Kompetisi Inovasi Psikologi Nasional PSYCHONATION 2024</t>
  </si>
  <si>
    <t>Kompetisi Inovasi Psikologi Nasional Psychonation 2024 yang diselenggarakan oleh Fakultas Psikologi Universitas Negeri Malang</t>
  </si>
  <si>
    <t>https://employee.uc.ac.id/index.php/file/get/sis/t_cp/1a64a8e1-5fa7-4917-aad5-8aa69be11ee5.pdf</t>
  </si>
  <si>
    <t>Universitas Negeri Malang</t>
  </si>
  <si>
    <t>0306012310006</t>
  </si>
  <si>
    <t>Laurentia Loho</t>
  </si>
  <si>
    <t>Matematika Itu Menyenangkan SD Negeri Lidah Kulon 4 Surabaya</t>
  </si>
  <si>
    <t>Melakukan observasi dan wawancara pada guru serta siswa pada jenjang kelas yang berbeda. Adapula kegiatan microteaching yang dilakukan kepada siswa untuk topik Sekolah Ramah dengan menggunakan metode interaktif seperti games, ceramah, roleplay, dan aktivitas kreasi seni</t>
  </si>
  <si>
    <t>https://employee.uc.ac.id/index.php/file/get/sis/t_cp/d152074b-5c9a-44a7-a1f2-8dd4bd110fcc_report.pdf</t>
  </si>
  <si>
    <t>Festival Sains Nasional</t>
  </si>
  <si>
    <t>2024-09-01</t>
  </si>
  <si>
    <t>https://www.instagram.com/p/C8_yQ7ivGXT/?igsh=MTl1</t>
  </si>
  <si>
    <t>https://employee.uc.ac.id/index.php/file/get/sis/t_cp/37403b2f-7068-4768-ba22-b53898c58dde_sertifikat.pdf</t>
  </si>
  <si>
    <t>https://employee.uc.ac.id/index.php/file/get/sis/t_cp/44ef808c-51b1-47d1-874c-fb5d6cd8f3a4_surat_tugas.pdf</t>
  </si>
  <si>
    <t>https://employee.uc.ac.id/index.php/file/get/sis/t_cp/44ef808c-51b1-47d1-874c-fb5d6cd8f3a4_dokumentasi.pdf</t>
  </si>
  <si>
    <t>Puskanas, Fosnas</t>
  </si>
  <si>
    <t>0306012310007</t>
  </si>
  <si>
    <t>Vanessa Wijaya</t>
  </si>
  <si>
    <t>0306012310010</t>
  </si>
  <si>
    <t>Rahmi Fakhirah Qurratu`ain</t>
  </si>
  <si>
    <t>Lomba Kreasi Podcast "Pros and Cons on Food and Nutrition Trends"</t>
  </si>
  <si>
    <t>2024-01-06</t>
  </si>
  <si>
    <t>2024-01-23</t>
  </si>
  <si>
    <t>https://www.instagram.com/p/C105t_gPNWX/?igsh=MTJr</t>
  </si>
  <si>
    <t>https://employee.uc.ac.id/index.php/file/get/sis/t_cp/2b3c6ab0-d77a-11ee-ade0-000d3ac6bafe_sertifikat.pdf</t>
  </si>
  <si>
    <t>https://employee.uc.ac.id/index.php/file/get/sis/t_cp/05aeb513-d766-11ee-ade0-000d3ac6bafe_surat_tugas.pdf</t>
  </si>
  <si>
    <t>https://employee.uc.ac.id/index.php/file/get/sis/t_cp/05aeb513-d766-11ee-ade0-000d3ac6bafe_dokumentasi.png</t>
  </si>
  <si>
    <t>Pergizi Pangan Indonesia dan Linisehat</t>
  </si>
  <si>
    <t>Kegiatan Pengabdian Masyarakat bersama Yayasan Kaki Dian Emas dengan Judul "Long Life Marriage : Pre</t>
  </si>
  <si>
    <t>2024-02-25</t>
  </si>
  <si>
    <t xml:space="preserve">- Permasalahan mitra
Kelompok menemukan bahwa permasalahan yang paling sering terjadi di pernikahan adalah mengenai perbedaan kebiasaan dan sifat. Hal tersebut terjadi akibat sebelum menikah, pasangan kurang mengenali diri dan tidak ada proses saling mengenal secara mendalam antara satu sama lain.
</t>
  </si>
  <si>
    <t>https://employee.uc.ac.id/index.php/file/get/sis/t_cp/66a7c0f1-b5b6-493f-bcb5-46e8688bc841_assignmentletter.pdf</t>
  </si>
  <si>
    <t>https://employee.uc.ac.id/index.php/file/get/sis/t_cp/66a7c0f1-b5b6-493f-bcb5-46e8688bc841_report.pdf</t>
  </si>
  <si>
    <t>Fakultas Psikologi Universitas Ciputra Surabaya</t>
  </si>
  <si>
    <t>https://employee.uc.ac.id/index.php/file/get/sis/t_cp/ebe157a4-3501-4074-9383-af92f8526c58_sertifikat.pdf</t>
  </si>
  <si>
    <t>https://employee.uc.ac.id/index.php/file/get/sis/t_cp/ebe157a4-3501-4074-9383-af92f8526c58_surat_tugas.pdf</t>
  </si>
  <si>
    <t>https://employee.uc.ac.id/index.php/file/get/sis/t_cp/ebe157a4-3501-4074-9383-af92f8526c58_dokumentasi.png</t>
  </si>
  <si>
    <t>0306012310011</t>
  </si>
  <si>
    <t>Joaneaster</t>
  </si>
  <si>
    <t>HKI Karya Tulis (Juvenile Delinquency: Is It Normal?)</t>
  </si>
  <si>
    <t>2024-02-07</t>
  </si>
  <si>
    <t>Booklet "Juvenile Delinquency: Is It Normal?" adalah booklet yang membahas mengenai kenakalan remaja secara lengkap yaitu dengan membahas faktor, dampak, dan solusi dari kenakalan remaja ini. Booklet juga dilengkapi dengan pertanyaan-pertanyaan reflektif bagi orang tua terkait fenomena kenakalan rem</t>
  </si>
  <si>
    <t>https://e-hakcipta.dgip.go.id/</t>
  </si>
  <si>
    <t>https://employee.uc.ac.id/index.php/file/get/sis/t_cp/5a833ff4-35e7-40a6-96ec-4b4548a08b84_assignmentletter.pdf</t>
  </si>
  <si>
    <t>https://employee.uc.ac.id/index.php/file/get/sis/t_cp/5a833ff4-35e7-40a6-96ec-4b4548a08b84_report.pdf</t>
  </si>
  <si>
    <t xml:space="preserve">School of Psychology Universitas Ciputra </t>
  </si>
  <si>
    <t>Kegiatan Pengabdian Masyarakat "Long Life Marriage : Prepare Yourself" bersama Yayasan Kaki Dian Ema</t>
  </si>
  <si>
    <t xml:space="preserve">Permasalahan mitra:
Kelompok menemukan bahwa permasalahan yang paling sering terjadi di pernikahan adalah mengenai perbedaan kebiasaan dan sifat. Hal tersebut terjadi akibat sebelum menikah, pasangan kurang mengenali diri dan tidak ada proses saling mengenal secara mendalam antara satu sama lain.
</t>
  </si>
  <si>
    <t>https://employee.uc.ac.id/index.php/file/get/sis/t_cp/d7fd7a1e-6b75-4e0b-8db0-120e341eba44_assignmentletter.pdf</t>
  </si>
  <si>
    <t>https://employee.uc.ac.id/index.php/file/get/sis/t_cp/d7fd7a1e-6b75-4e0b-8db0-120e341eba44_report.pdf</t>
  </si>
  <si>
    <t>Fakultas Psikologi Universitas Ciputra</t>
  </si>
  <si>
    <t>0306012310012</t>
  </si>
  <si>
    <t>Tabita Felicia Afandi</t>
  </si>
  <si>
    <t>0306012310015</t>
  </si>
  <si>
    <t>Shannon Chrestella Valencia</t>
  </si>
  <si>
    <t>https://employee.uc.ac.id/index.php/file/get/sis/t_cp/multi/eff244b1-7e2f-4769-9a74-08cb61e7e753.docx</t>
  </si>
  <si>
    <t>0306012310017</t>
  </si>
  <si>
    <t>Michelle Annetta Santoso</t>
  </si>
  <si>
    <t xml:space="preserve">Pelaksanaan kegiatan pengabdian kepada masyarakat pelatihan jangka pendek tingkat lokal tentang Matematika Itu Menyenangkan SD Negeri Lidah Kulon 4 Surabaya. Mahasiswa melakukan observasi dan wawancara pada guru serta siswa pada jenjang kelas yang berbeda. Mahasiswa melakukan penyesuaian dan kreasi </t>
  </si>
  <si>
    <t>https://employee.uc.ac.id/index.php/file/get/sis/t_cp/3c6f2788-3985-4450-a13b-550416414799_assignmentletter.pdf</t>
  </si>
  <si>
    <t>https://employee.uc.ac.id/index.php/file/get/sis/t_cp/3c6f2788-3985-4450-a13b-550416414799_report.pdf</t>
  </si>
  <si>
    <t>School of Psychology Universitas Ciputra</t>
  </si>
  <si>
    <t>https://employee.uc.ac.id/index.php/file/get/sis/t_cp/97c06391-e8ca-4e4f-918b-a80650e706aa.pdf</t>
  </si>
  <si>
    <t>https://employee.uc.ac.id/index.php/file/get/sis/t_cp/97c06391-e8ca-4e4f-918b-a80650e706aa_assignmentletter.pdf</t>
  </si>
  <si>
    <t>https://employee.uc.ac.id/index.php/file/get/sis/t_cp/97c06391-e8ca-4e4f-918b-a80650e706aa_report.pdf</t>
  </si>
  <si>
    <t>Psikoedukasi bersama Yayasan Kaki Dian Emas dengan judul "Long Life Marriage : Prepare Yourself"</t>
  </si>
  <si>
    <t>Kelompok menemukan bahwa permasalahan yang paling sering terjadi di pernikahan adalah mengenai perbedaan kebiasaan dan sifat. Hal tersebut terjadi akibat sebelum menikah, pasangan kurang mengenali diri dan tidak ada proses saling mengenal secara mendalam antara satu sama lain.
Solusi
Melakukan psi</t>
  </si>
  <si>
    <t>https://employee.uc.ac.id/index.php/file/get/sis/t_cp/0408e41c-5e18-413f-b141-cc2babb0b41e_assignmentletter.pdf</t>
  </si>
  <si>
    <t>https://employee.uc.ac.id/index.php/file/get/sis/t_cp/0408e41c-5e18-413f-b141-cc2babb0b41e_report.pdf</t>
  </si>
  <si>
    <t>https://employee.uc.ac.id/index.php/file/get/sis/t_cp/b6b54590-197d-4397-a03a-874e2e536366_sertifikat.pdf</t>
  </si>
  <si>
    <t>https://employee.uc.ac.id/index.php/file/get/sis/t_cp/131c14ab-8adc-44c9-b4de-9f0720e2aab1_surat_tugas.pdf</t>
  </si>
  <si>
    <t>https://employee.uc.ac.id/index.php/file/get/sis/t_cp/131c14ab-8adc-44c9-b4de-9f0720e2aab1_dokumentasi.png</t>
  </si>
  <si>
    <t>Lomba Debat Reformafest 2024</t>
  </si>
  <si>
    <t>Lomba Debat Nasional Reformafest 2024 yang mengusung tema “Optimizing Youth Empowerment for Sustainable Development: Overcoming Barriers and Promoting Critical Thinking” dan diikuti oleh siswa/i SMA/SMK sederajat dari seluruh Indonesia.</t>
  </si>
  <si>
    <t>https://employee.uc.ac.id/index.php/file/get/sis/t_cp/db3424f7-1ae6-4ae1-b117-7a260f6d0df7.pdf</t>
  </si>
  <si>
    <t>https://employee.uc.ac.id/index.php/file/get/sis/t_cp/db3424f7-1ae6-4ae1-b117-7a260f6d0df7_assignmentletter.pdf</t>
  </si>
  <si>
    <t>Fakultas Sains dan Teknologi Universitas Airlangga</t>
  </si>
  <si>
    <t>0306012310019</t>
  </si>
  <si>
    <t>Jocelyn Wuisan</t>
  </si>
  <si>
    <t>0306012310021</t>
  </si>
  <si>
    <t>Jessica Claresta Soetiawan</t>
  </si>
  <si>
    <t>HKI Karya Tulis (Juvenile Delinquency: Is it normal?)</t>
  </si>
  <si>
    <t>Booklet “Juvenile Delinquency: Is it Normal?” Adalah booklet yang membahas mengenai kenakalan remaja secara lengkap yaitu dengan  membahas faktor, dampak, dan solusi dari kenakalan remaja ini. Booklet juga dilengkapi dengan pertanyaan-pertanyaan reflektif bagi orang tua terkait fenomena kenakalan re</t>
  </si>
  <si>
    <t>https:// e-hak cipta.dgip.go.id/</t>
  </si>
  <si>
    <t>https://employee.uc.ac.id/index.php/file/get/sis/t_cp/9d099502-ae92-46d5-8d21-51e17142f3d5_assignmentletter.pdf</t>
  </si>
  <si>
    <t>0306012310023</t>
  </si>
  <si>
    <t>Ivana Gracia Oendoko</t>
  </si>
  <si>
    <t xml:space="preserve">Pelaksanaan kegiatan pengabdian kepada masyarakat pelatihan jangka pendek tingkat lokal tentang Matematika itu Menyenangkan SD Negeri Lidah Kulon 4 Surabaya. Mahasiswa melakukan observasi dan wawancara pada guru serta siswa pada jenjang kelas yang berbeda. Mahasiswa melakukan penyesuaian dan kreasi </t>
  </si>
  <si>
    <t>https://employee.uc.ac.id/index.php/file/get/sis/t_cp/f924169d-f1bc-49c8-ae68-176d76bc219f_assignmentletter.pdf</t>
  </si>
  <si>
    <t>https://employee.uc.ac.id/index.php/file/get/sis/t_cp/f924169d-f1bc-49c8-ae68-176d76bc219f_report.pdf</t>
  </si>
  <si>
    <t>HKI Karya Tulis (Juvenile Delinquency: Is It Normal?</t>
  </si>
  <si>
    <t>https://employee.uc.ac.id/index.php/file/get/sis/t_cp/8d8a3f92-b0d8-41f5-81b7-3e2672bb94f1_assignmentletter.pdf</t>
  </si>
  <si>
    <t>https://employee.uc.ac.id/index.php/file/get/sis/t_cp/8d8a3f92-b0d8-41f5-81b7-3e2672bb94f1_report.pdf</t>
  </si>
  <si>
    <t>0306012310026</t>
  </si>
  <si>
    <t>Jessica Angelina Awan</t>
  </si>
  <si>
    <t>0306012310031</t>
  </si>
  <si>
    <t>Attalia Salwa Sabita Yulianto</t>
  </si>
  <si>
    <t>Eudaimoniart 2.0</t>
  </si>
  <si>
    <t>2024-04-03</t>
  </si>
  <si>
    <t>EUDAIMONIART 2.0 merupakan pameran karya seni yang juga meliputi perlombaan bagi mahasiswa Psikologi Universitas Ciputra Surabaya yang sebelumnya juga sudah pernah diadakan di Universitas Ciputra Surabaya, tepatnya tahun lalu. Pada pameran kali ini mengusung tema “METAMORPHOSIS: How to heal your inn</t>
  </si>
  <si>
    <t>https://www.instagram.com/p/C5TGM9Lvfor/?utm_sourc</t>
  </si>
  <si>
    <t>https://employee.uc.ac.id/index.php/file/get/sis/t_cp/d65ecf68-36fb-44ad-9929-08f556e666a3.pdf</t>
  </si>
  <si>
    <t>Universitas Ciputra</t>
  </si>
  <si>
    <t>0306012310032</t>
  </si>
  <si>
    <t>Fawwaz Muyassar Sulistyo Raharjo</t>
  </si>
  <si>
    <t>0306012310033</t>
  </si>
  <si>
    <t>Melia Catharina</t>
  </si>
  <si>
    <t>0306012310035</t>
  </si>
  <si>
    <t>Sabilillah Ramadhani Al Kabiir</t>
  </si>
  <si>
    <t>0306012310037</t>
  </si>
  <si>
    <t>Jesica Virginia Noviarista</t>
  </si>
  <si>
    <t>UNIVERSITAS CIPUTRA PRESIDENT ELECTION 2024</t>
  </si>
  <si>
    <t>https://employee.uc.ac.id/index.php/file/get/sis/t_cp/multi/387c94b5-2f8b-47fd-8e7a-016138a7b232.xlsx</t>
  </si>
  <si>
    <t xml:space="preserve">REPUBLIK INDONESIA KEMENTERIAN HUKUM DAN HAK ASASI MANUSIA </t>
  </si>
  <si>
    <t>2024-12-02</t>
  </si>
  <si>
    <t>https://e-hakcipta.dgip.go.id/index.php/c?code=MDk</t>
  </si>
  <si>
    <t>https://employee.uc.ac.id/index.php/file/get/sis/t_cp/76438813-5e93-4b5e-b1fc-6bcd5b925a8f.jpg</t>
  </si>
  <si>
    <t>https://employee.uc.ac.id/index.php/file/get/sis/t_cp/4c7a721e-47f6-4930-9dfa-9bb399ce3b42_report.pdf</t>
  </si>
  <si>
    <t>KEMENTERIAN HUKUM DAN HAK ASASI MANUSIA</t>
  </si>
  <si>
    <t>0306012310038</t>
  </si>
  <si>
    <t>Rosalinda Febiola Wijaya</t>
  </si>
  <si>
    <t>0306012310039</t>
  </si>
  <si>
    <t>Michelle Maria Angelique Thomas</t>
  </si>
  <si>
    <t>0306012310041</t>
  </si>
  <si>
    <t>Felia Santoso</t>
  </si>
  <si>
    <t>Marketing Orientation and Personal Branding</t>
  </si>
  <si>
    <t>2024-02-24</t>
  </si>
  <si>
    <t>2024-06-11</t>
  </si>
  <si>
    <t xml:space="preserve">as an assistant trainer in the school marketing workshop "Market Orientation and Personal Branding" </t>
  </si>
  <si>
    <t>https://employee.uc.ac.id/index.php/file/get/sis/t_cp/64d03cbe-a075-4234-b978-dccfa8323e84.jpeg</t>
  </si>
  <si>
    <t>0306012310044</t>
  </si>
  <si>
    <t>Abror Nujha</t>
  </si>
  <si>
    <t>https://employee.uc.ac.id/index.php/file/get/sis/t_cp/multi/3e8aaead-bd3b-42ce-baa8-9016c6991c82.docx</t>
  </si>
  <si>
    <t>CAK NING UC 2024</t>
  </si>
  <si>
    <t>2024-03-27</t>
  </si>
  <si>
    <t>2024-04-18</t>
  </si>
  <si>
    <t xml:space="preserve">Juara 3 Pemilihan CAK NING UC 2024 FESTIVAL KEBANGSAAN </t>
  </si>
  <si>
    <t>https://employee.uc.ac.id/index.php/file/get/sis/t_cp/multi/0cf51f95-1d2a-4185-8aee-59dc47ce9416.png</t>
  </si>
  <si>
    <t>Karya Rekaman Vidio “Belajar Sopan Santun dan Tata Krama Untuk Anak”</t>
  </si>
  <si>
    <t>2024-05-29</t>
  </si>
  <si>
    <t>2024-06-04</t>
  </si>
  <si>
    <t>Hak Kekayaan Intelektual selama 50 tahun yang berisikan karya rekaman vidio tentang edukasi belajar sopan santun dan tata krama bagi anak-anak.</t>
  </si>
  <si>
    <t>https://employee.uc.ac.id/index.php/file/get/sis/t_cp/7a119ae7-cc41-47d8-92ec-fec637413100.jpg</t>
  </si>
  <si>
    <t>https://employee.uc.ac.id/index.php/file/get/sis/t_cp/dc2fd923-db33-41bf-a66a-b4d16e66fcde_assignmentletter.png</t>
  </si>
  <si>
    <t>https://employee.uc.ac.id/index.php/file/get/sis/t_cp/dc2fd923-db33-41bf-a66a-b4d16e66fcde_report.pdf</t>
  </si>
  <si>
    <t>0306012310056</t>
  </si>
  <si>
    <t>Anastasya Merry Setiawan</t>
  </si>
  <si>
    <t>0306012310066</t>
  </si>
  <si>
    <t>Chaterine Carol Setyawan</t>
  </si>
  <si>
    <t>0406012310002</t>
  </si>
  <si>
    <t xml:space="preserve">Florence Laura Natanael </t>
  </si>
  <si>
    <t>Tourism-Hotel, Tourism, Event, and Business</t>
  </si>
  <si>
    <t>Lomba Video Karya Mata Kuliah Agama</t>
  </si>
  <si>
    <t>2023-12-04</t>
  </si>
  <si>
    <t>2023-12-11</t>
  </si>
  <si>
    <t>Lomba video karya mata kuliah agama merupakan salah satu bagian tugas dari ALP MK agama- kelas E yang sekaligus dilombakan bersama dengan video kelas agama lainnya. Kelompok saya sendiri mengangkat tema toleransi, yang menceritakan seorang wanita yang dibully akibat agamanya sendiri akibat isu teror</t>
  </si>
  <si>
    <t>https://employee.uc.ac.id/index.php/file/get/sis/t_cp/a3962fca-daef-11ee-902e-000d3ac6bafe.pdf</t>
  </si>
  <si>
    <t>SEH</t>
  </si>
  <si>
    <t xml:space="preserve">Guidemu Competition </t>
  </si>
  <si>
    <t>Guidemu Competition merupakan kompetisi bertema pariwisata yang diadakan oleh internal jurusan.</t>
  </si>
  <si>
    <t>https://employee.uc.ac.id/index.php/file/get/sis/t_cp/c36522a1-169f-4aa6-8f63-170e7c017f02.jpeg</t>
  </si>
  <si>
    <t>Guidemu</t>
  </si>
  <si>
    <t>https://employee.uc.ac.id/index.php/file/get/sis/t_cp/d3e3a319-9289-4f42-95b0-fe5ca94568e1.jpeg</t>
  </si>
  <si>
    <t>0406012310004</t>
  </si>
  <si>
    <t>Steffi Arnella Susilo</t>
  </si>
  <si>
    <t>https://employee.uc.ac.id/index.php/file/get/sis/t_cp/faf55671-d6a0-11ee-bd6c-000d3ac6bafe_sertifikat.pdf</t>
  </si>
  <si>
    <t>https://employee.uc.ac.id/index.php/file/get/sis/t_cp/549eaf51-e689-11ee-9ef7-000d3ac6bafe_surat_tugas.pdf</t>
  </si>
  <si>
    <t>https://employee.uc.ac.id/index.php/file/get/sis/t_cp/faf55671-d6a0-11ee-bd6c-000d3ac6bafe_dokumentasi.pdf</t>
  </si>
  <si>
    <t>Guidemu Tour Package Category Competition</t>
  </si>
  <si>
    <t>Mendapat juara 1 (Team Yogyakarta) dalam Guidemu Competition di kategori Tour Package, yang diselenggarakan pada hari Kamis, 7 November 2024 di Ruangan A713.</t>
  </si>
  <si>
    <t>https://employee.uc.ac.id/index.php/file/get/sis/t_cp/aff0bc6d-fad4-471c-b08b-421ab35ea0e7.pdf</t>
  </si>
  <si>
    <t xml:space="preserve">Guidemu </t>
  </si>
  <si>
    <t xml:space="preserve">Guidemu Competition Category Tour Quotation </t>
  </si>
  <si>
    <t>Juara 1 (team Yogyakarta) di Kompetisi Guidemu di kategori Tour Quotation, pada hari Kamis, 7 November 2024 di ruangan A713.</t>
  </si>
  <si>
    <t>https://employee.uc.ac.id/index.php/file/get/sis/t_cp/868428ea-9430-42fe-8741-0d4ab4b93b62.pdf</t>
  </si>
  <si>
    <t>0406012310006</t>
  </si>
  <si>
    <t>Felicia Ivena Selimjaya</t>
  </si>
  <si>
    <t>Guidemu Competition 2024</t>
  </si>
  <si>
    <t>2024-12-05</t>
  </si>
  <si>
    <t>for Achieving 3rd Place in the "Tour Quotation Category" during the Guidemu Competition</t>
  </si>
  <si>
    <t>-</t>
  </si>
  <si>
    <t>https://employee.uc.ac.id/index.php/file/get/sis/t_cp/0270b89d-7649-45a1-9ec7-1545329071e1.jpg</t>
  </si>
  <si>
    <t>Pak Kiki</t>
  </si>
  <si>
    <t>0406012310007</t>
  </si>
  <si>
    <t>Thalia Kennice Thedrica</t>
  </si>
  <si>
    <t>Guidemu Competition (Guiding Competition)</t>
  </si>
  <si>
    <t>Achieving 1st Place in the “Tour Quotation Category” during the Guidemu Competition</t>
  </si>
  <si>
    <t>https://employee.uc.ac.id/index.php/file/get/sis/t_cp/ef4e790e-2d53-47f8-a235-7dce3fd37a53.jpg</t>
  </si>
  <si>
    <t>Achieving 1st Place in the “Tour Package Category” during the Guidemu Competition</t>
  </si>
  <si>
    <t>https://employee.uc.ac.id/index.php/file/get/sis/t_cp/ccbfd00d-1571-45db-9cef-9f3b9c0068c7.jpg</t>
  </si>
  <si>
    <t>0406012310008</t>
  </si>
  <si>
    <t>Velicia Kusumadewi</t>
  </si>
  <si>
    <t>2024-02-06</t>
  </si>
  <si>
    <t>Lomba karya terbaik di mata kuliah agama</t>
  </si>
  <si>
    <t>https://employee.uc.ac.id/index.php/file/get/sis/t_cp/f0e1d1da-c4e3-11ee-9e62-000d3ac6bafe.jpg</t>
  </si>
  <si>
    <t>Dr. Trianggoro Wiradinata, S.T., M.Eng,Sc</t>
  </si>
  <si>
    <t>Pengabdian Masyarakat (kelas practical english SMAK Kolose Santo Yusup Malang)</t>
  </si>
  <si>
    <t>2024-09-23</t>
  </si>
  <si>
    <t>Mengajar di sekolah SMAK Kolose Santo Yusup Malang mengenai pendidikan secara keseluruhan di dunia pariwisata seperti resto, dan hotel seperti Restaurant and Dining seperti Types of Menu, Table settings, Sequance of Service dan Dining Etiquette.</t>
  </si>
  <si>
    <t>https://employee.uc.ac.id/index.php/file/get/sis/t_cp/a2ffd2c9-ea99-49ba-b481-20ada03ecfb4.jpg</t>
  </si>
  <si>
    <t>https://employee.uc.ac.id/index.php/file/get/sis/t_cp/6fd1d37a-78b5-4aa9-bd92-93ca7b1c2409_assignmentletter.pdf</t>
  </si>
  <si>
    <t>https://employee.uc.ac.id/index.php/file/get/sis/t_cp/6fd1d37a-78b5-4aa9-bd92-93ca7b1c2409_report.pdf</t>
  </si>
  <si>
    <t>Bapak Adrie Oktavio S.E, M.M</t>
  </si>
  <si>
    <t>Hospitality Business Tour Package Competition</t>
  </si>
  <si>
    <t xml:space="preserve">Lomba Tour Guiding
</t>
  </si>
  <si>
    <t>https://employee.uc.ac.id/index.php/file/get/sis/t_cp/8712011c-39c0-4b3a-8e76-86a008f46fc2.jpg</t>
  </si>
  <si>
    <t>RIZKI ADITYAJI</t>
  </si>
  <si>
    <t>Travel Brochoure</t>
  </si>
  <si>
    <t>https://employee.uc.ac.id/index.php/file/get/sis/t_cp/9207e022-2719-4c19-aaf3-35cf5baf964d.jpg</t>
  </si>
  <si>
    <t>Tour Package</t>
  </si>
  <si>
    <t>https://employee.uc.ac.id/index.php/file/get/sis/t_cp/97043c93-8a58-4a2b-a307-a6ac59d224e6.jpg</t>
  </si>
  <si>
    <t>Tour Quotation</t>
  </si>
  <si>
    <t>https://employee.uc.ac.id/index.php/file/get/sis/t_cp/cb4313fc-c9bf-4e06-a9bb-3347996dbe56.jpg</t>
  </si>
  <si>
    <t>0406012310009</t>
  </si>
  <si>
    <t>Caroline Marcella Tri Utomo</t>
  </si>
  <si>
    <t>Juara 2 Cabang Lomba Band</t>
  </si>
  <si>
    <t>https://employee.uc.ac.id/index.php/file/get/sis/t_cp/multi/24c3c89f-73c0-4b39-8d36-efecc41c51b3.png</t>
  </si>
  <si>
    <t>0406012310015</t>
  </si>
  <si>
    <t>Liem Michelle Yori Irawan</t>
  </si>
  <si>
    <t>Cake in the Jar Competition (Kompetisi)</t>
  </si>
  <si>
    <t>Lomba ini merupakan lomba yang diadakan oleh Chef Steve dan Chef Hugo. Lomba ini dinamakan cake in the Jar, yang dimana kami harus menghias kue di dalam toples atau gelas dengan secantik mungkin. Selain itu, rasa juga di nilai. lomba ini diadakan di Pakuwon Mall dan terbuka untuk umum.</t>
  </si>
  <si>
    <t>https://employee.uc.ac.id/index.php/file/get/sis/t_cp/3cd49cc6-0d91-446b-9583-0b1ecc2d2e1a.jpg</t>
  </si>
  <si>
    <t>https://employee.uc.ac.id/index.php/file/get/sis/t_cp/a695e457-b656-452d-86a2-b04e67b8a57a_documentation.jpg</t>
  </si>
  <si>
    <t>Chef Hugo dan Chef Steve (Universitas Ciputra)</t>
  </si>
  <si>
    <t>Pengabdian Masyarakat (Kelas Practical English SMAK Kolose Santo Yusup Malang)</t>
  </si>
  <si>
    <t xml:space="preserve">Menjadi pendamping dosen dalam pengabdian masyarakat Kelas Practical English SMAK Kolose Santo Yusup Malang. Dalam pengabdian masyarakat ini kami mengajarkan tentang Restaurant and Dining yang mencangkup tipe menu, Table Settings, Sequence of Service, dan juga Dining Etiquette
</t>
  </si>
  <si>
    <t>https://employee.uc.ac.id/index.php/file/get/sis/t_cp/3f357d52-19b0-4994-8969-1406033f6e1a_assignmentletter.pdf</t>
  </si>
  <si>
    <t>https://employee.uc.ac.id/index.php/file/get/sis/t_cp/3f357d52-19b0-4994-8969-1406033f6e1a_report.pdf</t>
  </si>
  <si>
    <t>Universitas Ciputra (Hotel and Tourism Business)</t>
  </si>
  <si>
    <t>Lomba Tour Package Guidemu</t>
  </si>
  <si>
    <t>2024-11-21</t>
  </si>
  <si>
    <t>Memenangkan Lomba tour package dalam lomba internal juruan yang bernama guidemu. Dalam lomba kami setiap kelompok diharuskan membuat tour package sesuai dengan tema yang telah didapat</t>
  </si>
  <si>
    <t>https://employee.uc.ac.id/index.php/file/get/sis/t_cp/00dbbd29-e1e2-442f-8305-0205f0507aba.jpg</t>
  </si>
  <si>
    <t>Travel Brochure Guidemu (Lomba)</t>
  </si>
  <si>
    <t>Memenangkan lomba travel brochure dalam lomba internal juruan yang bernama guidemu. Dalam lomba kami setiap kelompok diharuskan membuat brochure sesuai dengan tema yang telah didapat agar para juri bisa menilainya dengan baik</t>
  </si>
  <si>
    <t>https://employee.uc.ac.id/index.php/file/get/sis/t_cp/a9af2007-4747-47f6-a490-19e17c2daa9f.jpg</t>
  </si>
  <si>
    <t>0406012310020</t>
  </si>
  <si>
    <t>Albertus Adryan Devanata Putra Wibowo</t>
  </si>
  <si>
    <t>0406012310023</t>
  </si>
  <si>
    <t>Cindy Jelica</t>
  </si>
  <si>
    <t>Tour package by Guidemu</t>
  </si>
  <si>
    <t>2024-12-06</t>
  </si>
  <si>
    <t>tour package competition within internal major including tour package, tour quotation, tour guiding, and presentation.</t>
  </si>
  <si>
    <t>https://employee.uc.ac.id/index.php/file/get/sis/t_cp/b2d3933f-c247-4a6a-a25d-cbee402bf765.jpeg</t>
  </si>
  <si>
    <t>0406012310024</t>
  </si>
  <si>
    <t>Marcelino Kristianto Adhi Nugroho</t>
  </si>
  <si>
    <t>0406012310025</t>
  </si>
  <si>
    <t>Pricylla Amberly Limardi</t>
  </si>
  <si>
    <t xml:space="preserve">Competition (Guiding Competition) </t>
  </si>
  <si>
    <t>Achieving 2nd place in the “Travel Brochure Category” during Guidemu competition</t>
  </si>
  <si>
    <t>https://employee.uc.ac.id/index.php/file/get/sis/t_cp/c18ed143-7709-450a-9322-77599210049b.jpg</t>
  </si>
  <si>
    <t>0406012310026</t>
  </si>
  <si>
    <t>Grasheilla Juanita Valdano</t>
  </si>
  <si>
    <t>0406012310028</t>
  </si>
  <si>
    <t>Zerlina Farica Zaneta Baringbing</t>
  </si>
  <si>
    <t>34 Places to Go ‘Immortalize Indonesian Tourism and Promote It on the World Stage'</t>
  </si>
  <si>
    <t>https://bit.ly/BookletCompetition34PlacestoGoKomin</t>
  </si>
  <si>
    <t>https://employee.uc.ac.id/index.php/file/get/sis/t_cp/0ff4ee74-24cd-4a47-a0e4-75f818ecf27a_sertifikat.pdf</t>
  </si>
  <si>
    <t>https://employee.uc.ac.id/index.php/file/get/sis/t_cp/0ff4ee74-24cd-4a47-a0e4-75f818ecf27a_surat_tugas.pdf</t>
  </si>
  <si>
    <t>https://employee.uc.ac.id/index.php/file/get/sis/t_cp/0ff4ee74-24cd-4a47-a0e4-75f818ecf27a_dokumentasi.jpg</t>
  </si>
  <si>
    <t>Girl Boss Indonesia</t>
  </si>
  <si>
    <t>0406012310029</t>
  </si>
  <si>
    <t>Sean Paolo Harkamson Ongkor</t>
  </si>
  <si>
    <t>0406012310039</t>
  </si>
  <si>
    <t>Olivia Nariswari</t>
  </si>
  <si>
    <t>Achieving 3rd Place in the 'Tour Quotation Category' during the Guidemu Competition in 07 November 2024</t>
  </si>
  <si>
    <t>https://employee.uc.ac.id/index.php/file/get/sis/t_cp/1885aa2b-2213-489b-981d-906c2c6b861e.jpg</t>
  </si>
  <si>
    <t>guidemu</t>
  </si>
  <si>
    <t>0406012310040</t>
  </si>
  <si>
    <t>Angeline Gracia Santoso</t>
  </si>
  <si>
    <t xml:space="preserve">tour package by guidemu </t>
  </si>
  <si>
    <t xml:space="preserve">A tour package competition with internal major including tour package, tour quotation, tour guiding, and presentation. </t>
  </si>
  <si>
    <t>https://employee.uc.ac.id/index.php/file/get/sis/t_cp/249e3e59-734b-4b88-a99d-fccacef3d2f8.jpg</t>
  </si>
  <si>
    <t xml:space="preserve">Guide Mu </t>
  </si>
  <si>
    <t>0406012310041</t>
  </si>
  <si>
    <t>Franciscus Xaverius Kimi Tjahjono</t>
  </si>
  <si>
    <t>Competition (Guiding Competition)</t>
  </si>
  <si>
    <t>Achieving 3rd Place in the "Tour Guiding Category" during the Guidemu Competition.</t>
  </si>
  <si>
    <t>https://employee.uc.ac.id/index.php/file/get/sis/t_cp/fcbd6a91-887f-4d7f-918f-3d603c32a2d9.jpg</t>
  </si>
  <si>
    <t>GUIDEMU</t>
  </si>
  <si>
    <t>0406012310044</t>
  </si>
  <si>
    <t>Marciello Soputra</t>
  </si>
  <si>
    <t>0406012310045</t>
  </si>
  <si>
    <t>Fara Gita Zahra</t>
  </si>
  <si>
    <t>0406022310002</t>
  </si>
  <si>
    <t>Javier Amando</t>
  </si>
  <si>
    <t>Tourism - Culinary Business</t>
  </si>
  <si>
    <t>Pelatihan Pembuatan Sambal Ikan Jambal Roti Kepada Paguyuban UMKM Lakarsantri Surabaya</t>
  </si>
  <si>
    <t>2024-01-30</t>
  </si>
  <si>
    <t>Program Abdimas Bersama Dosen: Pelatihan Pembuatan Sambal Ikan Jambal Roti Kepada Paguyuban UMKM Lakarsantri Surabaya</t>
  </si>
  <si>
    <t>https://employee.uc.ac.id/index.php/file/get/sis/t_cp/f0d2d89d-c704-11ee-b1d0-000d3ac6bafe_assignmentletter.jpg</t>
  </si>
  <si>
    <t>https://employee.uc.ac.id/index.php/file/get/sis/t_cp/f0d2d89d-c704-11ee-b1d0-000d3ac6bafe_report.pdf</t>
  </si>
  <si>
    <t>Culinary Business UC</t>
  </si>
  <si>
    <t>0406022310003</t>
  </si>
  <si>
    <t>Sharon Octavia Yang</t>
  </si>
  <si>
    <t>Pelatihan Pembuatan Sambal Ikan Jambal Roti Kepada Paguyuban UMKM Lakasantri Surabaya</t>
  </si>
  <si>
    <t>Program abdimas bersama dosen : Pelatihan  Pembuatan Sambal Ikan Jambal Roti Kepada Paguyuban Lakasantri Surabaya</t>
  </si>
  <si>
    <t>https://employee.uc.ac.id/index.php/file/get/sis/t_cp/4cca754f-c700-11ee-b1d0-000d3ac6bafe_assignmentletter.jpg</t>
  </si>
  <si>
    <t>https://employee.uc.ac.id/index.php/file/get/sis/t_cp/4cca754f-c700-11ee-b1d0-000d3ac6bafe_report.pdf</t>
  </si>
  <si>
    <t>0406022310015</t>
  </si>
  <si>
    <t>Angeline Liliana Tjeng</t>
  </si>
  <si>
    <t>0406022310033</t>
  </si>
  <si>
    <t>Kezia Ariella</t>
  </si>
  <si>
    <t>0406022310036</t>
  </si>
  <si>
    <t>Keyra Titania Maharani</t>
  </si>
  <si>
    <t>https://employee.uc.ac.id/index.php/file/get/sis/t_cp/multi/01172d09-9a30-11ee-99cc-000d3ac6bafe.png</t>
  </si>
  <si>
    <t>UC MLBB National Championship2023</t>
  </si>
  <si>
    <t xml:space="preserve">As 2nd Runner Up in UC MLBB National Championship
2023 saat uc day dengan nama kelompok (lo asik bang) </t>
  </si>
  <si>
    <t>https://instagram.com/stories/uc.esport/3183405628</t>
  </si>
  <si>
    <t>https://employee.uc.ac.id/index.php/file/get/sis/t_cp/e8734284-5d18-11ee-b688-000d3ac6bafe.jpg</t>
  </si>
  <si>
    <t>universitas ciputra</t>
  </si>
  <si>
    <t>0406022310037</t>
  </si>
  <si>
    <t>Mario Alfrenzo Hartojo</t>
  </si>
  <si>
    <t xml:space="preserve">Juara 3 Cabang Lomba Mobile Legends
</t>
  </si>
  <si>
    <t>https://employee.uc.ac.id/index.php/file/get/sis/t_cp/multi/7ecfac81-8049-4985-bd09-44495a3f1dee.png</t>
  </si>
  <si>
    <t>0406022310039</t>
  </si>
  <si>
    <t>Devita Nathaline D`Amor</t>
  </si>
  <si>
    <t>0406022310040</t>
  </si>
  <si>
    <t>Vivian Villareal</t>
  </si>
  <si>
    <t>Kreatif Indonesia Berkarya</t>
  </si>
  <si>
    <t>2023-11-01</t>
  </si>
  <si>
    <t>2023-11-08</t>
  </si>
  <si>
    <t>https://www.instagram.com/p/CzFnHQjhCbI/?igshid=Mz</t>
  </si>
  <si>
    <t>https://employee.uc.ac.id/index.php/file/get/sis/t_cp/4e78a2cf-8da1-11ee-b8fc-000d3ac6bafe_sertifikat.jpg</t>
  </si>
  <si>
    <t>https://employee.uc.ac.id/index.php/file/get/sis/t_cp/78c24421-940b-11ee-bd04-000d3ac6bafe_surat_tugas.pdf</t>
  </si>
  <si>
    <t>https://employee.uc.ac.id/index.php/file/get/sis/t_cp/4e78a2cf-8da1-11ee-b8fc-000d3ac6bafe_dokumentasi.jpeg</t>
  </si>
  <si>
    <t xml:space="preserve">Creatifa Indonesia </t>
  </si>
  <si>
    <t>Lomba seni nasional red golden media</t>
  </si>
  <si>
    <t>2024-04-24</t>
  </si>
  <si>
    <t>2024-05-02</t>
  </si>
  <si>
    <t>https://www.instagram.com/p/C6JExxrpDsB/?igsh=MWQ0</t>
  </si>
  <si>
    <t>https://employee.uc.ac.id/index.php/file/get/sis/t_cp/8924f663-375c-4d08-b213-4b1304839f03_sertifikat.pdf</t>
  </si>
  <si>
    <t>https://employee.uc.ac.id/index.php/file/get/sis/t_cp/8924f663-375c-4d08-b213-4b1304839f03_surat_tugas.pdf</t>
  </si>
  <si>
    <t>https://employee.uc.ac.id/index.php/file/get/sis/t_cp/8924f663-375c-4d08-b213-4b1304839f03_dokumentasi.jpeg</t>
  </si>
  <si>
    <t>Red golden media</t>
  </si>
  <si>
    <t>0406022310041</t>
  </si>
  <si>
    <t>Vincent Akiyo Arsenio Leo</t>
  </si>
  <si>
    <t>0406022310042</t>
  </si>
  <si>
    <t>Jacqueline Grant Lieman</t>
  </si>
  <si>
    <t>Program abdimas bersama dosen : Pelatihan Pembuatan Sambal Ikan Jambal Roti Kepada Paguyuban UMKM Lakarsantri Surabaya</t>
  </si>
  <si>
    <t>https://employee.uc.ac.id/index.php/file/get/sis/t_cp/6c61fd3b-c6ff-11ee-b1d0-000d3ac6bafe_assignmentletter.jpg</t>
  </si>
  <si>
    <t>https://employee.uc.ac.id/index.php/file/get/sis/t_cp/6c61fd3b-c6ff-11ee-b1d0-000d3ac6bafe_report.pdf</t>
  </si>
  <si>
    <t>Viva La Musica National Piano Competition 2024</t>
  </si>
  <si>
    <t>https://www.instagram.com/p/C3RXB-0h1F2/?igsh=MXVu</t>
  </si>
  <si>
    <t>https://employee.uc.ac.id/index.php/file/get/sis/t_cp/20aaf5d1-6a95-49f3-a89a-93ce1a4d969d_sertifikat.pdf</t>
  </si>
  <si>
    <t>https://employee.uc.ac.id/index.php/file/get/sis/t_cp/20aaf5d1-6a95-49f3-a89a-93ce1a4d969d_surat_tugas.pdf</t>
  </si>
  <si>
    <t>https://employee.uc.ac.id/index.php/file/get/sis/t_cp/263c937d-03ee-4822-946e-d958addd6a7a_dokumentasi.jpg</t>
  </si>
  <si>
    <t>IYMO.id</t>
  </si>
  <si>
    <t>0406022310048</t>
  </si>
  <si>
    <t>Ayumi Angelina Putri Prasetyo</t>
  </si>
  <si>
    <t>Book Cover Design Competition</t>
  </si>
  <si>
    <t>https://employee.uc.ac.id/index.php/file/get/sis/t_cp/multi/b2a55065-c424-11ee-bd62-000d3ac6bafe.png</t>
  </si>
  <si>
    <t>0406022310049</t>
  </si>
  <si>
    <t>Ham Sylvia Cindy Hartono</t>
  </si>
  <si>
    <t>Sekretaris/Bendahara UKM Tabletop (Game) 20232</t>
  </si>
  <si>
    <t>2024-06-08</t>
  </si>
  <si>
    <t>UKM Tabletop (Game)</t>
  </si>
  <si>
    <t>0406022310057</t>
  </si>
  <si>
    <t>Jovant Kittisak Go</t>
  </si>
  <si>
    <t>0406022310059</t>
  </si>
  <si>
    <t>Hans William Utomo</t>
  </si>
  <si>
    <t xml:space="preserve">Juara 1 Pemilihan CAK NING UC 2024 FESTIVAL KEBANGSAAN </t>
  </si>
  <si>
    <t>https://employee.uc.ac.id/index.php/file/get/sis/t_cp/multi/c78bce1b-a179-4e7e-9717-148e63aa2861.png</t>
  </si>
  <si>
    <t>0406022310060</t>
  </si>
  <si>
    <t>Naura Ardelia</t>
  </si>
  <si>
    <t>0406022310064</t>
  </si>
  <si>
    <t>Joel Chrisandy Pratama Wicaksono</t>
  </si>
  <si>
    <t>0406022310065</t>
  </si>
  <si>
    <t>Trifosa Jesslyn Gracia</t>
  </si>
  <si>
    <t>Pemberdayaan Ekonomi Melalui Kewirausahaan dalam Pelatihan Inovasi Membuat Bakso Bandeng Dengan Daun</t>
  </si>
  <si>
    <t>2023-12-07</t>
  </si>
  <si>
    <t>Dalam rangka merayakan ulang tahun ke 24, Dharma Wanita Persatuan LLDIKTI Wilayah VII Jawa Timur berkerjasama dengan Universitas Ciputra Surabaya mengusung tema Pemberdayaan Ekonomi melalui Kewirausahaan dalam pelatihan membuat bakso bandeng dengan daun kelor.</t>
  </si>
  <si>
    <t>https://employee.uc.ac.id/index.php/file/get/sis/t_cp/047e9539-b9c7-11ee-bfa0-000d3ac6bafe_assignmentletter.pdf</t>
  </si>
  <si>
    <t>https://employee.uc.ac.id/index.php/file/get/sis/t_cp/047e9539-b9c7-11ee-bfa0-000d3ac6bafe_report.pdf</t>
  </si>
  <si>
    <t>Hari Minantyo, S.Pd., M.M.</t>
  </si>
  <si>
    <t>0406022310066</t>
  </si>
  <si>
    <t>Salman Haji Nurillah</t>
  </si>
  <si>
    <t>0406022310067</t>
  </si>
  <si>
    <t>Michael Cahyadi</t>
  </si>
  <si>
    <t>0406022310068</t>
  </si>
  <si>
    <t>Rania Zahra Iasha</t>
  </si>
  <si>
    <t xml:space="preserve">International Science and Technology Competition 2023 </t>
  </si>
  <si>
    <t>2023-09-20</t>
  </si>
  <si>
    <t>https://drive.google.com/drive/folders/1LoRatyVOem</t>
  </si>
  <si>
    <t>https://employee.uc.ac.id/index.php/file/get/sis/t_cp/9cf90524-b128-11ee-8fdd-000d3ac6bafe_sertifikat.pdf</t>
  </si>
  <si>
    <t>https://employee.uc.ac.id/index.php/file/get/sis/t_cp/9cf90524-b128-11ee-8fdd-000d3ac6bafe_surat_tugas.pdf</t>
  </si>
  <si>
    <t>https://employee.uc.ac.id/index.php/file/get/sis/t_cp/9cf90524-b128-11ee-8fdd-000d3ac6bafe_dokumentasi.jpeg</t>
  </si>
  <si>
    <t>UIN Sunan Kalijaga Yogyakarta</t>
  </si>
  <si>
    <t>2023-12-20</t>
  </si>
  <si>
    <t>Kegiatan ini yang diketuai oleh Pak Hari Minantyo, dimana para anggota DWP LLDIKTI Wilayah VII Jawa Timur hadir untuk melakukan kegiatan Pelatihan Inovasi membuat Bakso Bandeng dengan daun kelor dan minuman wedang rempah, yang berlangsung pada 20 Desember. Tujuan dari kegiatan ini adalah untuk menge</t>
  </si>
  <si>
    <t>https://employee.uc.ac.id/index.php/file/get/sis/t_cp/91af193d-ba69-11ee-a414-000d3ac6bafe_assignmentletter.pdf</t>
  </si>
  <si>
    <t>https://employee.uc.ac.id/index.php/file/get/sis/t_cp/91af193d-ba69-11ee-a414-000d3ac6bafe_report.pdf</t>
  </si>
  <si>
    <t>0406022310069</t>
  </si>
  <si>
    <t>Nabilah Husniah Zamir</t>
  </si>
  <si>
    <t>Rumpun keterampilan penunjang pengabdian kepada masyarakat external regional</t>
  </si>
  <si>
    <t>2023-11-07</t>
  </si>
  <si>
    <t>Participate as individual in pemberdayaan ekonomi melalui kewirausahaan dalam pelatihan inovasi membuat bakso bandeng dengan daun kelor</t>
  </si>
  <si>
    <t>https://employee.uc.ac.id/index.php/file/get/sis/t_cp/6b31ec5c-cf89-11ee-94b2-000d3ac6bafe.pdf</t>
  </si>
  <si>
    <t>https://employee.uc.ac.id/index.php/file/get/sis/t_cp/6b31ec5c-cf89-11ee-94b2-000d3ac6bafe_assignmentletter.pdf</t>
  </si>
  <si>
    <t>https://employee.uc.ac.id/index.php/file/get/sis/t_cp/6b31ec5c-cf89-11ee-94b2-000d3ac6bafe_report.pdf</t>
  </si>
  <si>
    <t>Hari Minantyo</t>
  </si>
  <si>
    <t>0406022310070</t>
  </si>
  <si>
    <t>Farida Hasna Lutfiyah</t>
  </si>
  <si>
    <t>Perbedayaan Ekonomi Melelaui Kewirausahaan Dalam Pelatihan Inovasi Membuat Bakso Bandeng Dengan daun</t>
  </si>
  <si>
    <t>https://employee.uc.ac.id/index.php/file/get/sis/t_cp/4fd21711-e990-4335-8247-42e5647b6ac0.pdf</t>
  </si>
  <si>
    <t>Pak Hari Minantyo</t>
  </si>
  <si>
    <t>0406022310071</t>
  </si>
  <si>
    <t>Epifania Mariani Christiabel</t>
  </si>
  <si>
    <t xml:space="preserve">Pemberdayaan Ekonomi Melalui Kewirausahaan dalam Pelatihan Inovasi Membuat Bakso Bandeng denan Daun </t>
  </si>
  <si>
    <t>https://employee.uc.ac.id/index.php/file/get/sis/t_cp/fbbf3a5f-863c-4a0c-af68-c72ec350cad5_report.pdf</t>
  </si>
  <si>
    <t>Hari Minantyo, S. Pd., M.M</t>
  </si>
  <si>
    <t>0406022310086</t>
  </si>
  <si>
    <t>Janet Ellora Wibowo</t>
  </si>
  <si>
    <t>0406022327111</t>
  </si>
  <si>
    <t>Kenneth Davis Antolis</t>
  </si>
  <si>
    <t>0406042310001</t>
  </si>
  <si>
    <t>Jaclyn Regina Anggara</t>
  </si>
  <si>
    <t>Food Technology Program</t>
  </si>
  <si>
    <t>Publikasi Jurnal Abdimas</t>
  </si>
  <si>
    <t>2024-08-16</t>
  </si>
  <si>
    <t>Judul Jurnal: Pengaruh Penambahan Ekstrak Buah Duwet dan Bunga Mawar pada Kemasan Pintar Berbasis Selulosa Bakteri sebagai Indikator Kerusakan Makanan</t>
  </si>
  <si>
    <t>https://employee.uc.ac.id/index.php/file/get/sis/t_cp/04c69a74-0675-4a37-9394-dbf35ebb53da_assignmentletter.pdf</t>
  </si>
  <si>
    <t>https://employee.uc.ac.id/index.php/file/get/sis/t_cp/04c69a74-0675-4a37-9394-dbf35ebb53da_report.pdf</t>
  </si>
  <si>
    <t>0406042310010</t>
  </si>
  <si>
    <t>Kezia Jasmine Winata</t>
  </si>
  <si>
    <t>0406042310013</t>
  </si>
  <si>
    <t>Fayola Feivel Gunawan</t>
  </si>
  <si>
    <t>0406042310020</t>
  </si>
  <si>
    <t>Laurensia Avena Putri Yorisca</t>
  </si>
  <si>
    <t>0506012310004</t>
  </si>
  <si>
    <t>Elvira Alexandra</t>
  </si>
  <si>
    <t>Communication Science</t>
  </si>
  <si>
    <t>Juara 3 Cabang Lomba Badminton</t>
  </si>
  <si>
    <t>https://employee.uc.ac.id/index.php/file/get/sis/t_cp/multi/38a82982-d04f-4dab-baab-bb16e7fff79c.png</t>
  </si>
  <si>
    <t>0506012310006</t>
  </si>
  <si>
    <t>Febiana Lia Chandra</t>
  </si>
  <si>
    <t>Happenic 2023</t>
  </si>
  <si>
    <t>2023-11-06</t>
  </si>
  <si>
    <t>2023-12-25</t>
  </si>
  <si>
    <t>bit.ly/happenic23</t>
  </si>
  <si>
    <t>https://employee.uc.ac.id/index.php/file/get/sis/t_cp/803a10eb-b089-11ee-a3b3-000d3ac6bafe_sertifikat.jpeg</t>
  </si>
  <si>
    <t>https://employee.uc.ac.id/index.php/file/get/sis/t_cp/803a10eb-b089-11ee-a3b3-000d3ac6bafe_surat_tugas.pdf</t>
  </si>
  <si>
    <t>https://employee.uc.ac.id/index.php/file/get/sis/t_cp/803a10eb-b089-11ee-a3b3-000d3ac6bafe_dokumentasi.jpeg</t>
  </si>
  <si>
    <t>Prodi Ilmu Komunikasi Universitas Negeri Surabaya</t>
  </si>
  <si>
    <t>UAF (Udayana Art Festival) II</t>
  </si>
  <si>
    <t>2023-11-09</t>
  </si>
  <si>
    <t>https://s.id/AboutUAFII2023</t>
  </si>
  <si>
    <t>https://employee.uc.ac.id/index.php/file/get/sis/t_cp/a96db8f1-d652-11ee-8ee9-000d3ac6bafe_sertifikat.pdf</t>
  </si>
  <si>
    <t>https://employee.uc.ac.id/index.php/file/get/sis/t_cp/a96db8f1-d652-11ee-8ee9-000d3ac6bafe_surat_tugas.pdf</t>
  </si>
  <si>
    <t>https://employee.uc.ac.id/index.php/file/get/sis/t_cp/a96db8f1-d652-11ee-8ee9-000d3ac6bafe_dokumentasi.jpeg</t>
  </si>
  <si>
    <t>BEM Universitas Udayana Bali</t>
  </si>
  <si>
    <t>0506012310007</t>
  </si>
  <si>
    <t>Michellyn Devi</t>
  </si>
  <si>
    <t>0506012310008</t>
  </si>
  <si>
    <t>Esther Freya Angelica Handi</t>
  </si>
  <si>
    <t>Epicentrum Libicious 2024</t>
  </si>
  <si>
    <t>2024-05-22</t>
  </si>
  <si>
    <t>https://epicentrumunpad.com/</t>
  </si>
  <si>
    <t>https://employee.uc.ac.id/index.php/file/get/sis/t_cp/5a3b7624-d388-4c12-8f79-5ce1230d0de2_sertifikat.pdf</t>
  </si>
  <si>
    <t>https://employee.uc.ac.id/index.php/file/get/sis/t_cp/5a3b7624-d388-4c12-8f79-5ce1230d0de2_surat_tugas.pdf</t>
  </si>
  <si>
    <t>https://employee.uc.ac.id/index.php/file/get/sis/t_cp/5a3b7624-d388-4c12-8f79-5ce1230d0de2_dokumentasi.jpeg</t>
  </si>
  <si>
    <t>Universitas Padjajaran</t>
  </si>
  <si>
    <t xml:space="preserve">Komunikasi Fiesta 2024 </t>
  </si>
  <si>
    <t>https://www.instagram.com/p/C3Jx-ZsLjx3/?utm_sourc</t>
  </si>
  <si>
    <t>https://employee.uc.ac.id/index.php/file/get/sis/t_cp/1365760d-c92d-4178-8bfb-d8df6e351963_sertifikat.pdf</t>
  </si>
  <si>
    <t>https://employee.uc.ac.id/index.php/file/get/sis/t_cp/1365760d-c92d-4178-8bfb-d8df6e351963_surat_tugas.pdf</t>
  </si>
  <si>
    <t>https://employee.uc.ac.id/index.php/file/get/sis/t_cp/1365760d-c92d-4178-8bfb-d8df6e351963_dokumentasi.jpg</t>
  </si>
  <si>
    <t>Fakultas Ilmu Komunikasi Universitas Katolik Widya</t>
  </si>
  <si>
    <t>0506012310009</t>
  </si>
  <si>
    <t>Dona Carmelita Devega Ruing</t>
  </si>
  <si>
    <t>JUARA 2 LOMBA VIDEO NARCOBYE 2.0</t>
  </si>
  <si>
    <t>Juara 2 lomba video pengabdian masyarakat narcobye 2.0</t>
  </si>
  <si>
    <t>https://employee.uc.ac.id/index.php/file/get/sis/t_cp/multi/65251e7b-d658-40c3-8270-1165ae001260.png</t>
  </si>
  <si>
    <t>0506012310010</t>
  </si>
  <si>
    <t>Sherlyta Angeline Santoso</t>
  </si>
  <si>
    <t>0506012310011</t>
  </si>
  <si>
    <t>Kimberly Sudarso</t>
  </si>
  <si>
    <t>0506012310012</t>
  </si>
  <si>
    <t>Emma Regina Chandra</t>
  </si>
  <si>
    <t>0506012310013</t>
  </si>
  <si>
    <t>Estefania Rainie Wiharto</t>
  </si>
  <si>
    <t>0506012310014</t>
  </si>
  <si>
    <t>Sonya Suwarga</t>
  </si>
  <si>
    <t>0506012310015</t>
  </si>
  <si>
    <t>Gabriel Alexandra Andreina</t>
  </si>
  <si>
    <t>Lomba Happenic - Proaction (Public Relation Competition)</t>
  </si>
  <si>
    <t>2023-11-25</t>
  </si>
  <si>
    <t>https://www.instagram.com/p/CzTc_WJRSir/?img_index</t>
  </si>
  <si>
    <t>https://employee.uc.ac.id/index.php/file/get/sis/t_cp/30ce9601-b146-11ee-9a41-000d3ac6bafe_sertifikat.pdf</t>
  </si>
  <si>
    <t>https://employee.uc.ac.id/index.php/file/get/sis/t_cp/30ce9601-b146-11ee-9a41-000d3ac6bafe_surat_tugas.pdf</t>
  </si>
  <si>
    <t>https://employee.uc.ac.id/index.php/file/get/sis/t_cp/30ce9601-b146-11ee-9a41-000d3ac6bafe_dokumentasi.jpg</t>
  </si>
  <si>
    <t xml:space="preserve">Fakultas Ilmu Sosial dan Hukum Universitas Negeri </t>
  </si>
  <si>
    <t xml:space="preserve">Lomba Happenic - Proaction (Public Relation Campaign) </t>
  </si>
  <si>
    <t xml:space="preserve">Lomba Happenic cabang Proaction (Public Relation Campaign) yang diadakan oleh Fakultas Ilmu Sosial dan Hukum Universitas Negeri Surabaya Ketintang. </t>
  </si>
  <si>
    <t>https://employee.uc.ac.id/index.php/file/get/sis/t_cp/5a42d8a8-8ffa-11ee-8fa4-000d3ac6bafe.png</t>
  </si>
  <si>
    <t>https://employee.uc.ac.id/index.php/file/get/sis/t_cp/5a42d8a8-8ffa-11ee-8fa4-000d3ac6bafe_assignmentletter.pdf</t>
  </si>
  <si>
    <t>https://employee.uc.ac.id/index.php/file/get/sis/t_cp/5a42d8a8-8ffa-11ee-8fa4-000d3ac6bafe_documentation.jpg</t>
  </si>
  <si>
    <t>0506012310016</t>
  </si>
  <si>
    <t>Jason Johanes Siwabessy</t>
  </si>
  <si>
    <t>0506012310022</t>
  </si>
  <si>
    <t>Jazzylin Feilicia Tjioe</t>
  </si>
  <si>
    <t>Happenic 2023 merupakan kompetisi diadakan Ilmu Komunikasi Universitas Negeri Surabaya (UNESA). Kompetisinya terdiri dari Jouration, Creavition, dan Proaction.</t>
  </si>
  <si>
    <t>https://linktr.ee/happenic.2022?fbclid=PAAaZBclgv1</t>
  </si>
  <si>
    <t>https://employee.uc.ac.id/index.php/file/get/sis/t_cp/e5b33cd3-8ff3-11ee-8fa4-000d3ac6bafe.png</t>
  </si>
  <si>
    <t>https://employee.uc.ac.id/index.php/file/get/sis/t_cp/e5b33cd3-8ff3-11ee-8fa4-000d3ac6bafe_assignmentletter.pdf</t>
  </si>
  <si>
    <t>https://employee.uc.ac.id/index.php/file/get/sis/t_cp/e5b33cd3-8ff3-11ee-8fa4-000d3ac6bafe_documentation.jpeg</t>
  </si>
  <si>
    <t>Ilmu Komunikasi Universitas Negeri Surabaya (UNESA</t>
  </si>
  <si>
    <t>0506012310023</t>
  </si>
  <si>
    <t>Jacklyn Wongsodiredjo</t>
  </si>
  <si>
    <t>https://employee.uc.ac.id/index.php/file/get/sis/t_cp/4ae597d2-add5-11ee-b0cd-000d3ac6bafe_sertifikat.png</t>
  </si>
  <si>
    <t>https://employee.uc.ac.id/index.php/file/get/sis/t_cp/4ae597d2-add5-11ee-b0cd-000d3ac6bafe_surat_tugas.pdf</t>
  </si>
  <si>
    <t>https://employee.uc.ac.id/index.php/file/get/sis/t_cp/4ae597d2-add5-11ee-b0cd-000d3ac6bafe_dokumentasi.jpeg</t>
  </si>
  <si>
    <t>0506012310024</t>
  </si>
  <si>
    <t>Felicia Angelica Gunawan</t>
  </si>
  <si>
    <t>0506012310025</t>
  </si>
  <si>
    <t>Videlia Gracia Salim</t>
  </si>
  <si>
    <t>0506012310030</t>
  </si>
  <si>
    <t>Arkana Asido Parsaoran Sihaloho</t>
  </si>
  <si>
    <t>https://employee.uc.ac.id/index.php/file/get/sis/t_cp/1498bc80-d12b-11ee-a3dd-000d3ac6bafe_sertifikat.jpg</t>
  </si>
  <si>
    <t>https://employee.uc.ac.id/index.php/file/get/sis/t_cp/1498bc80-d12b-11ee-a3dd-000d3ac6bafe_surat_tugas.pdf</t>
  </si>
  <si>
    <t>https://employee.uc.ac.id/index.php/file/get/sis/t_cp/1498bc80-d12b-11ee-a3dd-000d3ac6bafe_dokumentasi.jpg</t>
  </si>
  <si>
    <t>"Pemuda Bijak &amp; Kreatif Visual: Photography &amp; Video Editing" for Communication Ethics Class</t>
  </si>
  <si>
    <t>2023-12-02</t>
  </si>
  <si>
    <t>"Pemuda Bijak &amp; Kreatif Visual: Photography &amp; Video Editing" adalah acara yang diselenggarakan oleh Kelompok 9 Ethics Class Prodi Ilmu Komunikasi Universitas Ciputra Surabaya 2022 yang berisikan tentang materi "Content Creating". Di sana, peserta diajarkan bagaimana cara membuat sebuah konten yang m</t>
  </si>
  <si>
    <t>https://employee.uc.ac.id/index.php/file/get/sis/t_cp/47bff96f-9693-11ee-b118-000d3ac6bafe.pdf</t>
  </si>
  <si>
    <t>Kelompok 9 Ethics Class Prodi Ilmu Komunikasi Univ</t>
  </si>
  <si>
    <t>https://employee.uc.ac.id/index.php/file/get/sis/t_cp/multi/300a532d-ee8f-4dc3-a4b8-9b7515790f7e.png</t>
  </si>
  <si>
    <t>0506012310034</t>
  </si>
  <si>
    <t>Gabriella Elizabeth Emmanuel</t>
  </si>
  <si>
    <t>0506012310037</t>
  </si>
  <si>
    <t>Natasha Annelies Pieloor</t>
  </si>
  <si>
    <t>Juara 1 Cabang Lomba Dance</t>
  </si>
  <si>
    <t>https://employee.uc.ac.id/index.php/file/get/sis/t_cp/multi/2fefb7da-888b-4423-b978-7d11092a3b26.png</t>
  </si>
  <si>
    <t>0506012310038</t>
  </si>
  <si>
    <t>Putu Rheina Vijayanti</t>
  </si>
  <si>
    <t>0506012310040</t>
  </si>
  <si>
    <t>Febryanto Tanjaya</t>
  </si>
  <si>
    <t>Juara 3 Cabang lomba PUBG</t>
  </si>
  <si>
    <t>https://employee.uc.ac.id/index.php/file/get/sis/t_cp/multi/dba035a7-8a9d-400c-9011-de57ad07f4eb.png</t>
  </si>
  <si>
    <t>0506012310045</t>
  </si>
  <si>
    <t>Yonathan Verdian Sunlaydi</t>
  </si>
  <si>
    <t>0506012310047</t>
  </si>
  <si>
    <t>Vania Wijaya</t>
  </si>
  <si>
    <t>https://employee.uc.ac.id/index.php/file/get/sis/t_cp/multi/c536a75e-c3cd-11ee-bd62-000d3ac6bafe.png</t>
  </si>
  <si>
    <t>Sekretaris dan Bendehara Panitia UCAN 2024</t>
  </si>
  <si>
    <t>https://employee.uc.ac.id/index.php/file/get/sis/t_cp/multi/37f0e5fc-181b-48c6-8a44-2361038b8de4.png</t>
  </si>
  <si>
    <t>Student Affairs</t>
  </si>
  <si>
    <t>Juara 2 Cabang lomba Basket Putri</t>
  </si>
  <si>
    <t>https://employee.uc.ac.id/index.php/file/get/sis/t_cp/multi/8874ac6b-1a44-4b70-83c6-f48a871bb6e4.png</t>
  </si>
  <si>
    <t>0506012310050</t>
  </si>
  <si>
    <t>Brad Nicklaus Chandra</t>
  </si>
  <si>
    <t>0506012310055</t>
  </si>
  <si>
    <t>Janicechen</t>
  </si>
  <si>
    <t>0506012310056</t>
  </si>
  <si>
    <t>Defalya Ayunindhira Riyambada</t>
  </si>
  <si>
    <t>0506012310060</t>
  </si>
  <si>
    <t>Cynthia Amara</t>
  </si>
  <si>
    <t>https://employee.uc.ac.id/index.php/file/get/sis/t_cp/021e426b-3e59-400f-8912-e156a4827210_sertifikat.pdf</t>
  </si>
  <si>
    <t>https://employee.uc.ac.id/index.php/file/get/sis/t_cp/021e426b-3e59-400f-8912-e156a4827210_surat_tugas.jpg</t>
  </si>
  <si>
    <t>https://employee.uc.ac.id/index.php/file/get/sis/t_cp/021e426b-3e59-400f-8912-e156a4827210_dokumentasi.jpg</t>
  </si>
  <si>
    <t>0506012310062</t>
  </si>
  <si>
    <t>Yessy Lumiyatmojo Putri</t>
  </si>
  <si>
    <t>0506012310065</t>
  </si>
  <si>
    <t>Berlian Putri Nabila</t>
  </si>
  <si>
    <t xml:space="preserve">Juara 2 Pemilihan CAK NING UC 2024 FESTIVAL KEBANGSAAN </t>
  </si>
  <si>
    <t>https://employee.uc.ac.id/index.php/file/get/sis/t_cp/multi/b835e0ec-90b0-4fa3-bb3f-b18db393cf11.png</t>
  </si>
  <si>
    <t>0506012310068</t>
  </si>
  <si>
    <t>Kila Andahani Abdi</t>
  </si>
  <si>
    <t>0506012310069</t>
  </si>
  <si>
    <t>Rajni Akira Shashi Saputra</t>
  </si>
  <si>
    <t>0506012310070</t>
  </si>
  <si>
    <t>Ega Putra Hariyanto</t>
  </si>
  <si>
    <t>0506012310073</t>
  </si>
  <si>
    <t>Nayla Herninda Putri</t>
  </si>
  <si>
    <t>JUARA 1 LOMBA VIDEO NARCOBYE 2.0</t>
  </si>
  <si>
    <t>Juara 1 lomba video pengabdian masyarakat narcobye 2.0</t>
  </si>
  <si>
    <t>https://employee.uc.ac.id/index.php/file/get/sis/t_cp/multi/79ea4bc4-d112-424e-b4ee-33542f5bff0a.png</t>
  </si>
  <si>
    <t>0506012310075</t>
  </si>
  <si>
    <t>Jennifer Caroline</t>
  </si>
  <si>
    <t>0506012310078</t>
  </si>
  <si>
    <t>Gloria Viorentia</t>
  </si>
  <si>
    <t>0506012310080</t>
  </si>
  <si>
    <t>Kuncoro Cahyani Graciawati</t>
  </si>
  <si>
    <t>0606012310004</t>
  </si>
  <si>
    <t>Jenova Astan Effendi</t>
  </si>
  <si>
    <t>Medical</t>
  </si>
  <si>
    <t>0606012310007</t>
  </si>
  <si>
    <t>Pande Putu Vyasa Pratistha . S</t>
  </si>
  <si>
    <t>Juara 2 Cabang Lomba Futsal</t>
  </si>
  <si>
    <t>https://employee.uc.ac.id/index.php/file/get/sis/t_cp/multi/029fa17c-3b35-41f9-82f5-f991a9473ec2.png</t>
  </si>
  <si>
    <t>0606012310013</t>
  </si>
  <si>
    <t>Hisyam Darius Haffian Amadeo</t>
  </si>
  <si>
    <t xml:space="preserve">Navigating Future: Charting Your Path to Success </t>
  </si>
  <si>
    <t>Pembicara dalam event Career Chat yang di adakan oleh Sekolah Cikal Surabaya yang di ikuti oleh Sekolah Cikal Serpong dan Lebak Bulus beserta beberapa sekolah mitra, memberikan pengalaman dan tips and trick dalam kehidupan kuliah</t>
  </si>
  <si>
    <t>https://www.instagram.com/p/C2RBxDKv_SO/?igsh=MXRs</t>
  </si>
  <si>
    <t>https://employee.uc.ac.id/index.php/file/get/sis/t_cp/af124371-b9f4-11ee-bfa0-000d3ac6bafe.png</t>
  </si>
  <si>
    <t>Sekolah Cikal</t>
  </si>
  <si>
    <t>IOMU PERDOKI 2024</t>
  </si>
  <si>
    <t>2024-03-03</t>
  </si>
  <si>
    <t>IOMU adalah suatu kegiatan ilmiah berupa Simposium dan Workshop yang dimotori oleh anggota PERDOKI yang bertujuan untuk meningkatkan pengetahuan dan keterampilan mengenai Kedokteran Kerja khususnya dalam perkembangan era digital saat ini.</t>
  </si>
  <si>
    <t>https://event.perdoki.or.id/events</t>
  </si>
  <si>
    <t>https://employee.uc.ac.id/index.php/file/get/sis/t_cp/de88bbcf-089c-432b-b8fe-8885ca53483c.pdf</t>
  </si>
  <si>
    <t>https://employee.uc.ac.id/index.php/file/get/sis/t_cp/de88bbcf-089c-432b-b8fe-8885ca53483c_assignmentletter.pdf</t>
  </si>
  <si>
    <t>Perhimpunan Spesialis Kedokteran Okupasi Indonesia</t>
  </si>
  <si>
    <t>0606012310023</t>
  </si>
  <si>
    <t>Jennifer Keith</t>
  </si>
  <si>
    <t>SNF 2024 (Spectacular Nursing Festival of Departemen Keilmuan BEM FKp UNAIR)</t>
  </si>
  <si>
    <t>https://drive.google.com/file/d/1NvSfLqqWOE1ilxRfS</t>
  </si>
  <si>
    <t>https://employee.uc.ac.id/index.php/file/get/sis/t_cp/932319ca-f4eb-4bec-90f1-e7e67ed4e8fd_sertifikat.pdf</t>
  </si>
  <si>
    <t>https://employee.uc.ac.id/index.php/file/get/sis/t_cp/932319ca-f4eb-4bec-90f1-e7e67ed4e8fd_surat_tugas.pdf</t>
  </si>
  <si>
    <t>https://employee.uc.ac.id/index.php/file/get/sis/t_cp/932319ca-f4eb-4bec-90f1-e7e67ed4e8fd_dokumentasi.pdf</t>
  </si>
  <si>
    <t>0606012310025</t>
  </si>
  <si>
    <t>Hilda Lutvia Hanifa</t>
  </si>
  <si>
    <t>Pelaksanaan kegiatan pengabdian kepada masyarakat</t>
  </si>
  <si>
    <t xml:space="preserve">Pelaksanaan kegiatan pengabdian masyarakat. "Skrining Ibu Hamil dan Gaya Hidup Sehat" di Gereja JKI Elmi Jl. Petemon Kuburn, Surabaya Yayasan Bahtera Surya Baru </t>
  </si>
  <si>
    <t>https://employee.uc.ac.id/index.php/file/get/sis/t_cp/7b560338-b147-11ee-9a41-000d3ac6bafe_report.pdf</t>
  </si>
  <si>
    <t xml:space="preserve">Dr. dr. Minarni Wartiningsih, M. Kes </t>
  </si>
  <si>
    <t>pelaksanaan kegiatan pengabdian kepada masyarakat</t>
  </si>
  <si>
    <t>2024-01-12</t>
  </si>
  <si>
    <t>pelaksanaan kegiatan pengabdian kepada masyarakat.
pengabdian masyarakat “Skrining ibu hamil dan gaya hidup sehat” di gereja JKI Elmi Jl. Petemon kuburan, Surabaya Yayasan bahtera surya baru</t>
  </si>
  <si>
    <t>https://employee.uc.ac.id/index.php/file/get/sis/t_cp/19e751c8-b0f1-11ee-9f13-000d3ac6bafe.png</t>
  </si>
  <si>
    <t>https://employee.uc.ac.id/index.php/file/get/sis/t_cp/19e751c8-b0f1-11ee-9f13-000d3ac6bafe_assignmentletter.pdf</t>
  </si>
  <si>
    <t>https://employee.uc.ac.id/index.php/file/get/sis/t_cp/19e751c8-b0f1-11ee-9f13-000d3ac6bafe_report.pdf</t>
  </si>
  <si>
    <t>Dr. dr. Minarni Wartiningsih, M. kes</t>
  </si>
  <si>
    <t>0606012310054</t>
  </si>
  <si>
    <t>Sevila Aura Hasanah</t>
  </si>
  <si>
    <t>0606012310064</t>
  </si>
  <si>
    <t>Muhammad Afian Aman</t>
  </si>
  <si>
    <t>0606012310069</t>
  </si>
  <si>
    <t>Devinta Fioling Kowe</t>
  </si>
  <si>
    <t>Bakti Sosial di Desa Argomulyo Kecamatan Singosari Kabupaten Malang</t>
  </si>
  <si>
    <t>https://employee.uc.ac.id/index.php/file/get/sis/t_cp/51a88d97-c48c-4d76-b53c-86a302b4d77d_assignmentletter.pdf</t>
  </si>
  <si>
    <t>https://employee.uc.ac.id/index.php/file/get/sis/t_cp/51a88d97-c48c-4d76-b53c-86a302b4d77d_report.pdf</t>
  </si>
  <si>
    <t xml:space="preserve">Fakultas Kedokteran Universitas Ciputra Surabaya </t>
  </si>
  <si>
    <t>0606012310101</t>
  </si>
  <si>
    <t>Steven Hansel</t>
  </si>
  <si>
    <t>0606012310102</t>
  </si>
  <si>
    <t>Celine Natalie Johnson</t>
  </si>
  <si>
    <t>Olimpiade Nasional Prestasi Akademik 2023</t>
  </si>
  <si>
    <t>2023-12-31</t>
  </si>
  <si>
    <t>https://www.instagram.com/p/C1LwYdGh5Om/?igsh=eXpm</t>
  </si>
  <si>
    <t>https://employee.uc.ac.id/index.php/file/get/sis/t_cp/6c269976-db67-11ee-8415-000d3ac6bafe_sertifikat.pdf</t>
  </si>
  <si>
    <t>https://employee.uc.ac.id/index.php/file/get/sis/t_cp/6c269976-db67-11ee-8415-000d3ac6bafe_surat_tugas.pdf</t>
  </si>
  <si>
    <t>https://employee.uc.ac.id/index.php/file/get/sis/t_cp/6c269976-db67-11ee-8415-000d3ac6bafe_dokumentasi.pdf</t>
  </si>
  <si>
    <t>Pusprenus Lembaga Prestige</t>
  </si>
  <si>
    <t xml:space="preserve">OSPENAS 2024: Olimpiade Sains &amp; Kesehatan </t>
  </si>
  <si>
    <t>2024-05-12</t>
  </si>
  <si>
    <t>https://app.puskanas.id/</t>
  </si>
  <si>
    <t>https://employee.uc.ac.id/index.php/file/get/sis/t_cp/7ba986c3-19fb-48d2-a5f2-67297c3628df_sertifikat.pdf</t>
  </si>
  <si>
    <t>https://employee.uc.ac.id/index.php/file/get/sis/t_cp/7ba986c3-19fb-48d2-a5f2-67297c3628df_surat_tugas.pdf</t>
  </si>
  <si>
    <t>https://employee.uc.ac.id/index.php/file/get/sis/t_cp/7ba986c3-19fb-48d2-a5f2-67297c3628df_dokumentasi.pdf</t>
  </si>
  <si>
    <t>Yayasan Prestasi Maju Indonesia</t>
  </si>
  <si>
    <t>Ajang Kompetisi Sains Indonesia 2024</t>
  </si>
  <si>
    <t>2024-08-25</t>
  </si>
  <si>
    <t>https://eventindo.co/2024/07/24/aksi-2024-puskanas</t>
  </si>
  <si>
    <t>https://employee.uc.ac.id/index.php/file/get/sis/t_cp/dca339ae-201c-485d-ab74-a41242644bd6_sertifikat.pdf</t>
  </si>
  <si>
    <t>https://employee.uc.ac.id/index.php/file/get/sis/t_cp/dca339ae-201c-485d-ab74-a41242644bd6_surat_tugas.pdf</t>
  </si>
  <si>
    <t>https://employee.uc.ac.id/index.php/file/get/sis/t_cp/dca339ae-201c-485d-ab74-a41242644bd6_dokumentasi.pdf</t>
  </si>
  <si>
    <t>Pusat Kejuaraan Sains Nasional (Puskanas)</t>
  </si>
  <si>
    <t>0606012310103</t>
  </si>
  <si>
    <t>Alveline Natanael Rasjid</t>
  </si>
  <si>
    <t xml:space="preserve">Melakukan Pengabdian Masyarakat dengan Judul </t>
  </si>
  <si>
    <t>Yayasan Surya Bahtera bekerja sama dengan FK UC untuk melakukan pengmas kepada masyarakat di petemon kuburan, ada pengecekan darah tensi, konsultasi dan pembagian obat
dan juga terdapat USG gratis bagi ibu hamil</t>
  </si>
  <si>
    <t>https://employee.uc.ac.id/index.php/file/get/sis/t_cp/f27f6456-8f23-4bec-941c-8fe5f114b84a_assignmentletter.pdf</t>
  </si>
  <si>
    <t>https://employee.uc.ac.id/index.php/file/get/sis/t_cp/f27f6456-8f23-4bec-941c-8fe5f114b84a_report.pdf</t>
  </si>
  <si>
    <t>YAYASAN SURY BAHTERA dengan FK UC</t>
  </si>
  <si>
    <t>0606012310105</t>
  </si>
  <si>
    <t>Kadek Adelia Mawarni</t>
  </si>
  <si>
    <t>2023-12-03</t>
  </si>
  <si>
    <t>https://employee.uc.ac.id/index.php/file/get/sis/t_cp/94181b94-e1d7-11ee-b657-000d3ac6bafe.pdf</t>
  </si>
  <si>
    <t xml:space="preserve">fakultas kedokteran </t>
  </si>
  <si>
    <t>0606012310106</t>
  </si>
  <si>
    <t>Almeira Yesenia Arafah Syahda</t>
  </si>
  <si>
    <t>Pengabdian Masyarakat "Skrining Ibu Hamil dan Gaya Hidup Sehat"</t>
  </si>
  <si>
    <t>https://employee.uc.ac.id/index.php/file/get/sis/t_cp/042b0cbe-c0b3-11ee-ae12-000d3ac6bafe_assignmentletter.pdf</t>
  </si>
  <si>
    <t>https://employee.uc.ac.id/index.php/file/get/sis/t_cp/042b0cbe-c0b3-11ee-ae12-000d3ac6bafe_report.pdf</t>
  </si>
  <si>
    <t>gabungan uc, yayasan bahtera surya  baru</t>
  </si>
  <si>
    <t>0706012310001</t>
  </si>
  <si>
    <t>Theressa Natasha Thebez</t>
  </si>
  <si>
    <t>Informatics</t>
  </si>
  <si>
    <t xml:space="preserve">Pelatihan Computational Thinking dan Micro Teaching Batch-6 </t>
  </si>
  <si>
    <t>2023-10-06</t>
  </si>
  <si>
    <t>Bebras adalah organisasi internasional yang fokus pada pendidikan Computational Thinking bagi anak-anak dan remaja di seluruh dunia. Universitas Ciputra Surabaya bergabung dengan Biro Bebras Indonesia pada 2019 untuk membantu penyebaran pendidikan tersebut di Indonesia melalui pelatihan guru dan sis</t>
  </si>
  <si>
    <t>https://employee.uc.ac.id/index.php/file/get/sis/t_cp/2c8d01e7-883d-11ee-ae4d-000d3ac6bafe_assignmentletter.pdf</t>
  </si>
  <si>
    <t>https://employee.uc.ac.id/index.php/file/get/sis/t_cp/2c8d01e7-883d-11ee-ae4d-000d3ac6bafe_report.pdf</t>
  </si>
  <si>
    <t>biro bebras uc</t>
  </si>
  <si>
    <t>MINI COMPETITION UI/UX UI DIGITALK 2024</t>
  </si>
  <si>
    <t>https://www.instagram.com/ui.digitalk/</t>
  </si>
  <si>
    <t>https://employee.uc.ac.id/index.php/file/get/sis/t_cp/6cac5250-43d8-488d-ba81-59a86ebd7745_sertifikat.pdf</t>
  </si>
  <si>
    <t>https://employee.uc.ac.id/index.php/file/get/sis/t_cp/6cac5250-43d8-488d-ba81-59a86ebd7745_surat_tugas.pdf</t>
  </si>
  <si>
    <t>https://employee.uc.ac.id/index.php/file/get/sis/t_cp/6cac5250-43d8-488d-ba81-59a86ebd7745_dokumentasi.png</t>
  </si>
  <si>
    <t>BEM UI</t>
  </si>
  <si>
    <t>0706012310002</t>
  </si>
  <si>
    <t>Jevoncius Fernando Winarto</t>
  </si>
  <si>
    <t>Juara 2 Cabang Lomba PUBG</t>
  </si>
  <si>
    <t>https://employee.uc.ac.id/index.php/file/get/sis/t_cp/multi/10da421c-ae27-433f-8773-1b713c4bb84a.png</t>
  </si>
  <si>
    <t>0706012310003</t>
  </si>
  <si>
    <t>Yosafat Ryan Hendriko</t>
  </si>
  <si>
    <t>0706012310006</t>
  </si>
  <si>
    <t>Elbert Kenneth Sudibyo</t>
  </si>
  <si>
    <t>0706012310011</t>
  </si>
  <si>
    <t>Yohana Jocelyn Guntur</t>
  </si>
  <si>
    <t>Sainsfes Academic Challenge (SAC)</t>
  </si>
  <si>
    <t>2024-07-10</t>
  </si>
  <si>
    <t>https://drive.google.com/file/d/1DlO4y7pRE69lpC_Od</t>
  </si>
  <si>
    <t>https://employee.uc.ac.id/index.php/file/get/sis/t_cp/bbe81938-7d24-4453-9a70-7b2b114448b4_sertifikat.pdf</t>
  </si>
  <si>
    <t>https://employee.uc.ac.id/index.php/file/get/sis/t_cp/bbe81938-7d24-4453-9a70-7b2b114448b4_surat_tugas.pdf</t>
  </si>
  <si>
    <t>https://employee.uc.ac.id/index.php/file/get/sis/t_cp/bbe81938-7d24-4453-9a70-7b2b114448b4_dokumentasi.jpg</t>
  </si>
  <si>
    <t>Sainsfes</t>
  </si>
  <si>
    <t>0706012310012</t>
  </si>
  <si>
    <t>Michelle Valensia Sutrisno Soeroso</t>
  </si>
  <si>
    <t xml:space="preserve">Abdimas Kegiatan Workshop </t>
  </si>
  <si>
    <t xml:space="preserve">Mengadakan Abdimas dengan kegiatan workshop dengan judul: "How Blockchain Change the World and Your Future" bersama SMAK Frateran </t>
  </si>
  <si>
    <t>https://employee.uc.ac.id/index.php/file/get/sis/t_cp/00feb8d4-6d26-49e7-beb3-c85e5ae21a9f_assignmentletter.pdf</t>
  </si>
  <si>
    <t>https://employee.uc.ac.id/index.php/file/get/sis/t_cp/00feb8d4-6d26-49e7-beb3-c85e5ae21a9f_report.pdf</t>
  </si>
  <si>
    <t>Universitas Ciputra Surabaya SIFT</t>
  </si>
  <si>
    <t>0706012310016</t>
  </si>
  <si>
    <t>Siane Soesilo</t>
  </si>
  <si>
    <t>Juara 2 Cabang Lomba Debat</t>
  </si>
  <si>
    <t>https://employee.uc.ac.id/index.php/file/get/sis/t_cp/multi/01078da1-3459-4a13-8500-0485ab81445e.png</t>
  </si>
  <si>
    <t>0706012310021</t>
  </si>
  <si>
    <t>Matthew Gabriel Suherlim</t>
  </si>
  <si>
    <t>Juara 3 Cabang Lomba Tenis Meja</t>
  </si>
  <si>
    <t>https://employee.uc.ac.id/index.php/file/get/sis/t_cp/multi/8296626b-254d-47f5-8662-4e013a10a425.png</t>
  </si>
  <si>
    <t>0706012310027</t>
  </si>
  <si>
    <t>Darren Pandiangan</t>
  </si>
  <si>
    <t>0706012310028</t>
  </si>
  <si>
    <t>Bradley Xavier Priyanto</t>
  </si>
  <si>
    <t>0706012310029</t>
  </si>
  <si>
    <t>Priscilia King Chandra</t>
  </si>
  <si>
    <t>Pelatihan Gerakan PNDAI dalam Mempersiapkan Micro-Teaching Berbasis Computational Thinking untuk Gur</t>
  </si>
  <si>
    <t>https://employee.uc.ac.id/index.php/file/get/sis/t_cp/34e265c4-883d-11ee-ae4d-000d3ac6bafe_assignmentletter.pdf</t>
  </si>
  <si>
    <t>https://employee.uc.ac.id/index.php/file/get/sis/t_cp/34e265c4-883d-11ee-ae4d-000d3ac6bafe_report.pdf</t>
  </si>
  <si>
    <t>BIRO BEBRAS UC</t>
  </si>
  <si>
    <t>0706012310034</t>
  </si>
  <si>
    <t>Danniel Prananda</t>
  </si>
  <si>
    <t>Juara 3 Cabang Lomba Dand</t>
  </si>
  <si>
    <t>https://employee.uc.ac.id/index.php/file/get/sis/t_cp/multi/a5ebd5a4-6083-416d-ba9b-e7ba3520acbc.png</t>
  </si>
  <si>
    <t>0706012310035</t>
  </si>
  <si>
    <t>Ardina Lutf Layli</t>
  </si>
  <si>
    <t>Pelatihan Gerakan P</t>
  </si>
  <si>
    <t>https://employee.uc.ac.id/index.php/file/get/sis/t_cp/5bf8f10a-883e-11ee-ae4d-000d3ac6bafe_assignmentletter.pdf</t>
  </si>
  <si>
    <t>https://employee.uc.ac.id/index.php/file/get/sis/t_cp/5bf8f10a-883e-11ee-ae4d-000d3ac6bafe_report.pdf</t>
  </si>
  <si>
    <t>Biro Bebras UC</t>
  </si>
  <si>
    <t>0706012310038</t>
  </si>
  <si>
    <t>Anastasia Aurelia Khosasih</t>
  </si>
  <si>
    <t>Workshop untuk visitasi SMA Frateran: "How Blockchain Change The World (and Your Future)"</t>
  </si>
  <si>
    <t>Memberikan penyuluhan dan edukasi kepada siswa-siswi SMA tentang pentingnya blockchain, konsep desentralisasi dan aplikasi praktisnya. Memberikan akses ke bahan bacaan tentang blockchain untuk pendalaman lebih lanjut. Menekankan pentingnya keamanan digital dan cara melindungi data pribadi menggunaka</t>
  </si>
  <si>
    <t>https://employee.uc.ac.id/index.php/file/get/sis/t_cp/75954ff7-5e67-4176-be10-b5e924c6292a_assignmentletter.pdf</t>
  </si>
  <si>
    <t>https://employee.uc.ac.id/index.php/file/get/sis/t_cp/75954ff7-5e67-4176-be10-b5e924c6292a_report.pdf</t>
  </si>
  <si>
    <t>Program Studi Informatika, Fakultas Teknologi Info</t>
  </si>
  <si>
    <t>0706012310039</t>
  </si>
  <si>
    <t>Clement Isaac Samuel James Suryadinata</t>
  </si>
  <si>
    <t>0706012310050</t>
  </si>
  <si>
    <t>Calvin Laiman</t>
  </si>
  <si>
    <t>FIFO 2023</t>
  </si>
  <si>
    <t>2023-11-03</t>
  </si>
  <si>
    <t>https://linktr.ee/FIFo2023</t>
  </si>
  <si>
    <t>https://employee.uc.ac.id/index.php/file/get/sis/t_cp/09080c46-b6e7-4209-8f71-a0f64d5bff07_sertifikat.pdf</t>
  </si>
  <si>
    <t>https://employee.uc.ac.id/index.php/file/get/sis/t_cp/09080c46-b6e7-4209-8f71-a0f64d5bff07_surat_tugas.pdf</t>
  </si>
  <si>
    <t>https://employee.uc.ac.id/index.php/file/get/sis/t_cp/09080c46-b6e7-4209-8f71-a0f64d5bff07_dokumentasi.png</t>
  </si>
  <si>
    <t>0706012310051</t>
  </si>
  <si>
    <t>Christianto Elvern Haryanto</t>
  </si>
  <si>
    <t>Leucreation</t>
  </si>
  <si>
    <t>Menjadi narasumber dalam acara Leucreation’s “Wordpress Workshop: CREATING A PROFESSIONAL WEBSITE WITHOUT CODING” yang diadalam oleh Student Council pada tanggal 6 November 2024</t>
  </si>
  <si>
    <t>https://employee.uc.ac.id/index.php/file/get/sis/t_cp/e5ad5bc4-8a99-44e5-aec1-c8e401b94b7f.jpeg</t>
  </si>
  <si>
    <t>0706012310056</t>
  </si>
  <si>
    <t>Stefanie Aurelia Mercy Agahari</t>
  </si>
  <si>
    <t>0706012310058</t>
  </si>
  <si>
    <t>Charlene Tirto Kusumo</t>
  </si>
  <si>
    <t>0706022310001</t>
  </si>
  <si>
    <t>Evelyn Komalasari Hartono</t>
  </si>
  <si>
    <t>Information System</t>
  </si>
  <si>
    <t>https://employee.uc.ac.id/index.php/file/get/sis/t_cp/3c864d61-bc2c-11ee-b9e8-000d3ac6bafe_sertifikat.pdf</t>
  </si>
  <si>
    <t>https://employee.uc.ac.id/index.php/file/get/sis/t_cp/3c864d61-bc2c-11ee-b9e8-000d3ac6bafe_surat_tugas.pdf</t>
  </si>
  <si>
    <t>https://employee.uc.ac.id/index.php/file/get/sis/t_cp/3c864d61-bc2c-11ee-b9e8-000d3ac6bafe_dokumentasi.pdf</t>
  </si>
  <si>
    <t>0706022310004</t>
  </si>
  <si>
    <t>Natalie Grace Widjaja Kuswanto</t>
  </si>
  <si>
    <t>0706022310005</t>
  </si>
  <si>
    <t>Brant Marvel Santosa</t>
  </si>
  <si>
    <t xml:space="preserve">Kejuaraan Nasional Open Karate Championship III </t>
  </si>
  <si>
    <t>https://www.instagram.com/i.k.o.nakamura?igsh=Zmhq</t>
  </si>
  <si>
    <t>https://employee.uc.ac.id/index.php/file/get/sis/t_cp/6ec82804-b501-4b92-8ee5-6b1275c836be_sertifikat.pdf</t>
  </si>
  <si>
    <t>https://employee.uc.ac.id/index.php/file/get/sis/t_cp/6ec82804-b501-4b92-8ee5-6b1275c836be_surat_tugas.pdf</t>
  </si>
  <si>
    <t>https://employee.uc.ac.id/index.php/file/get/sis/t_cp/6ec82804-b501-4b92-8ee5-6b1275c836be_dokumentasi.jpg</t>
  </si>
  <si>
    <t>IKO Kyokushin Nakamura Indonesia</t>
  </si>
  <si>
    <t>0706022310007</t>
  </si>
  <si>
    <t>Richo Ivan Ardiyanto</t>
  </si>
  <si>
    <t>applied math expo</t>
  </si>
  <si>
    <t>2024-01-11</t>
  </si>
  <si>
    <t>juara 1 applied math expo 2023 best winner</t>
  </si>
  <si>
    <t>https://employee.uc.ac.id/index.php/file/get/sis/t_cp/678528a3-b041-11ee-972d-000d3ac6bafe.jpg</t>
  </si>
  <si>
    <t>applied math</t>
  </si>
  <si>
    <t>0706022310010</t>
  </si>
  <si>
    <t>Amanda Renata Go</t>
  </si>
  <si>
    <t>Seminar IWD Surabaya 2024: Impact the Future</t>
  </si>
  <si>
    <t>https://employee.uc.ac.id/index.php/file/get/sis/t_cp/85f2df0e-6374-4626-90ae-f35efe34adfc_assignmentletter.pdf</t>
  </si>
  <si>
    <t>https://employee.uc.ac.id/index.php/file/get/sis/t_cp/85f2df0e-6374-4626-90ae-f35efe34adfc_report.pdf</t>
  </si>
  <si>
    <t>Women Techmakers Surabaya</t>
  </si>
  <si>
    <t>Hak Cipta Aplikasi Wasteway</t>
  </si>
  <si>
    <t>2024-02-11</t>
  </si>
  <si>
    <t>2024-07-06</t>
  </si>
  <si>
    <t>https://employee.uc.ac.id/index.php/file/get/sis/t_cp/50ff897f-305a-4107-b5ad-be371de677dd_report.pdf</t>
  </si>
  <si>
    <t>0706022310013</t>
  </si>
  <si>
    <t>Sherin Alvinia Yonatan</t>
  </si>
  <si>
    <t>https://employee.uc.ac.id/index.php/file/get/sis/t_cp/64dd0dde-bfd2-4c43-828f-7f745c2b549c_assignmentletter.pdf</t>
  </si>
  <si>
    <t>https://employee.uc.ac.id/index.php/file/get/sis/t_cp/64dd0dde-bfd2-4c43-828f-7f745c2b549c_report.pdf</t>
  </si>
  <si>
    <t>Hak Cipta Aplikasi Gemastik</t>
  </si>
  <si>
    <t>https://employee.uc.ac.id/index.php/file/get/sis/t_cp/2284ae6a-8c2a-4018-a01c-2d8af44a0229_report.pdf</t>
  </si>
  <si>
    <t>Kementrian Hukum &amp; Hak Asasi Manusia</t>
  </si>
  <si>
    <t>0706022310014</t>
  </si>
  <si>
    <t>Deborah Michelle Kwandinata</t>
  </si>
  <si>
    <t>International Women's Day 2024 Surabaya</t>
  </si>
  <si>
    <t>berpartisipasi dalam pembuatan ppt materi acara</t>
  </si>
  <si>
    <t>https://employee.uc.ac.id/index.php/file/get/sis/t_cp/721b01a4-894e-49d5-9105-c8d7eec9c850_assignmentletter.pdf</t>
  </si>
  <si>
    <t>https://employee.uc.ac.id/index.php/file/get/sis/t_cp/721b01a4-894e-49d5-9105-c8d7eec9c850_report.pdf</t>
  </si>
  <si>
    <t>IWD Surabaya 2024</t>
  </si>
  <si>
    <t>Hak CIpta Aplikasi Gemastik</t>
  </si>
  <si>
    <t>https://employee.uc.ac.id/index.php/file/get/sis/t_cp/c69c36f4-3a9f-467b-8f1f-36ba3fbd0f19.pdf</t>
  </si>
  <si>
    <t>0706022310019</t>
  </si>
  <si>
    <t>Talitha Celin Widjaja</t>
  </si>
  <si>
    <t>https://employee.uc.ac.id/index.php/file/get/sis/t_cp/e49e6074-5904-480b-b265-492046cd8b29_sertifikat.pdf</t>
  </si>
  <si>
    <t>https://employee.uc.ac.id/index.php/file/get/sis/t_cp/e49e6074-5904-480b-b265-492046cd8b29_surat_tugas.pdf</t>
  </si>
  <si>
    <t>https://employee.uc.ac.id/index.php/file/get/sis/t_cp/e49e6074-5904-480b-b265-492046cd8b29_dokumentasi.jpg</t>
  </si>
  <si>
    <t>OLINDO Olimpiade National</t>
  </si>
  <si>
    <t>https://www.instagram.com/p/DAs97i1T4MQ/?igsh=MXZp</t>
  </si>
  <si>
    <t>https://employee.uc.ac.id/index.php/file/get/sis/t_cp/b637615e-3ac9-4890-9a51-3ebf03705c84_sertifikat.jpg</t>
  </si>
  <si>
    <t>https://employee.uc.ac.id/index.php/file/get/sis/t_cp/b637615e-3ac9-4890-9a51-3ebf03705c84_surat_tugas.pdf</t>
  </si>
  <si>
    <t>https://employee.uc.ac.id/index.php/file/get/sis/t_cp/58869f3f-216d-40d5-8362-2deba7184f2b_dokumentasi.pdf</t>
  </si>
  <si>
    <t>Puspresa</t>
  </si>
  <si>
    <t>SUPERNOVA Olimpiade Sains Tingkat National</t>
  </si>
  <si>
    <t>https://employee.uc.ac.id/index.php/file/get/sis/t_cp/d0ca0d2d-e629-4be3-948d-0eaa56d2aa7d_sertifikat.pdf</t>
  </si>
  <si>
    <t>https://employee.uc.ac.id/index.php/file/get/sis/t_cp/d0ca0d2d-e629-4be3-948d-0eaa56d2aa7d_surat_tugas.pdf</t>
  </si>
  <si>
    <t>https://employee.uc.ac.id/index.php/file/get/sis/t_cp/d0ca0d2d-e629-4be3-948d-0eaa56d2aa7d_dokumentasi.png</t>
  </si>
  <si>
    <t>Gemanesia</t>
  </si>
  <si>
    <t>0706022310025</t>
  </si>
  <si>
    <t>Edward Geraldo Kristian</t>
  </si>
  <si>
    <t>Juara 1 Lomba Karya Terbaik Mata Kuliah Menjadi Indonesia</t>
  </si>
  <si>
    <t>Pemenang Lomba Karya Video di Mata Kuliah Menjadi Indonesia. Video Dokumenter.</t>
  </si>
  <si>
    <t>Tidak Ada Website</t>
  </si>
  <si>
    <t>https://employee.uc.ac.id/index.php/file/get/sis/t_cp/bd6308dc-23cc-4a20-b4b7-7d70bc84b672.jpg</t>
  </si>
  <si>
    <t>Mata Kuliah Menjadi Indonesia</t>
  </si>
  <si>
    <t>0706022310026</t>
  </si>
  <si>
    <t>Kevin William Faith</t>
  </si>
  <si>
    <t>CALL FOR PAPER "Transformasi Ekonomi Digital Guna Mencapai Perubahan Berkelanjutan"</t>
  </si>
  <si>
    <t>2024-04-08</t>
  </si>
  <si>
    <t>https://linktr.ee/ecf.himamen</t>
  </si>
  <si>
    <t>https://employee.uc.ac.id/index.php/file/get/sis/t_cp/06d74804-7061-4327-a397-8044c97313b3_sertifikat.pdf</t>
  </si>
  <si>
    <t>https://employee.uc.ac.id/index.php/file/get/sis/t_cp/06d74804-7061-4327-a397-8044c97313b3_surat_tugas.pdf</t>
  </si>
  <si>
    <t>https://employee.uc.ac.id/index.php/file/get/sis/t_cp/06d74804-7061-4327-a397-8044c97313b3_dokumentasi.pdf</t>
  </si>
  <si>
    <t>HIMAMEN FEB UNIKAL</t>
  </si>
  <si>
    <t>0706022310027</t>
  </si>
  <si>
    <t>Steve Reynard Prasetyo</t>
  </si>
  <si>
    <t>0706022310028</t>
  </si>
  <si>
    <t>Jevon Ivander Kangsudarmanto</t>
  </si>
  <si>
    <t>Juara 2 sebagai Favorite Winner pada Applied Math Expo 2023-1</t>
  </si>
  <si>
    <t>Ini adalah lomba Applied Math Expo dimana setiap tim memamerkan hasil karya mereka yang menggunakan implementasi dari materi pembelajaran applied math selama 1 semester. Acara pameran diadakan pada tanggal 11 Januari 2024. Berdasarkan hasil voting oleh pengunjung, kelompok saya meraih juara 2 dari j</t>
  </si>
  <si>
    <t>Tidak ada website karena poster informasi disebark</t>
  </si>
  <si>
    <t>https://employee.uc.ac.id/index.php/file/get/sis/t_cp/1f30bbf3-ac9a-4ae1-befc-66361aec6364.jpg</t>
  </si>
  <si>
    <t>Applied Math</t>
  </si>
  <si>
    <t>Juara 2 sebagai Best Winner pada Applied Math Expo 2023-1</t>
  </si>
  <si>
    <t>Ini adalah lomba Applied Math Expo dimana setiap tim memamerkan hasil karya mereka yang menggunakan implementasi dari materi pembelajaran applied math selama 1 semester. Acara pameran diadakan pada tanggal 11 Januari 2024. Berdasarkan penilaian juri, kelompok saya (Wiripedia) berhasil meraih juara 2</t>
  </si>
  <si>
    <t>https://employee.uc.ac.id/index.php/file/get/sis/t_cp/102d8c18-8ac6-4cf8-ba13-24a8e33ece53.jpg</t>
  </si>
  <si>
    <t>Lomba Karya Terbaik Mata Kuliah Menjadi Indonesia pada Pameran Karya MKU</t>
  </si>
  <si>
    <t>Ini merupakan lomba mata kuliah Menjadi Indonesia yang akan diikuti oleh total sebanyak 19 kelas. Karya-karya yang akan dilombakan dipamerkan di Pameran Karya MKU yang terletak pada Tech Space, Ruang 705, UC Main Building pada tanggal 10-14 Juni 2024. Kebetulan saya dan kelompok berhasil meraih juar</t>
  </si>
  <si>
    <t>https://employee.uc.ac.id/index.php/file/get/sis/t_cp/2926baf9-bc55-41c1-8d7f-e0c77bcdc957.jpg</t>
  </si>
  <si>
    <t>SEH (Menjadi Indonesia)</t>
  </si>
  <si>
    <t>0706022310029</t>
  </si>
  <si>
    <t>Valentyno Marcel Gunawan</t>
  </si>
  <si>
    <t>Lomba internal menjadi Indonesia</t>
  </si>
  <si>
    <t>2024-07-12</t>
  </si>
  <si>
    <t>menang lomba menjadi Indonesia</t>
  </si>
  <si>
    <t>…</t>
  </si>
  <si>
    <t>https://employee.uc.ac.id/index.php/file/get/sis/t_cp/740a0376-3387-4874-9400-c9ba7468a1c8.png</t>
  </si>
  <si>
    <t>0706022310031</t>
  </si>
  <si>
    <t>Muh. Nur Alif Akbar</t>
  </si>
  <si>
    <t>https://employee.uc.ac.id/index.php/file/get/sis/t_cp/fc7227f8-b14e-4b3a-ae6f-3e43fe4d093d_sertifikat.pdf</t>
  </si>
  <si>
    <t>https://employee.uc.ac.id/index.php/file/get/sis/t_cp/fc7227f8-b14e-4b3a-ae6f-3e43fe4d093d_surat_tugas.pdf</t>
  </si>
  <si>
    <t>https://employee.uc.ac.id/index.php/file/get/sis/t_cp/fc7227f8-b14e-4b3a-ae6f-3e43fe4d093d_dokumentasi.jpg</t>
  </si>
  <si>
    <t>0706022310032</t>
  </si>
  <si>
    <t>Felicia Tiffany</t>
  </si>
  <si>
    <t>Juara 1 lomba karya terbaik mata kuliah Menjadi Indonesia</t>
  </si>
  <si>
    <t>2024-07-08</t>
  </si>
  <si>
    <t>Juara 1 karya terbaik mata kuliah Menjadi Indonesia, karya ALP mata kuliah menjadi indonesia</t>
  </si>
  <si>
    <t>tidak ada website</t>
  </si>
  <si>
    <t>https://employee.uc.ac.id/index.php/file/get/sis/t_cp/b320fa67-027c-4976-9e01-356aca8baca1.jpg</t>
  </si>
  <si>
    <t>Menjadi Indonesia</t>
  </si>
  <si>
    <t>0706022310033</t>
  </si>
  <si>
    <t>Amira Nafisha Tsaqifa</t>
  </si>
  <si>
    <t>0706022310035</t>
  </si>
  <si>
    <t>Ruby Arthalia Golden</t>
  </si>
  <si>
    <t>Economics debate competition</t>
  </si>
  <si>
    <t>2024-10-08</t>
  </si>
  <si>
    <t>https://www.instagram.com/ecofair_ua?igsh=MWozeTEw</t>
  </si>
  <si>
    <t>https://employee.uc.ac.id/index.php/file/get/sis/t_cp/95067139-1a98-439e-9673-d6c55e4fd548_sertifikat.pdf</t>
  </si>
  <si>
    <t>https://employee.uc.ac.id/index.php/file/get/sis/t_cp/95067139-1a98-439e-9673-d6c55e4fd548_surat_tugas.pdf</t>
  </si>
  <si>
    <t>https://employee.uc.ac.id/index.php/file/get/sis/t_cp/95067139-1a98-439e-9673-d6c55e4fd548_dokumentasi.jpg</t>
  </si>
  <si>
    <t>Universitas Andalas</t>
  </si>
  <si>
    <t>https://employee.uc.ac.id/index.php/file/get/sis/t_cp/bb56c787-f179-4402-948b-af798a3af91c_sertifikat.pdf</t>
  </si>
  <si>
    <t>https://employee.uc.ac.id/index.php/file/get/sis/t_cp/9bdee3d1-e01e-4cbf-b641-28d0ae6e57f4_surat_tugas.pdf</t>
  </si>
  <si>
    <t>https://employee.uc.ac.id/index.php/file/get/sis/t_cp/9bdee3d1-e01e-4cbf-b641-28d0ae6e57f4_dokumentasi.png</t>
  </si>
  <si>
    <t>0706022310042</t>
  </si>
  <si>
    <t>Jacqlyn Chen</t>
  </si>
  <si>
    <t>0706022310043</t>
  </si>
  <si>
    <t>Anne Tantan</t>
  </si>
  <si>
    <t>0706022310047</t>
  </si>
  <si>
    <t>Dwinda Audia Irnaonefa</t>
  </si>
  <si>
    <t>SIFT Deans Cup 2023 Poem Competition</t>
  </si>
  <si>
    <t>2024-10-21</t>
  </si>
  <si>
    <t>Deans Cup Poem Competition School of Information Technology 2023</t>
  </si>
  <si>
    <t>https://employee.uc.ac.id/index.php/file/get/sis/t_cp/9d1e0ad9-954c-4fc5-9afe-7e227300ef74.pdf</t>
  </si>
  <si>
    <t>School of Information Technology 2023</t>
  </si>
  <si>
    <t>Webinar Paguk Konseling yang diselenggarakan oleh Paguyuban Duta Wisata Gus &amp; Yuk Kabupaten Mojokert</t>
  </si>
  <si>
    <t>2024-02-18</t>
  </si>
  <si>
    <t>Webinar Paguk Konseling yang diselenggarakan oleh Paguyuban Duta Wisata Gus &amp; Yuk Kabupaten Mojokerto, dengan tema "Break Your Limits &amp; Reach Your Dreams" bertujuan untuk memberikan edukasi kepada calon mahasiswa baru di Kabupaten Mojokerto terkait perguruan tinggi dan program beasiswa yang bisa dii</t>
  </si>
  <si>
    <t>https://employee.uc.ac.id/index.php/file/get/sis/t_cp/b1dcb788-cfa0-11ee-94b2-000d3ac6bafe.pdf</t>
  </si>
  <si>
    <t>Paguyuban Duta Wisata Gus &amp; Yuk Kabupaten Mojokert</t>
  </si>
  <si>
    <t>Kuliah Tobong Padepokan Seni Kirun</t>
  </si>
  <si>
    <t>2024-05-09</t>
  </si>
  <si>
    <t>2024-10-10</t>
  </si>
  <si>
    <t>Kuliah Tobong dan Penampilan Ludruk dalam program Kuliah Tobong bersama Abah Kirun di Padepokan Seni Kirun, Madiun, Jawa Timur</t>
  </si>
  <si>
    <t>https://employee.uc.ac.id/index.php/file/get/sis/t_cp/82f48a2d-d643-4f66-a8c6-cc1df6e4d21f.pdf</t>
  </si>
  <si>
    <t>Padepokan Seni Kirun</t>
  </si>
  <si>
    <t>0706022310055</t>
  </si>
  <si>
    <t>Tsania Candraningtyas</t>
  </si>
  <si>
    <t xml:space="preserve">UC E sport community service </t>
  </si>
  <si>
    <t>https://employee.uc.ac.id/index.php/file/get/sis/t_cp/1f026a3c-b997-11ee-bfa0-000d3ac6bafe_assignmentletter.pdf</t>
  </si>
  <si>
    <t>https://employee.uc.ac.id/index.php/file/get/sis/t_cp/1f026a3c-b997-11ee-bfa0-000d3ac6bafe_report.pdf</t>
  </si>
  <si>
    <t>0706022310063</t>
  </si>
  <si>
    <t>Marion Arkan Wibisono</t>
  </si>
  <si>
    <t>Juara 3 Cabang Lomba Basket Putri</t>
  </si>
  <si>
    <t>https://employee.uc.ac.id/index.php/file/get/sis/t_cp/multi/d098beb9-eb8c-4ae0-8f6c-013176b0d472.png</t>
  </si>
  <si>
    <t>Placement</t>
  </si>
  <si>
    <t>Field</t>
  </si>
  <si>
    <t>Type</t>
  </si>
  <si>
    <t>Score</t>
  </si>
  <si>
    <t>Criteria</t>
  </si>
  <si>
    <t>Bendahara</t>
  </si>
  <si>
    <t>Karir Organisasi</t>
  </si>
  <si>
    <t>Kab/Kota/PT</t>
  </si>
  <si>
    <t>Buku Ber-ISBN Penulis Kedua dst</t>
  </si>
  <si>
    <t>Hasil Karya</t>
  </si>
  <si>
    <t>Finalis Lomba/Kompetisi</t>
  </si>
  <si>
    <t>Kompetisi</t>
  </si>
  <si>
    <t>Pengakuan</t>
  </si>
  <si>
    <t>Jurnal Internasional (non predator)</t>
  </si>
  <si>
    <t>Jurnal Terindeks Sinta 1-2</t>
  </si>
  <si>
    <t xml:space="preserve">Jurnal terindeks sinta 3-4 </t>
  </si>
  <si>
    <t>Ketua</t>
  </si>
  <si>
    <t>Kewirausahaan</t>
  </si>
  <si>
    <t>Koor</t>
  </si>
  <si>
    <t>Koordinator Relawan</t>
  </si>
  <si>
    <t>Pemberdayaan atau Aksi Kemanusiaan</t>
  </si>
  <si>
    <t>Medali Emas</t>
  </si>
  <si>
    <t>Penghargaan</t>
  </si>
  <si>
    <t>Medali Perak</t>
  </si>
  <si>
    <t>Medali Perunggu</t>
  </si>
  <si>
    <t>Moderator</t>
  </si>
  <si>
    <t>Patent</t>
  </si>
  <si>
    <t>Patent Sederhana</t>
  </si>
  <si>
    <t>Pemrakarsa/Pendiri</t>
  </si>
  <si>
    <t>Penerima Hibah Kompetisi</t>
  </si>
  <si>
    <t>Pengakuan Lainnya</t>
  </si>
  <si>
    <t>Penghargaan Lainnya</t>
  </si>
  <si>
    <t>Piagam Partisipasi</t>
  </si>
  <si>
    <t>Publikasi Buku ISBN / Penulis Utama</t>
  </si>
  <si>
    <t>Tanda Jasa</t>
  </si>
  <si>
    <t>Wakil Ketua</t>
  </si>
  <si>
    <t>Jurnal Bereputasi Internasional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</si>
</sst>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scheme val="minor"/>
    </font>
    <font>
      <sz val="11"/>
      <color theme="1"/>
      <name val="Calibri"/>
      <family val="2"/>
      <scheme val="minor"/>
    </font>
    <font>
      <sz val="11"/>
      <color theme="1"/>
      <name val="Calibri"/>
      <family val="2"/>
      <scheme val="minor"/>
    </font>
    <font>
      <sz val="11"/>
      <color theme="1"/>
      <name val="Calibri"/>
      <scheme val="minor"/>
    </font>
    <font>
      <u/>
      <sz val="11"/>
      <color rgb="FF0000FF"/>
      <name val="Calibri"/>
    </font>
    <font>
      <b/>
      <sz val="11"/>
      <color theme="0"/>
      <name val="Calibri"/>
      <family val="2"/>
      <scheme val="minor"/>
    </font>
    <font>
      <sz val="11"/>
      <color rgb="FF000000"/>
      <name val="Calibri"/>
      <family val="2"/>
      <scheme val="minor"/>
    </font>
    <font>
      <b/>
      <sz val="11"/>
      <color theme="0"/>
      <name val="Calibri"/>
      <scheme val="minor"/>
    </font>
  </fonts>
  <fills count="5">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0"/>
        <bgColor theme="4" tint="0.79998168889431442"/>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s>
  <cellStyleXfs count="1">
    <xf numFmtId="0" fontId="0" fillId="0" borderId="0"/>
  </cellStyleXfs>
  <cellXfs count="30">
    <xf numFmtId="0" fontId="0" fillId="0" borderId="0" xfId="0"/>
    <xf numFmtId="0" fontId="3" fillId="3" borderId="3" xfId="0" applyFont="1" applyFill="1" applyBorder="1" applyAlignment="1">
      <alignment wrapText="1"/>
    </xf>
    <xf numFmtId="0" fontId="0" fillId="0" borderId="3" xfId="0" applyBorder="1"/>
    <xf numFmtId="0" fontId="3" fillId="0" borderId="3" xfId="0" applyFont="1" applyBorder="1"/>
    <xf numFmtId="0" fontId="4" fillId="0" borderId="3" xfId="0" applyFont="1" applyBorder="1"/>
    <xf numFmtId="0" fontId="0" fillId="0" borderId="3" xfId="0" applyBorder="1" applyAlignment="1">
      <alignment wrapText="1"/>
    </xf>
    <xf numFmtId="0" fontId="3" fillId="0" borderId="3" xfId="0" applyFont="1" applyBorder="1" applyAlignment="1">
      <alignment wrapText="1"/>
    </xf>
    <xf numFmtId="0" fontId="5" fillId="2" borderId="7" xfId="0" applyFont="1" applyFill="1" applyBorder="1"/>
    <xf numFmtId="0" fontId="5" fillId="2" borderId="0" xfId="0" applyFont="1" applyFill="1"/>
    <xf numFmtId="0" fontId="7" fillId="2" borderId="8" xfId="0" applyFont="1" applyFill="1" applyBorder="1"/>
    <xf numFmtId="0" fontId="2" fillId="4" borderId="4" xfId="0" applyFont="1" applyFill="1" applyBorder="1"/>
    <xf numFmtId="0" fontId="2" fillId="4" borderId="5" xfId="0" applyFont="1" applyFill="1" applyBorder="1"/>
    <xf numFmtId="0" fontId="3" fillId="4" borderId="5" xfId="0" applyFont="1" applyFill="1" applyBorder="1"/>
    <xf numFmtId="0" fontId="3" fillId="4" borderId="6" xfId="0" applyFont="1" applyFill="1" applyBorder="1"/>
    <xf numFmtId="0" fontId="2" fillId="3" borderId="4" xfId="0" applyFont="1" applyFill="1" applyBorder="1"/>
    <xf numFmtId="0" fontId="2" fillId="3" borderId="5" xfId="0" applyFont="1" applyFill="1" applyBorder="1"/>
    <xf numFmtId="0" fontId="3" fillId="3" borderId="5" xfId="0" applyFont="1" applyFill="1" applyBorder="1"/>
    <xf numFmtId="0" fontId="6" fillId="3" borderId="4" xfId="0" applyFont="1" applyFill="1" applyBorder="1"/>
    <xf numFmtId="0" fontId="6" fillId="3" borderId="5" xfId="0" applyFont="1" applyFill="1" applyBorder="1"/>
    <xf numFmtId="0" fontId="0" fillId="3" borderId="5" xfId="0" applyFill="1" applyBorder="1"/>
    <xf numFmtId="0" fontId="2" fillId="3" borderId="1" xfId="0" applyFont="1" applyFill="1" applyBorder="1"/>
    <xf numFmtId="0" fontId="2" fillId="3" borderId="2" xfId="0" applyFont="1" applyFill="1" applyBorder="1"/>
    <xf numFmtId="0" fontId="3" fillId="3" borderId="2" xfId="0" applyFont="1" applyFill="1" applyBorder="1"/>
    <xf numFmtId="0" fontId="2" fillId="4" borderId="0" xfId="0" applyFont="1" applyFill="1"/>
    <xf numFmtId="0" fontId="3" fillId="4" borderId="0" xfId="0" applyFont="1" applyFill="1"/>
    <xf numFmtId="0" fontId="6" fillId="3" borderId="0" xfId="0" applyFont="1" applyFill="1"/>
    <xf numFmtId="0" fontId="0" fillId="3" borderId="0" xfId="0" applyFill="1"/>
    <xf numFmtId="0" fontId="2" fillId="3" borderId="0" xfId="0" applyFont="1" applyFill="1"/>
    <xf numFmtId="0" fontId="3" fillId="3" borderId="0" xfId="0" applyFont="1" applyFill="1"/>
    <xf numFmtId="0" fontId="1" fillId="3" borderId="3" xfId="0" applyFont="1" applyFill="1" applyBorder="1"/>
  </cellXfs>
  <cellStyles count="1">
    <cellStyle name="Normal" xfId="0" builtinId="0"/>
  </cellStyles>
  <dxfs count="9">
    <dxf>
      <fill>
        <patternFill>
          <bgColor theme="0"/>
        </patternFill>
      </fill>
    </dxf>
    <dxf>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border outline="0">
        <top style="thin">
          <color theme="4" tint="0.39997558519241921"/>
        </top>
      </border>
    </dxf>
    <dxf>
      <font>
        <b val="0"/>
        <i val="0"/>
        <strike val="0"/>
        <condense val="0"/>
        <extend val="0"/>
        <outline val="0"/>
        <shadow val="0"/>
        <u val="none"/>
        <vertAlign val="baseline"/>
        <sz val="11"/>
        <color rgb="FF000000"/>
        <name val="Calibri"/>
        <family val="2"/>
        <scheme val="minor"/>
      </font>
      <fill>
        <patternFill>
          <bgColor theme="0"/>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04FDEC-87A0-40DD-9989-9D01E88EF701}" name="rubric" displayName="rubric" ref="A1:F194" totalsRowShown="0" headerRowDxfId="8" dataDxfId="7" tableBorderDxfId="6">
  <autoFilter ref="A1:F194" xr:uid="{D504FDEC-87A0-40DD-9989-9D01E88EF701}"/>
  <sortState xmlns:xlrd2="http://schemas.microsoft.com/office/spreadsheetml/2017/richdata2" ref="A2:F192">
    <sortCondition ref="A1:A192"/>
  </sortState>
  <tableColumns count="6">
    <tableColumn id="1" xr3:uid="{4A658A38-F0BB-4A4A-A2D8-1CF9C686E643}" name="Placement" dataDxfId="5"/>
    <tableColumn id="2" xr3:uid="{56CD3B02-3544-41E0-A13C-FB9FE820084C}" name="Field" dataDxfId="4"/>
    <tableColumn id="3" xr3:uid="{B31246BB-2BE5-45E2-9A15-3025F51D5FFE}" name="Category" dataDxfId="3"/>
    <tableColumn id="4" xr3:uid="{3997C5A9-C6DD-4540-96A7-01C53FCAF324}" name="Type" dataDxfId="2"/>
    <tableColumn id="5" xr3:uid="{993AE092-30F4-434C-B3F1-6B1CA6B08894}" name="Score" dataDxfId="1"/>
    <tableColumn id="6" xr3:uid="{7A908D8B-0161-4502-80C9-66E5B1034983}" name="Criteria" dataDxfId="0">
      <calculatedColumnFormula>CLEAN(TRIM(rubric[[#This Row],[Placement]] &amp;  "|" &amp; rubric[[#This Row],[Category]] &amp; "|" &amp; rubric[[#This Row],[Type]]))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employee.uc.ac.id/index.php/file/get/sis/t_cp/9bdee3d1-e01e-4cbf-b641-28d0ae6e57f4_dokumentasi.png" TargetMode="External"/><Relationship Id="rId21" Type="http://schemas.openxmlformats.org/officeDocument/2006/relationships/hyperlink" Target="https://employee.uc.ac.id/index.php/file/get/sis/t_cp/d81fedcf-b0d3-415d-97cc-5a12dedf51cf_dokumentasi.JPG" TargetMode="External"/><Relationship Id="rId170" Type="http://schemas.openxmlformats.org/officeDocument/2006/relationships/hyperlink" Target="https://employee.uc.ac.id/index.php/file/get/sis/t_cp/multi/44388237-9417-11ee-bd04-000d3ac6bafe.png" TargetMode="External"/><Relationship Id="rId268" Type="http://schemas.openxmlformats.org/officeDocument/2006/relationships/hyperlink" Target="https://employee.uc.ac.id/index.php/file/get/sis/t_cp/multi/44388237-9417-11ee-bd04-000d3ac6bafe_assignmentletter.png" TargetMode="External"/><Relationship Id="rId475" Type="http://schemas.openxmlformats.org/officeDocument/2006/relationships/hyperlink" Target="https://employee.uc.ac.id/index.php/file/get/sis/t_cp/90885d5a-78e0-4941-8dc1-ceb85210ac4c_sertifikat.pdf" TargetMode="External"/><Relationship Id="rId682" Type="http://schemas.openxmlformats.org/officeDocument/2006/relationships/hyperlink" Target="https://employee.uc.ac.id/index.php/file/get/sis/t_cp/47b6e505-6bf7-11ee-a25e-000d3ac6bafe.pdf" TargetMode="External"/><Relationship Id="rId128" Type="http://schemas.openxmlformats.org/officeDocument/2006/relationships/hyperlink" Target="https://icoen.org/" TargetMode="External"/><Relationship Id="rId335" Type="http://schemas.openxmlformats.org/officeDocument/2006/relationships/hyperlink" Target="https://employee.uc.ac.id/index.php/file/get/sis/t_cp/multi/44388237-9417-11ee-bd04-000d3ac6bafe_assignmentletter.png" TargetMode="External"/><Relationship Id="rId542" Type="http://schemas.openxmlformats.org/officeDocument/2006/relationships/hyperlink" Target="https://www.instagram.com/lo.kreatif/" TargetMode="External"/><Relationship Id="rId987" Type="http://schemas.openxmlformats.org/officeDocument/2006/relationships/hyperlink" Target="https://fpsi.um.ac.id/psychonation2024/" TargetMode="External"/><Relationship Id="rId1172" Type="http://schemas.openxmlformats.org/officeDocument/2006/relationships/hyperlink" Target="https://employee.uc.ac.id/index.php/file/get/sis/t_cp/7558a652-cc42-41ff-bfd6-91a7112fc72e_surat_tugas.pdf" TargetMode="External"/><Relationship Id="rId402" Type="http://schemas.openxmlformats.org/officeDocument/2006/relationships/hyperlink" Target="https://employee.uc.ac.id/index.php/file/get/sis/t_cp/multi/44388237-9417-11ee-bd04-000d3ac6bafe_assignmentletter.png" TargetMode="External"/><Relationship Id="rId847" Type="http://schemas.openxmlformats.org/officeDocument/2006/relationships/hyperlink" Target="https://employee.uc.ac.id/index.php/file/get/sis/t_cp/69d26320-3c5d-43ab-819d-870df9748185_sertifikat.pdf" TargetMode="External"/><Relationship Id="rId1032" Type="http://schemas.openxmlformats.org/officeDocument/2006/relationships/hyperlink" Target="https://employee.uc.ac.id/index.php/file/get/sis/t_cp/d65ecf68-36fb-44ad-9929-08f556e666a3.pdf" TargetMode="External"/><Relationship Id="rId1477" Type="http://schemas.openxmlformats.org/officeDocument/2006/relationships/hyperlink" Target="https://employee.uc.ac.id/index.php/file/get/sis/t_cp/e49e6074-5904-480b-b265-492046cd8b29_sertifikat.pdf" TargetMode="External"/><Relationship Id="rId707" Type="http://schemas.openxmlformats.org/officeDocument/2006/relationships/hyperlink" Target="https://employee.uc.ac.id/index.php/file/get/sis/t_cp/63b5a7fc-d180-11ee-a3dd-000d3ac6bafe_sertifikat.png" TargetMode="External"/><Relationship Id="rId914" Type="http://schemas.openxmlformats.org/officeDocument/2006/relationships/hyperlink" Target="https://fespaubaya.blogspot.com/" TargetMode="External"/><Relationship Id="rId1337" Type="http://schemas.openxmlformats.org/officeDocument/2006/relationships/hyperlink" Target="https://employee.uc.ac.id/index.php/file/get/sis/t_cp/multi/2fefb7da-888b-4423-b978-7d11092a3b26.png" TargetMode="External"/><Relationship Id="rId43" Type="http://schemas.openxmlformats.org/officeDocument/2006/relationships/hyperlink" Target="https://employee.uc.ac.id/index.php/file/get/sis/t_cp/6225bc21-64fa-49ce-82d5-04760033b0f5_sertifikat.pdf" TargetMode="External"/><Relationship Id="rId1404" Type="http://schemas.openxmlformats.org/officeDocument/2006/relationships/hyperlink" Target="https://employee.uc.ac.id/index.php/file/get/sis/t_cp/00feb8d4-6d26-49e7-beb3-c85e5ae21a9f_assignmentletter.pdf" TargetMode="External"/><Relationship Id="rId192" Type="http://schemas.openxmlformats.org/officeDocument/2006/relationships/hyperlink" Target="https://employee.uc.ac.id/index.php/file/get/sis/t_cp/d6ceec58-ddd5-11ee-9544-000d3ac6bafe_surat_tugas.pdf" TargetMode="External"/><Relationship Id="rId497" Type="http://schemas.openxmlformats.org/officeDocument/2006/relationships/hyperlink" Target="https://icoen.org/" TargetMode="External"/><Relationship Id="rId357" Type="http://schemas.openxmlformats.org/officeDocument/2006/relationships/hyperlink" Target="https://icoen.org/" TargetMode="External"/><Relationship Id="rId1194" Type="http://schemas.openxmlformats.org/officeDocument/2006/relationships/hyperlink" Target="https://employee.uc.ac.id/index.php/file/get/sis/t_cp/d81fedcf-b0d3-415d-97cc-5a12dedf51cf_surat_tugas.pdf" TargetMode="External"/><Relationship Id="rId217" Type="http://schemas.openxmlformats.org/officeDocument/2006/relationships/hyperlink" Target="https://icoen.org/" TargetMode="External"/><Relationship Id="rId564" Type="http://schemas.openxmlformats.org/officeDocument/2006/relationships/hyperlink" Target="https://www.instagram.com/lo.kreatif/" TargetMode="External"/><Relationship Id="rId771" Type="http://schemas.openxmlformats.org/officeDocument/2006/relationships/hyperlink" Target="https://www.instagram.com/wacom_singapore/" TargetMode="External"/><Relationship Id="rId869" Type="http://schemas.openxmlformats.org/officeDocument/2006/relationships/hyperlink" Target="https://employee.uc.ac.id/index.php/file/get/sis/t_cp/d81fedcf-b0d3-415d-97cc-5a12dedf51cf_dokumentasi.JPG" TargetMode="External"/><Relationship Id="rId1499" Type="http://schemas.openxmlformats.org/officeDocument/2006/relationships/hyperlink" Target="https://linktr.ee/ecf.himamen" TargetMode="External"/><Relationship Id="rId424" Type="http://schemas.openxmlformats.org/officeDocument/2006/relationships/hyperlink" Target="https://employee.uc.ac.id/index.php/file/get/sis/t_cp/multi/44388237-9417-11ee-bd04-000d3ac6bafe.png" TargetMode="External"/><Relationship Id="rId631" Type="http://schemas.openxmlformats.org/officeDocument/2006/relationships/hyperlink" Target="https://employee.uc.ac.id/index.php/file/get/sis/t_cp/d595bb83-892c-11ee-9768-000d3ac6bafe_dokumentasi.jpg" TargetMode="External"/><Relationship Id="rId729" Type="http://schemas.openxmlformats.org/officeDocument/2006/relationships/hyperlink" Target="https://employee.uc.ac.id/index.php/file/get/sis/t_cp/95d12743-5f15-48d7-87c3-aae638b45672_sertifikat.jpg" TargetMode="External"/><Relationship Id="rId1054" Type="http://schemas.openxmlformats.org/officeDocument/2006/relationships/hyperlink" Target="https://employee.uc.ac.id/index.php/file/get/sis/t_cp/multi/3e8aaead-bd3b-42ce-baa8-9016c6991c82.docx" TargetMode="External"/><Relationship Id="rId1261" Type="http://schemas.openxmlformats.org/officeDocument/2006/relationships/hyperlink" Target="https://employee.uc.ac.id/index.php/file/get/sis/t_cp/5a42d8a8-8ffa-11ee-8fa4-000d3ac6bafe_documentation.jpg" TargetMode="External"/><Relationship Id="rId1359" Type="http://schemas.openxmlformats.org/officeDocument/2006/relationships/hyperlink" Target="https://employee.uc.ac.id/index.php/file/get/sis/t_cp/19e751c8-b0f1-11ee-9f13-000d3ac6bafe_assignmentletter.pdf" TargetMode="External"/><Relationship Id="rId936" Type="http://schemas.openxmlformats.org/officeDocument/2006/relationships/hyperlink" Target="https://employee.uc.ac.id/index.php/file/get/sis/t_cp/16fa1bc3-7894-4297-974e-d73a1db3fb9f_sertifikat.pdf" TargetMode="External"/><Relationship Id="rId1121" Type="http://schemas.openxmlformats.org/officeDocument/2006/relationships/hyperlink" Target="https://employee.uc.ac.id/index.php/file/get/sis/t_cp/d81fedcf-b0d3-415d-97cc-5a12dedf51cf_sertifikat.pdf" TargetMode="External"/><Relationship Id="rId1219" Type="http://schemas.openxmlformats.org/officeDocument/2006/relationships/hyperlink" Target="https://fespaubaya.blogspot.com/" TargetMode="External"/><Relationship Id="rId65" Type="http://schemas.openxmlformats.org/officeDocument/2006/relationships/hyperlink" Target="https://employee.uc.ac.id/index.php/file/get/sis/t_cp/8f37c0bb-9f6e-4f0a-8fe8-47032f93ed0e.pdf" TargetMode="External"/><Relationship Id="rId1426" Type="http://schemas.openxmlformats.org/officeDocument/2006/relationships/hyperlink" Target="https://employee.uc.ac.id/index.php/file/get/sis/t_cp/98558bfe-6378-47dd-95ad-0c7923b541d6_sertifikat.jpeg" TargetMode="External"/><Relationship Id="rId281" Type="http://schemas.openxmlformats.org/officeDocument/2006/relationships/hyperlink" Target="https://employee.uc.ac.id/index.php/file/get/sis/t_cp/a26734cd-aa20-446d-bba6-536b347c99b2_dokumentasi.jpg" TargetMode="External"/><Relationship Id="rId141" Type="http://schemas.openxmlformats.org/officeDocument/2006/relationships/hyperlink" Target="https://icoen.org/" TargetMode="External"/><Relationship Id="rId379" Type="http://schemas.openxmlformats.org/officeDocument/2006/relationships/hyperlink" Target="https://www.instagram.com/lacampusleague?igsh=NWU2" TargetMode="External"/><Relationship Id="rId586" Type="http://schemas.openxmlformats.org/officeDocument/2006/relationships/hyperlink" Target="https://employee.uc.ac.id/index.php/file/get/sis/t_cp/3ae2bd52-9516-11ee-a8d9-000d3ac6bafe_sertifikat.jpeg" TargetMode="External"/><Relationship Id="rId793" Type="http://schemas.openxmlformats.org/officeDocument/2006/relationships/hyperlink" Target="https://employee.uc.ac.id/index.php/file/get/sis/t_cp/cbd36930-09a2-4b35-87e5-da78a27b14ab.pdf" TargetMode="External"/><Relationship Id="rId7" Type="http://schemas.openxmlformats.org/officeDocument/2006/relationships/hyperlink" Target="https://employee.uc.ac.id/index.php/file/get/sis/t_cp/56ff8d50-ad7c-42c9-8ee5-4aa9bddadd77_surat_tugas.pdf" TargetMode="External"/><Relationship Id="rId239" Type="http://schemas.openxmlformats.org/officeDocument/2006/relationships/hyperlink" Target="https://icoen.org/" TargetMode="External"/><Relationship Id="rId446" Type="http://schemas.openxmlformats.org/officeDocument/2006/relationships/hyperlink" Target="https://www.instagram.com/p/Cyez9XohgSr/?igshid=Mz" TargetMode="External"/><Relationship Id="rId653" Type="http://schemas.openxmlformats.org/officeDocument/2006/relationships/hyperlink" Target="https://employee.uc.ac.id/index.php/file/get/sis/t_cp/1fab2485-f82b-4dc3-a001-bac04952fb6e_dokumentasi.jpg" TargetMode="External"/><Relationship Id="rId1076" Type="http://schemas.openxmlformats.org/officeDocument/2006/relationships/hyperlink" Target="https://employee.uc.ac.id/index.php/file/get/sis/t_cp/c36522a1-169f-4aa6-8f63-170e7c017f02.jpeg" TargetMode="External"/><Relationship Id="rId1283" Type="http://schemas.openxmlformats.org/officeDocument/2006/relationships/hyperlink" Target="https://epicentrumunpad.com/" TargetMode="External"/><Relationship Id="rId1490" Type="http://schemas.openxmlformats.org/officeDocument/2006/relationships/hyperlink" Target="https://employee.uc.ac.id/index.php/file/get/sis/t_cp/06d74804-7061-4327-a397-8044c97313b3_sertifikat.pdf" TargetMode="External"/><Relationship Id="rId306" Type="http://schemas.openxmlformats.org/officeDocument/2006/relationships/hyperlink" Target="https://employee.uc.ac.id/index.php/file/get/sis/t_cp/5fc5cac4-1bee-496d-a057-b7af8c82c9d4_surat_tugas.pdf" TargetMode="External"/><Relationship Id="rId860" Type="http://schemas.openxmlformats.org/officeDocument/2006/relationships/hyperlink" Target="https://www.instagram.com/wacom_singapore/" TargetMode="External"/><Relationship Id="rId958" Type="http://schemas.openxmlformats.org/officeDocument/2006/relationships/hyperlink" Target="https://fpsi.um.ac.id/psychonation2024/" TargetMode="External"/><Relationship Id="rId1143" Type="http://schemas.openxmlformats.org/officeDocument/2006/relationships/hyperlink" Target="https://www.instagram.com/p/CyNetoHLB_B/?igshid=ZD" TargetMode="External"/><Relationship Id="rId87" Type="http://schemas.openxmlformats.org/officeDocument/2006/relationships/hyperlink" Target="https://employee.uc.ac.id/index.php/file/get/sis/t_cp/5eb731ae-2908-46ca-8877-c880ba23fa56_sertifikat.pdf" TargetMode="External"/><Relationship Id="rId513" Type="http://schemas.openxmlformats.org/officeDocument/2006/relationships/hyperlink" Target="https://employee.uc.ac.id/index.php/file/get/sis/t_cp/30e3c62f-9576-11ee-b583-000d3ac6bafe_dokumentasi.jpeg" TargetMode="External"/><Relationship Id="rId720" Type="http://schemas.openxmlformats.org/officeDocument/2006/relationships/hyperlink" Target="https://employee.uc.ac.id/index.php/file/get/sis/t_cp/94e48669-4a6f-48c5-bbad-977a79edef50_dokumentasi.jpg" TargetMode="External"/><Relationship Id="rId818" Type="http://schemas.openxmlformats.org/officeDocument/2006/relationships/hyperlink" Target="https://employee.uc.ac.id/index.php/file/get/sis/t_cp/deff366c-ab91-424e-b23d-821e35fa3051.pdf" TargetMode="External"/><Relationship Id="rId1350" Type="http://schemas.openxmlformats.org/officeDocument/2006/relationships/hyperlink" Target="https://event.perdoki.or.id/events" TargetMode="External"/><Relationship Id="rId1448" Type="http://schemas.openxmlformats.org/officeDocument/2006/relationships/hyperlink" Target="https://fespaubaya.blogspot.com/" TargetMode="External"/><Relationship Id="rId1003" Type="http://schemas.openxmlformats.org/officeDocument/2006/relationships/hyperlink" Target="https://employee.uc.ac.id/index.php/file/get/sis/t_cp/multi/a1ab52a0-cef1-4b5f-8973-4c53d775fecf.png" TargetMode="External"/><Relationship Id="rId1210" Type="http://schemas.openxmlformats.org/officeDocument/2006/relationships/hyperlink" Target="https://employee.uc.ac.id/index.php/file/get/sis/t_cp/05aeb513-d766-11ee-ade0-000d3ac6bafe_dokumentasi.png" TargetMode="External"/><Relationship Id="rId1308" Type="http://schemas.openxmlformats.org/officeDocument/2006/relationships/hyperlink" Target="https://employee.uc.ac.id/index.php/file/get/sis/t_cp/multi/c4cc1cf4-2036-42ad-9906-12fad2f0f5dc_report.pdf" TargetMode="External"/><Relationship Id="rId1515" Type="http://schemas.openxmlformats.org/officeDocument/2006/relationships/hyperlink" Target="https://www.instagram.com/ecofair_ua?igsh=MWozeTEw" TargetMode="External"/><Relationship Id="rId14" Type="http://schemas.openxmlformats.org/officeDocument/2006/relationships/hyperlink" Target="https://employee.uc.ac.id/index.php/file/get/sis/t_cp/0fc08527-bb2e-11ee-9bf1-000d3ac6bafe_report.pdf" TargetMode="External"/><Relationship Id="rId163" Type="http://schemas.openxmlformats.org/officeDocument/2006/relationships/hyperlink" Target="https://employee.uc.ac.id/index.php/file/get/sis/t_cp/da334be8-2b43-47ae-9fec-7b00efe83c8e_dokumentasi.pdf" TargetMode="External"/><Relationship Id="rId370" Type="http://schemas.openxmlformats.org/officeDocument/2006/relationships/hyperlink" Target="https://employee.uc.ac.id/index.php/file/get/sis/t_cp/f6f01772-8a6c-11ee-83a5-000d3ac6bafe_sertifikat.png" TargetMode="External"/><Relationship Id="rId230" Type="http://schemas.openxmlformats.org/officeDocument/2006/relationships/hyperlink" Target="https://employee.uc.ac.id/index.php/file/get/sis/t_cp/0dfd4393-c2ba-11ee-acda-000d3ac6bafe_dokumentasi.jpg" TargetMode="External"/><Relationship Id="rId468" Type="http://schemas.openxmlformats.org/officeDocument/2006/relationships/hyperlink" Target="https://employee.uc.ac.id/index.php/file/get/sis/t_cp/1550f926-69c0-11ee-bafb-000d3ac6bafe_assignmentletter.jpg" TargetMode="External"/><Relationship Id="rId675" Type="http://schemas.openxmlformats.org/officeDocument/2006/relationships/hyperlink" Target="https://employee.uc.ac.id/index.php/file/get/sis/t_cp/a26734cd-aa20-446d-bba6-536b347c99b2_surat_tugas.pdf" TargetMode="External"/><Relationship Id="rId882" Type="http://schemas.openxmlformats.org/officeDocument/2006/relationships/hyperlink" Target="https://www.instagram.com/lo.kreatif/" TargetMode="External"/><Relationship Id="rId1098" Type="http://schemas.openxmlformats.org/officeDocument/2006/relationships/hyperlink" Target="https://employee.uc.ac.id/index.php/file/get/sis/t_cp/3cd49cc6-0d91-446b-9583-0b1ecc2d2e1a.jpg" TargetMode="External"/><Relationship Id="rId328" Type="http://schemas.openxmlformats.org/officeDocument/2006/relationships/hyperlink" Target="https://employee.uc.ac.id/index.php/file/get/sis/t_cp/multi/44388237-9417-11ee-bd04-000d3ac6bafe.png" TargetMode="External"/><Relationship Id="rId535" Type="http://schemas.openxmlformats.org/officeDocument/2006/relationships/hyperlink" Target="https://employee.uc.ac.id/index.php/file/get/sis/t_cp/30e3c62f-9576-11ee-b583-000d3ac6bafe_dokumentasi.jpeg" TargetMode="External"/><Relationship Id="rId742" Type="http://schemas.openxmlformats.org/officeDocument/2006/relationships/hyperlink" Target="https://employee.uc.ac.id/index.php/file/get/sis/t_cp/e1a6f6f6-6468-4133-9995-6b39ff44660c_dokumentasi.jpg" TargetMode="External"/><Relationship Id="rId1165" Type="http://schemas.openxmlformats.org/officeDocument/2006/relationships/hyperlink" Target="https://employee.uc.ac.id/index.php/file/get/sis/t_cp/multi/b2a55065-c424-11ee-bd62-000d3ac6bafe.png" TargetMode="External"/><Relationship Id="rId1372" Type="http://schemas.openxmlformats.org/officeDocument/2006/relationships/hyperlink" Target="https://employee.uc.ac.id/index.php/file/get/sis/t_cp/multi/9901de32-5218-4b10-82ef-f0b2cfab9b17_assignmentletter.pdf" TargetMode="External"/><Relationship Id="rId602" Type="http://schemas.openxmlformats.org/officeDocument/2006/relationships/hyperlink" Target="https://employee.uc.ac.id/index.php/file/get/sis/t_cp/6108a46f-1953-46e4-a0e2-48f4d2897dd8_sertifikat.pdf" TargetMode="External"/><Relationship Id="rId1025" Type="http://schemas.openxmlformats.org/officeDocument/2006/relationships/hyperlink" Target="https://fpsi.um.ac.id/psychonation2024/" TargetMode="External"/><Relationship Id="rId1232" Type="http://schemas.openxmlformats.org/officeDocument/2006/relationships/hyperlink" Target="https://employee.uc.ac.id/index.php/file/get/sis/t_cp/a96db8f1-d652-11ee-8ee9-000d3ac6bafe_sertifikat.pdf" TargetMode="External"/><Relationship Id="rId907" Type="http://schemas.openxmlformats.org/officeDocument/2006/relationships/hyperlink" Target="https://employee.uc.ac.id/index.php/file/get/sis/t_cp/d81fedcf-b0d3-415d-97cc-5a12dedf51cf_sertifikat.pdf" TargetMode="External"/><Relationship Id="rId36" Type="http://schemas.openxmlformats.org/officeDocument/2006/relationships/hyperlink" Target="https://employee.uc.ac.id/index.php/file/get/sis/t_cp/multi/9442ba19-67cb-4716-b87a-65a59286eae8.pdf" TargetMode="External"/><Relationship Id="rId185" Type="http://schemas.openxmlformats.org/officeDocument/2006/relationships/hyperlink" Target="https://employee.uc.ac.id/index.php/file/get/sis/t_cp/multi/44388237-9417-11ee-bd04-000d3ac6bafe.png" TargetMode="External"/><Relationship Id="rId392" Type="http://schemas.openxmlformats.org/officeDocument/2006/relationships/hyperlink" Target="https://employee.uc.ac.id/index.php/file/get/sis/t_cp/multi/80c52a9c-c3b7-4f17-bff6-e294cf6edea3.png" TargetMode="External"/><Relationship Id="rId697" Type="http://schemas.openxmlformats.org/officeDocument/2006/relationships/hyperlink" Target="https://employee.uc.ac.id/index.php/file/get/sis/t_cp/8dcdae16-c283-11ee-acda-000d3ac6bafe.jpg" TargetMode="External"/><Relationship Id="rId252" Type="http://schemas.openxmlformats.org/officeDocument/2006/relationships/hyperlink" Target="https://icoen.org/" TargetMode="External"/><Relationship Id="rId1187" Type="http://schemas.openxmlformats.org/officeDocument/2006/relationships/hyperlink" Target="https://employee.uc.ac.id/index.php/file/get/sis/t_cp/91af193d-ba69-11ee-a414-000d3ac6bafe_report.pdf" TargetMode="External"/><Relationship Id="rId112" Type="http://schemas.openxmlformats.org/officeDocument/2006/relationships/hyperlink" Target="https://employee.uc.ac.id/index.php/file/get/sis/t_cp/d81fedcf-b0d3-415d-97cc-5a12dedf51cf_sertifikat.pdf" TargetMode="External"/><Relationship Id="rId557" Type="http://schemas.openxmlformats.org/officeDocument/2006/relationships/hyperlink" Target="https://employee.uc.ac.id/index.php/file/get/sis/t_cp/962bf35e-209a-4e13-a1ac-4e3f190c28bc_surat_tugas.pdf" TargetMode="External"/><Relationship Id="rId764" Type="http://schemas.openxmlformats.org/officeDocument/2006/relationships/hyperlink" Target="https://employee.uc.ac.id/index.php/file/get/sis/t_cp/e1a6f6f6-6468-4133-9995-6b39ff44660c_sertifikat.pdf" TargetMode="External"/><Relationship Id="rId971" Type="http://schemas.openxmlformats.org/officeDocument/2006/relationships/hyperlink" Target="https://employee.uc.ac.id/index.php/file/get/sis/t_cp/16fa1bc3-7894-4297-974e-d73a1db3fb9f_dokumentasi.jpg" TargetMode="External"/><Relationship Id="rId1394" Type="http://schemas.openxmlformats.org/officeDocument/2006/relationships/hyperlink" Target="https://employee.uc.ac.id/index.php/file/get/sis/t_cp/6cac5250-43d8-488d-ba81-59a86ebd7745_sertifikat.pdf" TargetMode="External"/><Relationship Id="rId417" Type="http://schemas.openxmlformats.org/officeDocument/2006/relationships/hyperlink" Target="https://employee.uc.ac.id/index.php/file/get/sis/t_cp/d6c7815a-3080-4d95-b799-da82c31d25cc.png" TargetMode="External"/><Relationship Id="rId624" Type="http://schemas.openxmlformats.org/officeDocument/2006/relationships/hyperlink" Target="https://employee.uc.ac.id/index.php/file/get/sis/t_cp/multi/9901de32-5218-4b10-82ef-f0b2cfab9b17_assignmentletter.pdf" TargetMode="External"/><Relationship Id="rId831" Type="http://schemas.openxmlformats.org/officeDocument/2006/relationships/hyperlink" Target="https://www.instagram.com/wacom_singapore/" TargetMode="External"/><Relationship Id="rId1047" Type="http://schemas.openxmlformats.org/officeDocument/2006/relationships/hyperlink" Target="https://employee.uc.ac.id/index.php/file/get/sis/t_cp/multi/1bff4bbd-cba8-11ee-a493-000d3ac6bafe_assignmentletter.png" TargetMode="External"/><Relationship Id="rId1254" Type="http://schemas.openxmlformats.org/officeDocument/2006/relationships/hyperlink" Target="https://employee.uc.ac.id/index.php/file/get/sis/t_cp/multi/65251e7b-d658-40c3-8270-1165ae001260.png" TargetMode="External"/><Relationship Id="rId1461" Type="http://schemas.openxmlformats.org/officeDocument/2006/relationships/hyperlink" Target="https://employee.uc.ac.id/index.php/file/get/sis/t_cp/multi/d8d3af99-7516-4fc6-a414-34a8e078ddab_report.pdf" TargetMode="External"/><Relationship Id="rId929" Type="http://schemas.openxmlformats.org/officeDocument/2006/relationships/hyperlink" Target="https://employee.uc.ac.id/index.php/file/get/sis/t_cp/5291542d-f106-4d9d-b541-48e289514891_dokumentasi.jpeg" TargetMode="External"/><Relationship Id="rId1114" Type="http://schemas.openxmlformats.org/officeDocument/2006/relationships/hyperlink" Target="https://employee.uc.ac.id/index.php/file/get/sis/t_cp/0ff4ee74-24cd-4a47-a0e4-75f818ecf27a_surat_tugas.pdf" TargetMode="External"/><Relationship Id="rId1321" Type="http://schemas.openxmlformats.org/officeDocument/2006/relationships/hyperlink" Target="https://employee.uc.ac.id/index.php/file/get/sis/t_cp/3d286141-6407-4057-a863-636902c0da18_dokumentasi.jpg" TargetMode="External"/><Relationship Id="rId58" Type="http://schemas.openxmlformats.org/officeDocument/2006/relationships/hyperlink" Target="https://employee.uc.ac.id/index.php/file/get/sis/t_cp/multi/1bff4bbd-cba8-11ee-a493-000d3ac6bafe_report.pdf" TargetMode="External"/><Relationship Id="rId1419" Type="http://schemas.openxmlformats.org/officeDocument/2006/relationships/hyperlink" Target="https://employee.uc.ac.id/index.php/file/get/sis/t_cp/3ae2bd52-9516-11ee-a8d9-000d3ac6bafe_surat_tugas.pdf" TargetMode="External"/><Relationship Id="rId274" Type="http://schemas.openxmlformats.org/officeDocument/2006/relationships/hyperlink" Target="https://employee.uc.ac.id/index.php/file/get/sis/t_cp/multi/cd78e972-098f-4495-9057-e65c25340618.png" TargetMode="External"/><Relationship Id="rId481" Type="http://schemas.openxmlformats.org/officeDocument/2006/relationships/hyperlink" Target="https://employee.uc.ac.id/index.php/file/get/sis/t_cp/98558bfe-6378-47dd-95ad-0c7923b541d6_dokumentasi.jpeg" TargetMode="External"/><Relationship Id="rId134" Type="http://schemas.openxmlformats.org/officeDocument/2006/relationships/hyperlink" Target="https://employee.uc.ac.id/index.php/file/get/sis/t_cp/multi/1bff4bbd-cba8-11ee-a493-000d3ac6bafe_assignmentletter.png" TargetMode="External"/><Relationship Id="rId579" Type="http://schemas.openxmlformats.org/officeDocument/2006/relationships/hyperlink" Target="https://www.instagram.com/lo.kreatif/" TargetMode="External"/><Relationship Id="rId786" Type="http://schemas.openxmlformats.org/officeDocument/2006/relationships/hyperlink" Target="https://employee.uc.ac.id/index.php/file/get/sis/t_cp/ed4312c7-8e92-48ba-844d-7ccea24028c1_sertifikat.pdf" TargetMode="External"/><Relationship Id="rId993" Type="http://schemas.openxmlformats.org/officeDocument/2006/relationships/hyperlink" Target="https://fespaubaya.blogspot.com/" TargetMode="External"/><Relationship Id="rId341" Type="http://schemas.openxmlformats.org/officeDocument/2006/relationships/hyperlink" Target="https://employee.uc.ac.id/index.php/file/get/sis/t_cp/multi/44388237-9417-11ee-bd04-000d3ac6bafe_assignmentletter.png" TargetMode="External"/><Relationship Id="rId439" Type="http://schemas.openxmlformats.org/officeDocument/2006/relationships/hyperlink" Target="https://employee.uc.ac.id/index.php/file/get/sis/t_cp/8d33dc15-b9c0-11ee-bfa0-000d3ac6bafe_report.pdf" TargetMode="External"/><Relationship Id="rId646" Type="http://schemas.openxmlformats.org/officeDocument/2006/relationships/hyperlink" Target="https://employee.uc.ac.id/index.php/file/get/sis/t_cp/72ebdc8e-ba94-11ee-a414-000d3ac6bafe_dokumentasi.jpg" TargetMode="External"/><Relationship Id="rId1069" Type="http://schemas.openxmlformats.org/officeDocument/2006/relationships/hyperlink" Target="https://employee.uc.ac.id/index.php/file/get/sis/t_cp/d81fedcf-b0d3-415d-97cc-5a12dedf51cf_sertifikat.pdf" TargetMode="External"/><Relationship Id="rId1276" Type="http://schemas.openxmlformats.org/officeDocument/2006/relationships/hyperlink" Target="https://employee.uc.ac.id/index.php/file/get/sis/t_cp/5a3b7624-d388-4c12-8f79-5ce1230d0de2_sertifikat.pdf" TargetMode="External"/><Relationship Id="rId1483" Type="http://schemas.openxmlformats.org/officeDocument/2006/relationships/hyperlink" Target="https://employee.uc.ac.id/index.php/file/get/sis/t_cp/58869f3f-216d-40d5-8362-2deba7184f2b_dokumentasi.pdf" TargetMode="External"/><Relationship Id="rId201" Type="http://schemas.openxmlformats.org/officeDocument/2006/relationships/hyperlink" Target="https://employee.uc.ac.id/index.php/file/get/sis/t_cp/multi/44388237-9417-11ee-bd04-000d3ac6bafe_assignmentletter.png" TargetMode="External"/><Relationship Id="rId506" Type="http://schemas.openxmlformats.org/officeDocument/2006/relationships/hyperlink" Target="https://employee.uc.ac.id/index.php/file/get/sis/t_cp/multi/44388237-9417-11ee-bd04-000d3ac6bafe.png" TargetMode="External"/><Relationship Id="rId853" Type="http://schemas.openxmlformats.org/officeDocument/2006/relationships/hyperlink" Target="https://employee.uc.ac.id/index.php/file/get/sis/t_cp/3d286141-6407-4057-a863-636902c0da18_dokumentasi.jpg" TargetMode="External"/><Relationship Id="rId1136" Type="http://schemas.openxmlformats.org/officeDocument/2006/relationships/hyperlink" Target="https://employee.uc.ac.id/index.php/file/get/sis/t_cp/4cca754f-c700-11ee-b1d0-000d3ac6bafe_report.pdf" TargetMode="External"/><Relationship Id="rId713" Type="http://schemas.openxmlformats.org/officeDocument/2006/relationships/hyperlink" Target="https://employee.uc.ac.id/index.php/file/get/sis/t_cp/23cec325-feb0-43fe-91eb-7afdbaf1d1e1_assignmentletter.pdf" TargetMode="External"/><Relationship Id="rId920" Type="http://schemas.openxmlformats.org/officeDocument/2006/relationships/hyperlink" Target="https://employee.uc.ac.id/index.php/file/get/sis/t_cp/2f0c4a31-472b-45fc-b66a-33bc0c54e24c_surat_tugas.pdf" TargetMode="External"/><Relationship Id="rId1343" Type="http://schemas.openxmlformats.org/officeDocument/2006/relationships/hyperlink" Target="https://employee.uc.ac.id/index.php/file/get/sis/t_cp/multi/79ea4bc4-d112-424e-b4ee-33542f5bff0a.png" TargetMode="External"/><Relationship Id="rId1203" Type="http://schemas.openxmlformats.org/officeDocument/2006/relationships/hyperlink" Target="https://www.instagram.com/p/C4-EZVsSupw/?igsh=NG05" TargetMode="External"/><Relationship Id="rId1410" Type="http://schemas.openxmlformats.org/officeDocument/2006/relationships/hyperlink" Target="https://employee.uc.ac.id/index.php/file/get/sis/t_cp/6cac5250-43d8-488d-ba81-59a86ebd7745_sertifikat.pdf" TargetMode="External"/><Relationship Id="rId1508" Type="http://schemas.openxmlformats.org/officeDocument/2006/relationships/hyperlink" Target="https://employee.uc.ac.id/index.php/file/get/sis/t_cp/740a0376-3387-4874-9400-c9ba7468a1c8.png" TargetMode="External"/><Relationship Id="rId296" Type="http://schemas.openxmlformats.org/officeDocument/2006/relationships/hyperlink" Target="https://drive.google.com/drive/folders/1-XL7YYWsiz" TargetMode="External"/><Relationship Id="rId156" Type="http://schemas.openxmlformats.org/officeDocument/2006/relationships/hyperlink" Target="https://employee.uc.ac.id/index.php/file/get/sis/t_cp/multi/44388237-9417-11ee-bd04-000d3ac6bafe.png" TargetMode="External"/><Relationship Id="rId363" Type="http://schemas.openxmlformats.org/officeDocument/2006/relationships/hyperlink" Target="https://icoen.org/" TargetMode="External"/><Relationship Id="rId570" Type="http://schemas.openxmlformats.org/officeDocument/2006/relationships/hyperlink" Target="https://www.instagram.com/p/C-hVmNtBewy/?igsh=MTNs" TargetMode="External"/><Relationship Id="rId223" Type="http://schemas.openxmlformats.org/officeDocument/2006/relationships/hyperlink" Target="https://employee.uc.ac.id/index.php/file/get/sis/t_cp/3c2eca2c-8add-11ee-9465-000d3ac6bafe_dokumentasi.jpeg" TargetMode="External"/><Relationship Id="rId430" Type="http://schemas.openxmlformats.org/officeDocument/2006/relationships/hyperlink" Target="https://employee.uc.ac.id/index.php/file/get/sis/t_cp/multi/44388237-9417-11ee-bd04-000d3ac6bafe.png" TargetMode="External"/><Relationship Id="rId668" Type="http://schemas.openxmlformats.org/officeDocument/2006/relationships/hyperlink" Target="https://employee.uc.ac.id/index.php/file/get/sis/t_cp/multi/c15ab80d-7c81-11ee-aca7-000d3ac6bafe_assignmentletter.png" TargetMode="External"/><Relationship Id="rId875" Type="http://schemas.openxmlformats.org/officeDocument/2006/relationships/hyperlink" Target="https://www.instagram.com/p/Cyez9XohgSr/?igshid=Mz" TargetMode="External"/><Relationship Id="rId1060" Type="http://schemas.openxmlformats.org/officeDocument/2006/relationships/hyperlink" Target="https://fpsi.um.ac.id/psychonation2024/" TargetMode="External"/><Relationship Id="rId1298" Type="http://schemas.openxmlformats.org/officeDocument/2006/relationships/hyperlink" Target="https://employee.uc.ac.id/index.php/file/get/sis/t_cp/multi/1bff4bbd-cba8-11ee-a493-000d3ac6bafe_report.pdf" TargetMode="External"/><Relationship Id="rId528" Type="http://schemas.openxmlformats.org/officeDocument/2006/relationships/hyperlink" Target="https://employee.uc.ac.id/index.php/file/get/sis/t_cp/multi/1bff4bbd-cba8-11ee-a493-000d3ac6bafe_report.pdf" TargetMode="External"/><Relationship Id="rId735" Type="http://schemas.openxmlformats.org/officeDocument/2006/relationships/hyperlink" Target="https://employee.uc.ac.id/index.php/file/get/sis/t_cp/d81fedcf-b0d3-415d-97cc-5a12dedf51cf_surat_tugas.pdf" TargetMode="External"/><Relationship Id="rId942" Type="http://schemas.openxmlformats.org/officeDocument/2006/relationships/hyperlink" Target="https://employee.uc.ac.id/index.php/file/get/sis/t_cp/4d22ecee-1713-41c6-b50c-74eb6b429b6a_sertifikat.pdf" TargetMode="External"/><Relationship Id="rId1158" Type="http://schemas.openxmlformats.org/officeDocument/2006/relationships/hyperlink" Target="https://employee.uc.ac.id/index.php/file/get/sis/t_cp/multi/7ecfac81-8049-4985-bd09-44495a3f1dee.png" TargetMode="External"/><Relationship Id="rId1365" Type="http://schemas.openxmlformats.org/officeDocument/2006/relationships/hyperlink" Target="https://employee.uc.ac.id/index.php/file/get/sis/t_cp/51a88d97-c48c-4d76-b53c-86a302b4d77d_report.pdf" TargetMode="External"/><Relationship Id="rId1018" Type="http://schemas.openxmlformats.org/officeDocument/2006/relationships/hyperlink" Target="https://employee.uc.ac.id/index.php/file/get/sis/t_cp/9d099502-ae92-46d5-8d21-51e17142f3d5_assignmentletter.pdf" TargetMode="External"/><Relationship Id="rId1225" Type="http://schemas.openxmlformats.org/officeDocument/2006/relationships/hyperlink" Target="https://employee.uc.ac.id/index.php/file/get/sis/t_cp/d81fedcf-b0d3-415d-97cc-5a12dedf51cf_sertifikat.pdf" TargetMode="External"/><Relationship Id="rId1432" Type="http://schemas.openxmlformats.org/officeDocument/2006/relationships/hyperlink" Target="https://employee.uc.ac.id/index.php/file/get/sis/t_cp/multi/10da421c-ae27-433f-8773-1b713c4bb84a.png" TargetMode="External"/><Relationship Id="rId71" Type="http://schemas.openxmlformats.org/officeDocument/2006/relationships/hyperlink" Target="https://icoen.org/" TargetMode="External"/><Relationship Id="rId802" Type="http://schemas.openxmlformats.org/officeDocument/2006/relationships/hyperlink" Target="https://www.instagram.com/mecofair2024?igsh=Z3pveW" TargetMode="External"/><Relationship Id="rId29" Type="http://schemas.openxmlformats.org/officeDocument/2006/relationships/hyperlink" Target="https://employee.uc.ac.id/index.php/file/get/sis/t_cp/multi/9442ba19-67cb-4716-b87a-65a59286eae8.pdf" TargetMode="External"/><Relationship Id="rId178" Type="http://schemas.openxmlformats.org/officeDocument/2006/relationships/hyperlink" Target="https://icoen.org/" TargetMode="External"/><Relationship Id="rId385" Type="http://schemas.openxmlformats.org/officeDocument/2006/relationships/hyperlink" Target="https://employee.uc.ac.id/index.php/file/get/sis/t_cp/multi/44388237-9417-11ee-bd04-000d3ac6bafe_assignmentletter.png" TargetMode="External"/><Relationship Id="rId592" Type="http://schemas.openxmlformats.org/officeDocument/2006/relationships/hyperlink" Target="https://employee.uc.ac.id/index.php/file/get/sis/t_cp/7ba14b0d-ab5d-11ee-8797-000d3ac6bafe_report.pdf" TargetMode="External"/><Relationship Id="rId245" Type="http://schemas.openxmlformats.org/officeDocument/2006/relationships/hyperlink" Target="https://icoen.org/" TargetMode="External"/><Relationship Id="rId452" Type="http://schemas.openxmlformats.org/officeDocument/2006/relationships/hyperlink" Target="https://employee.uc.ac.id/index.php/file/get/sis/t_cp/3ae2bd52-9516-11ee-a8d9-000d3ac6bafe_surat_tugas.pdf" TargetMode="External"/><Relationship Id="rId897" Type="http://schemas.openxmlformats.org/officeDocument/2006/relationships/hyperlink" Target="https://employee.uc.ac.id/index.php/file/get/sis/t_cp/multi/9d74266c-c423-11ee-bd62-000d3ac6bafe.png" TargetMode="External"/><Relationship Id="rId1082" Type="http://schemas.openxmlformats.org/officeDocument/2006/relationships/hyperlink" Target="https://employee.uc.ac.id/index.php/file/get/sis/t_cp/868428ea-9430-42fe-8741-0d4ab4b93b62.pdf" TargetMode="External"/><Relationship Id="rId105" Type="http://schemas.openxmlformats.org/officeDocument/2006/relationships/hyperlink" Target="https://employee.uc.ac.id/index.php/file/get/sis/t_cp/multi/44388237-9417-11ee-bd04-000d3ac6bafe.png" TargetMode="External"/><Relationship Id="rId312" Type="http://schemas.openxmlformats.org/officeDocument/2006/relationships/hyperlink" Target="https://employee.uc.ac.id/index.php/file/get/sis/t_cp/60b458a3-c268-11ee-acda-000d3ac6bafe_sertifikat.pdf" TargetMode="External"/><Relationship Id="rId757" Type="http://schemas.openxmlformats.org/officeDocument/2006/relationships/hyperlink" Target="https://www.instagram.com/wacom_singapore/" TargetMode="External"/><Relationship Id="rId964" Type="http://schemas.openxmlformats.org/officeDocument/2006/relationships/hyperlink" Target="https://www.instagram.com/p/C8_yQ7ivGXT/?igsh=MTl1" TargetMode="External"/><Relationship Id="rId1387" Type="http://schemas.openxmlformats.org/officeDocument/2006/relationships/hyperlink" Target="https://employee.uc.ac.id/index.php/file/get/sis/t_cp/2c8d01e7-883d-11ee-ae4d-000d3ac6bafe_assignmentletter.pdf" TargetMode="External"/><Relationship Id="rId93" Type="http://schemas.openxmlformats.org/officeDocument/2006/relationships/hyperlink" Target="https://employee.uc.ac.id/index.php/file/get/sis/t_cp/40fe674d-dbb9-4e2f-ba82-b47292e33339_dokumentasi.png" TargetMode="External"/><Relationship Id="rId617" Type="http://schemas.openxmlformats.org/officeDocument/2006/relationships/hyperlink" Target="https://employee.uc.ac.id/index.php/file/get/sis/t_cp/multi/717c2a9c-1222-4329-9ff3-a282f0043566_documentation.jpg" TargetMode="External"/><Relationship Id="rId824" Type="http://schemas.openxmlformats.org/officeDocument/2006/relationships/hyperlink" Target="https://employee.uc.ac.id/index.php/file/get/sis/t_cp/d27fc18b-3b6b-4d89-bbb8-3b4b42aa269c_report.pdf" TargetMode="External"/><Relationship Id="rId1247" Type="http://schemas.openxmlformats.org/officeDocument/2006/relationships/hyperlink" Target="https://employee.uc.ac.id/index.php/file/get/sis/t_cp/1365760d-c92d-4178-8bfb-d8df6e351963_surat_tugas.pdf" TargetMode="External"/><Relationship Id="rId1454" Type="http://schemas.openxmlformats.org/officeDocument/2006/relationships/hyperlink" Target="https://employee.uc.ac.id/index.php/file/get/sis/t_cp/6cac5250-43d8-488d-ba81-59a86ebd7745_surat_tugas.pdf" TargetMode="External"/><Relationship Id="rId1107" Type="http://schemas.openxmlformats.org/officeDocument/2006/relationships/hyperlink" Target="https://employee.uc.ac.id/index.php/file/get/sis/t_cp/multi/1bff4bbd-cba8-11ee-a493-000d3ac6bafe_assignmentletter.png" TargetMode="External"/><Relationship Id="rId1314" Type="http://schemas.openxmlformats.org/officeDocument/2006/relationships/hyperlink" Target="https://employee.uc.ac.id/index.php/file/get/sis/t_cp/multi/dba035a7-8a9d-400c-9011-de57ad07f4eb.png" TargetMode="External"/><Relationship Id="rId1521" Type="http://schemas.openxmlformats.org/officeDocument/2006/relationships/hyperlink" Target="https://employee.uc.ac.id/index.php/file/get/sis/t_cp/9bdee3d1-e01e-4cbf-b641-28d0ae6e57f4_surat_tugas.pdf" TargetMode="External"/><Relationship Id="rId20" Type="http://schemas.openxmlformats.org/officeDocument/2006/relationships/hyperlink" Target="https://employee.uc.ac.id/index.php/file/get/sis/t_cp/d81fedcf-b0d3-415d-97cc-5a12dedf51cf_surat_tugas.pdf" TargetMode="External"/><Relationship Id="rId267" Type="http://schemas.openxmlformats.org/officeDocument/2006/relationships/hyperlink" Target="https://employee.uc.ac.id/index.php/file/get/sis/t_cp/multi/44388237-9417-11ee-bd04-000d3ac6bafe.png" TargetMode="External"/><Relationship Id="rId474" Type="http://schemas.openxmlformats.org/officeDocument/2006/relationships/hyperlink" Target="https://www.instagram.com/p/C4-EZVsSupw/?igsh=NG05" TargetMode="External"/><Relationship Id="rId127" Type="http://schemas.openxmlformats.org/officeDocument/2006/relationships/hyperlink" Target="https://employee.uc.ac.id/index.php/file/get/sis/t_cp/multi/2702f04f-6e2a-45ce-a71d-82a4de6d9ba3_report.pdf" TargetMode="External"/><Relationship Id="rId681" Type="http://schemas.openxmlformats.org/officeDocument/2006/relationships/hyperlink" Target="https://pasca.unair.ac.id/" TargetMode="External"/><Relationship Id="rId779" Type="http://schemas.openxmlformats.org/officeDocument/2006/relationships/hyperlink" Target="https://www.instagram.com/wacom_singapore/" TargetMode="External"/><Relationship Id="rId986" Type="http://schemas.openxmlformats.org/officeDocument/2006/relationships/hyperlink" Target="https://employee.uc.ac.id/index.php/file/get/sis/t_cp/d7fd7a1e-6b75-4e0b-8db0-120e341eba44_report.pdf" TargetMode="External"/><Relationship Id="rId334" Type="http://schemas.openxmlformats.org/officeDocument/2006/relationships/hyperlink" Target="https://employee.uc.ac.id/index.php/file/get/sis/t_cp/multi/44388237-9417-11ee-bd04-000d3ac6bafe.png" TargetMode="External"/><Relationship Id="rId541" Type="http://schemas.openxmlformats.org/officeDocument/2006/relationships/hyperlink" Target="https://employee.uc.ac.id/index.php/file/get/sis/t_cp/multi/67cb8805-787c-11ee-a0ef-000d3ac6bafe.jpg" TargetMode="External"/><Relationship Id="rId639" Type="http://schemas.openxmlformats.org/officeDocument/2006/relationships/hyperlink" Target="https://employee.uc.ac.id/index.php/file/get/sis/t_cp/multi/d4c74309-95da-4ad2-a648-682dd353b2ec.png" TargetMode="External"/><Relationship Id="rId1171" Type="http://schemas.openxmlformats.org/officeDocument/2006/relationships/hyperlink" Target="https://employee.uc.ac.id/index.php/file/get/sis/t_cp/7558a652-cc42-41ff-bfd6-91a7112fc72e_sertifikat.png" TargetMode="External"/><Relationship Id="rId1269" Type="http://schemas.openxmlformats.org/officeDocument/2006/relationships/hyperlink" Target="https://employee.uc.ac.id/index.php/file/get/sis/t_cp/e5b33cd3-8ff3-11ee-8fa4-000d3ac6bafe.png" TargetMode="External"/><Relationship Id="rId1476" Type="http://schemas.openxmlformats.org/officeDocument/2006/relationships/hyperlink" Target="https://drive.google.com/file/d/1DlO4y7pRE69lpC_Od" TargetMode="External"/><Relationship Id="rId401" Type="http://schemas.openxmlformats.org/officeDocument/2006/relationships/hyperlink" Target="https://employee.uc.ac.id/index.php/file/get/sis/t_cp/multi/44388237-9417-11ee-bd04-000d3ac6bafe.png" TargetMode="External"/><Relationship Id="rId846" Type="http://schemas.openxmlformats.org/officeDocument/2006/relationships/hyperlink" Target="https://www.instagram.com/wacom_singapore/" TargetMode="External"/><Relationship Id="rId1031" Type="http://schemas.openxmlformats.org/officeDocument/2006/relationships/hyperlink" Target="https://www.instagram.com/p/C5TGM9Lvfor/?utm_sourc" TargetMode="External"/><Relationship Id="rId1129" Type="http://schemas.openxmlformats.org/officeDocument/2006/relationships/hyperlink" Target="https://employee.uc.ac.id/index.php/file/get/sis/t_cp/3c2eca2c-8add-11ee-9465-000d3ac6bafe_surat_tugas.pdf" TargetMode="External"/><Relationship Id="rId706" Type="http://schemas.openxmlformats.org/officeDocument/2006/relationships/hyperlink" Target="https://instagram.com/ptpertaminapatraniaga?igshid" TargetMode="External"/><Relationship Id="rId913" Type="http://schemas.openxmlformats.org/officeDocument/2006/relationships/hyperlink" Target="https://employee.uc.ac.id/index.php/file/get/sis/t_cp/multi/1bff4bbd-cba8-11ee-a493-000d3ac6bafe_report.pdf" TargetMode="External"/><Relationship Id="rId1336" Type="http://schemas.openxmlformats.org/officeDocument/2006/relationships/hyperlink" Target="https://employee.uc.ac.id/index.php/file/get/sis/t_cp/multi/1bff4bbd-cba8-11ee-a493-000d3ac6bafe_report.pdf" TargetMode="External"/><Relationship Id="rId42" Type="http://schemas.openxmlformats.org/officeDocument/2006/relationships/hyperlink" Target="https://www.instagram.com/lacampusleague?igsh=NWU2" TargetMode="External"/><Relationship Id="rId1403" Type="http://schemas.openxmlformats.org/officeDocument/2006/relationships/hyperlink" Target="https://employee.uc.ac.id/index.php/file/get/sis/t_cp/bbe81938-7d24-4453-9a70-7b2b114448b4_dokumentasi.jpg" TargetMode="External"/><Relationship Id="rId191" Type="http://schemas.openxmlformats.org/officeDocument/2006/relationships/hyperlink" Target="https://employee.uc.ac.id/index.php/file/get/sis/t_cp/d6ceec58-ddd5-11ee-9544-000d3ac6bafe_sertifikat.jpg" TargetMode="External"/><Relationship Id="rId289" Type="http://schemas.openxmlformats.org/officeDocument/2006/relationships/hyperlink" Target="https://employee.uc.ac.id/index.php/file/get/sis/t_cp/a26734cd-aa20-446d-bba6-536b347c99b2_sertifikat.pdf" TargetMode="External"/><Relationship Id="rId496" Type="http://schemas.openxmlformats.org/officeDocument/2006/relationships/hyperlink" Target="https://employee.uc.ac.id/index.php/file/get/sis/t_cp/multi/44388237-9417-11ee-bd04-000d3ac6bafe_assignmentletter.png" TargetMode="External"/><Relationship Id="rId149" Type="http://schemas.openxmlformats.org/officeDocument/2006/relationships/hyperlink" Target="https://employee.uc.ac.id/index.php/file/get/sis/t_cp/multi/44388237-9417-11ee-bd04-000d3ac6bafe.png" TargetMode="External"/><Relationship Id="rId356" Type="http://schemas.openxmlformats.org/officeDocument/2006/relationships/hyperlink" Target="https://employee.uc.ac.id/index.php/file/get/sis/t_cp/1d4f05cb-df99-44be-815d-d08d4a5827e1_report.pdf" TargetMode="External"/><Relationship Id="rId563" Type="http://schemas.openxmlformats.org/officeDocument/2006/relationships/hyperlink" Target="https://employee.uc.ac.id/index.php/file/get/sis/t_cp/8bf905c3-2a16-4c72-bef3-b6542a4535dd_report.pdf" TargetMode="External"/><Relationship Id="rId770" Type="http://schemas.openxmlformats.org/officeDocument/2006/relationships/hyperlink" Target="https://employee.uc.ac.id/index.php/file/get/sis/t_cp/bcade61d-a55d-4a25-b803-f526c335456e_dokumentasi.jpeg" TargetMode="External"/><Relationship Id="rId1193" Type="http://schemas.openxmlformats.org/officeDocument/2006/relationships/hyperlink" Target="https://employee.uc.ac.id/index.php/file/get/sis/t_cp/d81fedcf-b0d3-415d-97cc-5a12dedf51cf_sertifikat.pdf" TargetMode="External"/><Relationship Id="rId216" Type="http://schemas.openxmlformats.org/officeDocument/2006/relationships/hyperlink" Target="https://employee.uc.ac.id/index.php/file/get/sis/t_cp/multi/44388237-9417-11ee-bd04-000d3ac6bafe_assignmentletter.png" TargetMode="External"/><Relationship Id="rId423" Type="http://schemas.openxmlformats.org/officeDocument/2006/relationships/hyperlink" Target="https://icoen.org/" TargetMode="External"/><Relationship Id="rId868" Type="http://schemas.openxmlformats.org/officeDocument/2006/relationships/hyperlink" Target="https://employee.uc.ac.id/index.php/file/get/sis/t_cp/d81fedcf-b0d3-415d-97cc-5a12dedf51cf_surat_tugas.pdf" TargetMode="External"/><Relationship Id="rId1053" Type="http://schemas.openxmlformats.org/officeDocument/2006/relationships/hyperlink" Target="https://employee.uc.ac.id/index.php/file/get/sis/t_cp/64d03cbe-a075-4234-b978-dccfa8323e84.jpeg" TargetMode="External"/><Relationship Id="rId1260" Type="http://schemas.openxmlformats.org/officeDocument/2006/relationships/hyperlink" Target="https://employee.uc.ac.id/index.php/file/get/sis/t_cp/5a42d8a8-8ffa-11ee-8fa4-000d3ac6bafe_assignmentletter.pdf" TargetMode="External"/><Relationship Id="rId1498" Type="http://schemas.openxmlformats.org/officeDocument/2006/relationships/hyperlink" Target="https://employee.uc.ac.id/index.php/file/get/sis/t_cp/102d8c18-8ac6-4cf8-ba13-24a8e33ece53.jpg" TargetMode="External"/><Relationship Id="rId630" Type="http://schemas.openxmlformats.org/officeDocument/2006/relationships/hyperlink" Target="https://employee.uc.ac.id/index.php/file/get/sis/t_cp/d595bb83-892c-11ee-9768-000d3ac6bafe_surat_tugas.pdf" TargetMode="External"/><Relationship Id="rId728" Type="http://schemas.openxmlformats.org/officeDocument/2006/relationships/hyperlink" Target="https://employee.uc.ac.id/index.php/file/get/sis/t_cp/e4d922c9-a2dc-4c1d-bd1e-0009989c9984_dokumentasi.png" TargetMode="External"/><Relationship Id="rId935" Type="http://schemas.openxmlformats.org/officeDocument/2006/relationships/hyperlink" Target="https://fpsi.um.ac.id/psychonation2024/" TargetMode="External"/><Relationship Id="rId1358" Type="http://schemas.openxmlformats.org/officeDocument/2006/relationships/hyperlink" Target="https://employee.uc.ac.id/index.php/file/get/sis/t_cp/19e751c8-b0f1-11ee-9f13-000d3ac6bafe.png" TargetMode="External"/><Relationship Id="rId64" Type="http://schemas.openxmlformats.org/officeDocument/2006/relationships/hyperlink" Target="https://employee.uc.ac.id/index.php/file/get/sis/t_cp/multi/44388237-9417-11ee-bd04-000d3ac6bafe_assignmentletter.png" TargetMode="External"/><Relationship Id="rId1120" Type="http://schemas.openxmlformats.org/officeDocument/2006/relationships/hyperlink" Target="https://fespaubaya.blogspot.com/" TargetMode="External"/><Relationship Id="rId1218" Type="http://schemas.openxmlformats.org/officeDocument/2006/relationships/hyperlink" Target="https://employee.uc.ac.id/index.php/file/get/sis/t_cp/multi/1bff4bbd-cba8-11ee-a493-000d3ac6bafe_report.pdf" TargetMode="External"/><Relationship Id="rId1425" Type="http://schemas.openxmlformats.org/officeDocument/2006/relationships/hyperlink" Target="https://www.instagram.com/p/C68hq-GvcI_/?igsh=bGNz" TargetMode="External"/><Relationship Id="rId280" Type="http://schemas.openxmlformats.org/officeDocument/2006/relationships/hyperlink" Target="https://employee.uc.ac.id/index.php/file/get/sis/t_cp/a26734cd-aa20-446d-bba6-536b347c99b2_surat_tugas.pdf" TargetMode="External"/><Relationship Id="rId140" Type="http://schemas.openxmlformats.org/officeDocument/2006/relationships/hyperlink" Target="https://employee.uc.ac.id/index.php/file/get/sis/t_cp/multi/44388237-9417-11ee-bd04-000d3ac6bafe_assignmentletter.png" TargetMode="External"/><Relationship Id="rId378" Type="http://schemas.openxmlformats.org/officeDocument/2006/relationships/hyperlink" Target="https://employee.uc.ac.id/index.php/file/get/sis/t_cp/multi/1bff4bbd-cba8-11ee-a493-000d3ac6bafe_report.pdf" TargetMode="External"/><Relationship Id="rId585" Type="http://schemas.openxmlformats.org/officeDocument/2006/relationships/hyperlink" Target="https://www.instagram.com/p/Cy77GaePLR6/?igshid=Mz" TargetMode="External"/><Relationship Id="rId792" Type="http://schemas.openxmlformats.org/officeDocument/2006/relationships/hyperlink" Target="https://employee.uc.ac.id/index.php/file/get/sis/t_cp/ed4312c7-8e92-48ba-844d-7ccea24028c1_dokumentasi.jpg" TargetMode="External"/><Relationship Id="rId6" Type="http://schemas.openxmlformats.org/officeDocument/2006/relationships/hyperlink" Target="https://employee.uc.ac.id/index.php/file/get/sis/t_cp/69e8c494-4328-48c9-90b0-819b4f27fcec_sertifikat.pdf" TargetMode="External"/><Relationship Id="rId238" Type="http://schemas.openxmlformats.org/officeDocument/2006/relationships/hyperlink" Target="https://employee.uc.ac.id/index.php/file/get/sis/t_cp/multi/44388237-9417-11ee-bd04-000d3ac6bafe_assignmentletter.png" TargetMode="External"/><Relationship Id="rId445" Type="http://schemas.openxmlformats.org/officeDocument/2006/relationships/hyperlink" Target="https://employee.uc.ac.id/index.php/file/get/sis/t_cp/multi/44388237-9417-11ee-bd04-000d3ac6bafe_assignmentletter.png" TargetMode="External"/><Relationship Id="rId652" Type="http://schemas.openxmlformats.org/officeDocument/2006/relationships/hyperlink" Target="https://employee.uc.ac.id/index.php/file/get/sis/t_cp/1fab2485-f82b-4dc3-a001-bac04952fb6e_surat_tugas.pdf" TargetMode="External"/><Relationship Id="rId1075" Type="http://schemas.openxmlformats.org/officeDocument/2006/relationships/hyperlink" Target="https://employee.uc.ac.id/index.php/file/get/sis/t_cp/multi/0cf51f95-1d2a-4185-8aee-59dc47ce9416.png" TargetMode="External"/><Relationship Id="rId1282" Type="http://schemas.openxmlformats.org/officeDocument/2006/relationships/hyperlink" Target="https://employee.uc.ac.id/index.php/file/get/sis/t_cp/1365760d-c92d-4178-8bfb-d8df6e351963_dokumentasi.jpg" TargetMode="External"/><Relationship Id="rId305" Type="http://schemas.openxmlformats.org/officeDocument/2006/relationships/hyperlink" Target="https://employee.uc.ac.id/index.php/file/get/sis/t_cp/5fc5cac4-1bee-496d-a057-b7af8c82c9d4_sertifikat.pdf" TargetMode="External"/><Relationship Id="rId512" Type="http://schemas.openxmlformats.org/officeDocument/2006/relationships/hyperlink" Target="https://employee.uc.ac.id/index.php/file/get/sis/t_cp/30e3c62f-9576-11ee-b583-000d3ac6bafe_surat_tugas.pdf" TargetMode="External"/><Relationship Id="rId957" Type="http://schemas.openxmlformats.org/officeDocument/2006/relationships/hyperlink" Target="https://employee.uc.ac.id/index.php/file/get/sis/t_cp/multi/072dfafe-8bc2-4ef4-9347-78a84dc4cfdd.png" TargetMode="External"/><Relationship Id="rId1142" Type="http://schemas.openxmlformats.org/officeDocument/2006/relationships/hyperlink" Target="https://employee.uc.ac.id/index.php/file/get/sis/t_cp/e8734284-5d18-11ee-b688-000d3ac6bafe.jpg" TargetMode="External"/><Relationship Id="rId86" Type="http://schemas.openxmlformats.org/officeDocument/2006/relationships/hyperlink" Target="https://www.instagram.com/taikai.unp/" TargetMode="External"/><Relationship Id="rId817" Type="http://schemas.openxmlformats.org/officeDocument/2006/relationships/hyperlink" Target="https://employee.uc.ac.id/index.php/file/get/sis/t_cp/a0848684-0817-4d8e-9ec1-bdc5fb1f10e8_report.pdf" TargetMode="External"/><Relationship Id="rId1002" Type="http://schemas.openxmlformats.org/officeDocument/2006/relationships/hyperlink" Target="https://employee.uc.ac.id/index.php/file/get/sis/t_cp/97c06391-e8ca-4e4f-918b-a80650e706aa_report.pdf" TargetMode="External"/><Relationship Id="rId1447" Type="http://schemas.openxmlformats.org/officeDocument/2006/relationships/hyperlink" Target="https://employee.uc.ac.id/index.php/file/get/sis/t_cp/e5ad5bc4-8a99-44e5-aec1-c8e401b94b7f.jpeg" TargetMode="External"/><Relationship Id="rId1307" Type="http://schemas.openxmlformats.org/officeDocument/2006/relationships/hyperlink" Target="https://employee.uc.ac.id/index.php/file/get/sis/t_cp/multi/c4cc1cf4-2036-42ad-9906-12fad2f0f5dc_assignmentletter.pdf" TargetMode="External"/><Relationship Id="rId1514" Type="http://schemas.openxmlformats.org/officeDocument/2006/relationships/hyperlink" Target="https://employee.uc.ac.id/index.php/file/get/sis/t_cp/multi/1bff4bbd-cba8-11ee-a493-000d3ac6bafe_report.pdf" TargetMode="External"/><Relationship Id="rId13" Type="http://schemas.openxmlformats.org/officeDocument/2006/relationships/hyperlink" Target="https://employee.uc.ac.id/index.php/file/get/sis/t_cp/0fc08527-bb2e-11ee-9bf1-000d3ac6bafe_assignmentletter.pdf" TargetMode="External"/><Relationship Id="rId162" Type="http://schemas.openxmlformats.org/officeDocument/2006/relationships/hyperlink" Target="https://employee.uc.ac.id/index.php/file/get/sis/t_cp/7558a652-cc42-41ff-bfd6-91a7112fc72e_surat_tugas.pdf" TargetMode="External"/><Relationship Id="rId467" Type="http://schemas.openxmlformats.org/officeDocument/2006/relationships/hyperlink" Target="https://employee.uc.ac.id/index.php/file/get/sis/t_cp/0fb2ffda-69c0-11ee-bafb-000d3ac6bafe.jpg" TargetMode="External"/><Relationship Id="rId1097" Type="http://schemas.openxmlformats.org/officeDocument/2006/relationships/hyperlink" Target="https://employee.uc.ac.id/index.php/file/get/sis/t_cp/multi/cd78e972-098f-4495-9057-e65c25340618.png" TargetMode="External"/><Relationship Id="rId674" Type="http://schemas.openxmlformats.org/officeDocument/2006/relationships/hyperlink" Target="https://employee.uc.ac.id/index.php/file/get/sis/t_cp/a26734cd-aa20-446d-bba6-536b347c99b2_sertifikat.pdf" TargetMode="External"/><Relationship Id="rId881" Type="http://schemas.openxmlformats.org/officeDocument/2006/relationships/hyperlink" Target="https://employee.uc.ac.id/index.php/file/get/sis/t_cp/ebe647f2-2f02-436a-81b2-7cca69939198.pdf" TargetMode="External"/><Relationship Id="rId979" Type="http://schemas.openxmlformats.org/officeDocument/2006/relationships/hyperlink" Target="https://employee.uc.ac.id/index.php/file/get/sis/t_cp/ebe157a4-3501-4074-9383-af92f8526c58_sertifikat.pdf" TargetMode="External"/><Relationship Id="rId327" Type="http://schemas.openxmlformats.org/officeDocument/2006/relationships/hyperlink" Target="https://icoen.org/" TargetMode="External"/><Relationship Id="rId534" Type="http://schemas.openxmlformats.org/officeDocument/2006/relationships/hyperlink" Target="https://employee.uc.ac.id/index.php/file/get/sis/t_cp/30e3c62f-9576-11ee-b583-000d3ac6bafe_surat_tugas.pdf" TargetMode="External"/><Relationship Id="rId741" Type="http://schemas.openxmlformats.org/officeDocument/2006/relationships/hyperlink" Target="https://employee.uc.ac.id/index.php/file/get/sis/t_cp/e1a6f6f6-6468-4133-9995-6b39ff44660c_surat_tugas.pdf" TargetMode="External"/><Relationship Id="rId839" Type="http://schemas.openxmlformats.org/officeDocument/2006/relationships/hyperlink" Target="https://employee.uc.ac.id/index.php/file/get/sis/t_cp/69d26320-3c5d-43ab-819d-870df9748185_sertifikat.pdf" TargetMode="External"/><Relationship Id="rId1164" Type="http://schemas.openxmlformats.org/officeDocument/2006/relationships/hyperlink" Target="https://employee.uc.ac.id/index.php/file/get/sis/t_cp/263c937d-03ee-4822-946e-d958addd6a7a_dokumentasi.jpg" TargetMode="External"/><Relationship Id="rId1371" Type="http://schemas.openxmlformats.org/officeDocument/2006/relationships/hyperlink" Target="https://employee.uc.ac.id/index.php/file/get/sis/t_cp/6c269976-db67-11ee-8415-000d3ac6bafe_dokumentasi.pdf" TargetMode="External"/><Relationship Id="rId1469" Type="http://schemas.openxmlformats.org/officeDocument/2006/relationships/hyperlink" Target="https://employee.uc.ac.id/index.php/file/get/sis/t_cp/50ff897f-305a-4107-b5ad-be371de677dd_report.pdf" TargetMode="External"/><Relationship Id="rId601" Type="http://schemas.openxmlformats.org/officeDocument/2006/relationships/hyperlink" Target="https://www.instagram.com/lacampusleague?igsh=NWU2" TargetMode="External"/><Relationship Id="rId1024" Type="http://schemas.openxmlformats.org/officeDocument/2006/relationships/hyperlink" Target="https://employee.uc.ac.id/index.php/file/get/sis/t_cp/multi/a1ab52a0-cef1-4b5f-8973-4c53d775fecf.png" TargetMode="External"/><Relationship Id="rId1231" Type="http://schemas.openxmlformats.org/officeDocument/2006/relationships/hyperlink" Target="https://s.id/AboutUAFII2023" TargetMode="External"/><Relationship Id="rId906" Type="http://schemas.openxmlformats.org/officeDocument/2006/relationships/hyperlink" Target="https://fespaubaya.blogspot.com/" TargetMode="External"/><Relationship Id="rId1329" Type="http://schemas.openxmlformats.org/officeDocument/2006/relationships/hyperlink" Target="https://employee.uc.ac.id/index.php/file/get/sis/t_cp/021e426b-3e59-400f-8912-e156a4827210_sertifikat.pdf" TargetMode="External"/><Relationship Id="rId35" Type="http://schemas.openxmlformats.org/officeDocument/2006/relationships/hyperlink" Target="https://employee.uc.ac.id/index.php/file/get/sis/t_cp/multi/44388237-9417-11ee-bd04-000d3ac6bafe_assignmentletter.png" TargetMode="External"/><Relationship Id="rId184" Type="http://schemas.openxmlformats.org/officeDocument/2006/relationships/hyperlink" Target="https://icoen.org/" TargetMode="External"/><Relationship Id="rId391" Type="http://schemas.openxmlformats.org/officeDocument/2006/relationships/hyperlink" Target="https://employee.uc.ac.id/index.php/file/get/sis/t_cp/multi/1bff4bbd-cba8-11ee-a493-000d3ac6bafe_report.pdf" TargetMode="External"/><Relationship Id="rId251" Type="http://schemas.openxmlformats.org/officeDocument/2006/relationships/hyperlink" Target="https://employee.uc.ac.id/index.php/file/get/sis/t_cp/e1cf7674-4809-4579-bb04-31ba64ed9d5b_dokumentasi.jpg" TargetMode="External"/><Relationship Id="rId489" Type="http://schemas.openxmlformats.org/officeDocument/2006/relationships/hyperlink" Target="https://employee.uc.ac.id/index.php/file/get/sis/t_cp/multi/44388237-9417-11ee-bd04-000d3ac6bafe.png" TargetMode="External"/><Relationship Id="rId696" Type="http://schemas.openxmlformats.org/officeDocument/2006/relationships/hyperlink" Target="https://employee.uc.ac.id/index.php/file/get/sis/t_cp/5292f327-d64b-477a-a493-6ae0cb39d318.jpeg" TargetMode="External"/><Relationship Id="rId349" Type="http://schemas.openxmlformats.org/officeDocument/2006/relationships/hyperlink" Target="https://employee.uc.ac.id/index.php/file/get/sis/t_cp/multi/44388237-9417-11ee-bd04-000d3ac6bafe.png" TargetMode="External"/><Relationship Id="rId556" Type="http://schemas.openxmlformats.org/officeDocument/2006/relationships/hyperlink" Target="https://employee.uc.ac.id/index.php/file/get/sis/t_cp/962bf35e-209a-4e13-a1ac-4e3f190c28bc_sertifikat.pdf" TargetMode="External"/><Relationship Id="rId763" Type="http://schemas.openxmlformats.org/officeDocument/2006/relationships/hyperlink" Target="https://www.instagram.com/wacom_singapore/" TargetMode="External"/><Relationship Id="rId1186" Type="http://schemas.openxmlformats.org/officeDocument/2006/relationships/hyperlink" Target="https://employee.uc.ac.id/index.php/file/get/sis/t_cp/91af193d-ba69-11ee-a414-000d3ac6bafe_assignmentletter.pdf" TargetMode="External"/><Relationship Id="rId1393" Type="http://schemas.openxmlformats.org/officeDocument/2006/relationships/hyperlink" Target="https://www.instagram.com/ui.digitalk/" TargetMode="External"/><Relationship Id="rId111" Type="http://schemas.openxmlformats.org/officeDocument/2006/relationships/hyperlink" Target="https://fespaubaya.blogspot.com/" TargetMode="External"/><Relationship Id="rId209" Type="http://schemas.openxmlformats.org/officeDocument/2006/relationships/hyperlink" Target="https://employee.uc.ac.id/index.php/file/get/sis/t_cp/d2a53ac9-bb46-11ee-98ee-000d3ac6bafe_assignmentletter.pdf" TargetMode="External"/><Relationship Id="rId416" Type="http://schemas.openxmlformats.org/officeDocument/2006/relationships/hyperlink" Target="https://employee.uc.ac.id/index.php/file/get/sis/t_cp/0ad5fef0-bb44-11ee-98ee-000d3ac6bafe_report.pdf" TargetMode="External"/><Relationship Id="rId970" Type="http://schemas.openxmlformats.org/officeDocument/2006/relationships/hyperlink" Target="https://employee.uc.ac.id/index.php/file/get/sis/t_cp/e3bda4a9-9938-4abb-8c95-9dbdbac1c706_surat_tugas.pdf" TargetMode="External"/><Relationship Id="rId1046" Type="http://schemas.openxmlformats.org/officeDocument/2006/relationships/hyperlink" Target="https://employee.uc.ac.id/index.php/file/get/sis/t_cp/4c7a721e-47f6-4930-9dfa-9bb399ce3b42_report.pdf" TargetMode="External"/><Relationship Id="rId1253" Type="http://schemas.openxmlformats.org/officeDocument/2006/relationships/hyperlink" Target="https://employee.uc.ac.id/index.php/file/get/sis/t_cp/multi/65251e7b-d658-40c3-8270-1165ae001260.png" TargetMode="External"/><Relationship Id="rId623" Type="http://schemas.openxmlformats.org/officeDocument/2006/relationships/hyperlink" Target="https://employee.uc.ac.id/index.php/file/get/sis/t_cp/multi/ebe6f3a8-ea73-4cb8-96d8-05d77a31d72c.png" TargetMode="External"/><Relationship Id="rId830" Type="http://schemas.openxmlformats.org/officeDocument/2006/relationships/hyperlink" Target="https://employee.uc.ac.id/index.php/file/get/sis/t_cp/multi/d92bf1db-fcfe-4790-bbed-e805b77a6097.pdf" TargetMode="External"/><Relationship Id="rId928" Type="http://schemas.openxmlformats.org/officeDocument/2006/relationships/hyperlink" Target="https://employee.uc.ac.id/index.php/file/get/sis/t_cp/2f0c4a31-472b-45fc-b66a-33bc0c54e24c_surat_tugas.pdf" TargetMode="External"/><Relationship Id="rId1460" Type="http://schemas.openxmlformats.org/officeDocument/2006/relationships/hyperlink" Target="https://employee.uc.ac.id/index.php/file/get/sis/t_cp/multi/d8d3af99-7516-4fc6-a414-34a8e078ddab_assignmentletter.pdf" TargetMode="External"/><Relationship Id="rId57" Type="http://schemas.openxmlformats.org/officeDocument/2006/relationships/hyperlink" Target="https://employee.uc.ac.id/index.php/file/get/sis/t_cp/multi/1bff4bbd-cba8-11ee-a493-000d3ac6bafe_assignmentletter.png" TargetMode="External"/><Relationship Id="rId1113" Type="http://schemas.openxmlformats.org/officeDocument/2006/relationships/hyperlink" Target="https://employee.uc.ac.id/index.php/file/get/sis/t_cp/0ff4ee74-24cd-4a47-a0e4-75f818ecf27a_sertifikat.pdf" TargetMode="External"/><Relationship Id="rId1320" Type="http://schemas.openxmlformats.org/officeDocument/2006/relationships/hyperlink" Target="https://employee.uc.ac.id/index.php/file/get/sis/t_cp/3d286141-6407-4057-a863-636902c0da18_surat_tugas.pdf" TargetMode="External"/><Relationship Id="rId1418" Type="http://schemas.openxmlformats.org/officeDocument/2006/relationships/hyperlink" Target="https://employee.uc.ac.id/index.php/file/get/sis/t_cp/3ae2bd52-9516-11ee-a8d9-000d3ac6bafe_sertifikat.jpeg" TargetMode="External"/><Relationship Id="rId273" Type="http://schemas.openxmlformats.org/officeDocument/2006/relationships/hyperlink" Target="https://employee.uc.ac.id/index.php/file/get/sis/t_cp/multi/d8d3af99-7516-4fc6-a414-34a8e078ddab_report.pdf" TargetMode="External"/><Relationship Id="rId480" Type="http://schemas.openxmlformats.org/officeDocument/2006/relationships/hyperlink" Target="https://employee.uc.ac.id/index.php/file/get/sis/t_cp/98558bfe-6378-47dd-95ad-0c7923b541d6_surat_tugas.pdf" TargetMode="External"/><Relationship Id="rId133" Type="http://schemas.openxmlformats.org/officeDocument/2006/relationships/hyperlink" Target="https://employee.uc.ac.id/index.php/file/get/sis/t_cp/multi/44388237-9417-11ee-bd04-000d3ac6bafe_assignmentletter.png" TargetMode="External"/><Relationship Id="rId340" Type="http://schemas.openxmlformats.org/officeDocument/2006/relationships/hyperlink" Target="https://employee.uc.ac.id/index.php/file/get/sis/t_cp/multi/44388237-9417-11ee-bd04-000d3ac6bafe.png" TargetMode="External"/><Relationship Id="rId578" Type="http://schemas.openxmlformats.org/officeDocument/2006/relationships/hyperlink" Target="https://employee.uc.ac.id/index.php/file/get/sis/t_cp/multi/ebe6f3a8-ea73-4cb8-96d8-05d77a31d72c.png" TargetMode="External"/><Relationship Id="rId785" Type="http://schemas.openxmlformats.org/officeDocument/2006/relationships/hyperlink" Target="https://www.instagram.com/wacom_singapore/" TargetMode="External"/><Relationship Id="rId992" Type="http://schemas.openxmlformats.org/officeDocument/2006/relationships/hyperlink" Target="https://employee.uc.ac.id/index.php/file/get/sis/t_cp/multi/eff244b1-7e2f-4769-9a74-08cb61e7e753.docx" TargetMode="External"/><Relationship Id="rId200" Type="http://schemas.openxmlformats.org/officeDocument/2006/relationships/hyperlink" Target="https://employee.uc.ac.id/index.php/file/get/sis/t_cp/multi/44388237-9417-11ee-bd04-000d3ac6bafe.png" TargetMode="External"/><Relationship Id="rId438" Type="http://schemas.openxmlformats.org/officeDocument/2006/relationships/hyperlink" Target="https://employee.uc.ac.id/index.php/file/get/sis/t_cp/8d33dc15-b9c0-11ee-bfa0-000d3ac6bafe_assignmentletter.pdf" TargetMode="External"/><Relationship Id="rId645" Type="http://schemas.openxmlformats.org/officeDocument/2006/relationships/hyperlink" Target="https://employee.uc.ac.id/index.php/file/get/sis/t_cp/72ebdc8e-ba94-11ee-a414-000d3ac6bafe_surat_tugas.pdf" TargetMode="External"/><Relationship Id="rId852" Type="http://schemas.openxmlformats.org/officeDocument/2006/relationships/hyperlink" Target="https://employee.uc.ac.id/index.php/file/get/sis/t_cp/3d286141-6407-4057-a863-636902c0da18_surat_tugas.pdf" TargetMode="External"/><Relationship Id="rId1068" Type="http://schemas.openxmlformats.org/officeDocument/2006/relationships/hyperlink" Target="https://fespaubaya.blogspot.com/" TargetMode="External"/><Relationship Id="rId1275" Type="http://schemas.openxmlformats.org/officeDocument/2006/relationships/hyperlink" Target="https://epicentrumunpad.com/" TargetMode="External"/><Relationship Id="rId1482" Type="http://schemas.openxmlformats.org/officeDocument/2006/relationships/hyperlink" Target="https://employee.uc.ac.id/index.php/file/get/sis/t_cp/b637615e-3ac9-4890-9a51-3ebf03705c84_surat_tugas.pdf" TargetMode="External"/><Relationship Id="rId505" Type="http://schemas.openxmlformats.org/officeDocument/2006/relationships/hyperlink" Target="https://icoen.org/" TargetMode="External"/><Relationship Id="rId712" Type="http://schemas.openxmlformats.org/officeDocument/2006/relationships/hyperlink" Target="https://employee.uc.ac.id/index.php/file/get/sis/t_cp/multi/c77a0b11-9336-11ee-859c-000d3ac6bafe_assignmentletter.png" TargetMode="External"/><Relationship Id="rId1135" Type="http://schemas.openxmlformats.org/officeDocument/2006/relationships/hyperlink" Target="https://employee.uc.ac.id/index.php/file/get/sis/t_cp/4cca754f-c700-11ee-b1d0-000d3ac6bafe_assignmentletter.jpg" TargetMode="External"/><Relationship Id="rId1342" Type="http://schemas.openxmlformats.org/officeDocument/2006/relationships/hyperlink" Target="https://employee.uc.ac.id/index.php/file/get/sis/t_cp/multi/79ea4bc4-d112-424e-b4ee-33542f5bff0a.png" TargetMode="External"/><Relationship Id="rId79" Type="http://schemas.openxmlformats.org/officeDocument/2006/relationships/hyperlink" Target="https://employee.uc.ac.id/index.php/file/get/sis/t_cp/multi/44388237-9417-11ee-bd04-000d3ac6bafe_assignmentletter.png" TargetMode="External"/><Relationship Id="rId1202" Type="http://schemas.openxmlformats.org/officeDocument/2006/relationships/hyperlink" Target="https://employee.uc.ac.id/index.php/file/get/sis/t_cp/multi/2702f04f-6e2a-45ce-a71d-82a4de6d9ba3_report.pdf" TargetMode="External"/><Relationship Id="rId1507" Type="http://schemas.openxmlformats.org/officeDocument/2006/relationships/hyperlink" Target="https://employee.uc.ac.id/index.php/file/get/sis/t_cp/bd1d2efa-c955-11ee-b5ce-000d3ac6bafe_dokumentasi.jpeg" TargetMode="External"/><Relationship Id="rId295" Type="http://schemas.openxmlformats.org/officeDocument/2006/relationships/hyperlink" Target="https://employee.uc.ac.id/index.php/file/get/sis/t_cp/d8a653fd-90b1-11ee-9fdc-000d3ac6bafe_dokumentasi.jpg" TargetMode="External"/><Relationship Id="rId155" Type="http://schemas.openxmlformats.org/officeDocument/2006/relationships/hyperlink" Target="https://icoen.org/" TargetMode="External"/><Relationship Id="rId362" Type="http://schemas.openxmlformats.org/officeDocument/2006/relationships/hyperlink" Target="https://employee.uc.ac.id/index.php/file/get/sis/t_cp/multi/44388237-9417-11ee-bd04-000d3ac6bafe_assignmentletter.png" TargetMode="External"/><Relationship Id="rId1297" Type="http://schemas.openxmlformats.org/officeDocument/2006/relationships/hyperlink" Target="https://employee.uc.ac.id/index.php/file/get/sis/t_cp/multi/1bff4bbd-cba8-11ee-a493-000d3ac6bafe_assignmentletter.png" TargetMode="External"/><Relationship Id="rId222" Type="http://schemas.openxmlformats.org/officeDocument/2006/relationships/hyperlink" Target="https://employee.uc.ac.id/index.php/file/get/sis/t_cp/3c2eca2c-8add-11ee-9465-000d3ac6bafe_surat_tugas.pdf" TargetMode="External"/><Relationship Id="rId667" Type="http://schemas.openxmlformats.org/officeDocument/2006/relationships/hyperlink" Target="https://employee.uc.ac.id/index.php/file/get/sis/t_cp/multi/c15ab80d-7c81-11ee-aca7-000d3ac6bafe.png" TargetMode="External"/><Relationship Id="rId874" Type="http://schemas.openxmlformats.org/officeDocument/2006/relationships/hyperlink" Target="https://employee.uc.ac.id/index.php/file/get/sis/t_cp/multi/33a64f12-98c7-4631-bb9d-70b050413237.png" TargetMode="External"/><Relationship Id="rId527" Type="http://schemas.openxmlformats.org/officeDocument/2006/relationships/hyperlink" Target="https://employee.uc.ac.id/index.php/file/get/sis/t_cp/multi/1bff4bbd-cba8-11ee-a493-000d3ac6bafe_assignmentletter.png" TargetMode="External"/><Relationship Id="rId734" Type="http://schemas.openxmlformats.org/officeDocument/2006/relationships/hyperlink" Target="https://employee.uc.ac.id/index.php/file/get/sis/t_cp/d81fedcf-b0d3-415d-97cc-5a12dedf51cf_sertifikat.pdf" TargetMode="External"/><Relationship Id="rId941" Type="http://schemas.openxmlformats.org/officeDocument/2006/relationships/hyperlink" Target="https://www.instagram.com/uc.hardiknas?utm_source=" TargetMode="External"/><Relationship Id="rId1157" Type="http://schemas.openxmlformats.org/officeDocument/2006/relationships/hyperlink" Target="https://employee.uc.ac.id/index.php/file/get/sis/t_cp/8924f663-375c-4d08-b213-4b1304839f03_dokumentasi.jpeg" TargetMode="External"/><Relationship Id="rId1364" Type="http://schemas.openxmlformats.org/officeDocument/2006/relationships/hyperlink" Target="https://employee.uc.ac.id/index.php/file/get/sis/t_cp/51a88d97-c48c-4d76-b53c-86a302b4d77d_assignmentletter.pdf" TargetMode="External"/><Relationship Id="rId70" Type="http://schemas.openxmlformats.org/officeDocument/2006/relationships/hyperlink" Target="https://employee.uc.ac.id/index.php/file/get/sis/t_cp/multi/44388237-9417-11ee-bd04-000d3ac6bafe_assignmentletter.png" TargetMode="External"/><Relationship Id="rId801" Type="http://schemas.openxmlformats.org/officeDocument/2006/relationships/hyperlink" Target="https://employee.uc.ac.id/index.php/file/get/sis/t_cp/d81fedcf-b0d3-415d-97cc-5a12dedf51cf_dokumentasi.JPG" TargetMode="External"/><Relationship Id="rId1017" Type="http://schemas.openxmlformats.org/officeDocument/2006/relationships/hyperlink" Target="https://employee.uc.ac.id/index.php/file/get/sis/t_cp/multi/1bff4bbd-cba8-11ee-a493-000d3ac6bafe_report.pdf" TargetMode="External"/><Relationship Id="rId1224" Type="http://schemas.openxmlformats.org/officeDocument/2006/relationships/hyperlink" Target="https://fespaubaya.blogspot.com/" TargetMode="External"/><Relationship Id="rId1431" Type="http://schemas.openxmlformats.org/officeDocument/2006/relationships/hyperlink" Target="https://employee.uc.ac.id/index.php/file/get/sis/t_cp/multi/a5ebd5a4-6083-416d-ba9b-e7ba3520acbc.png" TargetMode="External"/><Relationship Id="rId1529" Type="http://schemas.openxmlformats.org/officeDocument/2006/relationships/hyperlink" Target="https://employee.uc.ac.id/index.php/file/get/sis/t_cp/9d1e0ad9-954c-4fc5-9afe-7e227300ef74.pdf" TargetMode="External"/><Relationship Id="rId28" Type="http://schemas.openxmlformats.org/officeDocument/2006/relationships/hyperlink" Target="https://employee.uc.ac.id/index.php/file/get/sis/t_cp/bd1d2efa-c955-11ee-b5ce-000d3ac6bafe_dokumentasi.jpeg" TargetMode="External"/><Relationship Id="rId177" Type="http://schemas.openxmlformats.org/officeDocument/2006/relationships/hyperlink" Target="https://employee.uc.ac.id/index.php/file/get/sis/t_cp/multi/44388237-9417-11ee-bd04-000d3ac6bafe_assignmentletter.png" TargetMode="External"/><Relationship Id="rId384" Type="http://schemas.openxmlformats.org/officeDocument/2006/relationships/hyperlink" Target="https://employee.uc.ac.id/index.php/file/get/sis/t_cp/multi/44388237-9417-11ee-bd04-000d3ac6bafe.png" TargetMode="External"/><Relationship Id="rId591" Type="http://schemas.openxmlformats.org/officeDocument/2006/relationships/hyperlink" Target="https://employee.uc.ac.id/index.php/file/get/sis/t_cp/7ba14b0d-ab5d-11ee-8797-000d3ac6bafe_assignmentletter.pdf" TargetMode="External"/><Relationship Id="rId244" Type="http://schemas.openxmlformats.org/officeDocument/2006/relationships/hyperlink" Target="https://employee.uc.ac.id/index.php/file/get/sis/t_cp/multi/44388237-9417-11ee-bd04-000d3ac6bafe_assignmentletter.png" TargetMode="External"/><Relationship Id="rId689" Type="http://schemas.openxmlformats.org/officeDocument/2006/relationships/hyperlink" Target="https://employee.uc.ac.id/index.php/file/get/sis/t_cp/24018527-681a-11ee-876c-000d3ac6bafe.pdf" TargetMode="External"/><Relationship Id="rId896" Type="http://schemas.openxmlformats.org/officeDocument/2006/relationships/hyperlink" Target="https://employee.uc.ac.id/index.php/file/get/sis/t_cp/multi/1bff4bbd-cba8-11ee-a493-000d3ac6bafe_report.pdf" TargetMode="External"/><Relationship Id="rId1081" Type="http://schemas.openxmlformats.org/officeDocument/2006/relationships/hyperlink" Target="https://employee.uc.ac.id/index.php/file/get/sis/t_cp/aff0bc6d-fad4-471c-b08b-421ab35ea0e7.pdf" TargetMode="External"/><Relationship Id="rId451" Type="http://schemas.openxmlformats.org/officeDocument/2006/relationships/hyperlink" Target="https://employee.uc.ac.id/index.php/file/get/sis/t_cp/3ae2bd52-9516-11ee-a8d9-000d3ac6bafe_sertifikat.jpeg" TargetMode="External"/><Relationship Id="rId549" Type="http://schemas.openxmlformats.org/officeDocument/2006/relationships/hyperlink" Target="https://employee.uc.ac.id/index.php/file/get/sis/t_cp/85165be5-1098-4436-b205-4c2fac10a6ee_assignmentletter.pdf" TargetMode="External"/><Relationship Id="rId756" Type="http://schemas.openxmlformats.org/officeDocument/2006/relationships/hyperlink" Target="https://employee.uc.ac.id/index.php/file/get/sis/t_cp/multi/029f34ba-27fa-4f77-8514-0636f514feeb.pdf" TargetMode="External"/><Relationship Id="rId1179" Type="http://schemas.openxmlformats.org/officeDocument/2006/relationships/hyperlink" Target="https://employee.uc.ac.id/index.php/file/get/sis/t_cp/d81fedcf-b0d3-415d-97cc-5a12dedf51cf_surat_tugas.pdf" TargetMode="External"/><Relationship Id="rId1386" Type="http://schemas.openxmlformats.org/officeDocument/2006/relationships/hyperlink" Target="https://employee.uc.ac.id/index.php/file/get/sis/t_cp/042b0cbe-c0b3-11ee-ae12-000d3ac6bafe_report.pdf" TargetMode="External"/><Relationship Id="rId104" Type="http://schemas.openxmlformats.org/officeDocument/2006/relationships/hyperlink" Target="https://icoen.org/" TargetMode="External"/><Relationship Id="rId311" Type="http://schemas.openxmlformats.org/officeDocument/2006/relationships/hyperlink" Target="https://lokreatif.org/" TargetMode="External"/><Relationship Id="rId409" Type="http://schemas.openxmlformats.org/officeDocument/2006/relationships/hyperlink" Target="https://employee.uc.ac.id/index.php/file/get/sis/t_cp/multi/771830bf-a4fb-4c18-89f9-a9b881fffee5_report.pdf" TargetMode="External"/><Relationship Id="rId963" Type="http://schemas.openxmlformats.org/officeDocument/2006/relationships/hyperlink" Target="https://employee.uc.ac.id/index.php/file/get/sis/t_cp/d152074b-5c9a-44a7-a1f2-8dd4bd110fcc_report.pdf" TargetMode="External"/><Relationship Id="rId1039" Type="http://schemas.openxmlformats.org/officeDocument/2006/relationships/hyperlink" Target="https://employee.uc.ac.id/index.php/file/get/sis/t_cp/multi/1bff4bbd-cba8-11ee-a493-000d3ac6bafe_assignmentletter.png" TargetMode="External"/><Relationship Id="rId1246" Type="http://schemas.openxmlformats.org/officeDocument/2006/relationships/hyperlink" Target="https://employee.uc.ac.id/index.php/file/get/sis/t_cp/1365760d-c92d-4178-8bfb-d8df6e351963_sertifikat.pdf" TargetMode="External"/><Relationship Id="rId92" Type="http://schemas.openxmlformats.org/officeDocument/2006/relationships/hyperlink" Target="https://employee.uc.ac.id/index.php/file/get/sis/t_cp/40fe674d-dbb9-4e2f-ba82-b47292e33339_surat_tugas.pdf" TargetMode="External"/><Relationship Id="rId616" Type="http://schemas.openxmlformats.org/officeDocument/2006/relationships/hyperlink" Target="https://employee.uc.ac.id/index.php/file/get/sis/t_cp/multi/717c2a9c-1222-4329-9ff3-a282f0043566_assignmentletter.jpg" TargetMode="External"/><Relationship Id="rId823" Type="http://schemas.openxmlformats.org/officeDocument/2006/relationships/hyperlink" Target="https://employee.uc.ac.id/index.php/file/get/sis/t_cp/ba2a18ea-c003-4248-aad8-e93b16b22cf5_report.pdf" TargetMode="External"/><Relationship Id="rId1453" Type="http://schemas.openxmlformats.org/officeDocument/2006/relationships/hyperlink" Target="https://employee.uc.ac.id/index.php/file/get/sis/t_cp/6cac5250-43d8-488d-ba81-59a86ebd7745_sertifikat.pdf" TargetMode="External"/><Relationship Id="rId1106" Type="http://schemas.openxmlformats.org/officeDocument/2006/relationships/hyperlink" Target="https://employee.uc.ac.id/index.php/file/get/sis/t_cp/b2d3933f-c247-4a6a-a25d-cbee402bf765.jpeg" TargetMode="External"/><Relationship Id="rId1313" Type="http://schemas.openxmlformats.org/officeDocument/2006/relationships/hyperlink" Target="https://employee.uc.ac.id/index.php/file/get/sis/t_cp/multi/38a82982-d04f-4dab-baab-bb16e7fff79c.png" TargetMode="External"/><Relationship Id="rId1520" Type="http://schemas.openxmlformats.org/officeDocument/2006/relationships/hyperlink" Target="https://employee.uc.ac.id/index.php/file/get/sis/t_cp/bb56c787-f179-4402-948b-af798a3af91c_sertifikat.pdf" TargetMode="External"/><Relationship Id="rId199" Type="http://schemas.openxmlformats.org/officeDocument/2006/relationships/hyperlink" Target="https://icoen.org/" TargetMode="External"/><Relationship Id="rId266" Type="http://schemas.openxmlformats.org/officeDocument/2006/relationships/hyperlink" Target="https://icoen.org/" TargetMode="External"/><Relationship Id="rId473" Type="http://schemas.openxmlformats.org/officeDocument/2006/relationships/hyperlink" Target="https://employee.uc.ac.id/index.php/file/get/sis/t_cp/0dfd4393-c2ba-11ee-acda-000d3ac6bafe_dokumentasi.jpg" TargetMode="External"/><Relationship Id="rId680" Type="http://schemas.openxmlformats.org/officeDocument/2006/relationships/hyperlink" Target="https://employee.uc.ac.id/index.php/file/get/sis/t_cp/6769ce8d-9087-4f04-b6c9-bb4c9ed6fd01.jpg" TargetMode="External"/><Relationship Id="rId126" Type="http://schemas.openxmlformats.org/officeDocument/2006/relationships/hyperlink" Target="https://employee.uc.ac.id/index.php/file/get/sis/t_cp/multi/2702f04f-6e2a-45ce-a71d-82a4de6d9ba3_assignmentletter.pdf" TargetMode="External"/><Relationship Id="rId333" Type="http://schemas.openxmlformats.org/officeDocument/2006/relationships/hyperlink" Target="https://icoen.org/" TargetMode="External"/><Relationship Id="rId540" Type="http://schemas.openxmlformats.org/officeDocument/2006/relationships/hyperlink" Target="https://employee.uc.ac.id/index.php/file/get/sis/t_cp/5b285559-6fc7-11ee-9434-000d3ac6bafe.jpg" TargetMode="External"/><Relationship Id="rId778" Type="http://schemas.openxmlformats.org/officeDocument/2006/relationships/hyperlink" Target="https://employee.uc.ac.id/index.php/file/get/sis/t_cp/multi/1bff4bbd-cba8-11ee-a493-000d3ac6bafe_report.pdf" TargetMode="External"/><Relationship Id="rId985" Type="http://schemas.openxmlformats.org/officeDocument/2006/relationships/hyperlink" Target="https://employee.uc.ac.id/index.php/file/get/sis/t_cp/d7fd7a1e-6b75-4e0b-8db0-120e341eba44_assignmentletter.pdf" TargetMode="External"/><Relationship Id="rId1170" Type="http://schemas.openxmlformats.org/officeDocument/2006/relationships/hyperlink" Target="https://www.instagram.com/takiscod/" TargetMode="External"/><Relationship Id="rId638" Type="http://schemas.openxmlformats.org/officeDocument/2006/relationships/hyperlink" Target="https://employee.uc.ac.id/index.php/file/get/sis/t_cp/multi/d4c74309-95da-4ad2-a648-682dd353b2ec.png" TargetMode="External"/><Relationship Id="rId845" Type="http://schemas.openxmlformats.org/officeDocument/2006/relationships/hyperlink" Target="https://employee.uc.ac.id/index.php/file/get/sis/t_cp/b3b40e48-f12f-4308-8c95-aa348d0d8059_dokumentasi.jpeg" TargetMode="External"/><Relationship Id="rId1030" Type="http://schemas.openxmlformats.org/officeDocument/2006/relationships/hyperlink" Target="https://employee.uc.ac.id/index.php/file/get/sis/t_cp/multi/1bff4bbd-cba8-11ee-a493-000d3ac6bafe_report.pdf" TargetMode="External"/><Relationship Id="rId1268" Type="http://schemas.openxmlformats.org/officeDocument/2006/relationships/hyperlink" Target="https://linktr.ee/happenic.2022?fbclid=PAAaZBclgv1" TargetMode="External"/><Relationship Id="rId1475" Type="http://schemas.openxmlformats.org/officeDocument/2006/relationships/hyperlink" Target="https://employee.uc.ac.id/index.php/file/get/sis/t_cp/c69c36f4-3a9f-467b-8f1f-36ba3fbd0f19.pdf" TargetMode="External"/><Relationship Id="rId400" Type="http://schemas.openxmlformats.org/officeDocument/2006/relationships/hyperlink" Target="https://icoen.org/" TargetMode="External"/><Relationship Id="rId705" Type="http://schemas.openxmlformats.org/officeDocument/2006/relationships/hyperlink" Target="https://employee.uc.ac.id/index.php/file/get/sis/t_cp/98636a0d-10bd-486d-bf8c-f5f9c79e8b2a_assignmentletter.jpg" TargetMode="External"/><Relationship Id="rId1128" Type="http://schemas.openxmlformats.org/officeDocument/2006/relationships/hyperlink" Target="https://employee.uc.ac.id/index.php/file/get/sis/t_cp/3c2eca2c-8add-11ee-9465-000d3ac6bafe_sertifikat.jpeg" TargetMode="External"/><Relationship Id="rId1335" Type="http://schemas.openxmlformats.org/officeDocument/2006/relationships/hyperlink" Target="https://employee.uc.ac.id/index.php/file/get/sis/t_cp/multi/1bff4bbd-cba8-11ee-a493-000d3ac6bafe_assignmentletter.png" TargetMode="External"/><Relationship Id="rId912" Type="http://schemas.openxmlformats.org/officeDocument/2006/relationships/hyperlink" Target="https://employee.uc.ac.id/index.php/file/get/sis/t_cp/multi/1bff4bbd-cba8-11ee-a493-000d3ac6bafe_assignmentletter.png" TargetMode="External"/><Relationship Id="rId41" Type="http://schemas.openxmlformats.org/officeDocument/2006/relationships/hyperlink" Target="https://employee.uc.ac.id/index.php/file/get/sis/t_cp/multi/44388237-9417-11ee-bd04-000d3ac6bafe_assignmentletter.png" TargetMode="External"/><Relationship Id="rId1402" Type="http://schemas.openxmlformats.org/officeDocument/2006/relationships/hyperlink" Target="https://employee.uc.ac.id/index.php/file/get/sis/t_cp/bbe81938-7d24-4453-9a70-7b2b114448b4_surat_tugas.pdf" TargetMode="External"/><Relationship Id="rId190" Type="http://schemas.openxmlformats.org/officeDocument/2006/relationships/hyperlink" Target="https://www.instagram.com/p/C2bvnnzv6E9/?igsh=MTV6" TargetMode="External"/><Relationship Id="rId288" Type="http://schemas.openxmlformats.org/officeDocument/2006/relationships/hyperlink" Target="https://linktr.ee/NextgenCorporateLeague2024" TargetMode="External"/><Relationship Id="rId495" Type="http://schemas.openxmlformats.org/officeDocument/2006/relationships/hyperlink" Target="https://employee.uc.ac.id/index.php/file/get/sis/t_cp/multi/44388237-9417-11ee-bd04-000d3ac6bafe.png" TargetMode="External"/><Relationship Id="rId148" Type="http://schemas.openxmlformats.org/officeDocument/2006/relationships/hyperlink" Target="https://icoen.org/" TargetMode="External"/><Relationship Id="rId355" Type="http://schemas.openxmlformats.org/officeDocument/2006/relationships/hyperlink" Target="https://employee.uc.ac.id/index.php/file/get/sis/t_cp/cf16dc11-1b46-4d69-8cd2-f688948e9f30_report.pdf" TargetMode="External"/><Relationship Id="rId562" Type="http://schemas.openxmlformats.org/officeDocument/2006/relationships/hyperlink" Target="https://employee.uc.ac.id/index.php/file/get/sis/t_cp/8bf905c3-2a16-4c72-bef3-b6542a4535dd_assignmentletter.pdf" TargetMode="External"/><Relationship Id="rId1192" Type="http://schemas.openxmlformats.org/officeDocument/2006/relationships/hyperlink" Target="https://fespaubaya.blogspot.com/" TargetMode="External"/><Relationship Id="rId215" Type="http://schemas.openxmlformats.org/officeDocument/2006/relationships/hyperlink" Target="https://employee.uc.ac.id/index.php/file/get/sis/t_cp/multi/44388237-9417-11ee-bd04-000d3ac6bafe.png" TargetMode="External"/><Relationship Id="rId422" Type="http://schemas.openxmlformats.org/officeDocument/2006/relationships/hyperlink" Target="https://employee.uc.ac.id/index.php/file/get/sis/t_cp/multi/44388237-9417-11ee-bd04-000d3ac6bafe_assignmentletter.png" TargetMode="External"/><Relationship Id="rId867" Type="http://schemas.openxmlformats.org/officeDocument/2006/relationships/hyperlink" Target="https://employee.uc.ac.id/index.php/file/get/sis/t_cp/d81fedcf-b0d3-415d-97cc-5a12dedf51cf_sertifikat.pdf" TargetMode="External"/><Relationship Id="rId1052" Type="http://schemas.openxmlformats.org/officeDocument/2006/relationships/hyperlink" Target="https://employee.uc.ac.id/index.php/file/get/sis/t_cp/multi/1bff4bbd-cba8-11ee-a493-000d3ac6bafe_report.pdf" TargetMode="External"/><Relationship Id="rId1497" Type="http://schemas.openxmlformats.org/officeDocument/2006/relationships/hyperlink" Target="https://employee.uc.ac.id/index.php/file/get/sis/t_cp/1f30bbf3-ac9a-4ae1-befc-66361aec6364.jpg" TargetMode="External"/><Relationship Id="rId299" Type="http://schemas.openxmlformats.org/officeDocument/2006/relationships/hyperlink" Target="https://employee.uc.ac.id/index.php/file/get/sis/t_cp/5fc5cac4-1bee-496d-a057-b7af8c82c9d4_dokumentasi.pdf" TargetMode="External"/><Relationship Id="rId727" Type="http://schemas.openxmlformats.org/officeDocument/2006/relationships/hyperlink" Target="https://employee.uc.ac.id/index.php/file/get/sis/t_cp/e4d922c9-a2dc-4c1d-bd1e-0009989c9984_surat_tugas.pdf" TargetMode="External"/><Relationship Id="rId934" Type="http://schemas.openxmlformats.org/officeDocument/2006/relationships/hyperlink" Target="https://employee.uc.ac.id/index.php/file/get/sis/t_cp/82fb0be7-c9bc-4e94-a411-dc024585ae7a.jpeg" TargetMode="External"/><Relationship Id="rId1357" Type="http://schemas.openxmlformats.org/officeDocument/2006/relationships/hyperlink" Target="https://employee.uc.ac.id/index.php/file/get/sis/t_cp/7b560338-b147-11ee-9a41-000d3ac6bafe_report.pdf" TargetMode="External"/><Relationship Id="rId63" Type="http://schemas.openxmlformats.org/officeDocument/2006/relationships/hyperlink" Target="https://employee.uc.ac.id/index.php/file/get/sis/t_cp/multi/44388237-9417-11ee-bd04-000d3ac6bafe.png" TargetMode="External"/><Relationship Id="rId159" Type="http://schemas.openxmlformats.org/officeDocument/2006/relationships/hyperlink" Target="https://employee.uc.ac.id/index.php/file/get/sis/t_cp/multi/9442ba19-67cb-4716-b87a-65a59286eae8.pdf" TargetMode="External"/><Relationship Id="rId366" Type="http://schemas.openxmlformats.org/officeDocument/2006/relationships/hyperlink" Target="https://icoen.org/" TargetMode="External"/><Relationship Id="rId573" Type="http://schemas.openxmlformats.org/officeDocument/2006/relationships/hyperlink" Target="https://employee.uc.ac.id/index.php/file/get/sis/t_cp/c22bdd39-502c-4325-8765-4bf7617995b7_dokumentasi.pdf" TargetMode="External"/><Relationship Id="rId780" Type="http://schemas.openxmlformats.org/officeDocument/2006/relationships/hyperlink" Target="https://employee.uc.ac.id/index.php/file/get/sis/t_cp/ed4312c7-8e92-48ba-844d-7ccea24028c1_sertifikat.pdf" TargetMode="External"/><Relationship Id="rId1217" Type="http://schemas.openxmlformats.org/officeDocument/2006/relationships/hyperlink" Target="https://employee.uc.ac.id/index.php/file/get/sis/t_cp/multi/1bff4bbd-cba8-11ee-a493-000d3ac6bafe_assignmentletter.png" TargetMode="External"/><Relationship Id="rId1424" Type="http://schemas.openxmlformats.org/officeDocument/2006/relationships/hyperlink" Target="https://employee.uc.ac.id/index.php/file/get/sis/t_cp/d80b1ebc-3bec-4fe2-afe6-59421da14639_dokumentasi.jpg" TargetMode="External"/><Relationship Id="rId226" Type="http://schemas.openxmlformats.org/officeDocument/2006/relationships/hyperlink" Target="https://employee.uc.ac.id/index.php/file/get/sis/t_cp/multi/44388237-9417-11ee-bd04-000d3ac6bafe_assignmentletter.png" TargetMode="External"/><Relationship Id="rId433" Type="http://schemas.openxmlformats.org/officeDocument/2006/relationships/hyperlink" Target="https://employee.uc.ac.id/index.php/file/get/sis/t_cp/multi/44388237-9417-11ee-bd04-000d3ac6bafe.png" TargetMode="External"/><Relationship Id="rId878" Type="http://schemas.openxmlformats.org/officeDocument/2006/relationships/hyperlink" Target="https://employee.uc.ac.id/index.php/file/get/sis/t_cp/0bdc2a33-9517-11ee-a8d9-000d3ac6bafe_dokumentasi.jpeg" TargetMode="External"/><Relationship Id="rId1063" Type="http://schemas.openxmlformats.org/officeDocument/2006/relationships/hyperlink" Target="https://employee.uc.ac.id/index.php/file/get/sis/t_cp/acbe2c02-34c9-4bd8-8997-fdda4e976619_dokumentasi.jpeg" TargetMode="External"/><Relationship Id="rId1270" Type="http://schemas.openxmlformats.org/officeDocument/2006/relationships/hyperlink" Target="https://employee.uc.ac.id/index.php/file/get/sis/t_cp/e5b33cd3-8ff3-11ee-8fa4-000d3ac6bafe_assignmentletter.pdf" TargetMode="External"/><Relationship Id="rId640" Type="http://schemas.openxmlformats.org/officeDocument/2006/relationships/hyperlink" Target="https://employee.uc.ac.id/index.php/file/get/sis/t_cp/multi/ebe6f3a8-ea73-4cb8-96d8-05d77a31d72c.png" TargetMode="External"/><Relationship Id="rId738" Type="http://schemas.openxmlformats.org/officeDocument/2006/relationships/hyperlink" Target="https://employee.uc.ac.id/index.php/file/get/sis/t_cp/38a3f808-b33d-4b56-967d-48b1439c34b4_report.pdf" TargetMode="External"/><Relationship Id="rId945" Type="http://schemas.openxmlformats.org/officeDocument/2006/relationships/hyperlink" Target="https://employee.uc.ac.id/index.php/file/get/sis/t_cp/2929275e-71a7-4d28-aa51-024ca0007ca6_assignmentletter.pdf" TargetMode="External"/><Relationship Id="rId1368" Type="http://schemas.openxmlformats.org/officeDocument/2006/relationships/hyperlink" Target="https://www.instagram.com/p/C1LwYdGh5Om/?igsh=eXpm" TargetMode="External"/><Relationship Id="rId74" Type="http://schemas.openxmlformats.org/officeDocument/2006/relationships/hyperlink" Target="https://icoen.org/" TargetMode="External"/><Relationship Id="rId377" Type="http://schemas.openxmlformats.org/officeDocument/2006/relationships/hyperlink" Target="https://employee.uc.ac.id/index.php/file/get/sis/t_cp/multi/1bff4bbd-cba8-11ee-a493-000d3ac6bafe_assignmentletter.png" TargetMode="External"/><Relationship Id="rId500" Type="http://schemas.openxmlformats.org/officeDocument/2006/relationships/hyperlink" Target="https://employee.uc.ac.id/index.php/file/get/sis/t_cp/4459d495-bb9a-11ee-9e1a-000d3ac6bafe_assignmentletter.pdf" TargetMode="External"/><Relationship Id="rId584" Type="http://schemas.openxmlformats.org/officeDocument/2006/relationships/hyperlink" Target="https://employee.uc.ac.id/index.php/file/get/sis/t_cp/multi/d4c74309-95da-4ad2-a648-682dd353b2ec.png" TargetMode="External"/><Relationship Id="rId805" Type="http://schemas.openxmlformats.org/officeDocument/2006/relationships/hyperlink" Target="https://employee.uc.ac.id/index.php/file/get/sis/t_cp/e4d922c9-a2dc-4c1d-bd1e-0009989c9984_dokumentasi.png" TargetMode="External"/><Relationship Id="rId1130" Type="http://schemas.openxmlformats.org/officeDocument/2006/relationships/hyperlink" Target="https://employee.uc.ac.id/index.php/file/get/sis/t_cp/3c2eca2c-8add-11ee-9465-000d3ac6bafe_dokumentasi.jpeg" TargetMode="External"/><Relationship Id="rId1228" Type="http://schemas.openxmlformats.org/officeDocument/2006/relationships/hyperlink" Target="https://employee.uc.ac.id/index.php/file/get/sis/t_cp/803a10eb-b089-11ee-a3b3-000d3ac6bafe_sertifikat.jpeg" TargetMode="External"/><Relationship Id="rId1435" Type="http://schemas.openxmlformats.org/officeDocument/2006/relationships/hyperlink" Target="https://icoen.org/" TargetMode="External"/><Relationship Id="rId5" Type="http://schemas.openxmlformats.org/officeDocument/2006/relationships/hyperlink" Target="https://www.instagram.com/vetepreneur.ugm/" TargetMode="External"/><Relationship Id="rId237" Type="http://schemas.openxmlformats.org/officeDocument/2006/relationships/hyperlink" Target="https://employee.uc.ac.id/index.php/file/get/sis/t_cp/multi/44388237-9417-11ee-bd04-000d3ac6bafe.png" TargetMode="External"/><Relationship Id="rId791" Type="http://schemas.openxmlformats.org/officeDocument/2006/relationships/hyperlink" Target="https://employee.uc.ac.id/index.php/file/get/sis/t_cp/ed4312c7-8e92-48ba-844d-7ccea24028c1_surat_tugas.pdf" TargetMode="External"/><Relationship Id="rId889" Type="http://schemas.openxmlformats.org/officeDocument/2006/relationships/hyperlink" Target="https://employee.uc.ac.id/index.php/file/get/sis/t_cp/multi/1bff4bbd-cba8-11ee-a493-000d3ac6bafe_report.pdf" TargetMode="External"/><Relationship Id="rId1074" Type="http://schemas.openxmlformats.org/officeDocument/2006/relationships/hyperlink" Target="https://employee.uc.ac.id/index.php/file/get/sis/t_cp/a3962fca-daef-11ee-902e-000d3ac6bafe.pdf" TargetMode="External"/><Relationship Id="rId444" Type="http://schemas.openxmlformats.org/officeDocument/2006/relationships/hyperlink" Target="https://employee.uc.ac.id/index.php/file/get/sis/t_cp/multi/44388237-9417-11ee-bd04-000d3ac6bafe.png" TargetMode="External"/><Relationship Id="rId651" Type="http://schemas.openxmlformats.org/officeDocument/2006/relationships/hyperlink" Target="https://employee.uc.ac.id/index.php/file/get/sis/t_cp/1fab2485-f82b-4dc3-a001-bac04952fb6e_sertifikat.pdf" TargetMode="External"/><Relationship Id="rId749" Type="http://schemas.openxmlformats.org/officeDocument/2006/relationships/hyperlink" Target="https://employee.uc.ac.id/index.php/file/get/sis/t_cp/5240d4e5-535a-4dbc-bb26-314f29045775_report.pdf" TargetMode="External"/><Relationship Id="rId1281" Type="http://schemas.openxmlformats.org/officeDocument/2006/relationships/hyperlink" Target="https://employee.uc.ac.id/index.php/file/get/sis/t_cp/1365760d-c92d-4178-8bfb-d8df6e351963_surat_tugas.pdf" TargetMode="External"/><Relationship Id="rId1379" Type="http://schemas.openxmlformats.org/officeDocument/2006/relationships/hyperlink" Target="https://employee.uc.ac.id/index.php/file/get/sis/t_cp/dca339ae-201c-485d-ab74-a41242644bd6_sertifikat.pdf" TargetMode="External"/><Relationship Id="rId1502" Type="http://schemas.openxmlformats.org/officeDocument/2006/relationships/hyperlink" Target="https://employee.uc.ac.id/index.php/file/get/sis/t_cp/06d74804-7061-4327-a397-8044c97313b3_dokumentasi.pdf" TargetMode="External"/><Relationship Id="rId290" Type="http://schemas.openxmlformats.org/officeDocument/2006/relationships/hyperlink" Target="https://employee.uc.ac.id/index.php/file/get/sis/t_cp/a26734cd-aa20-446d-bba6-536b347c99b2_surat_tugas.pdf" TargetMode="External"/><Relationship Id="rId304" Type="http://schemas.openxmlformats.org/officeDocument/2006/relationships/hyperlink" Target="https://drive.google.com/drive/folders/1-XL7YYWsiz" TargetMode="External"/><Relationship Id="rId388" Type="http://schemas.openxmlformats.org/officeDocument/2006/relationships/hyperlink" Target="https://employee.uc.ac.id/index.php/file/get/sis/t_cp/e7800a6b-ac7e-11ee-b2a3-000d3ac6bafe_surat_tugas.pdf" TargetMode="External"/><Relationship Id="rId511" Type="http://schemas.openxmlformats.org/officeDocument/2006/relationships/hyperlink" Target="https://employee.uc.ac.id/index.php/file/get/sis/t_cp/30e3c62f-9576-11ee-b583-000d3ac6bafe_sertifikat.pdf" TargetMode="External"/><Relationship Id="rId609" Type="http://schemas.openxmlformats.org/officeDocument/2006/relationships/hyperlink" Target="https://employee.uc.ac.id/index.php/file/get/sis/t_cp/multi/771830bf-a4fb-4c18-89f9-a9b881fffee5_report.pdf" TargetMode="External"/><Relationship Id="rId956" Type="http://schemas.openxmlformats.org/officeDocument/2006/relationships/hyperlink" Target="https://employee.uc.ac.id/index.php/file/get/sis/t_cp/ce14e5a8-74b4-48c7-afb8-6a2e2037ac50_assignmentletter.pdf" TargetMode="External"/><Relationship Id="rId1141" Type="http://schemas.openxmlformats.org/officeDocument/2006/relationships/hyperlink" Target="https://instagram.com/stories/uc.esport/3183405628" TargetMode="External"/><Relationship Id="rId1239" Type="http://schemas.openxmlformats.org/officeDocument/2006/relationships/hyperlink" Target="https://employee.uc.ac.id/index.php/file/get/sis/t_cp/30e3c62f-9576-11ee-b583-000d3ac6bafe_surat_tugas.pdf" TargetMode="External"/><Relationship Id="rId85" Type="http://schemas.openxmlformats.org/officeDocument/2006/relationships/hyperlink" Target="https://employee.uc.ac.id/index.php/file/get/sis/t_cp/multi/44388237-9417-11ee-bd04-000d3ac6bafe_assignmentletter.png" TargetMode="External"/><Relationship Id="rId150" Type="http://schemas.openxmlformats.org/officeDocument/2006/relationships/hyperlink" Target="https://employee.uc.ac.id/index.php/file/get/sis/t_cp/multi/44388237-9417-11ee-bd04-000d3ac6bafe_assignmentletter.png" TargetMode="External"/><Relationship Id="rId595" Type="http://schemas.openxmlformats.org/officeDocument/2006/relationships/hyperlink" Target="https://employee.uc.ac.id/index.php/file/get/sis/t_cp/1e7b93bc-ae0c-11ee-b0cd-000d3ac6bafe_assignmentletter.pdf" TargetMode="External"/><Relationship Id="rId816" Type="http://schemas.openxmlformats.org/officeDocument/2006/relationships/hyperlink" Target="https://employee.uc.ac.id/index.php/file/get/sis/t_cp/d0a40123-e8f8-4df2-9903-96cbede03953_report.pdf" TargetMode="External"/><Relationship Id="rId1001" Type="http://schemas.openxmlformats.org/officeDocument/2006/relationships/hyperlink" Target="https://employee.uc.ac.id/index.php/file/get/sis/t_cp/97c06391-e8ca-4e4f-918b-a80650e706aa_assignmentletter.pdf" TargetMode="External"/><Relationship Id="rId1446" Type="http://schemas.openxmlformats.org/officeDocument/2006/relationships/hyperlink" Target="https://employee.uc.ac.id/index.php/file/get/sis/t_cp/09080c46-b6e7-4209-8f71-a0f64d5bff07_dokumentasi.png" TargetMode="External"/><Relationship Id="rId248" Type="http://schemas.openxmlformats.org/officeDocument/2006/relationships/hyperlink" Target="https://www.instagram.com/lacampusleague?igsh=NWU2" TargetMode="External"/><Relationship Id="rId455" Type="http://schemas.openxmlformats.org/officeDocument/2006/relationships/hyperlink" Target="https://employee.uc.ac.id/index.php/file/get/sis/t_cp/multi/44388237-9417-11ee-bd04-000d3ac6bafe.png" TargetMode="External"/><Relationship Id="rId662" Type="http://schemas.openxmlformats.org/officeDocument/2006/relationships/hyperlink" Target="https://employee.uc.ac.id/index.php/file/get/sis/t_cp/multi/667b2a04-9c54-4184-82de-ed0012771316.png" TargetMode="External"/><Relationship Id="rId1085" Type="http://schemas.openxmlformats.org/officeDocument/2006/relationships/hyperlink" Target="https://employee.uc.ac.id/index.php/file/get/sis/t_cp/0270b89d-7649-45a1-9ec7-1545329071e1.jpg" TargetMode="External"/><Relationship Id="rId1292" Type="http://schemas.openxmlformats.org/officeDocument/2006/relationships/hyperlink" Target="https://employee.uc.ac.id/index.php/file/get/sis/t_cp/47bff96f-9693-11ee-b118-000d3ac6bafe.pdf" TargetMode="External"/><Relationship Id="rId1306" Type="http://schemas.openxmlformats.org/officeDocument/2006/relationships/hyperlink" Target="https://employee.uc.ac.id/index.php/file/get/sis/t_cp/multi/dba035a7-8a9d-400c-9011-de57ad07f4eb.png" TargetMode="External"/><Relationship Id="rId1513" Type="http://schemas.openxmlformats.org/officeDocument/2006/relationships/hyperlink" Target="https://employee.uc.ac.id/index.php/file/get/sis/t_cp/multi/1bff4bbd-cba8-11ee-a493-000d3ac6bafe_assignmentletter.png" TargetMode="External"/><Relationship Id="rId12" Type="http://schemas.openxmlformats.org/officeDocument/2006/relationships/hyperlink" Target="https://employee.uc.ac.id/index.php/file/get/sis/t_cp/94e48669-4a6f-48c5-bbad-977a79edef50_dokumentasi.jpg" TargetMode="External"/><Relationship Id="rId108" Type="http://schemas.openxmlformats.org/officeDocument/2006/relationships/hyperlink" Target="https://employee.uc.ac.id/index.php/file/get/sis/t_cp/multi/d8d3af99-7516-4fc6-a414-34a8e078ddab_report.pdf" TargetMode="External"/><Relationship Id="rId315" Type="http://schemas.openxmlformats.org/officeDocument/2006/relationships/hyperlink" Target="https://drive.google.com/drive/folders/1-XL7YYWsiz" TargetMode="External"/><Relationship Id="rId522" Type="http://schemas.openxmlformats.org/officeDocument/2006/relationships/hyperlink" Target="https://employee.uc.ac.id/index.php/file/get/sis/t_cp/multi/44388237-9417-11ee-bd04-000d3ac6bafe_assignmentletter.png" TargetMode="External"/><Relationship Id="rId967" Type="http://schemas.openxmlformats.org/officeDocument/2006/relationships/hyperlink" Target="https://employee.uc.ac.id/index.php/file/get/sis/t_cp/44ef808c-51b1-47d1-874c-fb5d6cd8f3a4_dokumentasi.pdf" TargetMode="External"/><Relationship Id="rId1152" Type="http://schemas.openxmlformats.org/officeDocument/2006/relationships/hyperlink" Target="https://employee.uc.ac.id/index.php/file/get/sis/t_cp/78c24421-940b-11ee-bd04-000d3ac6bafe_surat_tugas.pdf" TargetMode="External"/><Relationship Id="rId96" Type="http://schemas.openxmlformats.org/officeDocument/2006/relationships/hyperlink" Target="https://employee.uc.ac.id/index.php/file/get/sis/t_cp/multi/44388237-9417-11ee-bd04-000d3ac6bafe_assignmentletter.png" TargetMode="External"/><Relationship Id="rId161" Type="http://schemas.openxmlformats.org/officeDocument/2006/relationships/hyperlink" Target="https://employee.uc.ac.id/index.php/file/get/sis/t_cp/7558a652-cc42-41ff-bfd6-91a7112fc72e_sertifikat.png" TargetMode="External"/><Relationship Id="rId399" Type="http://schemas.openxmlformats.org/officeDocument/2006/relationships/hyperlink" Target="https://employee.uc.ac.id/index.php/file/get/sis/t_cp/b86251a2-bb94-11ee-9e1a-000d3ac6bafe_report.pdf" TargetMode="External"/><Relationship Id="rId827" Type="http://schemas.openxmlformats.org/officeDocument/2006/relationships/hyperlink" Target="https://employee.uc.ac.id/index.php/file/get/sis/t_cp/d1b84c36-4d68-49be-b814-f35dc9023fb8.pdf" TargetMode="External"/><Relationship Id="rId1012" Type="http://schemas.openxmlformats.org/officeDocument/2006/relationships/hyperlink" Target="https://employee.uc.ac.id/index.php/file/get/sis/t_cp/131c14ab-8adc-44c9-b4de-9f0720e2aab1_surat_tugas.pdf" TargetMode="External"/><Relationship Id="rId1457" Type="http://schemas.openxmlformats.org/officeDocument/2006/relationships/hyperlink" Target="https://employee.uc.ac.id/index.php/file/get/sis/t_cp/3c864d61-bc2c-11ee-b9e8-000d3ac6bafe_sertifikat.pdf" TargetMode="External"/><Relationship Id="rId259" Type="http://schemas.openxmlformats.org/officeDocument/2006/relationships/hyperlink" Target="https://employee.uc.ac.id/index.php/file/get/sis/t_cp/multi/44388237-9417-11ee-bd04-000d3ac6bafe.png" TargetMode="External"/><Relationship Id="rId466" Type="http://schemas.openxmlformats.org/officeDocument/2006/relationships/hyperlink" Target="https://employee.uc.ac.id/index.php/file/get/sis/t_cp/multi/6d80dbc1-9a2f-11ee-99cc-000d3ac6bafe.png" TargetMode="External"/><Relationship Id="rId673" Type="http://schemas.openxmlformats.org/officeDocument/2006/relationships/hyperlink" Target="https://linktr.ee/NextgenCorporateLeague2024" TargetMode="External"/><Relationship Id="rId880" Type="http://schemas.openxmlformats.org/officeDocument/2006/relationships/hyperlink" Target="https://www.ciputra.ac.id/vcd/typecraft-2024/" TargetMode="External"/><Relationship Id="rId1096" Type="http://schemas.openxmlformats.org/officeDocument/2006/relationships/hyperlink" Target="https://employee.uc.ac.id/index.php/file/get/sis/t_cp/multi/24c3c89f-73c0-4b39-8d36-efecc41c51b3.png" TargetMode="External"/><Relationship Id="rId1317" Type="http://schemas.openxmlformats.org/officeDocument/2006/relationships/hyperlink" Target="https://employee.uc.ac.id/index.php/file/get/sis/t_cp/multi/2fefb7da-888b-4423-b978-7d11092a3b26.png" TargetMode="External"/><Relationship Id="rId1524" Type="http://schemas.openxmlformats.org/officeDocument/2006/relationships/hyperlink" Target="https://employee.uc.ac.id/index.php/file/get/sis/t_cp/multi/1bff4bbd-cba8-11ee-a493-000d3ac6bafe_report.pdf" TargetMode="External"/><Relationship Id="rId23" Type="http://schemas.openxmlformats.org/officeDocument/2006/relationships/hyperlink" Target="https://employee.uc.ac.id/index.php/file/get/sis/t_cp/multi/44388237-9417-11ee-bd04-000d3ac6bafe.png" TargetMode="External"/><Relationship Id="rId119" Type="http://schemas.openxmlformats.org/officeDocument/2006/relationships/hyperlink" Target="https://employee.uc.ac.id/index.php/file/get/sis/t_cp/f9665643-f68d-456f-9dc3-ea76e84d16c9.png" TargetMode="External"/><Relationship Id="rId326" Type="http://schemas.openxmlformats.org/officeDocument/2006/relationships/hyperlink" Target="https://employee.uc.ac.id/index.php/file/get/sis/t_cp/multi/1bff4bbd-cba8-11ee-a493-000d3ac6bafe_report.pdf" TargetMode="External"/><Relationship Id="rId533" Type="http://schemas.openxmlformats.org/officeDocument/2006/relationships/hyperlink" Target="https://employee.uc.ac.id/index.php/file/get/sis/t_cp/30e3c62f-9576-11ee-b583-000d3ac6bafe_sertifikat.pdf" TargetMode="External"/><Relationship Id="rId978" Type="http://schemas.openxmlformats.org/officeDocument/2006/relationships/hyperlink" Target="https://fpsi.um.ac.id/psychonation2024/" TargetMode="External"/><Relationship Id="rId1163" Type="http://schemas.openxmlformats.org/officeDocument/2006/relationships/hyperlink" Target="https://employee.uc.ac.id/index.php/file/get/sis/t_cp/20aaf5d1-6a95-49f3-a89a-93ce1a4d969d_surat_tugas.pdf" TargetMode="External"/><Relationship Id="rId1370" Type="http://schemas.openxmlformats.org/officeDocument/2006/relationships/hyperlink" Target="https://employee.uc.ac.id/index.php/file/get/sis/t_cp/6c269976-db67-11ee-8415-000d3ac6bafe_surat_tugas.pdf" TargetMode="External"/><Relationship Id="rId740" Type="http://schemas.openxmlformats.org/officeDocument/2006/relationships/hyperlink" Target="https://employee.uc.ac.id/index.php/file/get/sis/t_cp/e1a6f6f6-6468-4133-9995-6b39ff44660c_sertifikat.pdf" TargetMode="External"/><Relationship Id="rId838" Type="http://schemas.openxmlformats.org/officeDocument/2006/relationships/hyperlink" Target="https://www.instagram.com/wacom_singapore/" TargetMode="External"/><Relationship Id="rId1023" Type="http://schemas.openxmlformats.org/officeDocument/2006/relationships/hyperlink" Target="https://employee.uc.ac.id/index.php/file/get/sis/t_cp/8d8a3f92-b0d8-41f5-81b7-3e2672bb94f1_report.pdf" TargetMode="External"/><Relationship Id="rId1468" Type="http://schemas.openxmlformats.org/officeDocument/2006/relationships/hyperlink" Target="https://employee.uc.ac.id/index.php/file/get/sis/t_cp/85f2df0e-6374-4626-90ae-f35efe34adfc_report.pdf" TargetMode="External"/><Relationship Id="rId172" Type="http://schemas.openxmlformats.org/officeDocument/2006/relationships/hyperlink" Target="https://icoen.org/" TargetMode="External"/><Relationship Id="rId477" Type="http://schemas.openxmlformats.org/officeDocument/2006/relationships/hyperlink" Target="https://employee.uc.ac.id/index.php/file/get/sis/t_cp/d80b1ebc-3bec-4fe2-afe6-59421da14639_dokumentasi.jpg" TargetMode="External"/><Relationship Id="rId600" Type="http://schemas.openxmlformats.org/officeDocument/2006/relationships/hyperlink" Target="https://employee.uc.ac.id/index.php/file/get/sis/t_cp/multi/d4c74309-95da-4ad2-a648-682dd353b2ec.png" TargetMode="External"/><Relationship Id="rId684" Type="http://schemas.openxmlformats.org/officeDocument/2006/relationships/hyperlink" Target="https://dprd.surabaya.go.id/" TargetMode="External"/><Relationship Id="rId1230" Type="http://schemas.openxmlformats.org/officeDocument/2006/relationships/hyperlink" Target="https://employee.uc.ac.id/index.php/file/get/sis/t_cp/803a10eb-b089-11ee-a3b3-000d3ac6bafe_dokumentasi.jpeg" TargetMode="External"/><Relationship Id="rId1328" Type="http://schemas.openxmlformats.org/officeDocument/2006/relationships/hyperlink" Target="https://www.instagram.com/p/C3Jx-ZsLjx3/?utm_sourc" TargetMode="External"/><Relationship Id="rId337" Type="http://schemas.openxmlformats.org/officeDocument/2006/relationships/hyperlink" Target="https://employee.uc.ac.id/index.php/file/get/sis/t_cp/multi/44388237-9417-11ee-bd04-000d3ac6bafe.png" TargetMode="External"/><Relationship Id="rId891" Type="http://schemas.openxmlformats.org/officeDocument/2006/relationships/hyperlink" Target="https://www.instagram.com/wacom_singapore/" TargetMode="External"/><Relationship Id="rId905" Type="http://schemas.openxmlformats.org/officeDocument/2006/relationships/hyperlink" Target="https://employee.uc.ac.id/index.php/file/get/sis/t_cp/5291542d-f106-4d9d-b541-48e289514891_dokumentasi.jpeg" TargetMode="External"/><Relationship Id="rId989" Type="http://schemas.openxmlformats.org/officeDocument/2006/relationships/hyperlink" Target="https://employee.uc.ac.id/index.php/file/get/sis/t_cp/ebe157a4-3501-4074-9383-af92f8526c58_surat_tugas.pdf" TargetMode="External"/><Relationship Id="rId34" Type="http://schemas.openxmlformats.org/officeDocument/2006/relationships/hyperlink" Target="https://employee.uc.ac.id/index.php/file/get/sis/t_cp/multi/44388237-9417-11ee-bd04-000d3ac6bafe.png" TargetMode="External"/><Relationship Id="rId544" Type="http://schemas.openxmlformats.org/officeDocument/2006/relationships/hyperlink" Target="https://employee.uc.ac.id/index.php/file/get/sis/t_cp/962bf35e-209a-4e13-a1ac-4e3f190c28bc_surat_tugas.pdf" TargetMode="External"/><Relationship Id="rId751" Type="http://schemas.openxmlformats.org/officeDocument/2006/relationships/hyperlink" Target="https://employee.uc.ac.id/index.php/file/get/sis/t_cp/77e48a7f-a58e-4f38-a3a7-8d7ef920e17b_report.pdf" TargetMode="External"/><Relationship Id="rId849" Type="http://schemas.openxmlformats.org/officeDocument/2006/relationships/hyperlink" Target="https://employee.uc.ac.id/index.php/file/get/sis/t_cp/69d26320-3c5d-43ab-819d-870df9748185_dokumentasi.jpg" TargetMode="External"/><Relationship Id="rId1174" Type="http://schemas.openxmlformats.org/officeDocument/2006/relationships/hyperlink" Target="https://employee.uc.ac.id/index.php/file/get/sis/t_cp/multi/7ecfac81-8049-4985-bd09-44495a3f1dee.png" TargetMode="External"/><Relationship Id="rId1381" Type="http://schemas.openxmlformats.org/officeDocument/2006/relationships/hyperlink" Target="https://employee.uc.ac.id/index.php/file/get/sis/t_cp/dca339ae-201c-485d-ab74-a41242644bd6_dokumentasi.pdf" TargetMode="External"/><Relationship Id="rId1479" Type="http://schemas.openxmlformats.org/officeDocument/2006/relationships/hyperlink" Target="https://employee.uc.ac.id/index.php/file/get/sis/t_cp/e49e6074-5904-480b-b265-492046cd8b29_dokumentasi.jpg" TargetMode="External"/><Relationship Id="rId183" Type="http://schemas.openxmlformats.org/officeDocument/2006/relationships/hyperlink" Target="https://employee.uc.ac.id/index.php/file/get/sis/t_cp/multi/44388237-9417-11ee-bd04-000d3ac6bafe_assignmentletter.png" TargetMode="External"/><Relationship Id="rId390" Type="http://schemas.openxmlformats.org/officeDocument/2006/relationships/hyperlink" Target="https://employee.uc.ac.id/index.php/file/get/sis/t_cp/multi/1bff4bbd-cba8-11ee-a493-000d3ac6bafe_assignmentletter.png" TargetMode="External"/><Relationship Id="rId404" Type="http://schemas.openxmlformats.org/officeDocument/2006/relationships/hyperlink" Target="https://employee.uc.ac.id/index.php/file/get/sis/t_cp/0cb04c23-b9d8-11ee-bfa0-000d3ac6bafe_report.pdf" TargetMode="External"/><Relationship Id="rId611" Type="http://schemas.openxmlformats.org/officeDocument/2006/relationships/hyperlink" Target="https://employee.uc.ac.id/index.php/file/get/sis/t_cp/multi/c4cc1cf4-2036-42ad-9906-12fad2f0f5dc_report.pdf" TargetMode="External"/><Relationship Id="rId1034" Type="http://schemas.openxmlformats.org/officeDocument/2006/relationships/hyperlink" Target="https://employee.uc.ac.id/index.php/file/get/sis/t_cp/0bdc2a33-9517-11ee-a8d9-000d3ac6bafe_sertifikat.jpeg" TargetMode="External"/><Relationship Id="rId1241" Type="http://schemas.openxmlformats.org/officeDocument/2006/relationships/hyperlink" Target="https://epicentrumunpad.com/" TargetMode="External"/><Relationship Id="rId1339" Type="http://schemas.openxmlformats.org/officeDocument/2006/relationships/hyperlink" Target="https://employee.uc.ac.id/index.php/file/get/sis/t_cp/3d286141-6407-4057-a863-636902c0da18_sertifikat.pdf" TargetMode="External"/><Relationship Id="rId250" Type="http://schemas.openxmlformats.org/officeDocument/2006/relationships/hyperlink" Target="https://employee.uc.ac.id/index.php/file/get/sis/t_cp/a0eda4be-2216-4528-ab41-a39a2b75a42a_surat_tugas.pdf" TargetMode="External"/><Relationship Id="rId488" Type="http://schemas.openxmlformats.org/officeDocument/2006/relationships/hyperlink" Target="https://icoen.org/" TargetMode="External"/><Relationship Id="rId695" Type="http://schemas.openxmlformats.org/officeDocument/2006/relationships/hyperlink" Target="https://employee.uc.ac.id/index.php/file/get/sis/t_cp/890565c8-112f-4e3e-a87e-518e2b9d51ac.pdf" TargetMode="External"/><Relationship Id="rId709" Type="http://schemas.openxmlformats.org/officeDocument/2006/relationships/hyperlink" Target="https://employee.uc.ac.id/index.php/file/get/sis/t_cp/63b5a7fc-d180-11ee-a3dd-000d3ac6bafe_dokumentasi.jpg" TargetMode="External"/><Relationship Id="rId916" Type="http://schemas.openxmlformats.org/officeDocument/2006/relationships/hyperlink" Target="https://employee.uc.ac.id/index.php/file/get/sis/t_cp/d81fedcf-b0d3-415d-97cc-5a12dedf51cf_surat_tugas.pdf" TargetMode="External"/><Relationship Id="rId1101" Type="http://schemas.openxmlformats.org/officeDocument/2006/relationships/hyperlink" Target="https://employee.uc.ac.id/index.php/file/get/sis/t_cp/3f357d52-19b0-4994-8969-1406033f6e1a_report.pdf" TargetMode="External"/><Relationship Id="rId45" Type="http://schemas.openxmlformats.org/officeDocument/2006/relationships/hyperlink" Target="https://employee.uc.ac.id/index.php/file/get/sis/t_cp/94e48669-4a6f-48c5-bbad-977a79edef50_dokumentasi.jpg" TargetMode="External"/><Relationship Id="rId110" Type="http://schemas.openxmlformats.org/officeDocument/2006/relationships/hyperlink" Target="https://employee.uc.ac.id/index.php/file/get/sis/t_cp/multi/e2092a67-0a7b-4b3f-a253-a861ec4595bb.png" TargetMode="External"/><Relationship Id="rId348" Type="http://schemas.openxmlformats.org/officeDocument/2006/relationships/hyperlink" Target="https://icoen.org/" TargetMode="External"/><Relationship Id="rId555" Type="http://schemas.openxmlformats.org/officeDocument/2006/relationships/hyperlink" Target="https://www.instagram.com/lo.kreatif/" TargetMode="External"/><Relationship Id="rId762" Type="http://schemas.openxmlformats.org/officeDocument/2006/relationships/hyperlink" Target="https://employee.uc.ac.id/index.php/file/get/sis/t_cp/c300fcf9-9ada-48d4-84df-96b3e1eec9c6.pdf" TargetMode="External"/><Relationship Id="rId1185" Type="http://schemas.openxmlformats.org/officeDocument/2006/relationships/hyperlink" Target="https://employee.uc.ac.id/index.php/file/get/sis/t_cp/9cf90524-b128-11ee-8fdd-000d3ac6bafe_dokumentasi.jpeg" TargetMode="External"/><Relationship Id="rId1392" Type="http://schemas.openxmlformats.org/officeDocument/2006/relationships/hyperlink" Target="https://employee.uc.ac.id/index.php/file/get/sis/t_cp/05aeb513-d766-11ee-ade0-000d3ac6bafe_dokumentasi.png" TargetMode="External"/><Relationship Id="rId1406" Type="http://schemas.openxmlformats.org/officeDocument/2006/relationships/hyperlink" Target="https://employee.uc.ac.id/index.php/file/get/sis/t_cp/multi/01078da1-3459-4a13-8500-0485ab81445e.png" TargetMode="External"/><Relationship Id="rId194" Type="http://schemas.openxmlformats.org/officeDocument/2006/relationships/hyperlink" Target="https://employee.uc.ac.id/index.php/file/get/sis/t_cp/multi/9442ba19-67cb-4716-b87a-65a59286eae8.pdf" TargetMode="External"/><Relationship Id="rId208" Type="http://schemas.openxmlformats.org/officeDocument/2006/relationships/hyperlink" Target="https://employee.uc.ac.id/index.php/file/get/sis/t_cp/multi/44388237-9417-11ee-bd04-000d3ac6bafe_assignmentletter.png" TargetMode="External"/><Relationship Id="rId415" Type="http://schemas.openxmlformats.org/officeDocument/2006/relationships/hyperlink" Target="https://employee.uc.ac.id/index.php/file/get/sis/t_cp/0ad5fef0-bb44-11ee-98ee-000d3ac6bafe_assignmentletter.pdf" TargetMode="External"/><Relationship Id="rId622" Type="http://schemas.openxmlformats.org/officeDocument/2006/relationships/hyperlink" Target="https://employee.uc.ac.id/index.php/file/get/sis/t_cp/multi/d4c74309-95da-4ad2-a648-682dd353b2ec.png" TargetMode="External"/><Relationship Id="rId1045" Type="http://schemas.openxmlformats.org/officeDocument/2006/relationships/hyperlink" Target="https://employee.uc.ac.id/index.php/file/get/sis/t_cp/76438813-5e93-4b5e-b1fc-6bcd5b925a8f.jpg" TargetMode="External"/><Relationship Id="rId1252" Type="http://schemas.openxmlformats.org/officeDocument/2006/relationships/hyperlink" Target="https://employee.uc.ac.id/index.php/file/get/sis/t_cp/multi/65251e7b-d658-40c3-8270-1165ae001260.png" TargetMode="External"/><Relationship Id="rId261" Type="http://schemas.openxmlformats.org/officeDocument/2006/relationships/hyperlink" Target="https://icoen.org/" TargetMode="External"/><Relationship Id="rId499" Type="http://schemas.openxmlformats.org/officeDocument/2006/relationships/hyperlink" Target="https://employee.uc.ac.id/index.php/file/get/sis/t_cp/multi/44388237-9417-11ee-bd04-000d3ac6bafe_assignmentletter.png" TargetMode="External"/><Relationship Id="rId927" Type="http://schemas.openxmlformats.org/officeDocument/2006/relationships/hyperlink" Target="https://employee.uc.ac.id/index.php/file/get/sis/t_cp/3034f236-c1c0-4642-898b-93415c2477dd_sertifikat.png" TargetMode="External"/><Relationship Id="rId1112" Type="http://schemas.openxmlformats.org/officeDocument/2006/relationships/hyperlink" Target="https://bit.ly/BookletCompetition34PlacestoGoKomin" TargetMode="External"/><Relationship Id="rId56" Type="http://schemas.openxmlformats.org/officeDocument/2006/relationships/hyperlink" Target="https://employee.uc.ac.id/index.php/file/get/sis/t_cp/multi/44388237-9417-11ee-bd04-000d3ac6bafe_assignmentletter.png" TargetMode="External"/><Relationship Id="rId359" Type="http://schemas.openxmlformats.org/officeDocument/2006/relationships/hyperlink" Target="https://employee.uc.ac.id/index.php/file/get/sis/t_cp/multi/44388237-9417-11ee-bd04-000d3ac6bafe_assignmentletter.png" TargetMode="External"/><Relationship Id="rId566" Type="http://schemas.openxmlformats.org/officeDocument/2006/relationships/hyperlink" Target="https://employee.uc.ac.id/index.php/file/get/sis/t_cp/3d286141-6407-4057-a863-636902c0da18_surat_tugas.pdf" TargetMode="External"/><Relationship Id="rId773" Type="http://schemas.openxmlformats.org/officeDocument/2006/relationships/hyperlink" Target="https://employee.uc.ac.id/index.php/file/get/sis/t_cp/ed4312c7-8e92-48ba-844d-7ccea24028c1_surat_tugas.pdf" TargetMode="External"/><Relationship Id="rId1196" Type="http://schemas.openxmlformats.org/officeDocument/2006/relationships/hyperlink" Target="https://employee.uc.ac.id/index.php/file/get/sis/t_cp/fbbf3a5f-863c-4a0c-af68-c72ec350cad5_report.pdf" TargetMode="External"/><Relationship Id="rId1417" Type="http://schemas.openxmlformats.org/officeDocument/2006/relationships/hyperlink" Target="https://www.instagram.com/p/Cy77GaePLR6/?igshid=Mz" TargetMode="External"/><Relationship Id="rId121" Type="http://schemas.openxmlformats.org/officeDocument/2006/relationships/hyperlink" Target="https://employee.uc.ac.id/index.php/file/get/sis/t_cp/multi/d8d3af99-7516-4fc6-a414-34a8e078ddab_report.pdf" TargetMode="External"/><Relationship Id="rId219" Type="http://schemas.openxmlformats.org/officeDocument/2006/relationships/hyperlink" Target="https://employee.uc.ac.id/index.php/file/get/sis/t_cp/multi/44388237-9417-11ee-bd04-000d3ac6bafe_assignmentletter.png" TargetMode="External"/><Relationship Id="rId426" Type="http://schemas.openxmlformats.org/officeDocument/2006/relationships/hyperlink" Target="https://employee.uc.ac.id/index.php/file/get/sis/t_cp/multi/9442ba19-67cb-4716-b87a-65a59286eae8.pdf" TargetMode="External"/><Relationship Id="rId633" Type="http://schemas.openxmlformats.org/officeDocument/2006/relationships/hyperlink" Target="https://employee.uc.ac.id/index.php/file/get/sis/t_cp/multi/d8d3af99-7516-4fc6-a414-34a8e078ddab_report.pdf" TargetMode="External"/><Relationship Id="rId980" Type="http://schemas.openxmlformats.org/officeDocument/2006/relationships/hyperlink" Target="https://employee.uc.ac.id/index.php/file/get/sis/t_cp/ebe157a4-3501-4074-9383-af92f8526c58_surat_tugas.pdf" TargetMode="External"/><Relationship Id="rId1056" Type="http://schemas.openxmlformats.org/officeDocument/2006/relationships/hyperlink" Target="https://e-hakcipta.dgip.go.id/index.php/c?code=MDk" TargetMode="External"/><Relationship Id="rId1263" Type="http://schemas.openxmlformats.org/officeDocument/2006/relationships/hyperlink" Target="https://www.instagram.com/p/C3Jx-ZsLjx3/?utm_sourc" TargetMode="External"/><Relationship Id="rId840" Type="http://schemas.openxmlformats.org/officeDocument/2006/relationships/hyperlink" Target="https://employee.uc.ac.id/index.php/file/get/sis/t_cp/69d26320-3c5d-43ab-819d-870df9748185_surat_tugas.pdf" TargetMode="External"/><Relationship Id="rId938" Type="http://schemas.openxmlformats.org/officeDocument/2006/relationships/hyperlink" Target="https://employee.uc.ac.id/index.php/file/get/sis/t_cp/16fa1bc3-7894-4297-974e-d73a1db3fb9f_dokumentasi.jpg" TargetMode="External"/><Relationship Id="rId1470" Type="http://schemas.openxmlformats.org/officeDocument/2006/relationships/hyperlink" Target="https://employee.uc.ac.id/index.php/file/get/sis/t_cp/64dd0dde-bfd2-4c43-828f-7f745c2b549c_assignmentletter.pdf" TargetMode="External"/><Relationship Id="rId67" Type="http://schemas.openxmlformats.org/officeDocument/2006/relationships/hyperlink" Target="https://employee.uc.ac.id/index.php/file/get/sis/t_cp/8f37c0bb-9f6e-4f0a-8fe8-47032f93ed0e_report.pdf" TargetMode="External"/><Relationship Id="rId272" Type="http://schemas.openxmlformats.org/officeDocument/2006/relationships/hyperlink" Target="https://employee.uc.ac.id/index.php/file/get/sis/t_cp/multi/d8d3af99-7516-4fc6-a414-34a8e078ddab_assignmentletter.pdf" TargetMode="External"/><Relationship Id="rId577" Type="http://schemas.openxmlformats.org/officeDocument/2006/relationships/hyperlink" Target="https://employee.uc.ac.id/index.php/file/get/sis/t_cp/69210c68-46ef-4221-a184-076d0f4d8107_dokumentasi.pdf" TargetMode="External"/><Relationship Id="rId700" Type="http://schemas.openxmlformats.org/officeDocument/2006/relationships/hyperlink" Target="https://employee.uc.ac.id/index.php/file/get/sis/t_cp/6c1334aa-d495-11ee-9cf8-000d3ac6bafe_documentation.jpg" TargetMode="External"/><Relationship Id="rId1123" Type="http://schemas.openxmlformats.org/officeDocument/2006/relationships/hyperlink" Target="https://employee.uc.ac.id/index.php/file/get/sis/t_cp/d81fedcf-b0d3-415d-97cc-5a12dedf51cf_dokumentasi.JPG" TargetMode="External"/><Relationship Id="rId1330" Type="http://schemas.openxmlformats.org/officeDocument/2006/relationships/hyperlink" Target="https://employee.uc.ac.id/index.php/file/get/sis/t_cp/021e426b-3e59-400f-8912-e156a4827210_surat_tugas.jpg" TargetMode="External"/><Relationship Id="rId1428" Type="http://schemas.openxmlformats.org/officeDocument/2006/relationships/hyperlink" Target="https://employee.uc.ac.id/index.php/file/get/sis/t_cp/98558bfe-6378-47dd-95ad-0c7923b541d6_dokumentasi.jpeg" TargetMode="External"/><Relationship Id="rId132" Type="http://schemas.openxmlformats.org/officeDocument/2006/relationships/hyperlink" Target="https://employee.uc.ac.id/index.php/file/get/sis/t_cp/multi/44388237-9417-11ee-bd04-000d3ac6bafe.png" TargetMode="External"/><Relationship Id="rId784" Type="http://schemas.openxmlformats.org/officeDocument/2006/relationships/hyperlink" Target="https://employee.uc.ac.id/index.php/file/get/sis/t_cp/multi/1bff4bbd-cba8-11ee-a493-000d3ac6bafe_report.pdf" TargetMode="External"/><Relationship Id="rId991" Type="http://schemas.openxmlformats.org/officeDocument/2006/relationships/hyperlink" Target="https://employee.uc.ac.id/index.php/file/get/sis/t_cp/multi/072dfafe-8bc2-4ef4-9347-78a84dc4cfdd.png" TargetMode="External"/><Relationship Id="rId1067" Type="http://schemas.openxmlformats.org/officeDocument/2006/relationships/hyperlink" Target="https://employee.uc.ac.id/index.php/file/get/sis/t_cp/3d286141-6407-4057-a863-636902c0da18_dokumentasi.jpg" TargetMode="External"/><Relationship Id="rId437" Type="http://schemas.openxmlformats.org/officeDocument/2006/relationships/hyperlink" Target="https://employee.uc.ac.id/index.php/file/get/sis/t_cp/multi/44388237-9417-11ee-bd04-000d3ac6bafe_assignmentletter.png" TargetMode="External"/><Relationship Id="rId644" Type="http://schemas.openxmlformats.org/officeDocument/2006/relationships/hyperlink" Target="https://employee.uc.ac.id/index.php/file/get/sis/t_cp/72ebdc8e-ba94-11ee-a414-000d3ac6bafe_sertifikat.pdf" TargetMode="External"/><Relationship Id="rId851" Type="http://schemas.openxmlformats.org/officeDocument/2006/relationships/hyperlink" Target="https://employee.uc.ac.id/index.php/file/get/sis/t_cp/3d286141-6407-4057-a863-636902c0da18_sertifikat.pdf" TargetMode="External"/><Relationship Id="rId1274" Type="http://schemas.openxmlformats.org/officeDocument/2006/relationships/hyperlink" Target="https://employee.uc.ac.id/index.php/file/get/sis/t_cp/4ae597d2-add5-11ee-b0cd-000d3ac6bafe_dokumentasi.jpeg" TargetMode="External"/><Relationship Id="rId1481" Type="http://schemas.openxmlformats.org/officeDocument/2006/relationships/hyperlink" Target="https://employee.uc.ac.id/index.php/file/get/sis/t_cp/b637615e-3ac9-4890-9a51-3ebf03705c84_sertifikat.jpg" TargetMode="External"/><Relationship Id="rId283" Type="http://schemas.openxmlformats.org/officeDocument/2006/relationships/hyperlink" Target="https://employee.uc.ac.id/index.php/file/get/sis/t_cp/multi/c15ab80d-7c81-11ee-aca7-000d3ac6bafe_assignmentletter.png" TargetMode="External"/><Relationship Id="rId490" Type="http://schemas.openxmlformats.org/officeDocument/2006/relationships/hyperlink" Target="https://employee.uc.ac.id/index.php/file/get/sis/t_cp/multi/44388237-9417-11ee-bd04-000d3ac6bafe_assignmentletter.png" TargetMode="External"/><Relationship Id="rId504" Type="http://schemas.openxmlformats.org/officeDocument/2006/relationships/hyperlink" Target="https://employee.uc.ac.id/index.php/file/get/sis/t_cp/multi/44388237-9417-11ee-bd04-000d3ac6bafe_assignmentletter.png" TargetMode="External"/><Relationship Id="rId711" Type="http://schemas.openxmlformats.org/officeDocument/2006/relationships/hyperlink" Target="https://employee.uc.ac.id/index.php/file/get/sis/t_cp/multi/c77a0b11-9336-11ee-859c-000d3ac6bafe.png" TargetMode="External"/><Relationship Id="rId949" Type="http://schemas.openxmlformats.org/officeDocument/2006/relationships/hyperlink" Target="https://employee.uc.ac.id/index.php/file/get/sis/t_cp/e3bda4a9-9938-4abb-8c95-9dbdbac1c706_surat_tugas.pdf" TargetMode="External"/><Relationship Id="rId1134" Type="http://schemas.openxmlformats.org/officeDocument/2006/relationships/hyperlink" Target="https://employee.uc.ac.id/index.php/file/get/sis/t_cp/f0d2d89d-c704-11ee-b1d0-000d3ac6bafe_report.pdf" TargetMode="External"/><Relationship Id="rId1341" Type="http://schemas.openxmlformats.org/officeDocument/2006/relationships/hyperlink" Target="https://employee.uc.ac.id/index.php/file/get/sis/t_cp/3d286141-6407-4057-a863-636902c0da18_dokumentasi.jpg" TargetMode="External"/><Relationship Id="rId78" Type="http://schemas.openxmlformats.org/officeDocument/2006/relationships/hyperlink" Target="https://employee.uc.ac.id/index.php/file/get/sis/t_cp/multi/44388237-9417-11ee-bd04-000d3ac6bafe.png" TargetMode="External"/><Relationship Id="rId143" Type="http://schemas.openxmlformats.org/officeDocument/2006/relationships/hyperlink" Target="https://employee.uc.ac.id/index.php/file/get/sis/t_cp/multi/44388237-9417-11ee-bd04-000d3ac6bafe_assignmentletter.png" TargetMode="External"/><Relationship Id="rId350" Type="http://schemas.openxmlformats.org/officeDocument/2006/relationships/hyperlink" Target="https://employee.uc.ac.id/index.php/file/get/sis/t_cp/multi/44388237-9417-11ee-bd04-000d3ac6bafe_assignmentletter.png" TargetMode="External"/><Relationship Id="rId588" Type="http://schemas.openxmlformats.org/officeDocument/2006/relationships/hyperlink" Target="https://employee.uc.ac.id/index.php/file/get/sis/t_cp/3ae2bd52-9516-11ee-a8d9-000d3ac6bafe_dokumentasi.jpeg" TargetMode="External"/><Relationship Id="rId795" Type="http://schemas.openxmlformats.org/officeDocument/2006/relationships/hyperlink" Target="https://employee.uc.ac.id/index.php/file/get/sis/t_cp/e1a6f6f6-6468-4133-9995-6b39ff44660c_sertifikat.pdf" TargetMode="External"/><Relationship Id="rId809" Type="http://schemas.openxmlformats.org/officeDocument/2006/relationships/hyperlink" Target="https://employee.uc.ac.id/index.php/file/get/sis/t_cp/e1a6f6f6-6468-4133-9995-6b39ff44660c_surat_tugas.pdf" TargetMode="External"/><Relationship Id="rId1201" Type="http://schemas.openxmlformats.org/officeDocument/2006/relationships/hyperlink" Target="https://employee.uc.ac.id/index.php/file/get/sis/t_cp/multi/2702f04f-6e2a-45ce-a71d-82a4de6d9ba3_assignmentletter.pdf" TargetMode="External"/><Relationship Id="rId1439" Type="http://schemas.openxmlformats.org/officeDocument/2006/relationships/hyperlink" Target="https://employee.uc.ac.id/index.php/file/get/sis/t_cp/75954ff7-5e67-4176-be10-b5e924c6292a_assignmentletter.pdf" TargetMode="External"/><Relationship Id="rId9" Type="http://schemas.openxmlformats.org/officeDocument/2006/relationships/hyperlink" Target="https://www.instagram.com/lacampusleague?igsh=NWU2" TargetMode="External"/><Relationship Id="rId210" Type="http://schemas.openxmlformats.org/officeDocument/2006/relationships/hyperlink" Target="https://employee.uc.ac.id/index.php/file/get/sis/t_cp/d2a53ac9-bb46-11ee-98ee-000d3ac6bafe_report.pdf" TargetMode="External"/><Relationship Id="rId448" Type="http://schemas.openxmlformats.org/officeDocument/2006/relationships/hyperlink" Target="https://employee.uc.ac.id/index.php/file/get/sis/t_cp/0bdc2a33-9517-11ee-a8d9-000d3ac6bafe_surat_tugas.pdf" TargetMode="External"/><Relationship Id="rId655" Type="http://schemas.openxmlformats.org/officeDocument/2006/relationships/hyperlink" Target="https://employee.uc.ac.id/index.php/file/get/sis/t_cp/f8e971c6-ab58-11ee-8797-000d3ac6bafe.pdf" TargetMode="External"/><Relationship Id="rId862" Type="http://schemas.openxmlformats.org/officeDocument/2006/relationships/hyperlink" Target="https://employee.uc.ac.id/index.php/file/get/sis/t_cp/69d26320-3c5d-43ab-819d-870df9748185_surat_tugas.pdf" TargetMode="External"/><Relationship Id="rId1078" Type="http://schemas.openxmlformats.org/officeDocument/2006/relationships/hyperlink" Target="https://employee.uc.ac.id/index.php/file/get/sis/t_cp/faf55671-d6a0-11ee-bd6c-000d3ac6bafe_sertifikat.pdf" TargetMode="External"/><Relationship Id="rId1285" Type="http://schemas.openxmlformats.org/officeDocument/2006/relationships/hyperlink" Target="https://employee.uc.ac.id/index.php/file/get/sis/t_cp/5a3b7624-d388-4c12-8f79-5ce1230d0de2_surat_tugas.pdf" TargetMode="External"/><Relationship Id="rId1492" Type="http://schemas.openxmlformats.org/officeDocument/2006/relationships/hyperlink" Target="https://employee.uc.ac.id/index.php/file/get/sis/t_cp/06d74804-7061-4327-a397-8044c97313b3_dokumentasi.pdf" TargetMode="External"/><Relationship Id="rId1506" Type="http://schemas.openxmlformats.org/officeDocument/2006/relationships/hyperlink" Target="https://employee.uc.ac.id/index.php/file/get/sis/t_cp/bd1d2efa-c955-11ee-b5ce-000d3ac6bafe_surat_tugas.pdf" TargetMode="External"/><Relationship Id="rId294" Type="http://schemas.openxmlformats.org/officeDocument/2006/relationships/hyperlink" Target="https://employee.uc.ac.id/index.php/file/get/sis/t_cp/e7800a6b-ac7e-11ee-b2a3-000d3ac6bafe_surat_tugas.pdf" TargetMode="External"/><Relationship Id="rId308" Type="http://schemas.openxmlformats.org/officeDocument/2006/relationships/hyperlink" Target="https://icoen.org/" TargetMode="External"/><Relationship Id="rId515" Type="http://schemas.openxmlformats.org/officeDocument/2006/relationships/hyperlink" Target="https://employee.uc.ac.id/index.php/file/get/sis/t_cp/multi/44388237-9417-11ee-bd04-000d3ac6bafe.png" TargetMode="External"/><Relationship Id="rId722" Type="http://schemas.openxmlformats.org/officeDocument/2006/relationships/hyperlink" Target="https://employee.uc.ac.id/index.php/file/get/sis/t_cp/f1e4cff4-eace-49fb-99ae-38945f0627aa_surat_tugas.pdf" TargetMode="External"/><Relationship Id="rId1145" Type="http://schemas.openxmlformats.org/officeDocument/2006/relationships/hyperlink" Target="https://employee.uc.ac.id/index.php/file/get/sis/t_cp/0dfd4393-c2ba-11ee-acda-000d3ac6bafe_surat_tugas.pdf" TargetMode="External"/><Relationship Id="rId1352" Type="http://schemas.openxmlformats.org/officeDocument/2006/relationships/hyperlink" Target="https://employee.uc.ac.id/index.php/file/get/sis/t_cp/de88bbcf-089c-432b-b8fe-8885ca53483c_assignmentletter.pdf" TargetMode="External"/><Relationship Id="rId89" Type="http://schemas.openxmlformats.org/officeDocument/2006/relationships/hyperlink" Target="https://employee.uc.ac.id/index.php/file/get/sis/t_cp/5eb731ae-2908-46ca-8877-c880ba23fa56_dokumentasi.png" TargetMode="External"/><Relationship Id="rId154" Type="http://schemas.openxmlformats.org/officeDocument/2006/relationships/hyperlink" Target="https://employee.uc.ac.id/index.php/file/get/sis/t_cp/56ff8d50-ad7c-42c9-8ee5-4aa9bddadd77_dokumentasi.pdf" TargetMode="External"/><Relationship Id="rId361" Type="http://schemas.openxmlformats.org/officeDocument/2006/relationships/hyperlink" Target="https://employee.uc.ac.id/index.php/file/get/sis/t_cp/multi/44388237-9417-11ee-bd04-000d3ac6bafe.png" TargetMode="External"/><Relationship Id="rId599" Type="http://schemas.openxmlformats.org/officeDocument/2006/relationships/hyperlink" Target="https://employee.uc.ac.id/index.php/file/get/sis/t_cp/multi/ebe6f3a8-ea73-4cb8-96d8-05d77a31d72c.png" TargetMode="External"/><Relationship Id="rId1005" Type="http://schemas.openxmlformats.org/officeDocument/2006/relationships/hyperlink" Target="https://employee.uc.ac.id/index.php/file/get/sis/t_cp/0408e41c-5e18-413f-b141-cc2babb0b41e_report.pdf" TargetMode="External"/><Relationship Id="rId1212" Type="http://schemas.openxmlformats.org/officeDocument/2006/relationships/hyperlink" Target="https://employee.uc.ac.id/index.php/file/get/sis/t_cp/04c69a74-0675-4a37-9394-dbf35ebb53da_report.pdf" TargetMode="External"/><Relationship Id="rId459" Type="http://schemas.openxmlformats.org/officeDocument/2006/relationships/hyperlink" Target="https://employee.uc.ac.id/index.php/file/get/sis/t_cp/multi/44388237-9417-11ee-bd04-000d3ac6bafe_assignmentletter.png" TargetMode="External"/><Relationship Id="rId666" Type="http://schemas.openxmlformats.org/officeDocument/2006/relationships/hyperlink" Target="https://employee.uc.ac.id/index.php/file/get/sis/t_cp/98a22637-f119-474c-a2c5-bb1a0323bb2e_dokumentasi.pdf" TargetMode="External"/><Relationship Id="rId873" Type="http://schemas.openxmlformats.org/officeDocument/2006/relationships/hyperlink" Target="https://employee.uc.ac.id/index.php/file/get/sis/t_cp/ed4312c7-8e92-48ba-844d-7ccea24028c1_dokumentasi.jpg" TargetMode="External"/><Relationship Id="rId1089" Type="http://schemas.openxmlformats.org/officeDocument/2006/relationships/hyperlink" Target="https://employee.uc.ac.id/index.php/file/get/sis/t_cp/a2ffd2c9-ea99-49ba-b481-20ada03ecfb4.jpg" TargetMode="External"/><Relationship Id="rId1296" Type="http://schemas.openxmlformats.org/officeDocument/2006/relationships/hyperlink" Target="https://employee.uc.ac.id/index.php/file/get/sis/t_cp/multi/300a532d-ee8f-4dc3-a4b8-9b7515790f7e.png" TargetMode="External"/><Relationship Id="rId1517" Type="http://schemas.openxmlformats.org/officeDocument/2006/relationships/hyperlink" Target="https://employee.uc.ac.id/index.php/file/get/sis/t_cp/95067139-1a98-439e-9673-d6c55e4fd548_surat_tugas.pdf" TargetMode="External"/><Relationship Id="rId16" Type="http://schemas.openxmlformats.org/officeDocument/2006/relationships/hyperlink" Target="https://employee.uc.ac.id/index.php/file/get/sis/t_cp/multi/44388237-9417-11ee-bd04-000d3ac6bafe.png" TargetMode="External"/><Relationship Id="rId221" Type="http://schemas.openxmlformats.org/officeDocument/2006/relationships/hyperlink" Target="https://employee.uc.ac.id/index.php/file/get/sis/t_cp/3c2eca2c-8add-11ee-9465-000d3ac6bafe_sertifikat.jpeg" TargetMode="External"/><Relationship Id="rId319" Type="http://schemas.openxmlformats.org/officeDocument/2006/relationships/hyperlink" Target="https://employee.uc.ac.id/index.php/file/get/sis/t_cp/multi/9901de32-5218-4b10-82ef-f0b2cfab9b17_assignmentletter.pdf" TargetMode="External"/><Relationship Id="rId526" Type="http://schemas.openxmlformats.org/officeDocument/2006/relationships/hyperlink" Target="https://employee.uc.ac.id/index.php/file/get/sis/t_cp/multi/f1413516-2381-473a-abc8-7a4174332aa8.png" TargetMode="External"/><Relationship Id="rId1156" Type="http://schemas.openxmlformats.org/officeDocument/2006/relationships/hyperlink" Target="https://employee.uc.ac.id/index.php/file/get/sis/t_cp/8924f663-375c-4d08-b213-4b1304839f03_surat_tugas.pdf" TargetMode="External"/><Relationship Id="rId1363" Type="http://schemas.openxmlformats.org/officeDocument/2006/relationships/hyperlink" Target="https://employee.uc.ac.id/index.php/file/get/sis/t_cp/multi/029fa17c-3b35-41f9-82f5-f991a9473ec2.png" TargetMode="External"/><Relationship Id="rId733" Type="http://schemas.openxmlformats.org/officeDocument/2006/relationships/hyperlink" Target="https://fespaubaya.blogspot.com/" TargetMode="External"/><Relationship Id="rId940" Type="http://schemas.openxmlformats.org/officeDocument/2006/relationships/hyperlink" Target="https://employee.uc.ac.id/index.php/file/get/sis/t_cp/multi/a1ab52a0-cef1-4b5f-8973-4c53d775fecf.png" TargetMode="External"/><Relationship Id="rId1016" Type="http://schemas.openxmlformats.org/officeDocument/2006/relationships/hyperlink" Target="https://employee.uc.ac.id/index.php/file/get/sis/t_cp/multi/1bff4bbd-cba8-11ee-a493-000d3ac6bafe_assignmentletter.png" TargetMode="External"/><Relationship Id="rId165" Type="http://schemas.openxmlformats.org/officeDocument/2006/relationships/hyperlink" Target="https://employee.uc.ac.id/index.php/file/get/sis/t_cp/69e8c494-4328-48c9-90b0-819b4f27fcec_sertifikat.pdf" TargetMode="External"/><Relationship Id="rId372" Type="http://schemas.openxmlformats.org/officeDocument/2006/relationships/hyperlink" Target="https://employee.uc.ac.id/index.php/file/get/sis/t_cp/f6f01772-8a6c-11ee-83a5-000d3ac6bafe_dokumentasi.png" TargetMode="External"/><Relationship Id="rId677" Type="http://schemas.openxmlformats.org/officeDocument/2006/relationships/hyperlink" Target="https://employee.uc.ac.id/index.php/file/get/sis/t_cp/86736f17-475e-4e6e-9a0d-95ea70dd3774.jpg" TargetMode="External"/><Relationship Id="rId800" Type="http://schemas.openxmlformats.org/officeDocument/2006/relationships/hyperlink" Target="https://employee.uc.ac.id/index.php/file/get/sis/t_cp/d81fedcf-b0d3-415d-97cc-5a12dedf51cf_surat_tugas.pdf" TargetMode="External"/><Relationship Id="rId1223" Type="http://schemas.openxmlformats.org/officeDocument/2006/relationships/hyperlink" Target="https://employee.uc.ac.id/index.php/file/get/sis/t_cp/multi/38a82982-d04f-4dab-baab-bb16e7fff79c.png" TargetMode="External"/><Relationship Id="rId1430" Type="http://schemas.openxmlformats.org/officeDocument/2006/relationships/hyperlink" Target="https://employee.uc.ac.id/index.php/file/get/sis/t_cp/34e265c4-883d-11ee-ae4d-000d3ac6bafe_report.pdf" TargetMode="External"/><Relationship Id="rId1528" Type="http://schemas.openxmlformats.org/officeDocument/2006/relationships/hyperlink" Target="https://employee.uc.ac.id/index.php/file/get/sis/t_cp/multi/1bff4bbd-cba8-11ee-a493-000d3ac6bafe_report.pdf" TargetMode="External"/><Relationship Id="rId232" Type="http://schemas.openxmlformats.org/officeDocument/2006/relationships/hyperlink" Target="https://employee.uc.ac.id/index.php/file/get/sis/t_cp/ce576bbc-845b-421f-983d-6b769cd84136_report.pdf" TargetMode="External"/><Relationship Id="rId884" Type="http://schemas.openxmlformats.org/officeDocument/2006/relationships/hyperlink" Target="https://employee.uc.ac.id/index.php/file/get/sis/t_cp/bcade61d-a55d-4a25-b803-f526c335456e_surat_tugas.pdf" TargetMode="External"/><Relationship Id="rId27" Type="http://schemas.openxmlformats.org/officeDocument/2006/relationships/hyperlink" Target="https://employee.uc.ac.id/index.php/file/get/sis/t_cp/bd1d2efa-c955-11ee-b5ce-000d3ac6bafe_surat_tugas.pdf" TargetMode="External"/><Relationship Id="rId537" Type="http://schemas.openxmlformats.org/officeDocument/2006/relationships/hyperlink" Target="https://icoen.org/" TargetMode="External"/><Relationship Id="rId744" Type="http://schemas.openxmlformats.org/officeDocument/2006/relationships/hyperlink" Target="https://employee.uc.ac.id/index.php/file/get/sis/t_cp/79c0dce0-de3b-4e0b-bf53-6c972d448229_report.pdf" TargetMode="External"/><Relationship Id="rId951" Type="http://schemas.openxmlformats.org/officeDocument/2006/relationships/hyperlink" Target="https://employee.uc.ac.id/index.php/file/get/sis/t_cp/multi/072dfafe-8bc2-4ef4-9347-78a84dc4cfdd.png" TargetMode="External"/><Relationship Id="rId1167" Type="http://schemas.openxmlformats.org/officeDocument/2006/relationships/hyperlink" Target="https://employee.uc.ac.id/index.php/file/get/sis/t_cp/multi/1bff4bbd-cba8-11ee-a493-000d3ac6bafe_assignmentletter.png" TargetMode="External"/><Relationship Id="rId1374" Type="http://schemas.openxmlformats.org/officeDocument/2006/relationships/hyperlink" Target="https://app.puskanas.id/" TargetMode="External"/><Relationship Id="rId80" Type="http://schemas.openxmlformats.org/officeDocument/2006/relationships/hyperlink" Target="https://employee.uc.ac.id/index.php/file/get/sis/t_cp/multi/2702f04f-6e2a-45ce-a71d-82a4de6d9ba3_assignmentletter.pdf" TargetMode="External"/><Relationship Id="rId176" Type="http://schemas.openxmlformats.org/officeDocument/2006/relationships/hyperlink" Target="https://employee.uc.ac.id/index.php/file/get/sis/t_cp/multi/44388237-9417-11ee-bd04-000d3ac6bafe.png" TargetMode="External"/><Relationship Id="rId383" Type="http://schemas.openxmlformats.org/officeDocument/2006/relationships/hyperlink" Target="https://icoen.org/" TargetMode="External"/><Relationship Id="rId590" Type="http://schemas.openxmlformats.org/officeDocument/2006/relationships/hyperlink" Target="https://employee.uc.ac.id/index.php/file/get/sis/t_cp/5a6c0cb9-876f-11ee-8025-000d3ac6bafe_report.pdf" TargetMode="External"/><Relationship Id="rId604" Type="http://schemas.openxmlformats.org/officeDocument/2006/relationships/hyperlink" Target="https://employee.uc.ac.id/index.php/file/get/sis/t_cp/e1cf7674-4809-4579-bb04-31ba64ed9d5b_dokumentasi.jpg" TargetMode="External"/><Relationship Id="rId811" Type="http://schemas.openxmlformats.org/officeDocument/2006/relationships/hyperlink" Target="https://www.ciputra.ac.id/vcd/typecraft-2024/" TargetMode="External"/><Relationship Id="rId1027" Type="http://schemas.openxmlformats.org/officeDocument/2006/relationships/hyperlink" Target="https://employee.uc.ac.id/index.php/file/get/sis/t_cp/acbe2c02-34c9-4bd8-8997-fdda4e976619_surat_tugas.pdf" TargetMode="External"/><Relationship Id="rId1234" Type="http://schemas.openxmlformats.org/officeDocument/2006/relationships/hyperlink" Target="https://employee.uc.ac.id/index.php/file/get/sis/t_cp/a96db8f1-d652-11ee-8ee9-000d3ac6bafe_dokumentasi.jpeg" TargetMode="External"/><Relationship Id="rId1441" Type="http://schemas.openxmlformats.org/officeDocument/2006/relationships/hyperlink" Target="https://employee.uc.ac.id/index.php/file/get/sis/t_cp/multi/1bff4bbd-cba8-11ee-a493-000d3ac6bafe_assignmentletter.png" TargetMode="External"/><Relationship Id="rId243" Type="http://schemas.openxmlformats.org/officeDocument/2006/relationships/hyperlink" Target="https://employee.uc.ac.id/index.php/file/get/sis/t_cp/multi/44388237-9417-11ee-bd04-000d3ac6bafe.png" TargetMode="External"/><Relationship Id="rId450" Type="http://schemas.openxmlformats.org/officeDocument/2006/relationships/hyperlink" Target="https://www.instagram.com/p/Cy77GaePLR6/?igshid=Mz" TargetMode="External"/><Relationship Id="rId688" Type="http://schemas.openxmlformats.org/officeDocument/2006/relationships/hyperlink" Target="https://kemenparekraf.go.id/" TargetMode="External"/><Relationship Id="rId895" Type="http://schemas.openxmlformats.org/officeDocument/2006/relationships/hyperlink" Target="https://employee.uc.ac.id/index.php/file/get/sis/t_cp/multi/1bff4bbd-cba8-11ee-a493-000d3ac6bafe_assignmentletter.png" TargetMode="External"/><Relationship Id="rId909" Type="http://schemas.openxmlformats.org/officeDocument/2006/relationships/hyperlink" Target="https://employee.uc.ac.id/index.php/file/get/sis/t_cp/d81fedcf-b0d3-415d-97cc-5a12dedf51cf_dokumentasi.JPG" TargetMode="External"/><Relationship Id="rId1080" Type="http://schemas.openxmlformats.org/officeDocument/2006/relationships/hyperlink" Target="https://employee.uc.ac.id/index.php/file/get/sis/t_cp/faf55671-d6a0-11ee-bd6c-000d3ac6bafe_dokumentasi.pdf" TargetMode="External"/><Relationship Id="rId1301" Type="http://schemas.openxmlformats.org/officeDocument/2006/relationships/hyperlink" Target="https://employee.uc.ac.id/index.php/file/get/sis/t_cp/3d286141-6407-4057-a863-636902c0da18_sertifikat.pdf" TargetMode="External"/><Relationship Id="rId38" Type="http://schemas.openxmlformats.org/officeDocument/2006/relationships/hyperlink" Target="https://employee.uc.ac.id/index.php/file/get/sis/t_cp/f9a04ab5-f295-421e-b61b-d7839e47cb56_report.pdf" TargetMode="External"/><Relationship Id="rId103" Type="http://schemas.openxmlformats.org/officeDocument/2006/relationships/hyperlink" Target="https://employee.uc.ac.id/index.php/file/get/sis/t_cp/af688bb7-c9a9-11ee-b733-000d3ac6bafe_dokumentasi.png" TargetMode="External"/><Relationship Id="rId310" Type="http://schemas.openxmlformats.org/officeDocument/2006/relationships/hyperlink" Target="https://employee.uc.ac.id/index.php/file/get/sis/t_cp/multi/44388237-9417-11ee-bd04-000d3ac6bafe_assignmentletter.png" TargetMode="External"/><Relationship Id="rId548" Type="http://schemas.openxmlformats.org/officeDocument/2006/relationships/hyperlink" Target="https://employee.uc.ac.id/index.php/file/get/sis/t_cp/85165be5-1098-4436-b205-4c2fac10a6ee.pdf" TargetMode="External"/><Relationship Id="rId755" Type="http://schemas.openxmlformats.org/officeDocument/2006/relationships/hyperlink" Target="https://employee.uc.ac.id/index.php/file/get/sis/t_cp/multi/1bff4bbd-cba8-11ee-a493-000d3ac6bafe_report.pdf" TargetMode="External"/><Relationship Id="rId962" Type="http://schemas.openxmlformats.org/officeDocument/2006/relationships/hyperlink" Target="https://employee.uc.ac.id/index.php/file/get/sis/t_cp/1a64a8e1-5fa7-4917-aad5-8aa69be11ee5.pdf" TargetMode="External"/><Relationship Id="rId1178" Type="http://schemas.openxmlformats.org/officeDocument/2006/relationships/hyperlink" Target="https://employee.uc.ac.id/index.php/file/get/sis/t_cp/d81fedcf-b0d3-415d-97cc-5a12dedf51cf_sertifikat.pdf" TargetMode="External"/><Relationship Id="rId1385" Type="http://schemas.openxmlformats.org/officeDocument/2006/relationships/hyperlink" Target="https://employee.uc.ac.id/index.php/file/get/sis/t_cp/042b0cbe-c0b3-11ee-ae12-000d3ac6bafe_assignmentletter.pdf" TargetMode="External"/><Relationship Id="rId91" Type="http://schemas.openxmlformats.org/officeDocument/2006/relationships/hyperlink" Target="https://employee.uc.ac.id/index.php/file/get/sis/t_cp/40fe674d-dbb9-4e2f-ba82-b47292e33339_sertifikat.pdf" TargetMode="External"/><Relationship Id="rId187" Type="http://schemas.openxmlformats.org/officeDocument/2006/relationships/hyperlink" Target="https://icoen.org/" TargetMode="External"/><Relationship Id="rId394" Type="http://schemas.openxmlformats.org/officeDocument/2006/relationships/hyperlink" Target="https://employee.uc.ac.id/index.php/file/get/sis/t_cp/multi/44388237-9417-11ee-bd04-000d3ac6bafe.png" TargetMode="External"/><Relationship Id="rId408" Type="http://schemas.openxmlformats.org/officeDocument/2006/relationships/hyperlink" Target="https://employee.uc.ac.id/index.php/file/get/sis/t_cp/multi/771830bf-a4fb-4c18-89f9-a9b881fffee5_assignmentletter.pdf" TargetMode="External"/><Relationship Id="rId615" Type="http://schemas.openxmlformats.org/officeDocument/2006/relationships/hyperlink" Target="https://employee.uc.ac.id/index.php/file/get/sis/t_cp/multi/717c2a9c-1222-4329-9ff3-a282f0043566.jpg" TargetMode="External"/><Relationship Id="rId822" Type="http://schemas.openxmlformats.org/officeDocument/2006/relationships/hyperlink" Target="https://employee.uc.ac.id/index.php/file/get/sis/t_cp/5c5ff1e5-0aeb-47f8-9607-28c79559349a_report.pdf" TargetMode="External"/><Relationship Id="rId1038" Type="http://schemas.openxmlformats.org/officeDocument/2006/relationships/hyperlink" Target="https://employee.uc.ac.id/index.php/file/get/sis/t_cp/multi/1bff4bbd-cba8-11ee-a493-000d3ac6bafe_report.pdf" TargetMode="External"/><Relationship Id="rId1245" Type="http://schemas.openxmlformats.org/officeDocument/2006/relationships/hyperlink" Target="https://www.instagram.com/p/C3Jx-ZsLjx3/?utm_sourc" TargetMode="External"/><Relationship Id="rId1452" Type="http://schemas.openxmlformats.org/officeDocument/2006/relationships/hyperlink" Target="https://www.instagram.com/ui.digitalk/" TargetMode="External"/><Relationship Id="rId254" Type="http://schemas.openxmlformats.org/officeDocument/2006/relationships/hyperlink" Target="https://employee.uc.ac.id/index.php/file/get/sis/t_cp/multi/44388237-9417-11ee-bd04-000d3ac6bafe_assignmentletter.png" TargetMode="External"/><Relationship Id="rId699" Type="http://schemas.openxmlformats.org/officeDocument/2006/relationships/hyperlink" Target="https://employee.uc.ac.id/index.php/file/get/sis/t_cp/691f6280-d495-11ee-9cf8-000d3ac6bafe.jpg" TargetMode="External"/><Relationship Id="rId1091" Type="http://schemas.openxmlformats.org/officeDocument/2006/relationships/hyperlink" Target="https://employee.uc.ac.id/index.php/file/get/sis/t_cp/6fd1d37a-78b5-4aa9-bd92-93ca7b1c2409_report.pdf" TargetMode="External"/><Relationship Id="rId1105" Type="http://schemas.openxmlformats.org/officeDocument/2006/relationships/hyperlink" Target="https://employee.uc.ac.id/index.php/file/get/sis/t_cp/multi/1bff4bbd-cba8-11ee-a493-000d3ac6bafe_report.pdf" TargetMode="External"/><Relationship Id="rId1312" Type="http://schemas.openxmlformats.org/officeDocument/2006/relationships/hyperlink" Target="https://employee.uc.ac.id/index.php/file/get/sis/t_cp/multi/8874ac6b-1a44-4b70-83c6-f48a871bb6e4.png" TargetMode="External"/><Relationship Id="rId49" Type="http://schemas.openxmlformats.org/officeDocument/2006/relationships/hyperlink" Target="https://icoen.org/" TargetMode="External"/><Relationship Id="rId114" Type="http://schemas.openxmlformats.org/officeDocument/2006/relationships/hyperlink" Target="https://employee.uc.ac.id/index.php/file/get/sis/t_cp/d81fedcf-b0d3-415d-97cc-5a12dedf51cf_dokumentasi.JPG" TargetMode="External"/><Relationship Id="rId461" Type="http://schemas.openxmlformats.org/officeDocument/2006/relationships/hyperlink" Target="https://employee.uc.ac.id/index.php/file/get/sis/t_cp/dc12a630-b99d-11ee-bfa0-000d3ac6bafe_report.pdf" TargetMode="External"/><Relationship Id="rId559" Type="http://schemas.openxmlformats.org/officeDocument/2006/relationships/hyperlink" Target="https://employee.uc.ac.id/index.php/file/get/sis/t_cp/c22d85ea-7f2e-4c52-bb47-99275093d293.pdf" TargetMode="External"/><Relationship Id="rId766" Type="http://schemas.openxmlformats.org/officeDocument/2006/relationships/hyperlink" Target="https://employee.uc.ac.id/index.php/file/get/sis/t_cp/e1a6f6f6-6468-4133-9995-6b39ff44660c_dokumentasi.jpg" TargetMode="External"/><Relationship Id="rId1189" Type="http://schemas.openxmlformats.org/officeDocument/2006/relationships/hyperlink" Target="https://employee.uc.ac.id/index.php/file/get/sis/t_cp/6b31ec5c-cf89-11ee-94b2-000d3ac6bafe_assignmentletter.pdf" TargetMode="External"/><Relationship Id="rId1396" Type="http://schemas.openxmlformats.org/officeDocument/2006/relationships/hyperlink" Target="https://employee.uc.ac.id/index.php/file/get/sis/t_cp/6cac5250-43d8-488d-ba81-59a86ebd7745_dokumentasi.png" TargetMode="External"/><Relationship Id="rId198" Type="http://schemas.openxmlformats.org/officeDocument/2006/relationships/hyperlink" Target="https://employee.uc.ac.id/index.php/file/get/sis/t_cp/af229be7-e91e-4f21-9eef-3503fea840a8_dokumentasi.pdf" TargetMode="External"/><Relationship Id="rId321" Type="http://schemas.openxmlformats.org/officeDocument/2006/relationships/hyperlink" Target="https://lokreatif.org/" TargetMode="External"/><Relationship Id="rId419" Type="http://schemas.openxmlformats.org/officeDocument/2006/relationships/hyperlink" Target="https://employee.uc.ac.id/index.php/file/get/sis/t_cp/multi/7cd14dbc-f9bd-4412-b40e-f92f243c6aa0_report.pdf" TargetMode="External"/><Relationship Id="rId626" Type="http://schemas.openxmlformats.org/officeDocument/2006/relationships/hyperlink" Target="https://employee.uc.ac.id/index.php/file/get/sis/t_cp/multi/c4cc1cf4-2036-42ad-9906-12fad2f0f5dc_assignmentletter.pdf" TargetMode="External"/><Relationship Id="rId973" Type="http://schemas.openxmlformats.org/officeDocument/2006/relationships/hyperlink" Target="https://employee.uc.ac.id/index.php/file/get/sis/t_cp/2b3c6ab0-d77a-11ee-ade0-000d3ac6bafe_sertifikat.pdf" TargetMode="External"/><Relationship Id="rId1049" Type="http://schemas.openxmlformats.org/officeDocument/2006/relationships/hyperlink" Target="https://employee.uc.ac.id/index.php/file/get/sis/t_cp/multi/1bff4bbd-cba8-11ee-a493-000d3ac6bafe_assignmentletter.png" TargetMode="External"/><Relationship Id="rId1256" Type="http://schemas.openxmlformats.org/officeDocument/2006/relationships/hyperlink" Target="https://employee.uc.ac.id/index.php/file/get/sis/t_cp/30ce9601-b146-11ee-9a41-000d3ac6bafe_sertifikat.pdf" TargetMode="External"/><Relationship Id="rId833" Type="http://schemas.openxmlformats.org/officeDocument/2006/relationships/hyperlink" Target="https://employee.uc.ac.id/index.php/file/get/sis/t_cp/e1a6f6f6-6468-4133-9995-6b39ff44660c_surat_tugas.pdf" TargetMode="External"/><Relationship Id="rId1116" Type="http://schemas.openxmlformats.org/officeDocument/2006/relationships/hyperlink" Target="https://employee.uc.ac.id/index.php/file/get/sis/t_cp/multi/1bff4bbd-cba8-11ee-a493-000d3ac6bafe_assignmentletter.png" TargetMode="External"/><Relationship Id="rId1463" Type="http://schemas.openxmlformats.org/officeDocument/2006/relationships/hyperlink" Target="https://employee.uc.ac.id/index.php/file/get/sis/t_cp/6ec82804-b501-4b92-8ee5-6b1275c836be_sertifikat.pdf" TargetMode="External"/><Relationship Id="rId265" Type="http://schemas.openxmlformats.org/officeDocument/2006/relationships/hyperlink" Target="https://employee.uc.ac.id/index.php/file/get/sis/t_cp/multi/9901de32-5218-4b10-82ef-f0b2cfab9b17_report.pdf" TargetMode="External"/><Relationship Id="rId472" Type="http://schemas.openxmlformats.org/officeDocument/2006/relationships/hyperlink" Target="https://employee.uc.ac.id/index.php/file/get/sis/t_cp/0dfd4393-c2ba-11ee-acda-000d3ac6bafe_surat_tugas.pdf" TargetMode="External"/><Relationship Id="rId900" Type="http://schemas.openxmlformats.org/officeDocument/2006/relationships/hyperlink" Target="https://employee.uc.ac.id/index.php/file/get/sis/t_cp/multi/1bff4bbd-cba8-11ee-a493-000d3ac6bafe_assignmentletter.png" TargetMode="External"/><Relationship Id="rId1323" Type="http://schemas.openxmlformats.org/officeDocument/2006/relationships/hyperlink" Target="https://employee.uc.ac.id/index.php/file/get/sis/t_cp/021e426b-3e59-400f-8912-e156a4827210_sertifikat.pdf" TargetMode="External"/><Relationship Id="rId1530" Type="http://schemas.openxmlformats.org/officeDocument/2006/relationships/hyperlink" Target="https://employee.uc.ac.id/index.php/file/get/sis/t_cp/b1dcb788-cfa0-11ee-94b2-000d3ac6bafe.pdf" TargetMode="External"/><Relationship Id="rId125" Type="http://schemas.openxmlformats.org/officeDocument/2006/relationships/hyperlink" Target="https://employee.uc.ac.id/index.php/file/get/sis/t_cp/d7e767c6-fe59-4254-9798-2e60f111daed_dokumentasi.jpg" TargetMode="External"/><Relationship Id="rId332" Type="http://schemas.openxmlformats.org/officeDocument/2006/relationships/hyperlink" Target="https://employee.uc.ac.id/index.php/file/get/sis/t_cp/multi/44388237-9417-11ee-bd04-000d3ac6bafe_assignmentletter.png" TargetMode="External"/><Relationship Id="rId777" Type="http://schemas.openxmlformats.org/officeDocument/2006/relationships/hyperlink" Target="https://employee.uc.ac.id/index.php/file/get/sis/t_cp/multi/1bff4bbd-cba8-11ee-a493-000d3ac6bafe_assignmentletter.png" TargetMode="External"/><Relationship Id="rId984" Type="http://schemas.openxmlformats.org/officeDocument/2006/relationships/hyperlink" Target="https://employee.uc.ac.id/index.php/file/get/sis/t_cp/5a833ff4-35e7-40a6-96ec-4b4548a08b84_report.pdf" TargetMode="External"/><Relationship Id="rId637" Type="http://schemas.openxmlformats.org/officeDocument/2006/relationships/hyperlink" Target="https://employee.uc.ac.id/index.php/file/get/sis/t_cp/multi/7cd14dbc-f9bd-4412-b40e-f92f243c6aa0_report.pdf" TargetMode="External"/><Relationship Id="rId844" Type="http://schemas.openxmlformats.org/officeDocument/2006/relationships/hyperlink" Target="https://employee.uc.ac.id/index.php/file/get/sis/t_cp/fb519f50-33e0-4347-b7e1-17a8e90c4d40_surat_tugas.pdf" TargetMode="External"/><Relationship Id="rId1267" Type="http://schemas.openxmlformats.org/officeDocument/2006/relationships/hyperlink" Target="https://employee.uc.ac.id/index.php/file/get/sis/t_cp/multi/65251e7b-d658-40c3-8270-1165ae001260.png" TargetMode="External"/><Relationship Id="rId1474" Type="http://schemas.openxmlformats.org/officeDocument/2006/relationships/hyperlink" Target="https://employee.uc.ac.id/index.php/file/get/sis/t_cp/721b01a4-894e-49d5-9105-c8d7eec9c850_report.pdf" TargetMode="External"/><Relationship Id="rId276" Type="http://schemas.openxmlformats.org/officeDocument/2006/relationships/hyperlink" Target="https://employee.uc.ac.id/index.php/file/get/sis/t_cp/multi/44388237-9417-11ee-bd04-000d3ac6bafe.png" TargetMode="External"/><Relationship Id="rId483" Type="http://schemas.openxmlformats.org/officeDocument/2006/relationships/hyperlink" Target="https://employee.uc.ac.id/index.php/file/get/sis/t_cp/2202df01-6f41-11ee-9e57-000d3ac6bafe.jpg" TargetMode="External"/><Relationship Id="rId690" Type="http://schemas.openxmlformats.org/officeDocument/2006/relationships/hyperlink" Target="https://employee.uc.ac.id/index.php/file/get/sis/t_cp/24018527-681a-11ee-876c-000d3ac6bafe_assignmentletter.pdf" TargetMode="External"/><Relationship Id="rId704" Type="http://schemas.openxmlformats.org/officeDocument/2006/relationships/hyperlink" Target="https://employee.uc.ac.id/index.php/file/get/sis/t_cp/98636a0d-10bd-486d-bf8c-f5f9c79e8b2a.jpg" TargetMode="External"/><Relationship Id="rId911" Type="http://schemas.openxmlformats.org/officeDocument/2006/relationships/hyperlink" Target="https://employee.uc.ac.id/index.php/file/get/sis/t_cp/multi/9901de32-5218-4b10-82ef-f0b2cfab9b17_report.pdf" TargetMode="External"/><Relationship Id="rId1127" Type="http://schemas.openxmlformats.org/officeDocument/2006/relationships/hyperlink" Target="https://www.instagram.com/iespajatimorg/?hl=en" TargetMode="External"/><Relationship Id="rId1334" Type="http://schemas.openxmlformats.org/officeDocument/2006/relationships/hyperlink" Target="https://employee.uc.ac.id/index.php/file/get/sis/t_cp/multi/1bff4bbd-cba8-11ee-a493-000d3ac6bafe_report.pdf" TargetMode="External"/><Relationship Id="rId40" Type="http://schemas.openxmlformats.org/officeDocument/2006/relationships/hyperlink" Target="https://employee.uc.ac.id/index.php/file/get/sis/t_cp/multi/44388237-9417-11ee-bd04-000d3ac6bafe.png" TargetMode="External"/><Relationship Id="rId136" Type="http://schemas.openxmlformats.org/officeDocument/2006/relationships/hyperlink" Target="https://employee.uc.ac.id/index.php/file/get/sis/t_cp/multi/1bff4bbd-cba8-11ee-a493-000d3ac6bafe_assignmentletter.png" TargetMode="External"/><Relationship Id="rId343" Type="http://schemas.openxmlformats.org/officeDocument/2006/relationships/hyperlink" Target="https://employee.uc.ac.id/index.php/file/get/sis/t_cp/multi/1bff4bbd-cba8-11ee-a493-000d3ac6bafe_report.pdf" TargetMode="External"/><Relationship Id="rId550" Type="http://schemas.openxmlformats.org/officeDocument/2006/relationships/hyperlink" Target="https://employee.uc.ac.id/index.php/file/get/sis/t_cp/85165be5-1098-4436-b205-4c2fac10a6ee_report.pdf" TargetMode="External"/><Relationship Id="rId788" Type="http://schemas.openxmlformats.org/officeDocument/2006/relationships/hyperlink" Target="https://employee.uc.ac.id/index.php/file/get/sis/t_cp/ed4312c7-8e92-48ba-844d-7ccea24028c1_dokumentasi.jpg" TargetMode="External"/><Relationship Id="rId995" Type="http://schemas.openxmlformats.org/officeDocument/2006/relationships/hyperlink" Target="https://employee.uc.ac.id/index.php/file/get/sis/t_cp/d81fedcf-b0d3-415d-97cc-5a12dedf51cf_surat_tugas.pdf" TargetMode="External"/><Relationship Id="rId1180" Type="http://schemas.openxmlformats.org/officeDocument/2006/relationships/hyperlink" Target="https://employee.uc.ac.id/index.php/file/get/sis/t_cp/d81fedcf-b0d3-415d-97cc-5a12dedf51cf_dokumentasi.JPG" TargetMode="External"/><Relationship Id="rId1401" Type="http://schemas.openxmlformats.org/officeDocument/2006/relationships/hyperlink" Target="https://employee.uc.ac.id/index.php/file/get/sis/t_cp/bbe81938-7d24-4453-9a70-7b2b114448b4_sertifikat.pdf" TargetMode="External"/><Relationship Id="rId203" Type="http://schemas.openxmlformats.org/officeDocument/2006/relationships/hyperlink" Target="https://icoen.org/" TargetMode="External"/><Relationship Id="rId648" Type="http://schemas.openxmlformats.org/officeDocument/2006/relationships/hyperlink" Target="https://www.instagram.com/p/C8BhpEqy_N2/?img_index" TargetMode="External"/><Relationship Id="rId855" Type="http://schemas.openxmlformats.org/officeDocument/2006/relationships/hyperlink" Target="https://employee.uc.ac.id/index.php/file/get/sis/t_cp/69d26320-3c5d-43ab-819d-870df9748185_sertifikat.pdf" TargetMode="External"/><Relationship Id="rId1040" Type="http://schemas.openxmlformats.org/officeDocument/2006/relationships/hyperlink" Target="https://employee.uc.ac.id/index.php/file/get/sis/t_cp/multi/1bff4bbd-cba8-11ee-a493-000d3ac6bafe_report.pdf" TargetMode="External"/><Relationship Id="rId1278" Type="http://schemas.openxmlformats.org/officeDocument/2006/relationships/hyperlink" Target="https://employee.uc.ac.id/index.php/file/get/sis/t_cp/5a3b7624-d388-4c12-8f79-5ce1230d0de2_dokumentasi.jpeg" TargetMode="External"/><Relationship Id="rId1485" Type="http://schemas.openxmlformats.org/officeDocument/2006/relationships/hyperlink" Target="https://employee.uc.ac.id/index.php/file/get/sis/t_cp/d0ca0d2d-e629-4be3-948d-0eaa56d2aa7d_sertifikat.pdf" TargetMode="External"/><Relationship Id="rId287" Type="http://schemas.openxmlformats.org/officeDocument/2006/relationships/hyperlink" Target="https://employee.uc.ac.id/index.php/file/get/sis/t_cp/94e48669-4a6f-48c5-bbad-977a79edef50_dokumentasi.jpg" TargetMode="External"/><Relationship Id="rId410" Type="http://schemas.openxmlformats.org/officeDocument/2006/relationships/hyperlink" Target="https://icoen.org/" TargetMode="External"/><Relationship Id="rId494" Type="http://schemas.openxmlformats.org/officeDocument/2006/relationships/hyperlink" Target="https://icoen.org/" TargetMode="External"/><Relationship Id="rId508" Type="http://schemas.openxmlformats.org/officeDocument/2006/relationships/hyperlink" Target="https://employee.uc.ac.id/index.php/file/get/sis/t_cp/25266a7c-bf3c-4b83-a527-36bf82671291_assignmentletter.pdf" TargetMode="External"/><Relationship Id="rId715" Type="http://schemas.openxmlformats.org/officeDocument/2006/relationships/hyperlink" Target="https://employee.uc.ac.id/index.php/file/get/sis/t_cp/97b5c926-1248-453f-8e49-7b7ade5fcd0c_assignmentletter.pdf" TargetMode="External"/><Relationship Id="rId922" Type="http://schemas.openxmlformats.org/officeDocument/2006/relationships/hyperlink" Target="https://linktr.ee/metta2024" TargetMode="External"/><Relationship Id="rId1138" Type="http://schemas.openxmlformats.org/officeDocument/2006/relationships/hyperlink" Target="https://employee.uc.ac.id/index.php/file/get/sis/t_cp/multi/1bff4bbd-cba8-11ee-a493-000d3ac6bafe_report.pdf" TargetMode="External"/><Relationship Id="rId1345" Type="http://schemas.openxmlformats.org/officeDocument/2006/relationships/hyperlink" Target="https://employee.uc.ac.id/index.php/file/get/sis/t_cp/multi/79ea4bc4-d112-424e-b4ee-33542f5bff0a.png" TargetMode="External"/><Relationship Id="rId147" Type="http://schemas.openxmlformats.org/officeDocument/2006/relationships/hyperlink" Target="https://employee.uc.ac.id/index.php/file/get/sis/t_cp/multi/44388237-9417-11ee-bd04-000d3ac6bafe_assignmentletter.png" TargetMode="External"/><Relationship Id="rId354" Type="http://schemas.openxmlformats.org/officeDocument/2006/relationships/hyperlink" Target="https://employee.uc.ac.id/index.php/file/get/sis/t_cp/multi/9442ba19-67cb-4716-b87a-65a59286eae8.pdf" TargetMode="External"/><Relationship Id="rId799" Type="http://schemas.openxmlformats.org/officeDocument/2006/relationships/hyperlink" Target="https://employee.uc.ac.id/index.php/file/get/sis/t_cp/d81fedcf-b0d3-415d-97cc-5a12dedf51cf_sertifikat.pdf" TargetMode="External"/><Relationship Id="rId1191" Type="http://schemas.openxmlformats.org/officeDocument/2006/relationships/hyperlink" Target="https://employee.uc.ac.id/index.php/file/get/sis/t_cp/4fd21711-e990-4335-8247-42e5647b6ac0.pdf" TargetMode="External"/><Relationship Id="rId1205" Type="http://schemas.openxmlformats.org/officeDocument/2006/relationships/hyperlink" Target="https://employee.uc.ac.id/index.php/file/get/sis/t_cp/d80b1ebc-3bec-4fe2-afe6-59421da14639_surat_tugas.pdf" TargetMode="External"/><Relationship Id="rId51" Type="http://schemas.openxmlformats.org/officeDocument/2006/relationships/hyperlink" Target="https://employee.uc.ac.id/index.php/file/get/sis/t_cp/multi/44388237-9417-11ee-bd04-000d3ac6bafe_assignmentletter.png" TargetMode="External"/><Relationship Id="rId561" Type="http://schemas.openxmlformats.org/officeDocument/2006/relationships/hyperlink" Target="https://employee.uc.ac.id/index.php/file/get/sis/t_cp/3b1845b1-5de0-42a5-9215-eb1437828de9_assignmentletter.jpg" TargetMode="External"/><Relationship Id="rId659" Type="http://schemas.openxmlformats.org/officeDocument/2006/relationships/hyperlink" Target="https://employee.uc.ac.id/index.php/file/get/sis/t_cp/4f39282c-e5d8-11ee-9dc9-000d3ac6bafe_surat_tugas.pdf" TargetMode="External"/><Relationship Id="rId866" Type="http://schemas.openxmlformats.org/officeDocument/2006/relationships/hyperlink" Target="https://fespaubaya.blogspot.com/" TargetMode="External"/><Relationship Id="rId1289" Type="http://schemas.openxmlformats.org/officeDocument/2006/relationships/hyperlink" Target="https://employee.uc.ac.id/index.php/file/get/sis/t_cp/1498bc80-d12b-11ee-a3dd-000d3ac6bafe_sertifikat.jpg" TargetMode="External"/><Relationship Id="rId1412" Type="http://schemas.openxmlformats.org/officeDocument/2006/relationships/hyperlink" Target="https://employee.uc.ac.id/index.php/file/get/sis/t_cp/6cac5250-43d8-488d-ba81-59a86ebd7745_dokumentasi.png" TargetMode="External"/><Relationship Id="rId1496" Type="http://schemas.openxmlformats.org/officeDocument/2006/relationships/hyperlink" Target="https://employee.uc.ac.id/index.php/file/get/sis/t_cp/06d74804-7061-4327-a397-8044c97313b3_dokumentasi.pdf" TargetMode="External"/><Relationship Id="rId214" Type="http://schemas.openxmlformats.org/officeDocument/2006/relationships/hyperlink" Target="https://icoen.org/" TargetMode="External"/><Relationship Id="rId298" Type="http://schemas.openxmlformats.org/officeDocument/2006/relationships/hyperlink" Target="https://employee.uc.ac.id/index.php/file/get/sis/t_cp/5fc5cac4-1bee-496d-a057-b7af8c82c9d4_surat_tugas.pdf" TargetMode="External"/><Relationship Id="rId421" Type="http://schemas.openxmlformats.org/officeDocument/2006/relationships/hyperlink" Target="https://employee.uc.ac.id/index.php/file/get/sis/t_cp/multi/44388237-9417-11ee-bd04-000d3ac6bafe.png" TargetMode="External"/><Relationship Id="rId519" Type="http://schemas.openxmlformats.org/officeDocument/2006/relationships/hyperlink" Target="https://employee.uc.ac.id/index.php/file/get/sis/t_cp/multi/44388237-9417-11ee-bd04-000d3ac6bafe_assignmentletter.png" TargetMode="External"/><Relationship Id="rId1051" Type="http://schemas.openxmlformats.org/officeDocument/2006/relationships/hyperlink" Target="https://employee.uc.ac.id/index.php/file/get/sis/t_cp/multi/1bff4bbd-cba8-11ee-a493-000d3ac6bafe_assignmentletter.png" TargetMode="External"/><Relationship Id="rId1149" Type="http://schemas.openxmlformats.org/officeDocument/2006/relationships/hyperlink" Target="https://employee.uc.ac.id/index.php/file/get/sis/t_cp/multi/7cd14dbc-f9bd-4412-b40e-f92f243c6aa0_report.pdf" TargetMode="External"/><Relationship Id="rId1356" Type="http://schemas.openxmlformats.org/officeDocument/2006/relationships/hyperlink" Target="https://employee.uc.ac.id/index.php/file/get/sis/t_cp/932319ca-f4eb-4bec-90f1-e7e67ed4e8fd_dokumentasi.pdf" TargetMode="External"/><Relationship Id="rId158" Type="http://schemas.openxmlformats.org/officeDocument/2006/relationships/hyperlink" Target="https://employee.uc.ac.id/index.php/file/get/sis/t_cp/multi/f1413516-2381-473a-abc8-7a4174332aa8.png" TargetMode="External"/><Relationship Id="rId726" Type="http://schemas.openxmlformats.org/officeDocument/2006/relationships/hyperlink" Target="https://employee.uc.ac.id/index.php/file/get/sis/t_cp/528aa872-df4c-42d9-a8a8-7167dd6e2bb3_sertifikat.pdf" TargetMode="External"/><Relationship Id="rId933" Type="http://schemas.openxmlformats.org/officeDocument/2006/relationships/hyperlink" Target="https://employee.uc.ac.id/index.php/file/get/sis/t_cp/5291542d-f106-4d9d-b541-48e289514891_dokumentasi.jpeg" TargetMode="External"/><Relationship Id="rId1009" Type="http://schemas.openxmlformats.org/officeDocument/2006/relationships/hyperlink" Target="https://employee.uc.ac.id/index.php/file/get/sis/t_cp/acbe2c02-34c9-4bd8-8997-fdda4e976619_dokumentasi.jpeg" TargetMode="External"/><Relationship Id="rId62" Type="http://schemas.openxmlformats.org/officeDocument/2006/relationships/hyperlink" Target="https://icoen.org/" TargetMode="External"/><Relationship Id="rId365" Type="http://schemas.openxmlformats.org/officeDocument/2006/relationships/hyperlink" Target="https://employee.uc.ac.id/index.php/file/get/sis/t_cp/multi/44388237-9417-11ee-bd04-000d3ac6bafe_assignmentletter.png" TargetMode="External"/><Relationship Id="rId572" Type="http://schemas.openxmlformats.org/officeDocument/2006/relationships/hyperlink" Target="https://employee.uc.ac.id/index.php/file/get/sis/t_cp/13498436-95c4-4cf5-bb18-b5d2c30a8c87_surat_tugas.pdf" TargetMode="External"/><Relationship Id="rId1216" Type="http://schemas.openxmlformats.org/officeDocument/2006/relationships/hyperlink" Target="https://employee.uc.ac.id/index.php/file/get/sis/t_cp/05aeb513-d766-11ee-ade0-000d3ac6bafe_dokumentasi.png" TargetMode="External"/><Relationship Id="rId1423" Type="http://schemas.openxmlformats.org/officeDocument/2006/relationships/hyperlink" Target="https://employee.uc.ac.id/index.php/file/get/sis/t_cp/d80b1ebc-3bec-4fe2-afe6-59421da14639_surat_tugas.pdf" TargetMode="External"/><Relationship Id="rId225" Type="http://schemas.openxmlformats.org/officeDocument/2006/relationships/hyperlink" Target="https://employee.uc.ac.id/index.php/file/get/sis/t_cp/multi/44388237-9417-11ee-bd04-000d3ac6bafe.png" TargetMode="External"/><Relationship Id="rId432" Type="http://schemas.openxmlformats.org/officeDocument/2006/relationships/hyperlink" Target="https://icoen.org/" TargetMode="External"/><Relationship Id="rId877" Type="http://schemas.openxmlformats.org/officeDocument/2006/relationships/hyperlink" Target="https://employee.uc.ac.id/index.php/file/get/sis/t_cp/0bdc2a33-9517-11ee-a8d9-000d3ac6bafe_surat_tugas.pdf" TargetMode="External"/><Relationship Id="rId1062" Type="http://schemas.openxmlformats.org/officeDocument/2006/relationships/hyperlink" Target="https://employee.uc.ac.id/index.php/file/get/sis/t_cp/acbe2c02-34c9-4bd8-8997-fdda4e976619_surat_tugas.pdf" TargetMode="External"/><Relationship Id="rId737" Type="http://schemas.openxmlformats.org/officeDocument/2006/relationships/hyperlink" Target="https://employee.uc.ac.id/index.php/file/get/sis/t_cp/multi/dd2efad1-d7bf-4b3b-9774-282ba0c93fda.pdf" TargetMode="External"/><Relationship Id="rId944" Type="http://schemas.openxmlformats.org/officeDocument/2006/relationships/hyperlink" Target="https://employee.uc.ac.id/index.php/file/get/sis/t_cp/4d22ecee-1713-41c6-b50c-74eb6b429b6a_dokumentasi.jpeg" TargetMode="External"/><Relationship Id="rId1367" Type="http://schemas.openxmlformats.org/officeDocument/2006/relationships/hyperlink" Target="https://employee.uc.ac.id/index.php/file/get/sis/t_cp/multi/7cd14dbc-f9bd-4412-b40e-f92f243c6aa0_report.pdf" TargetMode="External"/><Relationship Id="rId73" Type="http://schemas.openxmlformats.org/officeDocument/2006/relationships/hyperlink" Target="https://employee.uc.ac.id/index.php/file/get/sis/t_cp/multi/44388237-9417-11ee-bd04-000d3ac6bafe_assignmentletter.png" TargetMode="External"/><Relationship Id="rId169" Type="http://schemas.openxmlformats.org/officeDocument/2006/relationships/hyperlink" Target="https://icoen.org/" TargetMode="External"/><Relationship Id="rId376" Type="http://schemas.openxmlformats.org/officeDocument/2006/relationships/hyperlink" Target="https://employee.uc.ac.id/index.php/file/get/sis/t_cp/f3bbd750-a1b7-48a1-8795-82aa643b5fb8_dokumentasi.pdf" TargetMode="External"/><Relationship Id="rId583" Type="http://schemas.openxmlformats.org/officeDocument/2006/relationships/hyperlink" Target="https://employee.uc.ac.id/index.php/file/get/sis/t_cp/multi/d4c74309-95da-4ad2-a648-682dd353b2ec.png" TargetMode="External"/><Relationship Id="rId790" Type="http://schemas.openxmlformats.org/officeDocument/2006/relationships/hyperlink" Target="https://employee.uc.ac.id/index.php/file/get/sis/t_cp/ed4312c7-8e92-48ba-844d-7ccea24028c1_sertifikat.pdf" TargetMode="External"/><Relationship Id="rId804" Type="http://schemas.openxmlformats.org/officeDocument/2006/relationships/hyperlink" Target="https://employee.uc.ac.id/index.php/file/get/sis/t_cp/e4d922c9-a2dc-4c1d-bd1e-0009989c9984_surat_tugas.pdf" TargetMode="External"/><Relationship Id="rId1227" Type="http://schemas.openxmlformats.org/officeDocument/2006/relationships/hyperlink" Target="https://employee.uc.ac.id/index.php/file/get/sis/t_cp/d81fedcf-b0d3-415d-97cc-5a12dedf51cf_dokumentasi.JPG" TargetMode="External"/><Relationship Id="rId1434" Type="http://schemas.openxmlformats.org/officeDocument/2006/relationships/hyperlink" Target="https://employee.uc.ac.id/index.php/file/get/sis/t_cp/5bf8f10a-883e-11ee-ae4d-000d3ac6bafe_report.pdf" TargetMode="External"/><Relationship Id="rId4" Type="http://schemas.openxmlformats.org/officeDocument/2006/relationships/hyperlink" Target="https://employee.uc.ac.id/index.php/file/get/sis/t_cp/da334be8-2b43-47ae-9fec-7b00efe83c8e_dokumentasi.pdf" TargetMode="External"/><Relationship Id="rId236" Type="http://schemas.openxmlformats.org/officeDocument/2006/relationships/hyperlink" Target="https://icoen.org/" TargetMode="External"/><Relationship Id="rId443" Type="http://schemas.openxmlformats.org/officeDocument/2006/relationships/hyperlink" Target="https://icoen.org/" TargetMode="External"/><Relationship Id="rId650" Type="http://schemas.openxmlformats.org/officeDocument/2006/relationships/hyperlink" Target="https://www.instagram.com/funvest_ibs?utm_source=i" TargetMode="External"/><Relationship Id="rId888" Type="http://schemas.openxmlformats.org/officeDocument/2006/relationships/hyperlink" Target="https://employee.uc.ac.id/index.php/file/get/sis/t_cp/multi/1bff4bbd-cba8-11ee-a493-000d3ac6bafe_assignmentletter.png" TargetMode="External"/><Relationship Id="rId1073" Type="http://schemas.openxmlformats.org/officeDocument/2006/relationships/hyperlink" Target="https://employee.uc.ac.id/index.php/file/get/sis/t_cp/multi/1bff4bbd-cba8-11ee-a493-000d3ac6bafe_report.pdf" TargetMode="External"/><Relationship Id="rId1280" Type="http://schemas.openxmlformats.org/officeDocument/2006/relationships/hyperlink" Target="https://employee.uc.ac.id/index.php/file/get/sis/t_cp/1365760d-c92d-4178-8bfb-d8df6e351963_sertifikat.pdf" TargetMode="External"/><Relationship Id="rId1501" Type="http://schemas.openxmlformats.org/officeDocument/2006/relationships/hyperlink" Target="https://employee.uc.ac.id/index.php/file/get/sis/t_cp/06d74804-7061-4327-a397-8044c97313b3_surat_tugas.pdf" TargetMode="External"/><Relationship Id="rId303" Type="http://schemas.openxmlformats.org/officeDocument/2006/relationships/hyperlink" Target="https://employee.uc.ac.id/index.php/file/get/sis/t_cp/multi/44388237-9417-11ee-bd04-000d3ac6bafe_assignmentletter.png" TargetMode="External"/><Relationship Id="rId748" Type="http://schemas.openxmlformats.org/officeDocument/2006/relationships/hyperlink" Target="https://employee.uc.ac.id/index.php/file/get/sis/t_cp/80e33ba9-0200-430c-bbd0-54ef8de22158_report.pdf" TargetMode="External"/><Relationship Id="rId955" Type="http://schemas.openxmlformats.org/officeDocument/2006/relationships/hyperlink" Target="https://employee.uc.ac.id/index.php/file/get/sis/t_cp/16fa1bc3-7894-4297-974e-d73a1db3fb9f_dokumentasi.jpg" TargetMode="External"/><Relationship Id="rId1140" Type="http://schemas.openxmlformats.org/officeDocument/2006/relationships/hyperlink" Target="https://employee.uc.ac.id/index.php/file/get/sis/t_cp/multi/01172d09-9a30-11ee-99cc-000d3ac6bafe.png" TargetMode="External"/><Relationship Id="rId1378" Type="http://schemas.openxmlformats.org/officeDocument/2006/relationships/hyperlink" Target="https://eventindo.co/2024/07/24/aksi-2024-puskanas" TargetMode="External"/><Relationship Id="rId84" Type="http://schemas.openxmlformats.org/officeDocument/2006/relationships/hyperlink" Target="https://employee.uc.ac.id/index.php/file/get/sis/t_cp/multi/44388237-9417-11ee-bd04-000d3ac6bafe.png" TargetMode="External"/><Relationship Id="rId387" Type="http://schemas.openxmlformats.org/officeDocument/2006/relationships/hyperlink" Target="https://employee.uc.ac.id/index.php/file/get/sis/t_cp/60b458a3-c268-11ee-acda-000d3ac6bafe_sertifikat.pdf" TargetMode="External"/><Relationship Id="rId510" Type="http://schemas.openxmlformats.org/officeDocument/2006/relationships/hyperlink" Target="https://lokreatif.org/" TargetMode="External"/><Relationship Id="rId594" Type="http://schemas.openxmlformats.org/officeDocument/2006/relationships/hyperlink" Target="https://employee.uc.ac.id/index.php/file/get/sis/t_cp/afe3fb9e-b483-11ee-a2d5-000d3ac6bafe_report.pdf" TargetMode="External"/><Relationship Id="rId608" Type="http://schemas.openxmlformats.org/officeDocument/2006/relationships/hyperlink" Target="https://employee.uc.ac.id/index.php/file/get/sis/t_cp/multi/771830bf-a4fb-4c18-89f9-a9b881fffee5_assignmentletter.pdf" TargetMode="External"/><Relationship Id="rId815" Type="http://schemas.openxmlformats.org/officeDocument/2006/relationships/hyperlink" Target="https://employee.uc.ac.id/index.php/file/get/sis/t_cp/daa5a7a3-0925-4c7f-95f5-c9b349a97543_report.pdf" TargetMode="External"/><Relationship Id="rId1238" Type="http://schemas.openxmlformats.org/officeDocument/2006/relationships/hyperlink" Target="https://employee.uc.ac.id/index.php/file/get/sis/t_cp/30e3c62f-9576-11ee-b583-000d3ac6bafe_sertifikat.pdf" TargetMode="External"/><Relationship Id="rId1445" Type="http://schemas.openxmlformats.org/officeDocument/2006/relationships/hyperlink" Target="https://employee.uc.ac.id/index.php/file/get/sis/t_cp/09080c46-b6e7-4209-8f71-a0f64d5bff07_surat_tugas.pdf" TargetMode="External"/><Relationship Id="rId247" Type="http://schemas.openxmlformats.org/officeDocument/2006/relationships/hyperlink" Target="https://employee.uc.ac.id/index.php/file/get/sis/t_cp/multi/44388237-9417-11ee-bd04-000d3ac6bafe_assignmentletter.png" TargetMode="External"/><Relationship Id="rId899" Type="http://schemas.openxmlformats.org/officeDocument/2006/relationships/hyperlink" Target="https://employee.uc.ac.id/index.php/file/get/sis/t_cp/multi/7cd14dbc-f9bd-4412-b40e-f92f243c6aa0_report.pdf" TargetMode="External"/><Relationship Id="rId1000" Type="http://schemas.openxmlformats.org/officeDocument/2006/relationships/hyperlink" Target="https://employee.uc.ac.id/index.php/file/get/sis/t_cp/97c06391-e8ca-4e4f-918b-a80650e706aa.pdf" TargetMode="External"/><Relationship Id="rId1084" Type="http://schemas.openxmlformats.org/officeDocument/2006/relationships/hyperlink" Target="https://employee.uc.ac.id/index.php/file/get/sis/t_cp/multi/1bff4bbd-cba8-11ee-a493-000d3ac6bafe_report.pdf" TargetMode="External"/><Relationship Id="rId1305" Type="http://schemas.openxmlformats.org/officeDocument/2006/relationships/hyperlink" Target="https://employee.uc.ac.id/index.php/file/get/sis/t_cp/multi/1bff4bbd-cba8-11ee-a493-000d3ac6bafe_report.pdf" TargetMode="External"/><Relationship Id="rId107" Type="http://schemas.openxmlformats.org/officeDocument/2006/relationships/hyperlink" Target="https://employee.uc.ac.id/index.php/file/get/sis/t_cp/multi/d8d3af99-7516-4fc6-a414-34a8e078ddab_assignmentletter.pdf" TargetMode="External"/><Relationship Id="rId454" Type="http://schemas.openxmlformats.org/officeDocument/2006/relationships/hyperlink" Target="https://icoen.org/" TargetMode="External"/><Relationship Id="rId661" Type="http://schemas.openxmlformats.org/officeDocument/2006/relationships/hyperlink" Target="https://employee.uc.ac.id/index.php/file/get/sis/t_cp/multi/e88f7611-d1bd-4b72-9737-3222855ea003.png" TargetMode="External"/><Relationship Id="rId759" Type="http://schemas.openxmlformats.org/officeDocument/2006/relationships/hyperlink" Target="https://employee.uc.ac.id/index.php/file/get/sis/t_cp/e1a6f6f6-6468-4133-9995-6b39ff44660c_surat_tugas.pdf" TargetMode="External"/><Relationship Id="rId966" Type="http://schemas.openxmlformats.org/officeDocument/2006/relationships/hyperlink" Target="https://employee.uc.ac.id/index.php/file/get/sis/t_cp/44ef808c-51b1-47d1-874c-fb5d6cd8f3a4_surat_tugas.pdf" TargetMode="External"/><Relationship Id="rId1291" Type="http://schemas.openxmlformats.org/officeDocument/2006/relationships/hyperlink" Target="https://employee.uc.ac.id/index.php/file/get/sis/t_cp/1498bc80-d12b-11ee-a3dd-000d3ac6bafe_dokumentasi.jpg" TargetMode="External"/><Relationship Id="rId1389" Type="http://schemas.openxmlformats.org/officeDocument/2006/relationships/hyperlink" Target="https://www.instagram.com/p/C105t_gPNWX/?igsh=MTJr" TargetMode="External"/><Relationship Id="rId1512" Type="http://schemas.openxmlformats.org/officeDocument/2006/relationships/hyperlink" Target="https://employee.uc.ac.id/index.php/file/get/sis/t_cp/b320fa67-027c-4976-9e01-356aca8baca1.jpg" TargetMode="External"/><Relationship Id="rId11" Type="http://schemas.openxmlformats.org/officeDocument/2006/relationships/hyperlink" Target="https://employee.uc.ac.id/index.php/file/get/sis/t_cp/4f8f54ee-e181-4aff-8fa2-3812247cbc34_surat_tugas.pdf" TargetMode="External"/><Relationship Id="rId314" Type="http://schemas.openxmlformats.org/officeDocument/2006/relationships/hyperlink" Target="https://employee.uc.ac.id/index.php/file/get/sis/t_cp/d8a653fd-90b1-11ee-9fdc-000d3ac6bafe_dokumentasi.jpg" TargetMode="External"/><Relationship Id="rId398" Type="http://schemas.openxmlformats.org/officeDocument/2006/relationships/hyperlink" Target="https://employee.uc.ac.id/index.php/file/get/sis/t_cp/b86251a2-bb94-11ee-9e1a-000d3ac6bafe_assignmentletter.pdf" TargetMode="External"/><Relationship Id="rId521" Type="http://schemas.openxmlformats.org/officeDocument/2006/relationships/hyperlink" Target="https://employee.uc.ac.id/index.php/file/get/sis/t_cp/multi/44388237-9417-11ee-bd04-000d3ac6bafe.png" TargetMode="External"/><Relationship Id="rId619" Type="http://schemas.openxmlformats.org/officeDocument/2006/relationships/hyperlink" Target="https://employee.uc.ac.id/index.php/file/get/sis/t_cp/d81fedcf-b0d3-415d-97cc-5a12dedf51cf_sertifikat.pdf" TargetMode="External"/><Relationship Id="rId1151" Type="http://schemas.openxmlformats.org/officeDocument/2006/relationships/hyperlink" Target="https://employee.uc.ac.id/index.php/file/get/sis/t_cp/4e78a2cf-8da1-11ee-b8fc-000d3ac6bafe_sertifikat.jpg" TargetMode="External"/><Relationship Id="rId1249" Type="http://schemas.openxmlformats.org/officeDocument/2006/relationships/hyperlink" Target="https://employee.uc.ac.id/index.php/file/get/sis/t_cp/multi/65251e7b-d658-40c3-8270-1165ae001260.png" TargetMode="External"/><Relationship Id="rId95" Type="http://schemas.openxmlformats.org/officeDocument/2006/relationships/hyperlink" Target="https://employee.uc.ac.id/index.php/file/get/sis/t_cp/multi/44388237-9417-11ee-bd04-000d3ac6bafe.png" TargetMode="External"/><Relationship Id="rId160" Type="http://schemas.openxmlformats.org/officeDocument/2006/relationships/hyperlink" Target="https://www.instagram.com/takiscod/" TargetMode="External"/><Relationship Id="rId826" Type="http://schemas.openxmlformats.org/officeDocument/2006/relationships/hyperlink" Target="https://employee.uc.ac.id/index.php/file/get/sis/t_cp/multi/c0e1323f-787b-11ee-a0ef-000d3ac6bafe.jpg" TargetMode="External"/><Relationship Id="rId1011" Type="http://schemas.openxmlformats.org/officeDocument/2006/relationships/hyperlink" Target="https://employee.uc.ac.id/index.php/file/get/sis/t_cp/b6b54590-197d-4397-a03a-874e2e536366_sertifikat.pdf" TargetMode="External"/><Relationship Id="rId1109" Type="http://schemas.openxmlformats.org/officeDocument/2006/relationships/hyperlink" Target="https://employee.uc.ac.id/index.php/file/get/sis/t_cp/c18ed143-7709-450a-9322-77599210049b.jpg" TargetMode="External"/><Relationship Id="rId1456" Type="http://schemas.openxmlformats.org/officeDocument/2006/relationships/hyperlink" Target="https://www.instagram.com/kanvas_uc?utm_source=ig_" TargetMode="External"/><Relationship Id="rId258" Type="http://schemas.openxmlformats.org/officeDocument/2006/relationships/hyperlink" Target="https://icoen.org/" TargetMode="External"/><Relationship Id="rId465" Type="http://schemas.openxmlformats.org/officeDocument/2006/relationships/hyperlink" Target="https://employee.uc.ac.id/index.php/file/get/sis/t_cp/multi/771830bf-a4fb-4c18-89f9-a9b881fffee5_report.pdf" TargetMode="External"/><Relationship Id="rId672" Type="http://schemas.openxmlformats.org/officeDocument/2006/relationships/hyperlink" Target="https://employee.uc.ac.id/index.php/file/get/sis/t_cp/94e48669-4a6f-48c5-bbad-977a79edef50_dokumentasi.jpg" TargetMode="External"/><Relationship Id="rId1095" Type="http://schemas.openxmlformats.org/officeDocument/2006/relationships/hyperlink" Target="https://employee.uc.ac.id/index.php/file/get/sis/t_cp/cb4313fc-c9bf-4e06-a9bb-3347996dbe56.jpg" TargetMode="External"/><Relationship Id="rId1316" Type="http://schemas.openxmlformats.org/officeDocument/2006/relationships/hyperlink" Target="https://employee.uc.ac.id/index.php/file/get/sis/t_cp/multi/771830bf-a4fb-4c18-89f9-a9b881fffee5_report.pdf" TargetMode="External"/><Relationship Id="rId1523" Type="http://schemas.openxmlformats.org/officeDocument/2006/relationships/hyperlink" Target="https://employee.uc.ac.id/index.php/file/get/sis/t_cp/multi/1bff4bbd-cba8-11ee-a493-000d3ac6bafe_assignmentletter.png" TargetMode="External"/><Relationship Id="rId22" Type="http://schemas.openxmlformats.org/officeDocument/2006/relationships/hyperlink" Target="https://icoen.org/" TargetMode="External"/><Relationship Id="rId118" Type="http://schemas.openxmlformats.org/officeDocument/2006/relationships/hyperlink" Target="https://employee.uc.ac.id/index.php/file/get/sis/t_cp/multi/1d8ccc34-f477-460a-8075-2e363b5e5438.png" TargetMode="External"/><Relationship Id="rId325" Type="http://schemas.openxmlformats.org/officeDocument/2006/relationships/hyperlink" Target="https://employee.uc.ac.id/index.php/file/get/sis/t_cp/multi/1bff4bbd-cba8-11ee-a493-000d3ac6bafe_assignmentletter.png" TargetMode="External"/><Relationship Id="rId532" Type="http://schemas.openxmlformats.org/officeDocument/2006/relationships/hyperlink" Target="https://lokreatif.org/" TargetMode="External"/><Relationship Id="rId977" Type="http://schemas.openxmlformats.org/officeDocument/2006/relationships/hyperlink" Target="https://employee.uc.ac.id/index.php/file/get/sis/t_cp/66a7c0f1-b5b6-493f-bcb5-46e8688bc841_report.pdf" TargetMode="External"/><Relationship Id="rId1162" Type="http://schemas.openxmlformats.org/officeDocument/2006/relationships/hyperlink" Target="https://employee.uc.ac.id/index.php/file/get/sis/t_cp/20aaf5d1-6a95-49f3-a89a-93ce1a4d969d_sertifikat.pdf" TargetMode="External"/><Relationship Id="rId171" Type="http://schemas.openxmlformats.org/officeDocument/2006/relationships/hyperlink" Target="https://employee.uc.ac.id/index.php/file/get/sis/t_cp/multi/44388237-9417-11ee-bd04-000d3ac6bafe_assignmentletter.png" TargetMode="External"/><Relationship Id="rId837" Type="http://schemas.openxmlformats.org/officeDocument/2006/relationships/hyperlink" Target="https://employee.uc.ac.id/index.php/file/get/sis/t_cp/9a11b7c4-6bc9-4e13-abd7-ac43f5bc3991_assignmentletter.jpg" TargetMode="External"/><Relationship Id="rId1022" Type="http://schemas.openxmlformats.org/officeDocument/2006/relationships/hyperlink" Target="https://employee.uc.ac.id/index.php/file/get/sis/t_cp/8d8a3f92-b0d8-41f5-81b7-3e2672bb94f1_assignmentletter.pdf" TargetMode="External"/><Relationship Id="rId1467" Type="http://schemas.openxmlformats.org/officeDocument/2006/relationships/hyperlink" Target="https://employee.uc.ac.id/index.php/file/get/sis/t_cp/85f2df0e-6374-4626-90ae-f35efe34adfc_assignmentletter.pdf" TargetMode="External"/><Relationship Id="rId269" Type="http://schemas.openxmlformats.org/officeDocument/2006/relationships/hyperlink" Target="https://icoen.org/" TargetMode="External"/><Relationship Id="rId476" Type="http://schemas.openxmlformats.org/officeDocument/2006/relationships/hyperlink" Target="https://employee.uc.ac.id/index.php/file/get/sis/t_cp/d80b1ebc-3bec-4fe2-afe6-59421da14639_surat_tugas.pdf" TargetMode="External"/><Relationship Id="rId683" Type="http://schemas.openxmlformats.org/officeDocument/2006/relationships/hyperlink" Target="https://employee.uc.ac.id/index.php/file/get/sis/t_cp/47b6e505-6bf7-11ee-a25e-000d3ac6bafe_assignmentletter.pdf" TargetMode="External"/><Relationship Id="rId890" Type="http://schemas.openxmlformats.org/officeDocument/2006/relationships/hyperlink" Target="https://employee.uc.ac.id/index.php/file/get/sis/t_cp/multi/96355749-6945-46fc-821f-4f2ed515f795.png" TargetMode="External"/><Relationship Id="rId904" Type="http://schemas.openxmlformats.org/officeDocument/2006/relationships/hyperlink" Target="https://employee.uc.ac.id/index.php/file/get/sis/t_cp/2f0c4a31-472b-45fc-b66a-33bc0c54e24c_surat_tugas.pdf" TargetMode="External"/><Relationship Id="rId1327" Type="http://schemas.openxmlformats.org/officeDocument/2006/relationships/hyperlink" Target="https://employee.uc.ac.id/index.php/file/get/sis/t_cp/multi/1bff4bbd-cba8-11ee-a493-000d3ac6bafe_report.pdf" TargetMode="External"/><Relationship Id="rId1534" Type="http://schemas.openxmlformats.org/officeDocument/2006/relationships/hyperlink" Target="https://employee.uc.ac.id/index.php/file/get/sis/t_cp/multi/d098beb9-eb8c-4ae0-8f6c-013176b0d472.png" TargetMode="External"/><Relationship Id="rId33" Type="http://schemas.openxmlformats.org/officeDocument/2006/relationships/hyperlink" Target="https://icoen.org/" TargetMode="External"/><Relationship Id="rId129" Type="http://schemas.openxmlformats.org/officeDocument/2006/relationships/hyperlink" Target="https://employee.uc.ac.id/index.php/file/get/sis/t_cp/multi/44388237-9417-11ee-bd04-000d3ac6bafe.png" TargetMode="External"/><Relationship Id="rId336" Type="http://schemas.openxmlformats.org/officeDocument/2006/relationships/hyperlink" Target="https://icoen.org/" TargetMode="External"/><Relationship Id="rId543" Type="http://schemas.openxmlformats.org/officeDocument/2006/relationships/hyperlink" Target="https://employee.uc.ac.id/index.php/file/get/sis/t_cp/962bf35e-209a-4e13-a1ac-4e3f190c28bc_sertifikat.pdf" TargetMode="External"/><Relationship Id="rId988" Type="http://schemas.openxmlformats.org/officeDocument/2006/relationships/hyperlink" Target="https://employee.uc.ac.id/index.php/file/get/sis/t_cp/ebe157a4-3501-4074-9383-af92f8526c58_sertifikat.pdf" TargetMode="External"/><Relationship Id="rId1173" Type="http://schemas.openxmlformats.org/officeDocument/2006/relationships/hyperlink" Target="https://employee.uc.ac.id/index.php/file/get/sis/t_cp/da334be8-2b43-47ae-9fec-7b00efe83c8e_dokumentasi.pdf" TargetMode="External"/><Relationship Id="rId1380" Type="http://schemas.openxmlformats.org/officeDocument/2006/relationships/hyperlink" Target="https://employee.uc.ac.id/index.php/file/get/sis/t_cp/dca339ae-201c-485d-ab74-a41242644bd6_surat_tugas.pdf" TargetMode="External"/><Relationship Id="rId182" Type="http://schemas.openxmlformats.org/officeDocument/2006/relationships/hyperlink" Target="https://employee.uc.ac.id/index.php/file/get/sis/t_cp/multi/44388237-9417-11ee-bd04-000d3ac6bafe.png" TargetMode="External"/><Relationship Id="rId403" Type="http://schemas.openxmlformats.org/officeDocument/2006/relationships/hyperlink" Target="https://employee.uc.ac.id/index.php/file/get/sis/t_cp/0cb04c23-b9d8-11ee-bfa0-000d3ac6bafe_assignmentletter.pdf" TargetMode="External"/><Relationship Id="rId750" Type="http://schemas.openxmlformats.org/officeDocument/2006/relationships/hyperlink" Target="https://employee.uc.ac.id/index.php/file/get/sis/t_cp/56771a0b-e00a-4d70-b5c1-70a31b17843c.pdf" TargetMode="External"/><Relationship Id="rId848" Type="http://schemas.openxmlformats.org/officeDocument/2006/relationships/hyperlink" Target="https://employee.uc.ac.id/index.php/file/get/sis/t_cp/69d26320-3c5d-43ab-819d-870df9748185_surat_tugas.pdf" TargetMode="External"/><Relationship Id="rId1033" Type="http://schemas.openxmlformats.org/officeDocument/2006/relationships/hyperlink" Target="https://www.instagram.com/p/Cyez9XohgSr/?igshid=Mz" TargetMode="External"/><Relationship Id="rId1478" Type="http://schemas.openxmlformats.org/officeDocument/2006/relationships/hyperlink" Target="https://employee.uc.ac.id/index.php/file/get/sis/t_cp/e49e6074-5904-480b-b265-492046cd8b29_surat_tugas.pdf" TargetMode="External"/><Relationship Id="rId487" Type="http://schemas.openxmlformats.org/officeDocument/2006/relationships/hyperlink" Target="https://employee.uc.ac.id/index.php/file/get/sis/t_cp/multi/44388237-9417-11ee-bd04-000d3ac6bafe_assignmentletter.png" TargetMode="External"/><Relationship Id="rId610" Type="http://schemas.openxmlformats.org/officeDocument/2006/relationships/hyperlink" Target="https://employee.uc.ac.id/index.php/file/get/sis/t_cp/multi/c4cc1cf4-2036-42ad-9906-12fad2f0f5dc_assignmentletter.pdf" TargetMode="External"/><Relationship Id="rId694" Type="http://schemas.openxmlformats.org/officeDocument/2006/relationships/hyperlink" Target="https://kemenparekraf.go.id/" TargetMode="External"/><Relationship Id="rId708" Type="http://schemas.openxmlformats.org/officeDocument/2006/relationships/hyperlink" Target="https://employee.uc.ac.id/index.php/file/get/sis/t_cp/63b5a7fc-d180-11ee-a3dd-000d3ac6bafe_surat_tugas.pdf" TargetMode="External"/><Relationship Id="rId915" Type="http://schemas.openxmlformats.org/officeDocument/2006/relationships/hyperlink" Target="https://employee.uc.ac.id/index.php/file/get/sis/t_cp/d81fedcf-b0d3-415d-97cc-5a12dedf51cf_sertifikat.pdf" TargetMode="External"/><Relationship Id="rId1240" Type="http://schemas.openxmlformats.org/officeDocument/2006/relationships/hyperlink" Target="https://employee.uc.ac.id/index.php/file/get/sis/t_cp/30e3c62f-9576-11ee-b583-000d3ac6bafe_dokumentasi.jpeg" TargetMode="External"/><Relationship Id="rId1338" Type="http://schemas.openxmlformats.org/officeDocument/2006/relationships/hyperlink" Target="https://www.instagram.com/lo.kreatif/" TargetMode="External"/><Relationship Id="rId347" Type="http://schemas.openxmlformats.org/officeDocument/2006/relationships/hyperlink" Target="https://employee.uc.ac.id/index.php/file/get/sis/t_cp/multi/44388237-9417-11ee-bd04-000d3ac6bafe_assignmentletter.png" TargetMode="External"/><Relationship Id="rId999" Type="http://schemas.openxmlformats.org/officeDocument/2006/relationships/hyperlink" Target="https://e-hakcipta.dgip.go.id/" TargetMode="External"/><Relationship Id="rId1100" Type="http://schemas.openxmlformats.org/officeDocument/2006/relationships/hyperlink" Target="https://employee.uc.ac.id/index.php/file/get/sis/t_cp/3f357d52-19b0-4994-8969-1406033f6e1a_assignmentletter.pdf" TargetMode="External"/><Relationship Id="rId1184" Type="http://schemas.openxmlformats.org/officeDocument/2006/relationships/hyperlink" Target="https://employee.uc.ac.id/index.php/file/get/sis/t_cp/9cf90524-b128-11ee-8fdd-000d3ac6bafe_surat_tugas.pdf" TargetMode="External"/><Relationship Id="rId1405" Type="http://schemas.openxmlformats.org/officeDocument/2006/relationships/hyperlink" Target="https://employee.uc.ac.id/index.php/file/get/sis/t_cp/00feb8d4-6d26-49e7-beb3-c85e5ae21a9f_report.pdf" TargetMode="External"/><Relationship Id="rId44" Type="http://schemas.openxmlformats.org/officeDocument/2006/relationships/hyperlink" Target="https://employee.uc.ac.id/index.php/file/get/sis/t_cp/4f8f54ee-e181-4aff-8fa2-3812247cbc34_surat_tugas.pdf" TargetMode="External"/><Relationship Id="rId554" Type="http://schemas.openxmlformats.org/officeDocument/2006/relationships/hyperlink" Target="https://employee.uc.ac.id/index.php/file/get/sis/t_cp/3dc31604-af7a-41ab-811c-eef13aadb32d_dokumentasi.jpg" TargetMode="External"/><Relationship Id="rId761" Type="http://schemas.openxmlformats.org/officeDocument/2006/relationships/hyperlink" Target="https://www.instagram.com/p/C6ffcYRLna8/" TargetMode="External"/><Relationship Id="rId859" Type="http://schemas.openxmlformats.org/officeDocument/2006/relationships/hyperlink" Target="https://employee.uc.ac.id/index.php/file/get/sis/t_cp/multi/9442ba19-67cb-4716-b87a-65a59286eae8.pdf" TargetMode="External"/><Relationship Id="rId1391" Type="http://schemas.openxmlformats.org/officeDocument/2006/relationships/hyperlink" Target="https://employee.uc.ac.id/index.php/file/get/sis/t_cp/05aeb513-d766-11ee-ade0-000d3ac6bafe_surat_tugas.pdf" TargetMode="External"/><Relationship Id="rId1489" Type="http://schemas.openxmlformats.org/officeDocument/2006/relationships/hyperlink" Target="https://linktr.ee/ecf.himamen" TargetMode="External"/><Relationship Id="rId193" Type="http://schemas.openxmlformats.org/officeDocument/2006/relationships/hyperlink" Target="https://employee.uc.ac.id/index.php/file/get/sis/t_cp/d6ceec58-ddd5-11ee-9544-000d3ac6bafe_dokumentasi.pdf" TargetMode="External"/><Relationship Id="rId207" Type="http://schemas.openxmlformats.org/officeDocument/2006/relationships/hyperlink" Target="https://employee.uc.ac.id/index.php/file/get/sis/t_cp/multi/44388237-9417-11ee-bd04-000d3ac6bafe.png" TargetMode="External"/><Relationship Id="rId414" Type="http://schemas.openxmlformats.org/officeDocument/2006/relationships/hyperlink" Target="https://employee.uc.ac.id/index.php/file/get/sis/t_cp/multi/1bff4bbd-cba8-11ee-a493-000d3ac6bafe_report.pdf" TargetMode="External"/><Relationship Id="rId498" Type="http://schemas.openxmlformats.org/officeDocument/2006/relationships/hyperlink" Target="https://employee.uc.ac.id/index.php/file/get/sis/t_cp/multi/44388237-9417-11ee-bd04-000d3ac6bafe.png" TargetMode="External"/><Relationship Id="rId621" Type="http://schemas.openxmlformats.org/officeDocument/2006/relationships/hyperlink" Target="https://employee.uc.ac.id/index.php/file/get/sis/t_cp/d81fedcf-b0d3-415d-97cc-5a12dedf51cf_dokumentasi.JPG" TargetMode="External"/><Relationship Id="rId1044" Type="http://schemas.openxmlformats.org/officeDocument/2006/relationships/hyperlink" Target="https://e-hakcipta.dgip.go.id/index.php/c?code=MDk" TargetMode="External"/><Relationship Id="rId1251" Type="http://schemas.openxmlformats.org/officeDocument/2006/relationships/hyperlink" Target="https://employee.uc.ac.id/index.php/file/get/sis/t_cp/multi/65251e7b-d658-40c3-8270-1165ae001260.png" TargetMode="External"/><Relationship Id="rId1349" Type="http://schemas.openxmlformats.org/officeDocument/2006/relationships/hyperlink" Target="https://employee.uc.ac.id/index.php/file/get/sis/t_cp/af124371-b9f4-11ee-bfa0-000d3ac6bafe.png" TargetMode="External"/><Relationship Id="rId260" Type="http://schemas.openxmlformats.org/officeDocument/2006/relationships/hyperlink" Target="https://employee.uc.ac.id/index.php/file/get/sis/t_cp/multi/44388237-9417-11ee-bd04-000d3ac6bafe_assignmentletter.png" TargetMode="External"/><Relationship Id="rId719" Type="http://schemas.openxmlformats.org/officeDocument/2006/relationships/hyperlink" Target="https://employee.uc.ac.id/index.php/file/get/sis/t_cp/4f8f54ee-e181-4aff-8fa2-3812247cbc34_surat_tugas.pdf" TargetMode="External"/><Relationship Id="rId926" Type="http://schemas.openxmlformats.org/officeDocument/2006/relationships/hyperlink" Target="https://www.instagram.com/p/C9mPVaZSqll/?utm_sourc" TargetMode="External"/><Relationship Id="rId1111" Type="http://schemas.openxmlformats.org/officeDocument/2006/relationships/hyperlink" Target="https://employee.uc.ac.id/index.php/file/get/sis/t_cp/multi/1bff4bbd-cba8-11ee-a493-000d3ac6bafe_report.pdf" TargetMode="External"/><Relationship Id="rId55" Type="http://schemas.openxmlformats.org/officeDocument/2006/relationships/hyperlink" Target="https://employee.uc.ac.id/index.php/file/get/sis/t_cp/multi/44388237-9417-11ee-bd04-000d3ac6bafe.png" TargetMode="External"/><Relationship Id="rId120" Type="http://schemas.openxmlformats.org/officeDocument/2006/relationships/hyperlink" Target="https://employee.uc.ac.id/index.php/file/get/sis/t_cp/multi/d8d3af99-7516-4fc6-a414-34a8e078ddab_assignmentletter.pdf" TargetMode="External"/><Relationship Id="rId358" Type="http://schemas.openxmlformats.org/officeDocument/2006/relationships/hyperlink" Target="https://employee.uc.ac.id/index.php/file/get/sis/t_cp/multi/44388237-9417-11ee-bd04-000d3ac6bafe.png" TargetMode="External"/><Relationship Id="rId565" Type="http://schemas.openxmlformats.org/officeDocument/2006/relationships/hyperlink" Target="https://employee.uc.ac.id/index.php/file/get/sis/t_cp/3d286141-6407-4057-a863-636902c0da18_sertifikat.pdf" TargetMode="External"/><Relationship Id="rId772" Type="http://schemas.openxmlformats.org/officeDocument/2006/relationships/hyperlink" Target="https://employee.uc.ac.id/index.php/file/get/sis/t_cp/ed4312c7-8e92-48ba-844d-7ccea24028c1_sertifikat.pdf" TargetMode="External"/><Relationship Id="rId1195" Type="http://schemas.openxmlformats.org/officeDocument/2006/relationships/hyperlink" Target="https://employee.uc.ac.id/index.php/file/get/sis/t_cp/d81fedcf-b0d3-415d-97cc-5a12dedf51cf_dokumentasi.JPG" TargetMode="External"/><Relationship Id="rId1209" Type="http://schemas.openxmlformats.org/officeDocument/2006/relationships/hyperlink" Target="https://employee.uc.ac.id/index.php/file/get/sis/t_cp/05aeb513-d766-11ee-ade0-000d3ac6bafe_surat_tugas.pdf" TargetMode="External"/><Relationship Id="rId1416" Type="http://schemas.openxmlformats.org/officeDocument/2006/relationships/hyperlink" Target="https://employee.uc.ac.id/index.php/file/get/sis/t_cp/0bdc2a33-9517-11ee-a8d9-000d3ac6bafe_dokumentasi.jpeg" TargetMode="External"/><Relationship Id="rId218" Type="http://schemas.openxmlformats.org/officeDocument/2006/relationships/hyperlink" Target="https://employee.uc.ac.id/index.php/file/get/sis/t_cp/multi/44388237-9417-11ee-bd04-000d3ac6bafe.png" TargetMode="External"/><Relationship Id="rId425" Type="http://schemas.openxmlformats.org/officeDocument/2006/relationships/hyperlink" Target="https://employee.uc.ac.id/index.php/file/get/sis/t_cp/multi/44388237-9417-11ee-bd04-000d3ac6bafe_assignmentletter.png" TargetMode="External"/><Relationship Id="rId632" Type="http://schemas.openxmlformats.org/officeDocument/2006/relationships/hyperlink" Target="https://employee.uc.ac.id/index.php/file/get/sis/t_cp/multi/d8d3af99-7516-4fc6-a414-34a8e078ddab_assignmentletter.pdf" TargetMode="External"/><Relationship Id="rId1055" Type="http://schemas.openxmlformats.org/officeDocument/2006/relationships/hyperlink" Target="https://employee.uc.ac.id/index.php/file/get/sis/t_cp/multi/0cf51f95-1d2a-4185-8aee-59dc47ce9416.png" TargetMode="External"/><Relationship Id="rId1262" Type="http://schemas.openxmlformats.org/officeDocument/2006/relationships/hyperlink" Target="https://employee.uc.ac.id/index.php/file/get/sis/t_cp/multi/65251e7b-d658-40c3-8270-1165ae001260.png" TargetMode="External"/><Relationship Id="rId271" Type="http://schemas.openxmlformats.org/officeDocument/2006/relationships/hyperlink" Target="https://employee.uc.ac.id/index.php/file/get/sis/t_cp/multi/44388237-9417-11ee-bd04-000d3ac6bafe_assignmentletter.png" TargetMode="External"/><Relationship Id="rId937" Type="http://schemas.openxmlformats.org/officeDocument/2006/relationships/hyperlink" Target="https://employee.uc.ac.id/index.php/file/get/sis/t_cp/e3bda4a9-9938-4abb-8c95-9dbdbac1c706_surat_tugas.pdf" TargetMode="External"/><Relationship Id="rId1122" Type="http://schemas.openxmlformats.org/officeDocument/2006/relationships/hyperlink" Target="https://employee.uc.ac.id/index.php/file/get/sis/t_cp/d81fedcf-b0d3-415d-97cc-5a12dedf51cf_surat_tugas.pdf" TargetMode="External"/><Relationship Id="rId66" Type="http://schemas.openxmlformats.org/officeDocument/2006/relationships/hyperlink" Target="https://employee.uc.ac.id/index.php/file/get/sis/t_cp/8f37c0bb-9f6e-4f0a-8fe8-47032f93ed0e_assignmentletter.pdf" TargetMode="External"/><Relationship Id="rId131" Type="http://schemas.openxmlformats.org/officeDocument/2006/relationships/hyperlink" Target="https://icoen.org/" TargetMode="External"/><Relationship Id="rId369" Type="http://schemas.openxmlformats.org/officeDocument/2006/relationships/hyperlink" Target="https://linktr.ee/nirwana.ukmkhd?fbclid=PAAaaI4v_j" TargetMode="External"/><Relationship Id="rId576" Type="http://schemas.openxmlformats.org/officeDocument/2006/relationships/hyperlink" Target="https://employee.uc.ac.id/index.php/file/get/sis/t_cp/962bf35e-209a-4e13-a1ac-4e3f190c28bc_surat_tugas.pdf" TargetMode="External"/><Relationship Id="rId783" Type="http://schemas.openxmlformats.org/officeDocument/2006/relationships/hyperlink" Target="https://employee.uc.ac.id/index.php/file/get/sis/t_cp/multi/1bff4bbd-cba8-11ee-a493-000d3ac6bafe_assignmentletter.png" TargetMode="External"/><Relationship Id="rId990" Type="http://schemas.openxmlformats.org/officeDocument/2006/relationships/hyperlink" Target="https://employee.uc.ac.id/index.php/file/get/sis/t_cp/ebe157a4-3501-4074-9383-af92f8526c58_dokumentasi.png" TargetMode="External"/><Relationship Id="rId1427" Type="http://schemas.openxmlformats.org/officeDocument/2006/relationships/hyperlink" Target="https://employee.uc.ac.id/index.php/file/get/sis/t_cp/98558bfe-6378-47dd-95ad-0c7923b541d6_surat_tugas.pdf" TargetMode="External"/><Relationship Id="rId229" Type="http://schemas.openxmlformats.org/officeDocument/2006/relationships/hyperlink" Target="https://employee.uc.ac.id/index.php/file/get/sis/t_cp/0dfd4393-c2ba-11ee-acda-000d3ac6bafe_surat_tugas.pdf" TargetMode="External"/><Relationship Id="rId436" Type="http://schemas.openxmlformats.org/officeDocument/2006/relationships/hyperlink" Target="https://employee.uc.ac.id/index.php/file/get/sis/t_cp/multi/44388237-9417-11ee-bd04-000d3ac6bafe.png" TargetMode="External"/><Relationship Id="rId643" Type="http://schemas.openxmlformats.org/officeDocument/2006/relationships/hyperlink" Target="https://www.instagram.com/kanvas_uc?utm_source=ig_" TargetMode="External"/><Relationship Id="rId1066" Type="http://schemas.openxmlformats.org/officeDocument/2006/relationships/hyperlink" Target="https://employee.uc.ac.id/index.php/file/get/sis/t_cp/3d286141-6407-4057-a863-636902c0da18_surat_tugas.pdf" TargetMode="External"/><Relationship Id="rId1273" Type="http://schemas.openxmlformats.org/officeDocument/2006/relationships/hyperlink" Target="https://employee.uc.ac.id/index.php/file/get/sis/t_cp/4ae597d2-add5-11ee-b0cd-000d3ac6bafe_surat_tugas.pdf" TargetMode="External"/><Relationship Id="rId1480" Type="http://schemas.openxmlformats.org/officeDocument/2006/relationships/hyperlink" Target="https://www.instagram.com/p/DAs97i1T4MQ/?igsh=MXZp" TargetMode="External"/><Relationship Id="rId850" Type="http://schemas.openxmlformats.org/officeDocument/2006/relationships/hyperlink" Target="https://www.instagram.com/lo.kreatif/" TargetMode="External"/><Relationship Id="rId948" Type="http://schemas.openxmlformats.org/officeDocument/2006/relationships/hyperlink" Target="https://employee.uc.ac.id/index.php/file/get/sis/t_cp/16fa1bc3-7894-4297-974e-d73a1db3fb9f_sertifikat.pdf" TargetMode="External"/><Relationship Id="rId1133" Type="http://schemas.openxmlformats.org/officeDocument/2006/relationships/hyperlink" Target="https://employee.uc.ac.id/index.php/file/get/sis/t_cp/f0d2d89d-c704-11ee-b1d0-000d3ac6bafe_assignmentletter.jpg" TargetMode="External"/><Relationship Id="rId77" Type="http://schemas.openxmlformats.org/officeDocument/2006/relationships/hyperlink" Target="https://icoen.org/" TargetMode="External"/><Relationship Id="rId282" Type="http://schemas.openxmlformats.org/officeDocument/2006/relationships/hyperlink" Target="https://employee.uc.ac.id/index.php/file/get/sis/t_cp/multi/c15ab80d-7c81-11ee-aca7-000d3ac6bafe.png" TargetMode="External"/><Relationship Id="rId503" Type="http://schemas.openxmlformats.org/officeDocument/2006/relationships/hyperlink" Target="https://employee.uc.ac.id/index.php/file/get/sis/t_cp/multi/44388237-9417-11ee-bd04-000d3ac6bafe.png" TargetMode="External"/><Relationship Id="rId587" Type="http://schemas.openxmlformats.org/officeDocument/2006/relationships/hyperlink" Target="https://employee.uc.ac.id/index.php/file/get/sis/t_cp/3ae2bd52-9516-11ee-a8d9-000d3ac6bafe_surat_tugas.pdf" TargetMode="External"/><Relationship Id="rId710" Type="http://schemas.openxmlformats.org/officeDocument/2006/relationships/hyperlink" Target="https://icoen.org/" TargetMode="External"/><Relationship Id="rId808" Type="http://schemas.openxmlformats.org/officeDocument/2006/relationships/hyperlink" Target="https://employee.uc.ac.id/index.php/file/get/sis/t_cp/e1a6f6f6-6468-4133-9995-6b39ff44660c_sertifikat.pdf" TargetMode="External"/><Relationship Id="rId1340" Type="http://schemas.openxmlformats.org/officeDocument/2006/relationships/hyperlink" Target="https://employee.uc.ac.id/index.php/file/get/sis/t_cp/3d286141-6407-4057-a863-636902c0da18_surat_tugas.pdf" TargetMode="External"/><Relationship Id="rId1438" Type="http://schemas.openxmlformats.org/officeDocument/2006/relationships/hyperlink" Target="https://employee.uc.ac.id/index.php/file/get/sis/t_cp/multi/01078da1-3459-4a13-8500-0485ab81445e.png" TargetMode="External"/><Relationship Id="rId8" Type="http://schemas.openxmlformats.org/officeDocument/2006/relationships/hyperlink" Target="https://employee.uc.ac.id/index.php/file/get/sis/t_cp/56ff8d50-ad7c-42c9-8ee5-4aa9bddadd77_dokumentasi.pdf" TargetMode="External"/><Relationship Id="rId142" Type="http://schemas.openxmlformats.org/officeDocument/2006/relationships/hyperlink" Target="https://employee.uc.ac.id/index.php/file/get/sis/t_cp/multi/44388237-9417-11ee-bd04-000d3ac6bafe.png" TargetMode="External"/><Relationship Id="rId447" Type="http://schemas.openxmlformats.org/officeDocument/2006/relationships/hyperlink" Target="https://employee.uc.ac.id/index.php/file/get/sis/t_cp/0bdc2a33-9517-11ee-a8d9-000d3ac6bafe_sertifikat.jpeg" TargetMode="External"/><Relationship Id="rId794" Type="http://schemas.openxmlformats.org/officeDocument/2006/relationships/hyperlink" Target="https://www.instagram.com/wacom_singapore/" TargetMode="External"/><Relationship Id="rId1077" Type="http://schemas.openxmlformats.org/officeDocument/2006/relationships/hyperlink" Target="https://employee.uc.ac.id/index.php/file/get/sis/t_cp/d3e3a319-9289-4f42-95b0-fe5ca94568e1.jpeg" TargetMode="External"/><Relationship Id="rId1200" Type="http://schemas.openxmlformats.org/officeDocument/2006/relationships/hyperlink" Target="https://employee.uc.ac.id/index.php/file/get/sis/t_cp/d81fedcf-b0d3-415d-97cc-5a12dedf51cf_dokumentasi.JPG" TargetMode="External"/><Relationship Id="rId654" Type="http://schemas.openxmlformats.org/officeDocument/2006/relationships/hyperlink" Target="https://employee.uc.ac.id/index.php/file/get/sis/t_cp/73951981-4e39-48d9-adc1-8630941e7454.pdf" TargetMode="External"/><Relationship Id="rId861" Type="http://schemas.openxmlformats.org/officeDocument/2006/relationships/hyperlink" Target="https://employee.uc.ac.id/index.php/file/get/sis/t_cp/69d26320-3c5d-43ab-819d-870df9748185_sertifikat.pdf" TargetMode="External"/><Relationship Id="rId959" Type="http://schemas.openxmlformats.org/officeDocument/2006/relationships/hyperlink" Target="https://employee.uc.ac.id/index.php/file/get/sis/t_cp/acbe2c02-34c9-4bd8-8997-fdda4e976619_sertifikat.jpeg" TargetMode="External"/><Relationship Id="rId1284" Type="http://schemas.openxmlformats.org/officeDocument/2006/relationships/hyperlink" Target="https://employee.uc.ac.id/index.php/file/get/sis/t_cp/5a3b7624-d388-4c12-8f79-5ce1230d0de2_sertifikat.pdf" TargetMode="External"/><Relationship Id="rId1491" Type="http://schemas.openxmlformats.org/officeDocument/2006/relationships/hyperlink" Target="https://employee.uc.ac.id/index.php/file/get/sis/t_cp/06d74804-7061-4327-a397-8044c97313b3_surat_tugas.pdf" TargetMode="External"/><Relationship Id="rId1505" Type="http://schemas.openxmlformats.org/officeDocument/2006/relationships/hyperlink" Target="https://employee.uc.ac.id/index.php/file/get/sis/t_cp/bd3b27f1-cc1b-11ee-a493-000d3ac6bafe_sertifikat.pdf" TargetMode="External"/><Relationship Id="rId293" Type="http://schemas.openxmlformats.org/officeDocument/2006/relationships/hyperlink" Target="https://employee.uc.ac.id/index.php/file/get/sis/t_cp/60b458a3-c268-11ee-acda-000d3ac6bafe_sertifikat.pdf" TargetMode="External"/><Relationship Id="rId307" Type="http://schemas.openxmlformats.org/officeDocument/2006/relationships/hyperlink" Target="https://employee.uc.ac.id/index.php/file/get/sis/t_cp/5fc5cac4-1bee-496d-a057-b7af8c82c9d4_dokumentasi.pdf" TargetMode="External"/><Relationship Id="rId514" Type="http://schemas.openxmlformats.org/officeDocument/2006/relationships/hyperlink" Target="https://icoen.org/" TargetMode="External"/><Relationship Id="rId721" Type="http://schemas.openxmlformats.org/officeDocument/2006/relationships/hyperlink" Target="https://employee.uc.ac.id/index.php/file/get/sis/t_cp/094440d3-e52e-11ee-9dbe-000d3ac6bafe_sertifikat.jpg" TargetMode="External"/><Relationship Id="rId1144" Type="http://schemas.openxmlformats.org/officeDocument/2006/relationships/hyperlink" Target="https://employee.uc.ac.id/index.php/file/get/sis/t_cp/0dfd4393-c2ba-11ee-acda-000d3ac6bafe_sertifikat.JPG" TargetMode="External"/><Relationship Id="rId1351" Type="http://schemas.openxmlformats.org/officeDocument/2006/relationships/hyperlink" Target="https://employee.uc.ac.id/index.php/file/get/sis/t_cp/de88bbcf-089c-432b-b8fe-8885ca53483c.pdf" TargetMode="External"/><Relationship Id="rId1449" Type="http://schemas.openxmlformats.org/officeDocument/2006/relationships/hyperlink" Target="https://employee.uc.ac.id/index.php/file/get/sis/t_cp/d81fedcf-b0d3-415d-97cc-5a12dedf51cf_sertifikat.pdf" TargetMode="External"/><Relationship Id="rId88" Type="http://schemas.openxmlformats.org/officeDocument/2006/relationships/hyperlink" Target="https://employee.uc.ac.id/index.php/file/get/sis/t_cp/5eb731ae-2908-46ca-8877-c880ba23fa56_surat_tugas.pdf" TargetMode="External"/><Relationship Id="rId153" Type="http://schemas.openxmlformats.org/officeDocument/2006/relationships/hyperlink" Target="https://employee.uc.ac.id/index.php/file/get/sis/t_cp/56ff8d50-ad7c-42c9-8ee5-4aa9bddadd77_surat_tugas.pdf" TargetMode="External"/><Relationship Id="rId360" Type="http://schemas.openxmlformats.org/officeDocument/2006/relationships/hyperlink" Target="https://icoen.org/" TargetMode="External"/><Relationship Id="rId598" Type="http://schemas.openxmlformats.org/officeDocument/2006/relationships/hyperlink" Target="https://employee.uc.ac.id/index.php/file/get/sis/t_cp/multi/771830bf-a4fb-4c18-89f9-a9b881fffee5_report.pdf" TargetMode="External"/><Relationship Id="rId819" Type="http://schemas.openxmlformats.org/officeDocument/2006/relationships/hyperlink" Target="https://employee.uc.ac.id/index.php/file/get/sis/t_cp/d901b954-a433-4060-913f-cdcc6560d444_report.pdf" TargetMode="External"/><Relationship Id="rId1004" Type="http://schemas.openxmlformats.org/officeDocument/2006/relationships/hyperlink" Target="https://employee.uc.ac.id/index.php/file/get/sis/t_cp/0408e41c-5e18-413f-b141-cc2babb0b41e_assignmentletter.pdf" TargetMode="External"/><Relationship Id="rId1211" Type="http://schemas.openxmlformats.org/officeDocument/2006/relationships/hyperlink" Target="https://employee.uc.ac.id/index.php/file/get/sis/t_cp/04c69a74-0675-4a37-9394-dbf35ebb53da_assignmentletter.pdf" TargetMode="External"/><Relationship Id="rId220" Type="http://schemas.openxmlformats.org/officeDocument/2006/relationships/hyperlink" Target="https://www.instagram.com/iespajatimorg/?hl=en" TargetMode="External"/><Relationship Id="rId458" Type="http://schemas.openxmlformats.org/officeDocument/2006/relationships/hyperlink" Target="https://employee.uc.ac.id/index.php/file/get/sis/t_cp/multi/44388237-9417-11ee-bd04-000d3ac6bafe.png" TargetMode="External"/><Relationship Id="rId665" Type="http://schemas.openxmlformats.org/officeDocument/2006/relationships/hyperlink" Target="https://employee.uc.ac.id/index.php/file/get/sis/t_cp/98a22637-f119-474c-a2c5-bb1a0323bb2e_surat_tugas.pdf" TargetMode="External"/><Relationship Id="rId872" Type="http://schemas.openxmlformats.org/officeDocument/2006/relationships/hyperlink" Target="https://employee.uc.ac.id/index.php/file/get/sis/t_cp/ed4312c7-8e92-48ba-844d-7ccea24028c1_surat_tugas.pdf" TargetMode="External"/><Relationship Id="rId1088" Type="http://schemas.openxmlformats.org/officeDocument/2006/relationships/hyperlink" Target="https://employee.uc.ac.id/index.php/file/get/sis/t_cp/f0e1d1da-c4e3-11ee-9e62-000d3ac6bafe.jpg" TargetMode="External"/><Relationship Id="rId1295" Type="http://schemas.openxmlformats.org/officeDocument/2006/relationships/hyperlink" Target="https://www.instagram.com/p/C52gH1yLIgy/?igsh=dW03" TargetMode="External"/><Relationship Id="rId1309" Type="http://schemas.openxmlformats.org/officeDocument/2006/relationships/hyperlink" Target="https://employee.uc.ac.id/index.php/file/get/sis/t_cp/multi/dba035a7-8a9d-400c-9011-de57ad07f4eb.png" TargetMode="External"/><Relationship Id="rId1516" Type="http://schemas.openxmlformats.org/officeDocument/2006/relationships/hyperlink" Target="https://employee.uc.ac.id/index.php/file/get/sis/t_cp/95067139-1a98-439e-9673-d6c55e4fd548_sertifikat.pdf" TargetMode="External"/><Relationship Id="rId15" Type="http://schemas.openxmlformats.org/officeDocument/2006/relationships/hyperlink" Target="https://icoen.org/" TargetMode="External"/><Relationship Id="rId318" Type="http://schemas.openxmlformats.org/officeDocument/2006/relationships/hyperlink" Target="https://employee.uc.ac.id/index.php/file/get/sis/t_cp/5fc5cac4-1bee-496d-a057-b7af8c82c9d4_dokumentasi.pdf" TargetMode="External"/><Relationship Id="rId525" Type="http://schemas.openxmlformats.org/officeDocument/2006/relationships/hyperlink" Target="https://employee.uc.ac.id/index.php/file/get/sis/t_cp/multi/44388237-9417-11ee-bd04-000d3ac6bafe_assignmentletter.png" TargetMode="External"/><Relationship Id="rId732" Type="http://schemas.openxmlformats.org/officeDocument/2006/relationships/hyperlink" Target="https://employee.uc.ac.id/index.php/file/get/sis/t_cp/multi/5f830e69-623a-4b8b-add5-565549361b06.png" TargetMode="External"/><Relationship Id="rId1155" Type="http://schemas.openxmlformats.org/officeDocument/2006/relationships/hyperlink" Target="https://employee.uc.ac.id/index.php/file/get/sis/t_cp/8924f663-375c-4d08-b213-4b1304839f03_sertifikat.pdf" TargetMode="External"/><Relationship Id="rId1362" Type="http://schemas.openxmlformats.org/officeDocument/2006/relationships/hyperlink" Target="https://employee.uc.ac.id/index.php/file/get/sis/t_cp/multi/c4cc1cf4-2036-42ad-9906-12fad2f0f5dc_report.pdf" TargetMode="External"/><Relationship Id="rId99" Type="http://schemas.openxmlformats.org/officeDocument/2006/relationships/hyperlink" Target="https://employee.uc.ac.id/index.php/file/get/sis/t_cp/multi/44388237-9417-11ee-bd04-000d3ac6bafe_assignmentletter.png" TargetMode="External"/><Relationship Id="rId164" Type="http://schemas.openxmlformats.org/officeDocument/2006/relationships/hyperlink" Target="https://www.instagram.com/vetepreneur.ugm/" TargetMode="External"/><Relationship Id="rId371" Type="http://schemas.openxmlformats.org/officeDocument/2006/relationships/hyperlink" Target="https://employee.uc.ac.id/index.php/file/get/sis/t_cp/f6f01772-8a6c-11ee-83a5-000d3ac6bafe_surat_tugas.pdf" TargetMode="External"/><Relationship Id="rId1015" Type="http://schemas.openxmlformats.org/officeDocument/2006/relationships/hyperlink" Target="https://employee.uc.ac.id/index.php/file/get/sis/t_cp/db3424f7-1ae6-4ae1-b117-7a260f6d0df7_assignmentletter.pdf" TargetMode="External"/><Relationship Id="rId1222" Type="http://schemas.openxmlformats.org/officeDocument/2006/relationships/hyperlink" Target="https://employee.uc.ac.id/index.php/file/get/sis/t_cp/d81fedcf-b0d3-415d-97cc-5a12dedf51cf_dokumentasi.JPG" TargetMode="External"/><Relationship Id="rId469" Type="http://schemas.openxmlformats.org/officeDocument/2006/relationships/hyperlink" Target="https://employee.uc.ac.id/index.php/file/get/sis/t_cp/1efebbc1-69c0-11ee-bafb-000d3ac6bafe_documentation.jpg" TargetMode="External"/><Relationship Id="rId676" Type="http://schemas.openxmlformats.org/officeDocument/2006/relationships/hyperlink" Target="https://employee.uc.ac.id/index.php/file/get/sis/t_cp/a26734cd-aa20-446d-bba6-536b347c99b2_dokumentasi.jpg" TargetMode="External"/><Relationship Id="rId883" Type="http://schemas.openxmlformats.org/officeDocument/2006/relationships/hyperlink" Target="https://employee.uc.ac.id/index.php/file/get/sis/t_cp/bcade61d-a55d-4a25-b803-f526c335456e_sertifikat.pdf" TargetMode="External"/><Relationship Id="rId1099" Type="http://schemas.openxmlformats.org/officeDocument/2006/relationships/hyperlink" Target="https://employee.uc.ac.id/index.php/file/get/sis/t_cp/a695e457-b656-452d-86a2-b04e67b8a57a_documentation.jpg" TargetMode="External"/><Relationship Id="rId1527" Type="http://schemas.openxmlformats.org/officeDocument/2006/relationships/hyperlink" Target="https://employee.uc.ac.id/index.php/file/get/sis/t_cp/multi/1bff4bbd-cba8-11ee-a493-000d3ac6bafe_assignmentletter.png" TargetMode="External"/><Relationship Id="rId26" Type="http://schemas.openxmlformats.org/officeDocument/2006/relationships/hyperlink" Target="https://employee.uc.ac.id/index.php/file/get/sis/t_cp/bd3b27f1-cc1b-11ee-a493-000d3ac6bafe_sertifikat.pdf" TargetMode="External"/><Relationship Id="rId231" Type="http://schemas.openxmlformats.org/officeDocument/2006/relationships/hyperlink" Target="https://employee.uc.ac.id/index.php/file/get/sis/t_cp/ce576bbc-845b-421f-983d-6b769cd84136_assignmentletter.pdf" TargetMode="External"/><Relationship Id="rId329" Type="http://schemas.openxmlformats.org/officeDocument/2006/relationships/hyperlink" Target="https://employee.uc.ac.id/index.php/file/get/sis/t_cp/multi/44388237-9417-11ee-bd04-000d3ac6bafe_assignmentletter.png" TargetMode="External"/><Relationship Id="rId536" Type="http://schemas.openxmlformats.org/officeDocument/2006/relationships/hyperlink" Target="https://employee.uc.ac.id/index.php/file/get/sis/t_cp/ea457e00-a322-45d0-be03-c4f6c25fccbf.png" TargetMode="External"/><Relationship Id="rId1166" Type="http://schemas.openxmlformats.org/officeDocument/2006/relationships/hyperlink" Target="https://employee.uc.ac.id/index.php/file/get/sis/t_cp/multi/7ecfac81-8049-4985-bd09-44495a3f1dee.png" TargetMode="External"/><Relationship Id="rId1373" Type="http://schemas.openxmlformats.org/officeDocument/2006/relationships/hyperlink" Target="https://employee.uc.ac.id/index.php/file/get/sis/t_cp/multi/9901de32-5218-4b10-82ef-f0b2cfab9b17_report.pdf" TargetMode="External"/><Relationship Id="rId175" Type="http://schemas.openxmlformats.org/officeDocument/2006/relationships/hyperlink" Target="https://icoen.org/" TargetMode="External"/><Relationship Id="rId743" Type="http://schemas.openxmlformats.org/officeDocument/2006/relationships/hyperlink" Target="https://employee.uc.ac.id/index.php/file/get/sis/t_cp/b14cfbb5-c4ef-4b15-9c50-ccee7dd1a086_report.pdf" TargetMode="External"/><Relationship Id="rId950" Type="http://schemas.openxmlformats.org/officeDocument/2006/relationships/hyperlink" Target="https://employee.uc.ac.id/index.php/file/get/sis/t_cp/16fa1bc3-7894-4297-974e-d73a1db3fb9f_dokumentasi.jpg" TargetMode="External"/><Relationship Id="rId1026" Type="http://schemas.openxmlformats.org/officeDocument/2006/relationships/hyperlink" Target="https://employee.uc.ac.id/index.php/file/get/sis/t_cp/acbe2c02-34c9-4bd8-8997-fdda4e976619_sertifikat.jpeg" TargetMode="External"/><Relationship Id="rId382" Type="http://schemas.openxmlformats.org/officeDocument/2006/relationships/hyperlink" Target="https://employee.uc.ac.id/index.php/file/get/sis/t_cp/e1cf7674-4809-4579-bb04-31ba64ed9d5b_dokumentasi.jpg" TargetMode="External"/><Relationship Id="rId603" Type="http://schemas.openxmlformats.org/officeDocument/2006/relationships/hyperlink" Target="https://employee.uc.ac.id/index.php/file/get/sis/t_cp/a0eda4be-2216-4528-ab41-a39a2b75a42a_surat_tugas.pdf" TargetMode="External"/><Relationship Id="rId687" Type="http://schemas.openxmlformats.org/officeDocument/2006/relationships/hyperlink" Target="https://employee.uc.ac.id/index.php/file/get/sis/t_cp/5134f42a-5d4d-11ee-9708-000d3ac6bafe.pdf" TargetMode="External"/><Relationship Id="rId810" Type="http://schemas.openxmlformats.org/officeDocument/2006/relationships/hyperlink" Target="https://employee.uc.ac.id/index.php/file/get/sis/t_cp/e1a6f6f6-6468-4133-9995-6b39ff44660c_dokumentasi.jpg" TargetMode="External"/><Relationship Id="rId908" Type="http://schemas.openxmlformats.org/officeDocument/2006/relationships/hyperlink" Target="https://employee.uc.ac.id/index.php/file/get/sis/t_cp/d81fedcf-b0d3-415d-97cc-5a12dedf51cf_surat_tugas.pdf" TargetMode="External"/><Relationship Id="rId1233" Type="http://schemas.openxmlformats.org/officeDocument/2006/relationships/hyperlink" Target="https://employee.uc.ac.id/index.php/file/get/sis/t_cp/a96db8f1-d652-11ee-8ee9-000d3ac6bafe_surat_tugas.pdf" TargetMode="External"/><Relationship Id="rId1440" Type="http://schemas.openxmlformats.org/officeDocument/2006/relationships/hyperlink" Target="https://employee.uc.ac.id/index.php/file/get/sis/t_cp/75954ff7-5e67-4176-be10-b5e924c6292a_report.pdf" TargetMode="External"/><Relationship Id="rId242" Type="http://schemas.openxmlformats.org/officeDocument/2006/relationships/hyperlink" Target="https://icoen.org/" TargetMode="External"/><Relationship Id="rId894" Type="http://schemas.openxmlformats.org/officeDocument/2006/relationships/hyperlink" Target="https://employee.uc.ac.id/index.php/file/get/sis/t_cp/ed4312c7-8e92-48ba-844d-7ccea24028c1_dokumentasi.jpg" TargetMode="External"/><Relationship Id="rId1177" Type="http://schemas.openxmlformats.org/officeDocument/2006/relationships/hyperlink" Target="https://fespaubaya.blogspot.com/" TargetMode="External"/><Relationship Id="rId1300" Type="http://schemas.openxmlformats.org/officeDocument/2006/relationships/hyperlink" Target="https://www.instagram.com/lo.kreatif/" TargetMode="External"/><Relationship Id="rId37" Type="http://schemas.openxmlformats.org/officeDocument/2006/relationships/hyperlink" Target="https://employee.uc.ac.id/index.php/file/get/sis/t_cp/f9a04ab5-f295-421e-b61b-d7839e47cb56_assignmentletter.pdf" TargetMode="External"/><Relationship Id="rId102" Type="http://schemas.openxmlformats.org/officeDocument/2006/relationships/hyperlink" Target="https://employee.uc.ac.id/index.php/file/get/sis/t_cp/af688bb7-c9a9-11ee-b733-000d3ac6bafe_surat_tugas.pdf" TargetMode="External"/><Relationship Id="rId547" Type="http://schemas.openxmlformats.org/officeDocument/2006/relationships/hyperlink" Target="https://employee.uc.ac.id/index.php/file/get/sis/t_cp/247791fd-8770-11ee-8025-000d3ac6bafe_report.pdf" TargetMode="External"/><Relationship Id="rId754" Type="http://schemas.openxmlformats.org/officeDocument/2006/relationships/hyperlink" Target="https://employee.uc.ac.id/index.php/file/get/sis/t_cp/multi/1bff4bbd-cba8-11ee-a493-000d3ac6bafe_assignmentletter.png" TargetMode="External"/><Relationship Id="rId961" Type="http://schemas.openxmlformats.org/officeDocument/2006/relationships/hyperlink" Target="https://employee.uc.ac.id/index.php/file/get/sis/t_cp/acbe2c02-34c9-4bd8-8997-fdda4e976619_dokumentasi.jpeg" TargetMode="External"/><Relationship Id="rId1384" Type="http://schemas.openxmlformats.org/officeDocument/2006/relationships/hyperlink" Target="https://employee.uc.ac.id/index.php/file/get/sis/t_cp/94181b94-e1d7-11ee-b657-000d3ac6bafe.pdf" TargetMode="External"/><Relationship Id="rId90" Type="http://schemas.openxmlformats.org/officeDocument/2006/relationships/hyperlink" Target="https://www.instagram.com/eds.polsri?igsh=ZDNuc2N0" TargetMode="External"/><Relationship Id="rId186" Type="http://schemas.openxmlformats.org/officeDocument/2006/relationships/hyperlink" Target="https://employee.uc.ac.id/index.php/file/get/sis/t_cp/multi/44388237-9417-11ee-bd04-000d3ac6bafe_assignmentletter.png" TargetMode="External"/><Relationship Id="rId393" Type="http://schemas.openxmlformats.org/officeDocument/2006/relationships/hyperlink" Target="https://icoen.org/" TargetMode="External"/><Relationship Id="rId407" Type="http://schemas.openxmlformats.org/officeDocument/2006/relationships/hyperlink" Target="https://employee.uc.ac.id/index.php/file/get/sis/t_cp/multi/44388237-9417-11ee-bd04-000d3ac6bafe_assignmentletter.png" TargetMode="External"/><Relationship Id="rId614" Type="http://schemas.openxmlformats.org/officeDocument/2006/relationships/hyperlink" Target="https://employee.uc.ac.id/index.php/file/get/sis/t_cp/multi/efdc4568-06a0-4bbd-afbc-e766f1521301_documentation.jpg" TargetMode="External"/><Relationship Id="rId821" Type="http://schemas.openxmlformats.org/officeDocument/2006/relationships/hyperlink" Target="https://employee.uc.ac.id/index.php/file/get/sis/t_cp/00f7d757-9f5f-40ed-81b4-2455e64dc359_report.pdf" TargetMode="External"/><Relationship Id="rId1037" Type="http://schemas.openxmlformats.org/officeDocument/2006/relationships/hyperlink" Target="https://employee.uc.ac.id/index.php/file/get/sis/t_cp/multi/1bff4bbd-cba8-11ee-a493-000d3ac6bafe_assignmentletter.png" TargetMode="External"/><Relationship Id="rId1244" Type="http://schemas.openxmlformats.org/officeDocument/2006/relationships/hyperlink" Target="https://employee.uc.ac.id/index.php/file/get/sis/t_cp/5a3b7624-d388-4c12-8f79-5ce1230d0de2_dokumentasi.jpeg" TargetMode="External"/><Relationship Id="rId1451" Type="http://schemas.openxmlformats.org/officeDocument/2006/relationships/hyperlink" Target="https://employee.uc.ac.id/index.php/file/get/sis/t_cp/d81fedcf-b0d3-415d-97cc-5a12dedf51cf_dokumentasi.JPG" TargetMode="External"/><Relationship Id="rId253" Type="http://schemas.openxmlformats.org/officeDocument/2006/relationships/hyperlink" Target="https://employee.uc.ac.id/index.php/file/get/sis/t_cp/multi/44388237-9417-11ee-bd04-000d3ac6bafe.png" TargetMode="External"/><Relationship Id="rId460" Type="http://schemas.openxmlformats.org/officeDocument/2006/relationships/hyperlink" Target="https://employee.uc.ac.id/index.php/file/get/sis/t_cp/dc12a630-b99d-11ee-bfa0-000d3ac6bafe_assignmentletter.pdf" TargetMode="External"/><Relationship Id="rId698" Type="http://schemas.openxmlformats.org/officeDocument/2006/relationships/hyperlink" Target="https://www.instagram.com/p/C0XzFYMBdH8/?igsh=MW1l" TargetMode="External"/><Relationship Id="rId919" Type="http://schemas.openxmlformats.org/officeDocument/2006/relationships/hyperlink" Target="https://employee.uc.ac.id/index.php/file/get/sis/t_cp/3034f236-c1c0-4642-898b-93415c2477dd_sertifikat.png" TargetMode="External"/><Relationship Id="rId1090" Type="http://schemas.openxmlformats.org/officeDocument/2006/relationships/hyperlink" Target="https://employee.uc.ac.id/index.php/file/get/sis/t_cp/6fd1d37a-78b5-4aa9-bd92-93ca7b1c2409_assignmentletter.pdf" TargetMode="External"/><Relationship Id="rId1104" Type="http://schemas.openxmlformats.org/officeDocument/2006/relationships/hyperlink" Target="https://employee.uc.ac.id/index.php/file/get/sis/t_cp/multi/1bff4bbd-cba8-11ee-a493-000d3ac6bafe_assignmentletter.png" TargetMode="External"/><Relationship Id="rId1311" Type="http://schemas.openxmlformats.org/officeDocument/2006/relationships/hyperlink" Target="https://employee.uc.ac.id/index.php/file/get/sis/t_cp/multi/37f0e5fc-181b-48c6-8a44-2361038b8de4.png" TargetMode="External"/><Relationship Id="rId48" Type="http://schemas.openxmlformats.org/officeDocument/2006/relationships/hyperlink" Target="https://employee.uc.ac.id/index.php/file/get/sis/t_cp/multi/44388237-9417-11ee-bd04-000d3ac6bafe_assignmentletter.png" TargetMode="External"/><Relationship Id="rId113" Type="http://schemas.openxmlformats.org/officeDocument/2006/relationships/hyperlink" Target="https://employee.uc.ac.id/index.php/file/get/sis/t_cp/d81fedcf-b0d3-415d-97cc-5a12dedf51cf_surat_tugas.pdf" TargetMode="External"/><Relationship Id="rId320" Type="http://schemas.openxmlformats.org/officeDocument/2006/relationships/hyperlink" Target="https://employee.uc.ac.id/index.php/file/get/sis/t_cp/multi/9901de32-5218-4b10-82ef-f0b2cfab9b17_report.pdf" TargetMode="External"/><Relationship Id="rId558" Type="http://schemas.openxmlformats.org/officeDocument/2006/relationships/hyperlink" Target="https://employee.uc.ac.id/index.php/file/get/sis/t_cp/69210c68-46ef-4221-a184-076d0f4d8107_dokumentasi.pdf" TargetMode="External"/><Relationship Id="rId765" Type="http://schemas.openxmlformats.org/officeDocument/2006/relationships/hyperlink" Target="https://employee.uc.ac.id/index.php/file/get/sis/t_cp/e1a6f6f6-6468-4133-9995-6b39ff44660c_surat_tugas.pdf" TargetMode="External"/><Relationship Id="rId972" Type="http://schemas.openxmlformats.org/officeDocument/2006/relationships/hyperlink" Target="https://www.instagram.com/p/C105t_gPNWX/?igsh=MTJr" TargetMode="External"/><Relationship Id="rId1188" Type="http://schemas.openxmlformats.org/officeDocument/2006/relationships/hyperlink" Target="https://employee.uc.ac.id/index.php/file/get/sis/t_cp/6b31ec5c-cf89-11ee-94b2-000d3ac6bafe.pdf" TargetMode="External"/><Relationship Id="rId1395" Type="http://schemas.openxmlformats.org/officeDocument/2006/relationships/hyperlink" Target="https://employee.uc.ac.id/index.php/file/get/sis/t_cp/6cac5250-43d8-488d-ba81-59a86ebd7745_surat_tugas.pdf" TargetMode="External"/><Relationship Id="rId1409" Type="http://schemas.openxmlformats.org/officeDocument/2006/relationships/hyperlink" Target="https://www.instagram.com/ui.digitalk/" TargetMode="External"/><Relationship Id="rId197" Type="http://schemas.openxmlformats.org/officeDocument/2006/relationships/hyperlink" Target="https://employee.uc.ac.id/index.php/file/get/sis/t_cp/af229be7-e91e-4f21-9eef-3503fea840a8_surat_tugas.pdf" TargetMode="External"/><Relationship Id="rId418" Type="http://schemas.openxmlformats.org/officeDocument/2006/relationships/hyperlink" Target="https://employee.uc.ac.id/index.php/file/get/sis/t_cp/multi/7cd14dbc-f9bd-4412-b40e-f92f243c6aa0_assignmentletter.pdf" TargetMode="External"/><Relationship Id="rId625" Type="http://schemas.openxmlformats.org/officeDocument/2006/relationships/hyperlink" Target="https://employee.uc.ac.id/index.php/file/get/sis/t_cp/multi/9901de32-5218-4b10-82ef-f0b2cfab9b17_report.pdf" TargetMode="External"/><Relationship Id="rId832" Type="http://schemas.openxmlformats.org/officeDocument/2006/relationships/hyperlink" Target="https://employee.uc.ac.id/index.php/file/get/sis/t_cp/e1a6f6f6-6468-4133-9995-6b39ff44660c_sertifikat.pdf" TargetMode="External"/><Relationship Id="rId1048" Type="http://schemas.openxmlformats.org/officeDocument/2006/relationships/hyperlink" Target="https://employee.uc.ac.id/index.php/file/get/sis/t_cp/multi/1bff4bbd-cba8-11ee-a493-000d3ac6bafe_report.pdf" TargetMode="External"/><Relationship Id="rId1255" Type="http://schemas.openxmlformats.org/officeDocument/2006/relationships/hyperlink" Target="https://www.instagram.com/p/CzTc_WJRSir/?img_index" TargetMode="External"/><Relationship Id="rId1462" Type="http://schemas.openxmlformats.org/officeDocument/2006/relationships/hyperlink" Target="https://www.instagram.com/i.k.o.nakamura?igsh=Zmhq" TargetMode="External"/><Relationship Id="rId264" Type="http://schemas.openxmlformats.org/officeDocument/2006/relationships/hyperlink" Target="https://employee.uc.ac.id/index.php/file/get/sis/t_cp/multi/9901de32-5218-4b10-82ef-f0b2cfab9b17_assignmentletter.pdf" TargetMode="External"/><Relationship Id="rId471" Type="http://schemas.openxmlformats.org/officeDocument/2006/relationships/hyperlink" Target="https://employee.uc.ac.id/index.php/file/get/sis/t_cp/0dfd4393-c2ba-11ee-acda-000d3ac6bafe_sertifikat.JPG" TargetMode="External"/><Relationship Id="rId1115" Type="http://schemas.openxmlformats.org/officeDocument/2006/relationships/hyperlink" Target="https://employee.uc.ac.id/index.php/file/get/sis/t_cp/0ff4ee74-24cd-4a47-a0e4-75f818ecf27a_dokumentasi.jpg" TargetMode="External"/><Relationship Id="rId1322" Type="http://schemas.openxmlformats.org/officeDocument/2006/relationships/hyperlink" Target="https://www.instagram.com/p/C3Jx-ZsLjx3/?utm_sourc" TargetMode="External"/><Relationship Id="rId59" Type="http://schemas.openxmlformats.org/officeDocument/2006/relationships/hyperlink" Target="https://icoen.org/" TargetMode="External"/><Relationship Id="rId124" Type="http://schemas.openxmlformats.org/officeDocument/2006/relationships/hyperlink" Target="https://employee.uc.ac.id/index.php/file/get/sis/t_cp/d7e767c6-fe59-4254-9798-2e60f111daed_surat_tugas.pdf" TargetMode="External"/><Relationship Id="rId569" Type="http://schemas.openxmlformats.org/officeDocument/2006/relationships/hyperlink" Target="https://employee.uc.ac.id/index.php/file/get/sis/t_cp/multi/1bff4bbd-cba8-11ee-a493-000d3ac6bafe_report.pdf" TargetMode="External"/><Relationship Id="rId776" Type="http://schemas.openxmlformats.org/officeDocument/2006/relationships/hyperlink" Target="https://employee.uc.ac.id/index.php/file/get/sis/t_cp/e4841008-49ca-4bfd-831b-b887bcdc3cd1.pdf" TargetMode="External"/><Relationship Id="rId983" Type="http://schemas.openxmlformats.org/officeDocument/2006/relationships/hyperlink" Target="https://employee.uc.ac.id/index.php/file/get/sis/t_cp/5a833ff4-35e7-40a6-96ec-4b4548a08b84_assignmentletter.pdf" TargetMode="External"/><Relationship Id="rId1199" Type="http://schemas.openxmlformats.org/officeDocument/2006/relationships/hyperlink" Target="https://employee.uc.ac.id/index.php/file/get/sis/t_cp/d81fedcf-b0d3-415d-97cc-5a12dedf51cf_surat_tugas.pdf" TargetMode="External"/><Relationship Id="rId331" Type="http://schemas.openxmlformats.org/officeDocument/2006/relationships/hyperlink" Target="https://employee.uc.ac.id/index.php/file/get/sis/t_cp/multi/44388237-9417-11ee-bd04-000d3ac6bafe.png" TargetMode="External"/><Relationship Id="rId429" Type="http://schemas.openxmlformats.org/officeDocument/2006/relationships/hyperlink" Target="https://icoen.org/" TargetMode="External"/><Relationship Id="rId636" Type="http://schemas.openxmlformats.org/officeDocument/2006/relationships/hyperlink" Target="https://employee.uc.ac.id/index.php/file/get/sis/t_cp/multi/7cd14dbc-f9bd-4412-b40e-f92f243c6aa0_assignmentletter.pdf" TargetMode="External"/><Relationship Id="rId1059" Type="http://schemas.openxmlformats.org/officeDocument/2006/relationships/hyperlink" Target="https://employee.uc.ac.id/index.php/file/get/sis/t_cp/dc2fd923-db33-41bf-a66a-b4d16e66fcde_report.pdf" TargetMode="External"/><Relationship Id="rId1266" Type="http://schemas.openxmlformats.org/officeDocument/2006/relationships/hyperlink" Target="https://employee.uc.ac.id/index.php/file/get/sis/t_cp/1365760d-c92d-4178-8bfb-d8df6e351963_dokumentasi.jpg" TargetMode="External"/><Relationship Id="rId1473" Type="http://schemas.openxmlformats.org/officeDocument/2006/relationships/hyperlink" Target="https://employee.uc.ac.id/index.php/file/get/sis/t_cp/721b01a4-894e-49d5-9105-c8d7eec9c850_assignmentletter.pdf" TargetMode="External"/><Relationship Id="rId843" Type="http://schemas.openxmlformats.org/officeDocument/2006/relationships/hyperlink" Target="https://employee.uc.ac.id/index.php/file/get/sis/t_cp/8432d891-ee48-4bdc-9961-be6a2996c68f_sertifikat.jpeg" TargetMode="External"/><Relationship Id="rId1126" Type="http://schemas.openxmlformats.org/officeDocument/2006/relationships/hyperlink" Target="https://employee.uc.ac.id/index.php/file/get/sis/t_cp/fcbd6a91-887f-4d7f-918f-3d603c32a2d9.jpg" TargetMode="External"/><Relationship Id="rId275" Type="http://schemas.openxmlformats.org/officeDocument/2006/relationships/hyperlink" Target="https://icoen.org/" TargetMode="External"/><Relationship Id="rId482" Type="http://schemas.openxmlformats.org/officeDocument/2006/relationships/hyperlink" Target="https://employee.uc.ac.id/index.php/file/get/sis/t_cp/multi/6d80dbc1-9a2f-11ee-99cc-000d3ac6bafe.png" TargetMode="External"/><Relationship Id="rId703" Type="http://schemas.openxmlformats.org/officeDocument/2006/relationships/hyperlink" Target="https://www.instagram.com/p/C6yY_rpv6D8/" TargetMode="External"/><Relationship Id="rId910" Type="http://schemas.openxmlformats.org/officeDocument/2006/relationships/hyperlink" Target="https://employee.uc.ac.id/index.php/file/get/sis/t_cp/multi/9901de32-5218-4b10-82ef-f0b2cfab9b17_assignmentletter.pdf" TargetMode="External"/><Relationship Id="rId1333" Type="http://schemas.openxmlformats.org/officeDocument/2006/relationships/hyperlink" Target="https://employee.uc.ac.id/index.php/file/get/sis/t_cp/multi/1bff4bbd-cba8-11ee-a493-000d3ac6bafe_assignmentletter.png" TargetMode="External"/><Relationship Id="rId135" Type="http://schemas.openxmlformats.org/officeDocument/2006/relationships/hyperlink" Target="https://employee.uc.ac.id/index.php/file/get/sis/t_cp/multi/1bff4bbd-cba8-11ee-a493-000d3ac6bafe_report.pdf" TargetMode="External"/><Relationship Id="rId342" Type="http://schemas.openxmlformats.org/officeDocument/2006/relationships/hyperlink" Target="https://employee.uc.ac.id/index.php/file/get/sis/t_cp/multi/1bff4bbd-cba8-11ee-a493-000d3ac6bafe_assignmentletter.png" TargetMode="External"/><Relationship Id="rId787" Type="http://schemas.openxmlformats.org/officeDocument/2006/relationships/hyperlink" Target="https://employee.uc.ac.id/index.php/file/get/sis/t_cp/ed4312c7-8e92-48ba-844d-7ccea24028c1_surat_tugas.pdf" TargetMode="External"/><Relationship Id="rId994" Type="http://schemas.openxmlformats.org/officeDocument/2006/relationships/hyperlink" Target="https://employee.uc.ac.id/index.php/file/get/sis/t_cp/d81fedcf-b0d3-415d-97cc-5a12dedf51cf_sertifikat.pdf" TargetMode="External"/><Relationship Id="rId1400" Type="http://schemas.openxmlformats.org/officeDocument/2006/relationships/hyperlink" Target="https://drive.google.com/file/d/1DlO4y7pRE69lpC_Od" TargetMode="External"/><Relationship Id="rId202" Type="http://schemas.openxmlformats.org/officeDocument/2006/relationships/hyperlink" Target="https://employee.uc.ac.id/index.php/file/get/sis/t_cp/multi/9442ba19-67cb-4716-b87a-65a59286eae8.pdf" TargetMode="External"/><Relationship Id="rId647" Type="http://schemas.openxmlformats.org/officeDocument/2006/relationships/hyperlink" Target="https://employee.uc.ac.id/index.php/file/get/sis/t_cp/7ff03026-fef7-4d37-8273-309f4bb43d40.png" TargetMode="External"/><Relationship Id="rId854" Type="http://schemas.openxmlformats.org/officeDocument/2006/relationships/hyperlink" Target="https://www.instagram.com/wacom_singapore/" TargetMode="External"/><Relationship Id="rId1277" Type="http://schemas.openxmlformats.org/officeDocument/2006/relationships/hyperlink" Target="https://employee.uc.ac.id/index.php/file/get/sis/t_cp/5a3b7624-d388-4c12-8f79-5ce1230d0de2_surat_tugas.pdf" TargetMode="External"/><Relationship Id="rId1484" Type="http://schemas.openxmlformats.org/officeDocument/2006/relationships/hyperlink" Target="https://app.puskanas.id/" TargetMode="External"/><Relationship Id="rId286" Type="http://schemas.openxmlformats.org/officeDocument/2006/relationships/hyperlink" Target="https://employee.uc.ac.id/index.php/file/get/sis/t_cp/4f8f54ee-e181-4aff-8fa2-3812247cbc34_surat_tugas.pdf" TargetMode="External"/><Relationship Id="rId493" Type="http://schemas.openxmlformats.org/officeDocument/2006/relationships/hyperlink" Target="https://employee.uc.ac.id/index.php/file/get/sis/t_cp/multi/44388237-9417-11ee-bd04-000d3ac6bafe_assignmentletter.png" TargetMode="External"/><Relationship Id="rId507" Type="http://schemas.openxmlformats.org/officeDocument/2006/relationships/hyperlink" Target="https://employee.uc.ac.id/index.php/file/get/sis/t_cp/multi/44388237-9417-11ee-bd04-000d3ac6bafe_assignmentletter.png" TargetMode="External"/><Relationship Id="rId714" Type="http://schemas.openxmlformats.org/officeDocument/2006/relationships/hyperlink" Target="https://employee.uc.ac.id/index.php/file/get/sis/t_cp/23cec325-feb0-43fe-91eb-7afdbaf1d1e1_report.pdf" TargetMode="External"/><Relationship Id="rId921" Type="http://schemas.openxmlformats.org/officeDocument/2006/relationships/hyperlink" Target="https://employee.uc.ac.id/index.php/file/get/sis/t_cp/5291542d-f106-4d9d-b541-48e289514891_dokumentasi.jpeg" TargetMode="External"/><Relationship Id="rId1137" Type="http://schemas.openxmlformats.org/officeDocument/2006/relationships/hyperlink" Target="https://employee.uc.ac.id/index.php/file/get/sis/t_cp/multi/1bff4bbd-cba8-11ee-a493-000d3ac6bafe_assignmentletter.png" TargetMode="External"/><Relationship Id="rId1344" Type="http://schemas.openxmlformats.org/officeDocument/2006/relationships/hyperlink" Target="https://employee.uc.ac.id/index.php/file/get/sis/t_cp/multi/79ea4bc4-d112-424e-b4ee-33542f5bff0a.png" TargetMode="External"/><Relationship Id="rId50" Type="http://schemas.openxmlformats.org/officeDocument/2006/relationships/hyperlink" Target="https://employee.uc.ac.id/index.php/file/get/sis/t_cp/multi/44388237-9417-11ee-bd04-000d3ac6bafe.png" TargetMode="External"/><Relationship Id="rId146" Type="http://schemas.openxmlformats.org/officeDocument/2006/relationships/hyperlink" Target="https://employee.uc.ac.id/index.php/file/get/sis/t_cp/multi/44388237-9417-11ee-bd04-000d3ac6bafe.png" TargetMode="External"/><Relationship Id="rId353" Type="http://schemas.openxmlformats.org/officeDocument/2006/relationships/hyperlink" Target="https://employee.uc.ac.id/index.php/file/get/sis/t_cp/multi/44388237-9417-11ee-bd04-000d3ac6bafe_assignmentletter.png" TargetMode="External"/><Relationship Id="rId560" Type="http://schemas.openxmlformats.org/officeDocument/2006/relationships/hyperlink" Target="https://employee.uc.ac.id/index.php/file/get/sis/t_cp/07088d77-48d0-4777-a09f-5ee3c3b3a9af.jpg" TargetMode="External"/><Relationship Id="rId798" Type="http://schemas.openxmlformats.org/officeDocument/2006/relationships/hyperlink" Target="https://fespaubaya.blogspot.com/" TargetMode="External"/><Relationship Id="rId1190" Type="http://schemas.openxmlformats.org/officeDocument/2006/relationships/hyperlink" Target="https://employee.uc.ac.id/index.php/file/get/sis/t_cp/6b31ec5c-cf89-11ee-94b2-000d3ac6bafe_report.pdf" TargetMode="External"/><Relationship Id="rId1204" Type="http://schemas.openxmlformats.org/officeDocument/2006/relationships/hyperlink" Target="https://employee.uc.ac.id/index.php/file/get/sis/t_cp/90885d5a-78e0-4941-8dc1-ceb85210ac4c_sertifikat.pdf" TargetMode="External"/><Relationship Id="rId1411" Type="http://schemas.openxmlformats.org/officeDocument/2006/relationships/hyperlink" Target="https://employee.uc.ac.id/index.php/file/get/sis/t_cp/6cac5250-43d8-488d-ba81-59a86ebd7745_surat_tugas.pdf" TargetMode="External"/><Relationship Id="rId213" Type="http://schemas.openxmlformats.org/officeDocument/2006/relationships/hyperlink" Target="https://employee.uc.ac.id/index.php/file/get/sis/t_cp/multi/44388237-9417-11ee-bd04-000d3ac6bafe_assignmentletter.png" TargetMode="External"/><Relationship Id="rId420" Type="http://schemas.openxmlformats.org/officeDocument/2006/relationships/hyperlink" Target="https://icoen.org/" TargetMode="External"/><Relationship Id="rId658" Type="http://schemas.openxmlformats.org/officeDocument/2006/relationships/hyperlink" Target="https://employee.uc.ac.id/index.php/file/get/sis/t_cp/f66a5f0f-9b64-11ee-84a1-000d3ac6bafe_sertifikat.pdf" TargetMode="External"/><Relationship Id="rId865" Type="http://schemas.openxmlformats.org/officeDocument/2006/relationships/hyperlink" Target="https://employee.uc.ac.id/index.php/file/get/sis/t_cp/multi/6bad9773-8d21-40cc-ba39-e076a5e8b07e.png" TargetMode="External"/><Relationship Id="rId1050" Type="http://schemas.openxmlformats.org/officeDocument/2006/relationships/hyperlink" Target="https://employee.uc.ac.id/index.php/file/get/sis/t_cp/multi/1bff4bbd-cba8-11ee-a493-000d3ac6bafe_report.pdf" TargetMode="External"/><Relationship Id="rId1288" Type="http://schemas.openxmlformats.org/officeDocument/2006/relationships/hyperlink" Target="https://employee.uc.ac.id/index.php/file/get/sis/t_cp/multi/1bff4bbd-cba8-11ee-a493-000d3ac6bafe_report.pdf" TargetMode="External"/><Relationship Id="rId1495" Type="http://schemas.openxmlformats.org/officeDocument/2006/relationships/hyperlink" Target="https://employee.uc.ac.id/index.php/file/get/sis/t_cp/06d74804-7061-4327-a397-8044c97313b3_surat_tugas.pdf" TargetMode="External"/><Relationship Id="rId1509" Type="http://schemas.openxmlformats.org/officeDocument/2006/relationships/hyperlink" Target="https://employee.uc.ac.id/index.php/file/get/sis/t_cp/fc7227f8-b14e-4b3a-ae6f-3e43fe4d093d_sertifikat.pdf" TargetMode="External"/><Relationship Id="rId297" Type="http://schemas.openxmlformats.org/officeDocument/2006/relationships/hyperlink" Target="https://employee.uc.ac.id/index.php/file/get/sis/t_cp/5fc5cac4-1bee-496d-a057-b7af8c82c9d4_sertifikat.pdf" TargetMode="External"/><Relationship Id="rId518" Type="http://schemas.openxmlformats.org/officeDocument/2006/relationships/hyperlink" Target="https://employee.uc.ac.id/index.php/file/get/sis/t_cp/multi/44388237-9417-11ee-bd04-000d3ac6bafe.png" TargetMode="External"/><Relationship Id="rId725" Type="http://schemas.openxmlformats.org/officeDocument/2006/relationships/hyperlink" Target="https://www.instagram.com/mecofair2024?igsh=Z3pveW" TargetMode="External"/><Relationship Id="rId932" Type="http://schemas.openxmlformats.org/officeDocument/2006/relationships/hyperlink" Target="https://employee.uc.ac.id/index.php/file/get/sis/t_cp/2f0c4a31-472b-45fc-b66a-33bc0c54e24c_surat_tugas.pdf" TargetMode="External"/><Relationship Id="rId1148" Type="http://schemas.openxmlformats.org/officeDocument/2006/relationships/hyperlink" Target="https://employee.uc.ac.id/index.php/file/get/sis/t_cp/multi/7cd14dbc-f9bd-4412-b40e-f92f243c6aa0_assignmentletter.pdf" TargetMode="External"/><Relationship Id="rId1355" Type="http://schemas.openxmlformats.org/officeDocument/2006/relationships/hyperlink" Target="https://employee.uc.ac.id/index.php/file/get/sis/t_cp/932319ca-f4eb-4bec-90f1-e7e67ed4e8fd_surat_tugas.pdf" TargetMode="External"/><Relationship Id="rId157" Type="http://schemas.openxmlformats.org/officeDocument/2006/relationships/hyperlink" Target="https://employee.uc.ac.id/index.php/file/get/sis/t_cp/multi/44388237-9417-11ee-bd04-000d3ac6bafe_assignmentletter.png" TargetMode="External"/><Relationship Id="rId364" Type="http://schemas.openxmlformats.org/officeDocument/2006/relationships/hyperlink" Target="https://employee.uc.ac.id/index.php/file/get/sis/t_cp/multi/44388237-9417-11ee-bd04-000d3ac6bafe.png" TargetMode="External"/><Relationship Id="rId1008" Type="http://schemas.openxmlformats.org/officeDocument/2006/relationships/hyperlink" Target="https://employee.uc.ac.id/index.php/file/get/sis/t_cp/acbe2c02-34c9-4bd8-8997-fdda4e976619_surat_tugas.pdf" TargetMode="External"/><Relationship Id="rId1215" Type="http://schemas.openxmlformats.org/officeDocument/2006/relationships/hyperlink" Target="https://employee.uc.ac.id/index.php/file/get/sis/t_cp/05aeb513-d766-11ee-ade0-000d3ac6bafe_surat_tugas.pdf" TargetMode="External"/><Relationship Id="rId1422" Type="http://schemas.openxmlformats.org/officeDocument/2006/relationships/hyperlink" Target="https://employee.uc.ac.id/index.php/file/get/sis/t_cp/90885d5a-78e0-4941-8dc1-ceb85210ac4c_sertifikat.pdf" TargetMode="External"/><Relationship Id="rId61" Type="http://schemas.openxmlformats.org/officeDocument/2006/relationships/hyperlink" Target="https://employee.uc.ac.id/index.php/file/get/sis/t_cp/multi/44388237-9417-11ee-bd04-000d3ac6bafe_assignmentletter.png" TargetMode="External"/><Relationship Id="rId571" Type="http://schemas.openxmlformats.org/officeDocument/2006/relationships/hyperlink" Target="https://employee.uc.ac.id/index.php/file/get/sis/t_cp/26a40de4-4a7a-44aa-b67b-56471d227408_sertifikat.pdf" TargetMode="External"/><Relationship Id="rId669" Type="http://schemas.openxmlformats.org/officeDocument/2006/relationships/hyperlink" Target="https://www.instagram.com/lacampusleague?igsh=NWU2" TargetMode="External"/><Relationship Id="rId876" Type="http://schemas.openxmlformats.org/officeDocument/2006/relationships/hyperlink" Target="https://employee.uc.ac.id/index.php/file/get/sis/t_cp/0bdc2a33-9517-11ee-a8d9-000d3ac6bafe_sertifikat.jpeg" TargetMode="External"/><Relationship Id="rId1299" Type="http://schemas.openxmlformats.org/officeDocument/2006/relationships/hyperlink" Target="https://employee.uc.ac.id/index.php/file/get/sis/t_cp/multi/2fefb7da-888b-4423-b978-7d11092a3b26.png" TargetMode="External"/><Relationship Id="rId19" Type="http://schemas.openxmlformats.org/officeDocument/2006/relationships/hyperlink" Target="https://employee.uc.ac.id/index.php/file/get/sis/t_cp/d81fedcf-b0d3-415d-97cc-5a12dedf51cf_sertifikat.pdf" TargetMode="External"/><Relationship Id="rId224" Type="http://schemas.openxmlformats.org/officeDocument/2006/relationships/hyperlink" Target="https://icoen.org/" TargetMode="External"/><Relationship Id="rId431" Type="http://schemas.openxmlformats.org/officeDocument/2006/relationships/hyperlink" Target="https://employee.uc.ac.id/index.php/file/get/sis/t_cp/multi/44388237-9417-11ee-bd04-000d3ac6bafe_assignmentletter.png" TargetMode="External"/><Relationship Id="rId529" Type="http://schemas.openxmlformats.org/officeDocument/2006/relationships/hyperlink" Target="https://employee.uc.ac.id/index.php/file/get/sis/t_cp/multi/9901de32-5218-4b10-82ef-f0b2cfab9b17_assignmentletter.pdf" TargetMode="External"/><Relationship Id="rId736" Type="http://schemas.openxmlformats.org/officeDocument/2006/relationships/hyperlink" Target="https://employee.uc.ac.id/index.php/file/get/sis/t_cp/d81fedcf-b0d3-415d-97cc-5a12dedf51cf_dokumentasi.JPG" TargetMode="External"/><Relationship Id="rId1061" Type="http://schemas.openxmlformats.org/officeDocument/2006/relationships/hyperlink" Target="https://employee.uc.ac.id/index.php/file/get/sis/t_cp/acbe2c02-34c9-4bd8-8997-fdda4e976619_sertifikat.jpeg" TargetMode="External"/><Relationship Id="rId1159" Type="http://schemas.openxmlformats.org/officeDocument/2006/relationships/hyperlink" Target="https://employee.uc.ac.id/index.php/file/get/sis/t_cp/6c61fd3b-c6ff-11ee-b1d0-000d3ac6bafe_assignmentletter.jpg" TargetMode="External"/><Relationship Id="rId1366" Type="http://schemas.openxmlformats.org/officeDocument/2006/relationships/hyperlink" Target="https://employee.uc.ac.id/index.php/file/get/sis/t_cp/multi/7cd14dbc-f9bd-4412-b40e-f92f243c6aa0_assignmentletter.pdf" TargetMode="External"/><Relationship Id="rId168" Type="http://schemas.openxmlformats.org/officeDocument/2006/relationships/hyperlink" Target="https://employee.uc.ac.id/index.php/file/get/sis/t_cp/multi/f1413516-2381-473a-abc8-7a4174332aa8.png" TargetMode="External"/><Relationship Id="rId943" Type="http://schemas.openxmlformats.org/officeDocument/2006/relationships/hyperlink" Target="https://employee.uc.ac.id/index.php/file/get/sis/t_cp/4d22ecee-1713-41c6-b50c-74eb6b429b6a_surat_tugas.pdf" TargetMode="External"/><Relationship Id="rId1019" Type="http://schemas.openxmlformats.org/officeDocument/2006/relationships/hyperlink" Target="https://employee.uc.ac.id/index.php/file/get/sis/t_cp/f924169d-f1bc-49c8-ae68-176d76bc219f_assignmentletter.pdf" TargetMode="External"/><Relationship Id="rId72" Type="http://schemas.openxmlformats.org/officeDocument/2006/relationships/hyperlink" Target="https://employee.uc.ac.id/index.php/file/get/sis/t_cp/multi/44388237-9417-11ee-bd04-000d3ac6bafe.png" TargetMode="External"/><Relationship Id="rId375" Type="http://schemas.openxmlformats.org/officeDocument/2006/relationships/hyperlink" Target="https://employee.uc.ac.id/index.php/file/get/sis/t_cp/ec92f365-49be-4a0e-a9cf-9097ae204526_surat_tugas.pdf" TargetMode="External"/><Relationship Id="rId582" Type="http://schemas.openxmlformats.org/officeDocument/2006/relationships/hyperlink" Target="https://employee.uc.ac.id/index.php/file/get/sis/t_cp/69210c68-46ef-4221-a184-076d0f4d8107_dokumentasi.pdf" TargetMode="External"/><Relationship Id="rId803" Type="http://schemas.openxmlformats.org/officeDocument/2006/relationships/hyperlink" Target="https://employee.uc.ac.id/index.php/file/get/sis/t_cp/528aa872-df4c-42d9-a8a8-7167dd6e2bb3_sertifikat.pdf" TargetMode="External"/><Relationship Id="rId1226" Type="http://schemas.openxmlformats.org/officeDocument/2006/relationships/hyperlink" Target="https://employee.uc.ac.id/index.php/file/get/sis/t_cp/d81fedcf-b0d3-415d-97cc-5a12dedf51cf_surat_tugas.pdf" TargetMode="External"/><Relationship Id="rId1433" Type="http://schemas.openxmlformats.org/officeDocument/2006/relationships/hyperlink" Target="https://employee.uc.ac.id/index.php/file/get/sis/t_cp/5bf8f10a-883e-11ee-ae4d-000d3ac6bafe_assignmentletter.pdf" TargetMode="External"/><Relationship Id="rId3" Type="http://schemas.openxmlformats.org/officeDocument/2006/relationships/hyperlink" Target="https://employee.uc.ac.id/index.php/file/get/sis/t_cp/7558a652-cc42-41ff-bfd6-91a7112fc72e_surat_tugas.pdf" TargetMode="External"/><Relationship Id="rId235" Type="http://schemas.openxmlformats.org/officeDocument/2006/relationships/hyperlink" Target="https://employee.uc.ac.id/index.php/file/get/sis/t_cp/multi/44388237-9417-11ee-bd04-000d3ac6bafe_assignmentletter.png" TargetMode="External"/><Relationship Id="rId442" Type="http://schemas.openxmlformats.org/officeDocument/2006/relationships/hyperlink" Target="https://employee.uc.ac.id/index.php/file/get/sis/t_cp/multi/6d80dbc1-9a2f-11ee-99cc-000d3ac6bafe.png" TargetMode="External"/><Relationship Id="rId887" Type="http://schemas.openxmlformats.org/officeDocument/2006/relationships/hyperlink" Target="https://employee.uc.ac.id/index.php/file/get/sis/t_cp/2680f37a-54c5-4285-b68c-8cc6f12f6c78.pdf" TargetMode="External"/><Relationship Id="rId1072" Type="http://schemas.openxmlformats.org/officeDocument/2006/relationships/hyperlink" Target="https://employee.uc.ac.id/index.php/file/get/sis/t_cp/multi/1bff4bbd-cba8-11ee-a493-000d3ac6bafe_assignmentletter.png" TargetMode="External"/><Relationship Id="rId1500" Type="http://schemas.openxmlformats.org/officeDocument/2006/relationships/hyperlink" Target="https://employee.uc.ac.id/index.php/file/get/sis/t_cp/06d74804-7061-4327-a397-8044c97313b3_sertifikat.pdf" TargetMode="External"/><Relationship Id="rId302" Type="http://schemas.openxmlformats.org/officeDocument/2006/relationships/hyperlink" Target="https://employee.uc.ac.id/index.php/file/get/sis/t_cp/multi/44388237-9417-11ee-bd04-000d3ac6bafe.png" TargetMode="External"/><Relationship Id="rId747" Type="http://schemas.openxmlformats.org/officeDocument/2006/relationships/hyperlink" Target="https://employee.uc.ac.id/index.php/file/get/sis/t_cp/4b8fb320-5913-463c-9f86-45086ed22c33_report.pdf" TargetMode="External"/><Relationship Id="rId954" Type="http://schemas.openxmlformats.org/officeDocument/2006/relationships/hyperlink" Target="https://employee.uc.ac.id/index.php/file/get/sis/t_cp/e3bda4a9-9938-4abb-8c95-9dbdbac1c706_surat_tugas.pdf" TargetMode="External"/><Relationship Id="rId1377" Type="http://schemas.openxmlformats.org/officeDocument/2006/relationships/hyperlink" Target="https://employee.uc.ac.id/index.php/file/get/sis/t_cp/7ba986c3-19fb-48d2-a5f2-67297c3628df_dokumentasi.pdf" TargetMode="External"/><Relationship Id="rId83" Type="http://schemas.openxmlformats.org/officeDocument/2006/relationships/hyperlink" Target="https://icoen.org/" TargetMode="External"/><Relationship Id="rId179" Type="http://schemas.openxmlformats.org/officeDocument/2006/relationships/hyperlink" Target="https://employee.uc.ac.id/index.php/file/get/sis/t_cp/multi/44388237-9417-11ee-bd04-000d3ac6bafe.png" TargetMode="External"/><Relationship Id="rId386" Type="http://schemas.openxmlformats.org/officeDocument/2006/relationships/hyperlink" Target="https://lokreatif.org/" TargetMode="External"/><Relationship Id="rId593" Type="http://schemas.openxmlformats.org/officeDocument/2006/relationships/hyperlink" Target="https://employee.uc.ac.id/index.php/file/get/sis/t_cp/afe3fb9e-b483-11ee-a2d5-000d3ac6bafe_assignmentletter.pdf" TargetMode="External"/><Relationship Id="rId607" Type="http://schemas.openxmlformats.org/officeDocument/2006/relationships/hyperlink" Target="https://employee.uc.ac.id/index.php/file/get/sis/t_cp/multi/ebe6f3a8-ea73-4cb8-96d8-05d77a31d72c.png" TargetMode="External"/><Relationship Id="rId814" Type="http://schemas.openxmlformats.org/officeDocument/2006/relationships/hyperlink" Target="https://employee.uc.ac.id/index.php/file/get/sis/t_cp/65453680-16fc-4222-ab7a-e967b2d7f249_report.pdf" TargetMode="External"/><Relationship Id="rId1237" Type="http://schemas.openxmlformats.org/officeDocument/2006/relationships/hyperlink" Target="https://lokreatif.org/" TargetMode="External"/><Relationship Id="rId1444" Type="http://schemas.openxmlformats.org/officeDocument/2006/relationships/hyperlink" Target="https://employee.uc.ac.id/index.php/file/get/sis/t_cp/09080c46-b6e7-4209-8f71-a0f64d5bff07_sertifikat.pdf" TargetMode="External"/><Relationship Id="rId246" Type="http://schemas.openxmlformats.org/officeDocument/2006/relationships/hyperlink" Target="https://employee.uc.ac.id/index.php/file/get/sis/t_cp/multi/44388237-9417-11ee-bd04-000d3ac6bafe.png" TargetMode="External"/><Relationship Id="rId453" Type="http://schemas.openxmlformats.org/officeDocument/2006/relationships/hyperlink" Target="https://employee.uc.ac.id/index.php/file/get/sis/t_cp/3ae2bd52-9516-11ee-a8d9-000d3ac6bafe_dokumentasi.jpeg" TargetMode="External"/><Relationship Id="rId660" Type="http://schemas.openxmlformats.org/officeDocument/2006/relationships/hyperlink" Target="https://employee.uc.ac.id/index.php/file/get/sis/t_cp/0aa6aedd-abc5-11ee-8797-000d3ac6bafe_dokumentasi.jpg" TargetMode="External"/><Relationship Id="rId898" Type="http://schemas.openxmlformats.org/officeDocument/2006/relationships/hyperlink" Target="https://employee.uc.ac.id/index.php/file/get/sis/t_cp/multi/7cd14dbc-f9bd-4412-b40e-f92f243c6aa0_assignmentletter.pdf" TargetMode="External"/><Relationship Id="rId1083" Type="http://schemas.openxmlformats.org/officeDocument/2006/relationships/hyperlink" Target="https://employee.uc.ac.id/index.php/file/get/sis/t_cp/multi/1bff4bbd-cba8-11ee-a493-000d3ac6bafe_assignmentletter.png" TargetMode="External"/><Relationship Id="rId1290" Type="http://schemas.openxmlformats.org/officeDocument/2006/relationships/hyperlink" Target="https://employee.uc.ac.id/index.php/file/get/sis/t_cp/1498bc80-d12b-11ee-a3dd-000d3ac6bafe_surat_tugas.pdf" TargetMode="External"/><Relationship Id="rId1304" Type="http://schemas.openxmlformats.org/officeDocument/2006/relationships/hyperlink" Target="https://employee.uc.ac.id/index.php/file/get/sis/t_cp/multi/1bff4bbd-cba8-11ee-a493-000d3ac6bafe_assignmentletter.png" TargetMode="External"/><Relationship Id="rId1511" Type="http://schemas.openxmlformats.org/officeDocument/2006/relationships/hyperlink" Target="https://employee.uc.ac.id/index.php/file/get/sis/t_cp/fc7227f8-b14e-4b3a-ae6f-3e43fe4d093d_dokumentasi.jpg" TargetMode="External"/><Relationship Id="rId106" Type="http://schemas.openxmlformats.org/officeDocument/2006/relationships/hyperlink" Target="https://employee.uc.ac.id/index.php/file/get/sis/t_cp/multi/44388237-9417-11ee-bd04-000d3ac6bafe_assignmentletter.png" TargetMode="External"/><Relationship Id="rId313" Type="http://schemas.openxmlformats.org/officeDocument/2006/relationships/hyperlink" Target="https://employee.uc.ac.id/index.php/file/get/sis/t_cp/e7800a6b-ac7e-11ee-b2a3-000d3ac6bafe_surat_tugas.pdf" TargetMode="External"/><Relationship Id="rId758" Type="http://schemas.openxmlformats.org/officeDocument/2006/relationships/hyperlink" Target="https://employee.uc.ac.id/index.php/file/get/sis/t_cp/e1a6f6f6-6468-4133-9995-6b39ff44660c_sertifikat.pdf" TargetMode="External"/><Relationship Id="rId965" Type="http://schemas.openxmlformats.org/officeDocument/2006/relationships/hyperlink" Target="https://employee.uc.ac.id/index.php/file/get/sis/t_cp/37403b2f-7068-4768-ba22-b53898c58dde_sertifikat.pdf" TargetMode="External"/><Relationship Id="rId1150" Type="http://schemas.openxmlformats.org/officeDocument/2006/relationships/hyperlink" Target="https://www.instagram.com/p/CzFnHQjhCbI/?igshid=Mz" TargetMode="External"/><Relationship Id="rId1388" Type="http://schemas.openxmlformats.org/officeDocument/2006/relationships/hyperlink" Target="https://employee.uc.ac.id/index.php/file/get/sis/t_cp/2c8d01e7-883d-11ee-ae4d-000d3ac6bafe_report.pdf" TargetMode="External"/><Relationship Id="rId10" Type="http://schemas.openxmlformats.org/officeDocument/2006/relationships/hyperlink" Target="https://employee.uc.ac.id/index.php/file/get/sis/t_cp/6225bc21-64fa-49ce-82d5-04760033b0f5_sertifikat.pdf" TargetMode="External"/><Relationship Id="rId94" Type="http://schemas.openxmlformats.org/officeDocument/2006/relationships/hyperlink" Target="https://icoen.org/" TargetMode="External"/><Relationship Id="rId397" Type="http://schemas.openxmlformats.org/officeDocument/2006/relationships/hyperlink" Target="https://employee.uc.ac.id/index.php/file/get/sis/t_cp/multi/9901de32-5218-4b10-82ef-f0b2cfab9b17_report.pdf" TargetMode="External"/><Relationship Id="rId520" Type="http://schemas.openxmlformats.org/officeDocument/2006/relationships/hyperlink" Target="https://icoen.org/" TargetMode="External"/><Relationship Id="rId618" Type="http://schemas.openxmlformats.org/officeDocument/2006/relationships/hyperlink" Target="https://fespaubaya.blogspot.com/" TargetMode="External"/><Relationship Id="rId825" Type="http://schemas.openxmlformats.org/officeDocument/2006/relationships/hyperlink" Target="https://employee.uc.ac.id/index.php/file/get/sis/t_cp/39a49d2c-93b1-4283-a628-584fd473d106_report.pdf" TargetMode="External"/><Relationship Id="rId1248" Type="http://schemas.openxmlformats.org/officeDocument/2006/relationships/hyperlink" Target="https://employee.uc.ac.id/index.php/file/get/sis/t_cp/1365760d-c92d-4178-8bfb-d8df6e351963_dokumentasi.jpg" TargetMode="External"/><Relationship Id="rId1455" Type="http://schemas.openxmlformats.org/officeDocument/2006/relationships/hyperlink" Target="https://employee.uc.ac.id/index.php/file/get/sis/t_cp/6cac5250-43d8-488d-ba81-59a86ebd7745_dokumentasi.png" TargetMode="External"/><Relationship Id="rId257" Type="http://schemas.openxmlformats.org/officeDocument/2006/relationships/hyperlink" Target="https://employee.uc.ac.id/index.php/file/get/sis/t_cp/multi/44388237-9417-11ee-bd04-000d3ac6bafe_assignmentletter.png" TargetMode="External"/><Relationship Id="rId464" Type="http://schemas.openxmlformats.org/officeDocument/2006/relationships/hyperlink" Target="https://employee.uc.ac.id/index.php/file/get/sis/t_cp/multi/771830bf-a4fb-4c18-89f9-a9b881fffee5_assignmentletter.pdf" TargetMode="External"/><Relationship Id="rId1010" Type="http://schemas.openxmlformats.org/officeDocument/2006/relationships/hyperlink" Target="https://www.instagram.com/mecofair2024?igsh=Z3pveW" TargetMode="External"/><Relationship Id="rId1094" Type="http://schemas.openxmlformats.org/officeDocument/2006/relationships/hyperlink" Target="https://employee.uc.ac.id/index.php/file/get/sis/t_cp/97043c93-8a58-4a2b-a307-a6ac59d224e6.jpg" TargetMode="External"/><Relationship Id="rId1108" Type="http://schemas.openxmlformats.org/officeDocument/2006/relationships/hyperlink" Target="https://employee.uc.ac.id/index.php/file/get/sis/t_cp/multi/1bff4bbd-cba8-11ee-a493-000d3ac6bafe_report.pdf" TargetMode="External"/><Relationship Id="rId1315" Type="http://schemas.openxmlformats.org/officeDocument/2006/relationships/hyperlink" Target="https://employee.uc.ac.id/index.php/file/get/sis/t_cp/multi/771830bf-a4fb-4c18-89f9-a9b881fffee5_assignmentletter.pdf" TargetMode="External"/><Relationship Id="rId117" Type="http://schemas.openxmlformats.org/officeDocument/2006/relationships/hyperlink" Target="https://www.instagram.com/p/C52gH1yLIgy/?igsh=dW03" TargetMode="External"/><Relationship Id="rId671" Type="http://schemas.openxmlformats.org/officeDocument/2006/relationships/hyperlink" Target="https://employee.uc.ac.id/index.php/file/get/sis/t_cp/4f8f54ee-e181-4aff-8fa2-3812247cbc34_surat_tugas.pdf" TargetMode="External"/><Relationship Id="rId769" Type="http://schemas.openxmlformats.org/officeDocument/2006/relationships/hyperlink" Target="https://employee.uc.ac.id/index.php/file/get/sis/t_cp/bcade61d-a55d-4a25-b803-f526c335456e_surat_tugas.pdf" TargetMode="External"/><Relationship Id="rId976" Type="http://schemas.openxmlformats.org/officeDocument/2006/relationships/hyperlink" Target="https://employee.uc.ac.id/index.php/file/get/sis/t_cp/66a7c0f1-b5b6-493f-bcb5-46e8688bc841_assignmentletter.pdf" TargetMode="External"/><Relationship Id="rId1399" Type="http://schemas.openxmlformats.org/officeDocument/2006/relationships/hyperlink" Target="https://employee.uc.ac.id/index.php/file/get/sis/t_cp/multi/10da421c-ae27-433f-8773-1b713c4bb84a.png" TargetMode="External"/><Relationship Id="rId324" Type="http://schemas.openxmlformats.org/officeDocument/2006/relationships/hyperlink" Target="https://employee.uc.ac.id/index.php/file/get/sis/t_cp/d8a653fd-90b1-11ee-9fdc-000d3ac6bafe_dokumentasi.jpg" TargetMode="External"/><Relationship Id="rId531" Type="http://schemas.openxmlformats.org/officeDocument/2006/relationships/hyperlink" Target="https://employee.uc.ac.id/index.php/file/get/sis/t_cp/multi/08fb9cd6-1437-4553-b7c0-e81643045cd0.png" TargetMode="External"/><Relationship Id="rId629" Type="http://schemas.openxmlformats.org/officeDocument/2006/relationships/hyperlink" Target="https://employee.uc.ac.id/index.php/file/get/sis/t_cp/d595bb83-892c-11ee-9768-000d3ac6bafe_sertifikat.jpg" TargetMode="External"/><Relationship Id="rId1161" Type="http://schemas.openxmlformats.org/officeDocument/2006/relationships/hyperlink" Target="https://www.instagram.com/p/C3RXB-0h1F2/?igsh=MXVu" TargetMode="External"/><Relationship Id="rId1259" Type="http://schemas.openxmlformats.org/officeDocument/2006/relationships/hyperlink" Target="https://employee.uc.ac.id/index.php/file/get/sis/t_cp/5a42d8a8-8ffa-11ee-8fa4-000d3ac6bafe.png" TargetMode="External"/><Relationship Id="rId1466" Type="http://schemas.openxmlformats.org/officeDocument/2006/relationships/hyperlink" Target="https://employee.uc.ac.id/index.php/file/get/sis/t_cp/678528a3-b041-11ee-972d-000d3ac6bafe.jpg" TargetMode="External"/><Relationship Id="rId836" Type="http://schemas.openxmlformats.org/officeDocument/2006/relationships/hyperlink" Target="https://employee.uc.ac.id/index.php/file/get/sis/t_cp/9a11b7c4-6bc9-4e13-abd7-ac43f5bc3991.jpg" TargetMode="External"/><Relationship Id="rId1021" Type="http://schemas.openxmlformats.org/officeDocument/2006/relationships/hyperlink" Target="https://e-hakcipta.dgip.go.id/" TargetMode="External"/><Relationship Id="rId1119" Type="http://schemas.openxmlformats.org/officeDocument/2006/relationships/hyperlink" Target="https://employee.uc.ac.id/index.php/file/get/sis/t_cp/multi/7cd14dbc-f9bd-4412-b40e-f92f243c6aa0_report.pdf" TargetMode="External"/><Relationship Id="rId903" Type="http://schemas.openxmlformats.org/officeDocument/2006/relationships/hyperlink" Target="https://employee.uc.ac.id/index.php/file/get/sis/t_cp/3034f236-c1c0-4642-898b-93415c2477dd_sertifikat.png" TargetMode="External"/><Relationship Id="rId1326" Type="http://schemas.openxmlformats.org/officeDocument/2006/relationships/hyperlink" Target="https://employee.uc.ac.id/index.php/file/get/sis/t_cp/multi/1bff4bbd-cba8-11ee-a493-000d3ac6bafe_assignmentletter.png" TargetMode="External"/><Relationship Id="rId1533" Type="http://schemas.openxmlformats.org/officeDocument/2006/relationships/hyperlink" Target="https://employee.uc.ac.id/index.php/file/get/sis/t_cp/1f026a3c-b997-11ee-bfa0-000d3ac6bafe_report.pdf" TargetMode="External"/><Relationship Id="rId32" Type="http://schemas.openxmlformats.org/officeDocument/2006/relationships/hyperlink" Target="https://employee.uc.ac.id/index.php/file/get/sis/t_cp/62803c0c-bbe9-11ee-b9e8-000d3ac6bafe_report.pdf" TargetMode="External"/><Relationship Id="rId181" Type="http://schemas.openxmlformats.org/officeDocument/2006/relationships/hyperlink" Target="https://icoen.org/" TargetMode="External"/><Relationship Id="rId279" Type="http://schemas.openxmlformats.org/officeDocument/2006/relationships/hyperlink" Target="https://employee.uc.ac.id/index.php/file/get/sis/t_cp/a26734cd-aa20-446d-bba6-536b347c99b2_sertifikat.pdf" TargetMode="External"/><Relationship Id="rId486" Type="http://schemas.openxmlformats.org/officeDocument/2006/relationships/hyperlink" Target="https://employee.uc.ac.id/index.php/file/get/sis/t_cp/multi/44388237-9417-11ee-bd04-000d3ac6bafe.png" TargetMode="External"/><Relationship Id="rId693" Type="http://schemas.openxmlformats.org/officeDocument/2006/relationships/hyperlink" Target="https://employee.uc.ac.id/index.php/file/get/sis/t_cp/29802654-9744-4976-a266-9f2e2f0e7daf_assignmentletter.pdf" TargetMode="External"/><Relationship Id="rId139" Type="http://schemas.openxmlformats.org/officeDocument/2006/relationships/hyperlink" Target="https://employee.uc.ac.id/index.php/file/get/sis/t_cp/multi/44388237-9417-11ee-bd04-000d3ac6bafe.png" TargetMode="External"/><Relationship Id="rId346" Type="http://schemas.openxmlformats.org/officeDocument/2006/relationships/hyperlink" Target="https://employee.uc.ac.id/index.php/file/get/sis/t_cp/multi/44388237-9417-11ee-bd04-000d3ac6bafe.png" TargetMode="External"/><Relationship Id="rId553" Type="http://schemas.openxmlformats.org/officeDocument/2006/relationships/hyperlink" Target="https://employee.uc.ac.id/index.php/file/get/sis/t_cp/3dc31604-af7a-41ab-811c-eef13aadb32d_surat_tugas.pdf" TargetMode="External"/><Relationship Id="rId760" Type="http://schemas.openxmlformats.org/officeDocument/2006/relationships/hyperlink" Target="https://employee.uc.ac.id/index.php/file/get/sis/t_cp/e1a6f6f6-6468-4133-9995-6b39ff44660c_dokumentasi.jpg" TargetMode="External"/><Relationship Id="rId998" Type="http://schemas.openxmlformats.org/officeDocument/2006/relationships/hyperlink" Target="https://employee.uc.ac.id/index.php/file/get/sis/t_cp/3c6f2788-3985-4450-a13b-550416414799_report.pdf" TargetMode="External"/><Relationship Id="rId1183" Type="http://schemas.openxmlformats.org/officeDocument/2006/relationships/hyperlink" Target="https://employee.uc.ac.id/index.php/file/get/sis/t_cp/9cf90524-b128-11ee-8fdd-000d3ac6bafe_sertifikat.pdf" TargetMode="External"/><Relationship Id="rId1390" Type="http://schemas.openxmlformats.org/officeDocument/2006/relationships/hyperlink" Target="https://employee.uc.ac.id/index.php/file/get/sis/t_cp/2b3c6ab0-d77a-11ee-ade0-000d3ac6bafe_sertifikat.pdf" TargetMode="External"/><Relationship Id="rId206" Type="http://schemas.openxmlformats.org/officeDocument/2006/relationships/hyperlink" Target="https://icoen.org/" TargetMode="External"/><Relationship Id="rId413" Type="http://schemas.openxmlformats.org/officeDocument/2006/relationships/hyperlink" Target="https://employee.uc.ac.id/index.php/file/get/sis/t_cp/multi/1bff4bbd-cba8-11ee-a493-000d3ac6bafe_assignmentletter.png" TargetMode="External"/><Relationship Id="rId858" Type="http://schemas.openxmlformats.org/officeDocument/2006/relationships/hyperlink" Target="https://employee.uc.ac.id/index.php/file/get/sis/t_cp/b5daf6c8-1080-4a02-a680-2011ba5dfd50.jpg" TargetMode="External"/><Relationship Id="rId1043" Type="http://schemas.openxmlformats.org/officeDocument/2006/relationships/hyperlink" Target="https://employee.uc.ac.id/index.php/file/get/sis/t_cp/multi/1bff4bbd-cba8-11ee-a493-000d3ac6bafe_report.pdf" TargetMode="External"/><Relationship Id="rId1488" Type="http://schemas.openxmlformats.org/officeDocument/2006/relationships/hyperlink" Target="https://employee.uc.ac.id/index.php/file/get/sis/t_cp/bd6308dc-23cc-4a20-b4b7-7d70bc84b672.jpg" TargetMode="External"/><Relationship Id="rId620" Type="http://schemas.openxmlformats.org/officeDocument/2006/relationships/hyperlink" Target="https://employee.uc.ac.id/index.php/file/get/sis/t_cp/d81fedcf-b0d3-415d-97cc-5a12dedf51cf_surat_tugas.pdf" TargetMode="External"/><Relationship Id="rId718" Type="http://schemas.openxmlformats.org/officeDocument/2006/relationships/hyperlink" Target="https://employee.uc.ac.id/index.php/file/get/sis/t_cp/6225bc21-64fa-49ce-82d5-04760033b0f5_sertifikat.pdf" TargetMode="External"/><Relationship Id="rId925" Type="http://schemas.openxmlformats.org/officeDocument/2006/relationships/hyperlink" Target="https://employee.uc.ac.id/index.php/file/get/sis/t_cp/5fbf50c3-3981-4058-9e5f-3b405f125d41_dokumentasi.png" TargetMode="External"/><Relationship Id="rId1250" Type="http://schemas.openxmlformats.org/officeDocument/2006/relationships/hyperlink" Target="https://employee.uc.ac.id/index.php/file/get/sis/t_cp/multi/65251e7b-d658-40c3-8270-1165ae001260.png" TargetMode="External"/><Relationship Id="rId1348" Type="http://schemas.openxmlformats.org/officeDocument/2006/relationships/hyperlink" Target="https://www.instagram.com/p/C2RBxDKv_SO/?igsh=MXRs" TargetMode="External"/><Relationship Id="rId1110" Type="http://schemas.openxmlformats.org/officeDocument/2006/relationships/hyperlink" Target="https://employee.uc.ac.id/index.php/file/get/sis/t_cp/multi/1bff4bbd-cba8-11ee-a493-000d3ac6bafe_assignmentletter.png" TargetMode="External"/><Relationship Id="rId1208" Type="http://schemas.openxmlformats.org/officeDocument/2006/relationships/hyperlink" Target="https://employee.uc.ac.id/index.php/file/get/sis/t_cp/2b3c6ab0-d77a-11ee-ade0-000d3ac6bafe_sertifikat.pdf" TargetMode="External"/><Relationship Id="rId1415" Type="http://schemas.openxmlformats.org/officeDocument/2006/relationships/hyperlink" Target="https://employee.uc.ac.id/index.php/file/get/sis/t_cp/0bdc2a33-9517-11ee-a8d9-000d3ac6bafe_surat_tugas.pdf" TargetMode="External"/><Relationship Id="rId54" Type="http://schemas.openxmlformats.org/officeDocument/2006/relationships/hyperlink" Target="https://icoen.org/" TargetMode="External"/><Relationship Id="rId270" Type="http://schemas.openxmlformats.org/officeDocument/2006/relationships/hyperlink" Target="https://employee.uc.ac.id/index.php/file/get/sis/t_cp/multi/44388237-9417-11ee-bd04-000d3ac6bafe.png" TargetMode="External"/><Relationship Id="rId130" Type="http://schemas.openxmlformats.org/officeDocument/2006/relationships/hyperlink" Target="https://employee.uc.ac.id/index.php/file/get/sis/t_cp/multi/44388237-9417-11ee-bd04-000d3ac6bafe_assignmentletter.png" TargetMode="External"/><Relationship Id="rId368" Type="http://schemas.openxmlformats.org/officeDocument/2006/relationships/hyperlink" Target="https://employee.uc.ac.id/index.php/file/get/sis/t_cp/multi/44388237-9417-11ee-bd04-000d3ac6bafe_assignmentletter.png" TargetMode="External"/><Relationship Id="rId575" Type="http://schemas.openxmlformats.org/officeDocument/2006/relationships/hyperlink" Target="https://employee.uc.ac.id/index.php/file/get/sis/t_cp/962bf35e-209a-4e13-a1ac-4e3f190c28bc_sertifikat.pdf" TargetMode="External"/><Relationship Id="rId782" Type="http://schemas.openxmlformats.org/officeDocument/2006/relationships/hyperlink" Target="https://employee.uc.ac.id/index.php/file/get/sis/t_cp/ed4312c7-8e92-48ba-844d-7ccea24028c1_dokumentasi.jpg" TargetMode="External"/><Relationship Id="rId228" Type="http://schemas.openxmlformats.org/officeDocument/2006/relationships/hyperlink" Target="https://employee.uc.ac.id/index.php/file/get/sis/t_cp/0dfd4393-c2ba-11ee-acda-000d3ac6bafe_sertifikat.JPG" TargetMode="External"/><Relationship Id="rId435" Type="http://schemas.openxmlformats.org/officeDocument/2006/relationships/hyperlink" Target="https://icoen.org/" TargetMode="External"/><Relationship Id="rId642" Type="http://schemas.openxmlformats.org/officeDocument/2006/relationships/hyperlink" Target="https://employee.uc.ac.id/index.php/file/get/sis/t_cp/930814f1-9f60-4ccc-83bf-02a5f2815e60.pdf" TargetMode="External"/><Relationship Id="rId1065" Type="http://schemas.openxmlformats.org/officeDocument/2006/relationships/hyperlink" Target="https://employee.uc.ac.id/index.php/file/get/sis/t_cp/3d286141-6407-4057-a863-636902c0da18_sertifikat.pdf" TargetMode="External"/><Relationship Id="rId1272" Type="http://schemas.openxmlformats.org/officeDocument/2006/relationships/hyperlink" Target="https://employee.uc.ac.id/index.php/file/get/sis/t_cp/4ae597d2-add5-11ee-b0cd-000d3ac6bafe_sertifikat.png" TargetMode="External"/><Relationship Id="rId502" Type="http://schemas.openxmlformats.org/officeDocument/2006/relationships/hyperlink" Target="https://icoen.org/" TargetMode="External"/><Relationship Id="rId947" Type="http://schemas.openxmlformats.org/officeDocument/2006/relationships/hyperlink" Target="https://fpsi.um.ac.id/psychonation2024/" TargetMode="External"/><Relationship Id="rId1132" Type="http://schemas.openxmlformats.org/officeDocument/2006/relationships/hyperlink" Target="https://employee.uc.ac.id/index.php/file/get/sis/t_cp/multi/1bff4bbd-cba8-11ee-a493-000d3ac6bafe_report.pdf" TargetMode="External"/><Relationship Id="rId76" Type="http://schemas.openxmlformats.org/officeDocument/2006/relationships/hyperlink" Target="https://employee.uc.ac.id/index.php/file/get/sis/t_cp/multi/44388237-9417-11ee-bd04-000d3ac6bafe_assignmentletter.png" TargetMode="External"/><Relationship Id="rId807" Type="http://schemas.openxmlformats.org/officeDocument/2006/relationships/hyperlink" Target="https://www.instagram.com/wacom_singapore/" TargetMode="External"/><Relationship Id="rId1437" Type="http://schemas.openxmlformats.org/officeDocument/2006/relationships/hyperlink" Target="https://employee.uc.ac.id/index.php/file/get/sis/t_cp/multi/c77a0b11-9336-11ee-859c-000d3ac6bafe_assignmentletter.png" TargetMode="External"/><Relationship Id="rId1504" Type="http://schemas.openxmlformats.org/officeDocument/2006/relationships/hyperlink" Target="https://www.instagram.com/bemftm.upnyk?igsh=MThpc3" TargetMode="External"/><Relationship Id="rId292" Type="http://schemas.openxmlformats.org/officeDocument/2006/relationships/hyperlink" Target="https://lokreatif.org/" TargetMode="External"/><Relationship Id="rId597" Type="http://schemas.openxmlformats.org/officeDocument/2006/relationships/hyperlink" Target="https://employee.uc.ac.id/index.php/file/get/sis/t_cp/multi/771830bf-a4fb-4c18-89f9-a9b881fffee5_assignmentletter.pdf" TargetMode="External"/><Relationship Id="rId152" Type="http://schemas.openxmlformats.org/officeDocument/2006/relationships/hyperlink" Target="https://employee.uc.ac.id/index.php/file/get/sis/t_cp/69e8c494-4328-48c9-90b0-819b4f27fcec_sertifikat.pdf" TargetMode="External"/><Relationship Id="rId457" Type="http://schemas.openxmlformats.org/officeDocument/2006/relationships/hyperlink" Target="https://icoen.org/" TargetMode="External"/><Relationship Id="rId1087" Type="http://schemas.openxmlformats.org/officeDocument/2006/relationships/hyperlink" Target="https://employee.uc.ac.id/index.php/file/get/sis/t_cp/ccbfd00d-1571-45db-9cef-9f3b9c0068c7.jpg" TargetMode="External"/><Relationship Id="rId1294" Type="http://schemas.openxmlformats.org/officeDocument/2006/relationships/hyperlink" Target="https://employee.uc.ac.id/index.php/file/get/sis/t_cp/multi/c4cc1cf4-2036-42ad-9906-12fad2f0f5dc_report.pdf" TargetMode="External"/><Relationship Id="rId664" Type="http://schemas.openxmlformats.org/officeDocument/2006/relationships/hyperlink" Target="https://employee.uc.ac.id/index.php/file/get/sis/t_cp/98a22637-f119-474c-a2c5-bb1a0323bb2e_sertifikat.pdf" TargetMode="External"/><Relationship Id="rId871" Type="http://schemas.openxmlformats.org/officeDocument/2006/relationships/hyperlink" Target="https://employee.uc.ac.id/index.php/file/get/sis/t_cp/ed4312c7-8e92-48ba-844d-7ccea24028c1_sertifikat.pdf" TargetMode="External"/><Relationship Id="rId969" Type="http://schemas.openxmlformats.org/officeDocument/2006/relationships/hyperlink" Target="https://employee.uc.ac.id/index.php/file/get/sis/t_cp/16fa1bc3-7894-4297-974e-d73a1db3fb9f_sertifikat.pdf" TargetMode="External"/><Relationship Id="rId317" Type="http://schemas.openxmlformats.org/officeDocument/2006/relationships/hyperlink" Target="https://employee.uc.ac.id/index.php/file/get/sis/t_cp/5fc5cac4-1bee-496d-a057-b7af8c82c9d4_surat_tugas.pdf" TargetMode="External"/><Relationship Id="rId524" Type="http://schemas.openxmlformats.org/officeDocument/2006/relationships/hyperlink" Target="https://employee.uc.ac.id/index.php/file/get/sis/t_cp/multi/44388237-9417-11ee-bd04-000d3ac6bafe.png" TargetMode="External"/><Relationship Id="rId731" Type="http://schemas.openxmlformats.org/officeDocument/2006/relationships/hyperlink" Target="https://employee.uc.ac.id/index.php/file/get/sis/t_cp/95d12743-5f15-48d7-87c3-aae638b45672_dokumentasi.jpg" TargetMode="External"/><Relationship Id="rId1154" Type="http://schemas.openxmlformats.org/officeDocument/2006/relationships/hyperlink" Target="https://www.instagram.com/p/C6JExxrpDsB/?igsh=MWQ0" TargetMode="External"/><Relationship Id="rId1361" Type="http://schemas.openxmlformats.org/officeDocument/2006/relationships/hyperlink" Target="https://employee.uc.ac.id/index.php/file/get/sis/t_cp/multi/c4cc1cf4-2036-42ad-9906-12fad2f0f5dc_assignmentletter.pdf" TargetMode="External"/><Relationship Id="rId1459" Type="http://schemas.openxmlformats.org/officeDocument/2006/relationships/hyperlink" Target="https://employee.uc.ac.id/index.php/file/get/sis/t_cp/3c864d61-bc2c-11ee-b9e8-000d3ac6bafe_dokumentasi.pdf" TargetMode="External"/><Relationship Id="rId98" Type="http://schemas.openxmlformats.org/officeDocument/2006/relationships/hyperlink" Target="https://employee.uc.ac.id/index.php/file/get/sis/t_cp/multi/44388237-9417-11ee-bd04-000d3ac6bafe.png" TargetMode="External"/><Relationship Id="rId829" Type="http://schemas.openxmlformats.org/officeDocument/2006/relationships/hyperlink" Target="https://employee.uc.ac.id/index.php/file/get/sis/t_cp/672e7be1-b9bc-11ee-bfa0-000d3ac6bafe_report.pdf" TargetMode="External"/><Relationship Id="rId1014" Type="http://schemas.openxmlformats.org/officeDocument/2006/relationships/hyperlink" Target="https://employee.uc.ac.id/index.php/file/get/sis/t_cp/db3424f7-1ae6-4ae1-b117-7a260f6d0df7.pdf" TargetMode="External"/><Relationship Id="rId1221" Type="http://schemas.openxmlformats.org/officeDocument/2006/relationships/hyperlink" Target="https://employee.uc.ac.id/index.php/file/get/sis/t_cp/d81fedcf-b0d3-415d-97cc-5a12dedf51cf_surat_tugas.pdf" TargetMode="External"/><Relationship Id="rId1319" Type="http://schemas.openxmlformats.org/officeDocument/2006/relationships/hyperlink" Target="https://employee.uc.ac.id/index.php/file/get/sis/t_cp/3d286141-6407-4057-a863-636902c0da18_sertifikat.pdf" TargetMode="External"/><Relationship Id="rId1526" Type="http://schemas.openxmlformats.org/officeDocument/2006/relationships/hyperlink" Target="https://employee.uc.ac.id/index.php/file/get/sis/t_cp/multi/1bff4bbd-cba8-11ee-a493-000d3ac6bafe_report.pdf" TargetMode="External"/><Relationship Id="rId25" Type="http://schemas.openxmlformats.org/officeDocument/2006/relationships/hyperlink" Target="https://www.instagram.com/bemftm.upnyk?igsh=MThpc3" TargetMode="External"/><Relationship Id="rId174" Type="http://schemas.openxmlformats.org/officeDocument/2006/relationships/hyperlink" Target="https://employee.uc.ac.id/index.php/file/get/sis/t_cp/multi/44388237-9417-11ee-bd04-000d3ac6bafe_assignmentletter.png" TargetMode="External"/><Relationship Id="rId381" Type="http://schemas.openxmlformats.org/officeDocument/2006/relationships/hyperlink" Target="https://employee.uc.ac.id/index.php/file/get/sis/t_cp/a0eda4be-2216-4528-ab41-a39a2b75a42a_surat_tugas.pdf" TargetMode="External"/><Relationship Id="rId241" Type="http://schemas.openxmlformats.org/officeDocument/2006/relationships/hyperlink" Target="https://employee.uc.ac.id/index.php/file/get/sis/t_cp/multi/44388237-9417-11ee-bd04-000d3ac6bafe_assignmentletter.png" TargetMode="External"/><Relationship Id="rId479" Type="http://schemas.openxmlformats.org/officeDocument/2006/relationships/hyperlink" Target="https://employee.uc.ac.id/index.php/file/get/sis/t_cp/98558bfe-6378-47dd-95ad-0c7923b541d6_sertifikat.jpeg" TargetMode="External"/><Relationship Id="rId686" Type="http://schemas.openxmlformats.org/officeDocument/2006/relationships/hyperlink" Target="http://disbudpar.jatimprov.go.id/" TargetMode="External"/><Relationship Id="rId893" Type="http://schemas.openxmlformats.org/officeDocument/2006/relationships/hyperlink" Target="https://employee.uc.ac.id/index.php/file/get/sis/t_cp/ed4312c7-8e92-48ba-844d-7ccea24028c1_surat_tugas.pdf" TargetMode="External"/><Relationship Id="rId339" Type="http://schemas.openxmlformats.org/officeDocument/2006/relationships/hyperlink" Target="https://icoen.org/" TargetMode="External"/><Relationship Id="rId546" Type="http://schemas.openxmlformats.org/officeDocument/2006/relationships/hyperlink" Target="https://employee.uc.ac.id/index.php/file/get/sis/t_cp/247791fd-8770-11ee-8025-000d3ac6bafe_assignmentletter.pdf" TargetMode="External"/><Relationship Id="rId753" Type="http://schemas.openxmlformats.org/officeDocument/2006/relationships/hyperlink" Target="https://employee.uc.ac.id/index.php/file/get/sis/t_cp/53fc491d-dba3-4985-bccd-87015a8a3881_report.pdf" TargetMode="External"/><Relationship Id="rId1176" Type="http://schemas.openxmlformats.org/officeDocument/2006/relationships/hyperlink" Target="https://employee.uc.ac.id/index.php/file/get/sis/t_cp/047e9539-b9c7-11ee-bfa0-000d3ac6bafe_report.pdf" TargetMode="External"/><Relationship Id="rId1383" Type="http://schemas.openxmlformats.org/officeDocument/2006/relationships/hyperlink" Target="https://employee.uc.ac.id/index.php/file/get/sis/t_cp/f27f6456-8f23-4bec-941c-8fe5f114b84a_report.pdf" TargetMode="External"/><Relationship Id="rId101" Type="http://schemas.openxmlformats.org/officeDocument/2006/relationships/hyperlink" Target="https://employee.uc.ac.id/index.php/file/get/sis/t_cp/af688bb7-c9a9-11ee-b733-000d3ac6bafe_sertifikat.pdf" TargetMode="External"/><Relationship Id="rId406" Type="http://schemas.openxmlformats.org/officeDocument/2006/relationships/hyperlink" Target="https://employee.uc.ac.id/index.php/file/get/sis/t_cp/multi/44388237-9417-11ee-bd04-000d3ac6bafe.png" TargetMode="External"/><Relationship Id="rId960" Type="http://schemas.openxmlformats.org/officeDocument/2006/relationships/hyperlink" Target="https://employee.uc.ac.id/index.php/file/get/sis/t_cp/acbe2c02-34c9-4bd8-8997-fdda4e976619_surat_tugas.pdf" TargetMode="External"/><Relationship Id="rId1036" Type="http://schemas.openxmlformats.org/officeDocument/2006/relationships/hyperlink" Target="https://employee.uc.ac.id/index.php/file/get/sis/t_cp/0bdc2a33-9517-11ee-a8d9-000d3ac6bafe_dokumentasi.jpeg" TargetMode="External"/><Relationship Id="rId1243" Type="http://schemas.openxmlformats.org/officeDocument/2006/relationships/hyperlink" Target="https://employee.uc.ac.id/index.php/file/get/sis/t_cp/5a3b7624-d388-4c12-8f79-5ce1230d0de2_surat_tugas.pdf" TargetMode="External"/><Relationship Id="rId613" Type="http://schemas.openxmlformats.org/officeDocument/2006/relationships/hyperlink" Target="https://employee.uc.ac.id/index.php/file/get/sis/t_cp/multi/efdc4568-06a0-4bbd-afbc-e766f1521301_assignmentletter.jpg" TargetMode="External"/><Relationship Id="rId820" Type="http://schemas.openxmlformats.org/officeDocument/2006/relationships/hyperlink" Target="https://employee.uc.ac.id/index.php/file/get/sis/t_cp/552e3079-452b-4a9a-9c58-b40a21ca9677_report.pdf" TargetMode="External"/><Relationship Id="rId918" Type="http://schemas.openxmlformats.org/officeDocument/2006/relationships/hyperlink" Target="https://www.instagram.com/p/C9mPVaZSqll/?utm_sourc" TargetMode="External"/><Relationship Id="rId1450" Type="http://schemas.openxmlformats.org/officeDocument/2006/relationships/hyperlink" Target="https://employee.uc.ac.id/index.php/file/get/sis/t_cp/d81fedcf-b0d3-415d-97cc-5a12dedf51cf_surat_tugas.pdf" TargetMode="External"/><Relationship Id="rId1103" Type="http://schemas.openxmlformats.org/officeDocument/2006/relationships/hyperlink" Target="https://employee.uc.ac.id/index.php/file/get/sis/t_cp/a9af2007-4747-47f6-a490-19e17c2daa9f.jpg" TargetMode="External"/><Relationship Id="rId1310" Type="http://schemas.openxmlformats.org/officeDocument/2006/relationships/hyperlink" Target="https://employee.uc.ac.id/index.php/file/get/sis/t_cp/multi/c536a75e-c3cd-11ee-bd62-000d3ac6bafe.png" TargetMode="External"/><Relationship Id="rId1408" Type="http://schemas.openxmlformats.org/officeDocument/2006/relationships/hyperlink" Target="https://employee.uc.ac.id/index.php/file/get/sis/t_cp/multi/01078da1-3459-4a13-8500-0485ab81445e.png" TargetMode="External"/><Relationship Id="rId47" Type="http://schemas.openxmlformats.org/officeDocument/2006/relationships/hyperlink" Target="https://employee.uc.ac.id/index.php/file/get/sis/t_cp/multi/44388237-9417-11ee-bd04-000d3ac6bafe.png" TargetMode="External"/><Relationship Id="rId196" Type="http://schemas.openxmlformats.org/officeDocument/2006/relationships/hyperlink" Target="https://employee.uc.ac.id/index.php/file/get/sis/t_cp/17314ea3-8c16-4d6a-acec-2a7e968a6330_sertifikat.pdf" TargetMode="External"/><Relationship Id="rId263" Type="http://schemas.openxmlformats.org/officeDocument/2006/relationships/hyperlink" Target="https://employee.uc.ac.id/index.php/file/get/sis/t_cp/multi/44388237-9417-11ee-bd04-000d3ac6bafe_assignmentletter.png" TargetMode="External"/><Relationship Id="rId470" Type="http://schemas.openxmlformats.org/officeDocument/2006/relationships/hyperlink" Target="https://www.instagram.com/p/CyNetoHLB_B/?igshid=ZD" TargetMode="External"/><Relationship Id="rId123" Type="http://schemas.openxmlformats.org/officeDocument/2006/relationships/hyperlink" Target="https://employee.uc.ac.id/index.php/file/get/sis/t_cp/d7e767c6-fe59-4254-9798-2e60f111daed_sertifikat.jpg" TargetMode="External"/><Relationship Id="rId330" Type="http://schemas.openxmlformats.org/officeDocument/2006/relationships/hyperlink" Target="https://icoen.org/" TargetMode="External"/><Relationship Id="rId568" Type="http://schemas.openxmlformats.org/officeDocument/2006/relationships/hyperlink" Target="https://employee.uc.ac.id/index.php/file/get/sis/t_cp/multi/1bff4bbd-cba8-11ee-a493-000d3ac6bafe_assignmentletter.png" TargetMode="External"/><Relationship Id="rId775" Type="http://schemas.openxmlformats.org/officeDocument/2006/relationships/hyperlink" Target="https://employee.uc.ac.id/index.php/file/get/sis/t_cp/5ca78367-3102-49e4-8c5e-9047cf69be17.pdf" TargetMode="External"/><Relationship Id="rId982" Type="http://schemas.openxmlformats.org/officeDocument/2006/relationships/hyperlink" Target="https://e-hakcipta.dgip.go.id/" TargetMode="External"/><Relationship Id="rId1198" Type="http://schemas.openxmlformats.org/officeDocument/2006/relationships/hyperlink" Target="https://employee.uc.ac.id/index.php/file/get/sis/t_cp/d81fedcf-b0d3-415d-97cc-5a12dedf51cf_sertifikat.pdf" TargetMode="External"/><Relationship Id="rId428" Type="http://schemas.openxmlformats.org/officeDocument/2006/relationships/hyperlink" Target="https://employee.uc.ac.id/index.php/file/get/sis/t_cp/multi/1bff4bbd-cba8-11ee-a493-000d3ac6bafe_report.pdf" TargetMode="External"/><Relationship Id="rId635" Type="http://schemas.openxmlformats.org/officeDocument/2006/relationships/hyperlink" Target="https://employee.uc.ac.id/index.php/file/get/sis/t_cp/multi/ebe6f3a8-ea73-4cb8-96d8-05d77a31d72c.png" TargetMode="External"/><Relationship Id="rId842" Type="http://schemas.openxmlformats.org/officeDocument/2006/relationships/hyperlink" Target="https://www.instagram.com/p/CzTOT_oLDOt/?igsh=ejZp" TargetMode="External"/><Relationship Id="rId1058" Type="http://schemas.openxmlformats.org/officeDocument/2006/relationships/hyperlink" Target="https://employee.uc.ac.id/index.php/file/get/sis/t_cp/dc2fd923-db33-41bf-a66a-b4d16e66fcde_assignmentletter.png" TargetMode="External"/><Relationship Id="rId1265" Type="http://schemas.openxmlformats.org/officeDocument/2006/relationships/hyperlink" Target="https://employee.uc.ac.id/index.php/file/get/sis/t_cp/1365760d-c92d-4178-8bfb-d8df6e351963_surat_tugas.pdf" TargetMode="External"/><Relationship Id="rId1472" Type="http://schemas.openxmlformats.org/officeDocument/2006/relationships/hyperlink" Target="https://employee.uc.ac.id/index.php/file/get/sis/t_cp/2284ae6a-8c2a-4018-a01c-2d8af44a0229_report.pdf" TargetMode="External"/><Relationship Id="rId702" Type="http://schemas.openxmlformats.org/officeDocument/2006/relationships/hyperlink" Target="https://employee.uc.ac.id/index.php/file/get/sis/t_cp/a60bbe56-6610-4aa0-9acc-0646ba1f531f.pdf" TargetMode="External"/><Relationship Id="rId1125" Type="http://schemas.openxmlformats.org/officeDocument/2006/relationships/hyperlink" Target="https://employee.uc.ac.id/index.php/file/get/sis/t_cp/249e3e59-734b-4b88-a99d-fccacef3d2f8.jpg" TargetMode="External"/><Relationship Id="rId1332" Type="http://schemas.openxmlformats.org/officeDocument/2006/relationships/hyperlink" Target="https://employee.uc.ac.id/index.php/file/get/sis/t_cp/multi/b835e0ec-90b0-4fa3-bb3f-b18db393cf11.png" TargetMode="External"/><Relationship Id="rId69" Type="http://schemas.openxmlformats.org/officeDocument/2006/relationships/hyperlink" Target="https://employee.uc.ac.id/index.php/file/get/sis/t_cp/multi/44388237-9417-11ee-bd04-000d3ac6bafe.png" TargetMode="External"/><Relationship Id="rId285" Type="http://schemas.openxmlformats.org/officeDocument/2006/relationships/hyperlink" Target="https://employee.uc.ac.id/index.php/file/get/sis/t_cp/6225bc21-64fa-49ce-82d5-04760033b0f5_sertifikat.pdf" TargetMode="External"/><Relationship Id="rId492" Type="http://schemas.openxmlformats.org/officeDocument/2006/relationships/hyperlink" Target="https://employee.uc.ac.id/index.php/file/get/sis/t_cp/multi/44388237-9417-11ee-bd04-000d3ac6bafe.png" TargetMode="External"/><Relationship Id="rId797" Type="http://schemas.openxmlformats.org/officeDocument/2006/relationships/hyperlink" Target="https://employee.uc.ac.id/index.php/file/get/sis/t_cp/e1a6f6f6-6468-4133-9995-6b39ff44660c_dokumentasi.jpg" TargetMode="External"/><Relationship Id="rId145" Type="http://schemas.openxmlformats.org/officeDocument/2006/relationships/hyperlink" Target="https://icoen.org/" TargetMode="External"/><Relationship Id="rId352" Type="http://schemas.openxmlformats.org/officeDocument/2006/relationships/hyperlink" Target="https://employee.uc.ac.id/index.php/file/get/sis/t_cp/multi/44388237-9417-11ee-bd04-000d3ac6bafe.png" TargetMode="External"/><Relationship Id="rId1287" Type="http://schemas.openxmlformats.org/officeDocument/2006/relationships/hyperlink" Target="https://employee.uc.ac.id/index.php/file/get/sis/t_cp/multi/1bff4bbd-cba8-11ee-a493-000d3ac6bafe_assignmentletter.png" TargetMode="External"/><Relationship Id="rId212" Type="http://schemas.openxmlformats.org/officeDocument/2006/relationships/hyperlink" Target="https://employee.uc.ac.id/index.php/file/get/sis/t_cp/multi/44388237-9417-11ee-bd04-000d3ac6bafe.png" TargetMode="External"/><Relationship Id="rId657" Type="http://schemas.openxmlformats.org/officeDocument/2006/relationships/hyperlink" Target="https://www.instagram.com/p/CzDOxsCpZpe/?igshid=Mz" TargetMode="External"/><Relationship Id="rId864" Type="http://schemas.openxmlformats.org/officeDocument/2006/relationships/hyperlink" Target="https://employee.uc.ac.id/index.php/file/get/sis/t_cp/multi/6bad9773-8d21-40cc-ba39-e076a5e8b07e.png" TargetMode="External"/><Relationship Id="rId1494" Type="http://schemas.openxmlformats.org/officeDocument/2006/relationships/hyperlink" Target="https://employee.uc.ac.id/index.php/file/get/sis/t_cp/06d74804-7061-4327-a397-8044c97313b3_sertifikat.pdf" TargetMode="External"/><Relationship Id="rId517" Type="http://schemas.openxmlformats.org/officeDocument/2006/relationships/hyperlink" Target="https://icoen.org/" TargetMode="External"/><Relationship Id="rId724" Type="http://schemas.openxmlformats.org/officeDocument/2006/relationships/hyperlink" Target="https://employee.uc.ac.id/index.php/file/get/sis/t_cp/multi/5f830e69-623a-4b8b-add5-565549361b06.png" TargetMode="External"/><Relationship Id="rId931" Type="http://schemas.openxmlformats.org/officeDocument/2006/relationships/hyperlink" Target="https://employee.uc.ac.id/index.php/file/get/sis/t_cp/3034f236-c1c0-4642-898b-93415c2477dd_sertifikat.png" TargetMode="External"/><Relationship Id="rId1147" Type="http://schemas.openxmlformats.org/officeDocument/2006/relationships/hyperlink" Target="https://employee.uc.ac.id/index.php/file/get/sis/t_cp/multi/7ecfac81-8049-4985-bd09-44495a3f1dee.png" TargetMode="External"/><Relationship Id="rId1354" Type="http://schemas.openxmlformats.org/officeDocument/2006/relationships/hyperlink" Target="https://employee.uc.ac.id/index.php/file/get/sis/t_cp/932319ca-f4eb-4bec-90f1-e7e67ed4e8fd_sertifikat.pdf" TargetMode="External"/><Relationship Id="rId60" Type="http://schemas.openxmlformats.org/officeDocument/2006/relationships/hyperlink" Target="https://employee.uc.ac.id/index.php/file/get/sis/t_cp/multi/44388237-9417-11ee-bd04-000d3ac6bafe.png" TargetMode="External"/><Relationship Id="rId1007" Type="http://schemas.openxmlformats.org/officeDocument/2006/relationships/hyperlink" Target="https://employee.uc.ac.id/index.php/file/get/sis/t_cp/acbe2c02-34c9-4bd8-8997-fdda4e976619_sertifikat.jpeg" TargetMode="External"/><Relationship Id="rId1214" Type="http://schemas.openxmlformats.org/officeDocument/2006/relationships/hyperlink" Target="https://employee.uc.ac.id/index.php/file/get/sis/t_cp/2b3c6ab0-d77a-11ee-ade0-000d3ac6bafe_sertifikat.pdf" TargetMode="External"/><Relationship Id="rId1421" Type="http://schemas.openxmlformats.org/officeDocument/2006/relationships/hyperlink" Target="https://www.instagram.com/p/C4-EZVsSupw/?igsh=NG05" TargetMode="External"/><Relationship Id="rId1519" Type="http://schemas.openxmlformats.org/officeDocument/2006/relationships/hyperlink" Target="https://www.instagram.com/mecofair2024?igsh=Z3pveW" TargetMode="External"/><Relationship Id="rId18" Type="http://schemas.openxmlformats.org/officeDocument/2006/relationships/hyperlink" Target="https://fespaubaya.blogspot.com/" TargetMode="External"/><Relationship Id="rId167" Type="http://schemas.openxmlformats.org/officeDocument/2006/relationships/hyperlink" Target="https://employee.uc.ac.id/index.php/file/get/sis/t_cp/56ff8d50-ad7c-42c9-8ee5-4aa9bddadd77_dokumentasi.pdf" TargetMode="External"/><Relationship Id="rId374" Type="http://schemas.openxmlformats.org/officeDocument/2006/relationships/hyperlink" Target="https://employee.uc.ac.id/index.php/file/get/sis/t_cp/ec92f365-49be-4a0e-a9cf-9097ae204526_sertifikat.pdf" TargetMode="External"/><Relationship Id="rId581" Type="http://schemas.openxmlformats.org/officeDocument/2006/relationships/hyperlink" Target="https://employee.uc.ac.id/index.php/file/get/sis/t_cp/962bf35e-209a-4e13-a1ac-4e3f190c28bc_surat_tugas.pdf" TargetMode="External"/><Relationship Id="rId234" Type="http://schemas.openxmlformats.org/officeDocument/2006/relationships/hyperlink" Target="https://employee.uc.ac.id/index.php/file/get/sis/t_cp/multi/44388237-9417-11ee-bd04-000d3ac6bafe.png" TargetMode="External"/><Relationship Id="rId679" Type="http://schemas.openxmlformats.org/officeDocument/2006/relationships/hyperlink" Target="https://employee.uc.ac.id/index.php/file/get/sis/t_cp/e6df3bda-7a30-423e-9df5-4c738d55dba6.jpg" TargetMode="External"/><Relationship Id="rId886" Type="http://schemas.openxmlformats.org/officeDocument/2006/relationships/hyperlink" Target="https://employee.uc.ac.id/index.php/file/get/sis/t_cp/multi/96355749-6945-46fc-821f-4f2ed515f795.png" TargetMode="External"/><Relationship Id="rId2" Type="http://schemas.openxmlformats.org/officeDocument/2006/relationships/hyperlink" Target="https://employee.uc.ac.id/index.php/file/get/sis/t_cp/7558a652-cc42-41ff-bfd6-91a7112fc72e_sertifikat.png" TargetMode="External"/><Relationship Id="rId441" Type="http://schemas.openxmlformats.org/officeDocument/2006/relationships/hyperlink" Target="https://employee.uc.ac.id/index.php/file/get/sis/t_cp/2effa98a-5527-4f3a-9e37-0deab7d3a797_report.pdf" TargetMode="External"/><Relationship Id="rId539" Type="http://schemas.openxmlformats.org/officeDocument/2006/relationships/hyperlink" Target="https://employee.uc.ac.id/index.php/file/get/sis/t_cp/multi/44388237-9417-11ee-bd04-000d3ac6bafe_assignmentletter.png" TargetMode="External"/><Relationship Id="rId746" Type="http://schemas.openxmlformats.org/officeDocument/2006/relationships/hyperlink" Target="https://employee.uc.ac.id/index.php/file/get/sis/t_cp/21265c1b-782c-47ab-b9ed-5b886f482beb_report.pdf" TargetMode="External"/><Relationship Id="rId1071" Type="http://schemas.openxmlformats.org/officeDocument/2006/relationships/hyperlink" Target="https://employee.uc.ac.id/index.php/file/get/sis/t_cp/d81fedcf-b0d3-415d-97cc-5a12dedf51cf_dokumentasi.JPG" TargetMode="External"/><Relationship Id="rId1169" Type="http://schemas.openxmlformats.org/officeDocument/2006/relationships/hyperlink" Target="https://employee.uc.ac.id/index.php/file/get/sis/t_cp/multi/c78bce1b-a179-4e7e-9717-148e63aa2861.png" TargetMode="External"/><Relationship Id="rId1376" Type="http://schemas.openxmlformats.org/officeDocument/2006/relationships/hyperlink" Target="https://employee.uc.ac.id/index.php/file/get/sis/t_cp/7ba986c3-19fb-48d2-a5f2-67297c3628df_surat_tugas.pdf" TargetMode="External"/><Relationship Id="rId301" Type="http://schemas.openxmlformats.org/officeDocument/2006/relationships/hyperlink" Target="https://icoen.org/" TargetMode="External"/><Relationship Id="rId953" Type="http://schemas.openxmlformats.org/officeDocument/2006/relationships/hyperlink" Target="https://employee.uc.ac.id/index.php/file/get/sis/t_cp/16fa1bc3-7894-4297-974e-d73a1db3fb9f_sertifikat.pdf" TargetMode="External"/><Relationship Id="rId1029" Type="http://schemas.openxmlformats.org/officeDocument/2006/relationships/hyperlink" Target="https://employee.uc.ac.id/index.php/file/get/sis/t_cp/multi/1bff4bbd-cba8-11ee-a493-000d3ac6bafe_assignmentletter.png" TargetMode="External"/><Relationship Id="rId1236" Type="http://schemas.openxmlformats.org/officeDocument/2006/relationships/hyperlink" Target="https://employee.uc.ac.id/index.php/file/get/sis/t_cp/multi/1bff4bbd-cba8-11ee-a493-000d3ac6bafe_report.pdf" TargetMode="External"/><Relationship Id="rId82" Type="http://schemas.openxmlformats.org/officeDocument/2006/relationships/hyperlink" Target="https://employee.uc.ac.id/index.php/file/get/sis/t_cp/a91ffbb2-c501-4d90-81c0-1cea6d5e94e0.png" TargetMode="External"/><Relationship Id="rId606" Type="http://schemas.openxmlformats.org/officeDocument/2006/relationships/hyperlink" Target="https://employee.uc.ac.id/index.php/file/get/sis/t_cp/multi/e2092a67-0a7b-4b3f-a253-a861ec4595bb.png" TargetMode="External"/><Relationship Id="rId813" Type="http://schemas.openxmlformats.org/officeDocument/2006/relationships/hyperlink" Target="https://employee.uc.ac.id/index.php/file/get/sis/t_cp/645b3ffa-74dd-4ab6-9b6c-0ede49eda733_report.pdf" TargetMode="External"/><Relationship Id="rId1443" Type="http://schemas.openxmlformats.org/officeDocument/2006/relationships/hyperlink" Target="https://linktr.ee/FIFo2023" TargetMode="External"/><Relationship Id="rId1303" Type="http://schemas.openxmlformats.org/officeDocument/2006/relationships/hyperlink" Target="https://employee.uc.ac.id/index.php/file/get/sis/t_cp/3d286141-6407-4057-a863-636902c0da18_dokumentasi.jpg" TargetMode="External"/><Relationship Id="rId1510" Type="http://schemas.openxmlformats.org/officeDocument/2006/relationships/hyperlink" Target="https://employee.uc.ac.id/index.php/file/get/sis/t_cp/fc7227f8-b14e-4b3a-ae6f-3e43fe4d093d_surat_tugas.pdf" TargetMode="External"/><Relationship Id="rId189" Type="http://schemas.openxmlformats.org/officeDocument/2006/relationships/hyperlink" Target="https://employee.uc.ac.id/index.php/file/get/sis/t_cp/multi/44388237-9417-11ee-bd04-000d3ac6bafe_assignmentletter.png" TargetMode="External"/><Relationship Id="rId396" Type="http://schemas.openxmlformats.org/officeDocument/2006/relationships/hyperlink" Target="https://employee.uc.ac.id/index.php/file/get/sis/t_cp/multi/9901de32-5218-4b10-82ef-f0b2cfab9b17_assignmentletter.pdf" TargetMode="External"/><Relationship Id="rId256" Type="http://schemas.openxmlformats.org/officeDocument/2006/relationships/hyperlink" Target="https://employee.uc.ac.id/index.php/file/get/sis/t_cp/multi/44388237-9417-11ee-bd04-000d3ac6bafe.png" TargetMode="External"/><Relationship Id="rId463" Type="http://schemas.openxmlformats.org/officeDocument/2006/relationships/hyperlink" Target="https://employee.uc.ac.id/index.php/file/get/sis/t_cp/multi/7cd14dbc-f9bd-4412-b40e-f92f243c6aa0_report.pdf" TargetMode="External"/><Relationship Id="rId670" Type="http://schemas.openxmlformats.org/officeDocument/2006/relationships/hyperlink" Target="https://employee.uc.ac.id/index.php/file/get/sis/t_cp/6225bc21-64fa-49ce-82d5-04760033b0f5_sertifikat.pdf" TargetMode="External"/><Relationship Id="rId1093" Type="http://schemas.openxmlformats.org/officeDocument/2006/relationships/hyperlink" Target="https://employee.uc.ac.id/index.php/file/get/sis/t_cp/9207e022-2719-4c19-aaf3-35cf5baf964d.jpg" TargetMode="External"/><Relationship Id="rId116" Type="http://schemas.openxmlformats.org/officeDocument/2006/relationships/hyperlink" Target="https://employee.uc.ac.id/index.php/file/get/sis/t_cp/multi/c4cc1cf4-2036-42ad-9906-12fad2f0f5dc_report.pdf" TargetMode="External"/><Relationship Id="rId323" Type="http://schemas.openxmlformats.org/officeDocument/2006/relationships/hyperlink" Target="https://employee.uc.ac.id/index.php/file/get/sis/t_cp/e7800a6b-ac7e-11ee-b2a3-000d3ac6bafe_surat_tugas.pdf" TargetMode="External"/><Relationship Id="rId530" Type="http://schemas.openxmlformats.org/officeDocument/2006/relationships/hyperlink" Target="https://employee.uc.ac.id/index.php/file/get/sis/t_cp/multi/9901de32-5218-4b10-82ef-f0b2cfab9b17_report.pdf" TargetMode="External"/><Relationship Id="rId768" Type="http://schemas.openxmlformats.org/officeDocument/2006/relationships/hyperlink" Target="https://employee.uc.ac.id/index.php/file/get/sis/t_cp/bcade61d-a55d-4a25-b803-f526c335456e_sertifikat.pdf" TargetMode="External"/><Relationship Id="rId975" Type="http://schemas.openxmlformats.org/officeDocument/2006/relationships/hyperlink" Target="https://employee.uc.ac.id/index.php/file/get/sis/t_cp/05aeb513-d766-11ee-ade0-000d3ac6bafe_dokumentasi.png" TargetMode="External"/><Relationship Id="rId1160" Type="http://schemas.openxmlformats.org/officeDocument/2006/relationships/hyperlink" Target="https://employee.uc.ac.id/index.php/file/get/sis/t_cp/6c61fd3b-c6ff-11ee-b1d0-000d3ac6bafe_report.pdf" TargetMode="External"/><Relationship Id="rId1398" Type="http://schemas.openxmlformats.org/officeDocument/2006/relationships/hyperlink" Target="https://employee.uc.ac.id/index.php/file/get/sis/t_cp/multi/10da421c-ae27-433f-8773-1b713c4bb84a.png" TargetMode="External"/><Relationship Id="rId628" Type="http://schemas.openxmlformats.org/officeDocument/2006/relationships/hyperlink" Target="https://www.instagram.com/p/CxwwSF_hUOt/?hl=en&amp;img" TargetMode="External"/><Relationship Id="rId835" Type="http://schemas.openxmlformats.org/officeDocument/2006/relationships/hyperlink" Target="https://employee.uc.ac.id/index.php/file/get/sis/t_cp/754e469b-e1b4-4098-997d-81d8ac863d77.jpg" TargetMode="External"/><Relationship Id="rId1258" Type="http://schemas.openxmlformats.org/officeDocument/2006/relationships/hyperlink" Target="https://employee.uc.ac.id/index.php/file/get/sis/t_cp/30ce9601-b146-11ee-9a41-000d3ac6bafe_dokumentasi.jpg" TargetMode="External"/><Relationship Id="rId1465" Type="http://schemas.openxmlformats.org/officeDocument/2006/relationships/hyperlink" Target="https://employee.uc.ac.id/index.php/file/get/sis/t_cp/6ec82804-b501-4b92-8ee5-6b1275c836be_dokumentasi.jpg" TargetMode="External"/><Relationship Id="rId1020" Type="http://schemas.openxmlformats.org/officeDocument/2006/relationships/hyperlink" Target="https://employee.uc.ac.id/index.php/file/get/sis/t_cp/f924169d-f1bc-49c8-ae68-176d76bc219f_report.pdf" TargetMode="External"/><Relationship Id="rId1118" Type="http://schemas.openxmlformats.org/officeDocument/2006/relationships/hyperlink" Target="https://employee.uc.ac.id/index.php/file/get/sis/t_cp/multi/7cd14dbc-f9bd-4412-b40e-f92f243c6aa0_assignmentletter.pdf" TargetMode="External"/><Relationship Id="rId1325" Type="http://schemas.openxmlformats.org/officeDocument/2006/relationships/hyperlink" Target="https://employee.uc.ac.id/index.php/file/get/sis/t_cp/021e426b-3e59-400f-8912-e156a4827210_dokumentasi.jpg" TargetMode="External"/><Relationship Id="rId1532" Type="http://schemas.openxmlformats.org/officeDocument/2006/relationships/hyperlink" Target="https://employee.uc.ac.id/index.php/file/get/sis/t_cp/1f026a3c-b997-11ee-bfa0-000d3ac6bafe_assignmentletter.pdf" TargetMode="External"/><Relationship Id="rId902" Type="http://schemas.openxmlformats.org/officeDocument/2006/relationships/hyperlink" Target="https://www.instagram.com/p/C9mPVaZSqll/?utm_sourc" TargetMode="External"/><Relationship Id="rId31" Type="http://schemas.openxmlformats.org/officeDocument/2006/relationships/hyperlink" Target="https://employee.uc.ac.id/index.php/file/get/sis/t_cp/62803c0c-bbe9-11ee-b9e8-000d3ac6bafe_assignmentletter.pdf" TargetMode="External"/><Relationship Id="rId180" Type="http://schemas.openxmlformats.org/officeDocument/2006/relationships/hyperlink" Target="https://employee.uc.ac.id/index.php/file/get/sis/t_cp/multi/44388237-9417-11ee-bd04-000d3ac6bafe_assignmentletter.png" TargetMode="External"/><Relationship Id="rId278" Type="http://schemas.openxmlformats.org/officeDocument/2006/relationships/hyperlink" Target="https://linktr.ee/NextgenCorporateLeague2024" TargetMode="External"/><Relationship Id="rId485" Type="http://schemas.openxmlformats.org/officeDocument/2006/relationships/hyperlink" Target="https://icoen.org/" TargetMode="External"/><Relationship Id="rId692" Type="http://schemas.openxmlformats.org/officeDocument/2006/relationships/hyperlink" Target="https://employee.uc.ac.id/index.php/file/get/sis/t_cp/29802654-9744-4976-a266-9f2e2f0e7daf.pdf" TargetMode="External"/><Relationship Id="rId138" Type="http://schemas.openxmlformats.org/officeDocument/2006/relationships/hyperlink" Target="https://icoen.org/" TargetMode="External"/><Relationship Id="rId345" Type="http://schemas.openxmlformats.org/officeDocument/2006/relationships/hyperlink" Target="https://icoen.org/" TargetMode="External"/><Relationship Id="rId552" Type="http://schemas.openxmlformats.org/officeDocument/2006/relationships/hyperlink" Target="https://employee.uc.ac.id/index.php/file/get/sis/t_cp/3dc31604-af7a-41ab-811c-eef13aadb32d_sertifikat.pdf" TargetMode="External"/><Relationship Id="rId997" Type="http://schemas.openxmlformats.org/officeDocument/2006/relationships/hyperlink" Target="https://employee.uc.ac.id/index.php/file/get/sis/t_cp/3c6f2788-3985-4450-a13b-550416414799_assignmentletter.pdf" TargetMode="External"/><Relationship Id="rId1182" Type="http://schemas.openxmlformats.org/officeDocument/2006/relationships/hyperlink" Target="https://drive.google.com/drive/folders/1LoRatyVOem" TargetMode="External"/><Relationship Id="rId205" Type="http://schemas.openxmlformats.org/officeDocument/2006/relationships/hyperlink" Target="https://employee.uc.ac.id/index.php/file/get/sis/t_cp/multi/44388237-9417-11ee-bd04-000d3ac6bafe_assignmentletter.png" TargetMode="External"/><Relationship Id="rId412" Type="http://schemas.openxmlformats.org/officeDocument/2006/relationships/hyperlink" Target="https://employee.uc.ac.id/index.php/file/get/sis/t_cp/multi/44388237-9417-11ee-bd04-000d3ac6bafe_assignmentletter.png" TargetMode="External"/><Relationship Id="rId857" Type="http://schemas.openxmlformats.org/officeDocument/2006/relationships/hyperlink" Target="https://employee.uc.ac.id/index.php/file/get/sis/t_cp/69d26320-3c5d-43ab-819d-870df9748185_dokumentasi.jpg" TargetMode="External"/><Relationship Id="rId1042" Type="http://schemas.openxmlformats.org/officeDocument/2006/relationships/hyperlink" Target="https://employee.uc.ac.id/index.php/file/get/sis/t_cp/multi/1bff4bbd-cba8-11ee-a493-000d3ac6bafe_assignmentletter.png" TargetMode="External"/><Relationship Id="rId1487" Type="http://schemas.openxmlformats.org/officeDocument/2006/relationships/hyperlink" Target="https://employee.uc.ac.id/index.php/file/get/sis/t_cp/d0ca0d2d-e629-4be3-948d-0eaa56d2aa7d_dokumentasi.png" TargetMode="External"/><Relationship Id="rId717" Type="http://schemas.openxmlformats.org/officeDocument/2006/relationships/hyperlink" Target="https://www.instagram.com/lacampusleague?igsh=NWU2" TargetMode="External"/><Relationship Id="rId924" Type="http://schemas.openxmlformats.org/officeDocument/2006/relationships/hyperlink" Target="https://employee.uc.ac.id/index.php/file/get/sis/t_cp/76766534-a783-4181-9176-0443bebe248d_surat_tugas.pdf" TargetMode="External"/><Relationship Id="rId1347" Type="http://schemas.openxmlformats.org/officeDocument/2006/relationships/hyperlink" Target="https://employee.uc.ac.id/index.php/file/get/sis/t_cp/multi/029fa17c-3b35-41f9-82f5-f991a9473ec2.png" TargetMode="External"/><Relationship Id="rId53" Type="http://schemas.openxmlformats.org/officeDocument/2006/relationships/hyperlink" Target="https://employee.uc.ac.id/index.php/file/get/sis/t_cp/multi/e2092a67-0a7b-4b3f-a253-a861ec4595bb.png" TargetMode="External"/><Relationship Id="rId1207" Type="http://schemas.openxmlformats.org/officeDocument/2006/relationships/hyperlink" Target="https://www.instagram.com/p/C105t_gPNWX/?igsh=MTJr" TargetMode="External"/><Relationship Id="rId1414" Type="http://schemas.openxmlformats.org/officeDocument/2006/relationships/hyperlink" Target="https://employee.uc.ac.id/index.php/file/get/sis/t_cp/0bdc2a33-9517-11ee-a8d9-000d3ac6bafe_sertifikat.jpeg" TargetMode="External"/><Relationship Id="rId367" Type="http://schemas.openxmlformats.org/officeDocument/2006/relationships/hyperlink" Target="https://employee.uc.ac.id/index.php/file/get/sis/t_cp/multi/44388237-9417-11ee-bd04-000d3ac6bafe.png" TargetMode="External"/><Relationship Id="rId574" Type="http://schemas.openxmlformats.org/officeDocument/2006/relationships/hyperlink" Target="https://www.instagram.com/lo.kreatif/" TargetMode="External"/><Relationship Id="rId227" Type="http://schemas.openxmlformats.org/officeDocument/2006/relationships/hyperlink" Target="https://www.instagram.com/p/CyNetoHLB_B/?igshid=ZD" TargetMode="External"/><Relationship Id="rId781" Type="http://schemas.openxmlformats.org/officeDocument/2006/relationships/hyperlink" Target="https://employee.uc.ac.id/index.php/file/get/sis/t_cp/ed4312c7-8e92-48ba-844d-7ccea24028c1_surat_tugas.pdf" TargetMode="External"/><Relationship Id="rId879" Type="http://schemas.openxmlformats.org/officeDocument/2006/relationships/hyperlink" Target="https://employee.uc.ac.id/index.php/file/get/sis/t_cp/multi/96355749-6945-46fc-821f-4f2ed515f795.png" TargetMode="External"/><Relationship Id="rId434" Type="http://schemas.openxmlformats.org/officeDocument/2006/relationships/hyperlink" Target="https://employee.uc.ac.id/index.php/file/get/sis/t_cp/multi/44388237-9417-11ee-bd04-000d3ac6bafe_assignmentletter.png" TargetMode="External"/><Relationship Id="rId641" Type="http://schemas.openxmlformats.org/officeDocument/2006/relationships/hyperlink" Target="https://employee.uc.ac.id/index.php/file/get/sis/t_cp/multi/e88f7611-d1bd-4b72-9737-3222855ea003.png" TargetMode="External"/><Relationship Id="rId739" Type="http://schemas.openxmlformats.org/officeDocument/2006/relationships/hyperlink" Target="https://www.instagram.com/wacom_singapore/" TargetMode="External"/><Relationship Id="rId1064" Type="http://schemas.openxmlformats.org/officeDocument/2006/relationships/hyperlink" Target="https://www.instagram.com/lo.kreatif/" TargetMode="External"/><Relationship Id="rId1271" Type="http://schemas.openxmlformats.org/officeDocument/2006/relationships/hyperlink" Target="https://employee.uc.ac.id/index.php/file/get/sis/t_cp/e5b33cd3-8ff3-11ee-8fa4-000d3ac6bafe_documentation.jpeg" TargetMode="External"/><Relationship Id="rId1369" Type="http://schemas.openxmlformats.org/officeDocument/2006/relationships/hyperlink" Target="https://employee.uc.ac.id/index.php/file/get/sis/t_cp/6c269976-db67-11ee-8415-000d3ac6bafe_sertifikat.pdf" TargetMode="External"/><Relationship Id="rId501" Type="http://schemas.openxmlformats.org/officeDocument/2006/relationships/hyperlink" Target="https://employee.uc.ac.id/index.php/file/get/sis/t_cp/4459d495-bb9a-11ee-9e1a-000d3ac6bafe_report.pdf" TargetMode="External"/><Relationship Id="rId946" Type="http://schemas.openxmlformats.org/officeDocument/2006/relationships/hyperlink" Target="https://employee.uc.ac.id/index.php/file/get/sis/t_cp/2929275e-71a7-4d28-aa51-024ca0007ca6_report.pdf" TargetMode="External"/><Relationship Id="rId1131" Type="http://schemas.openxmlformats.org/officeDocument/2006/relationships/hyperlink" Target="https://employee.uc.ac.id/index.php/file/get/sis/t_cp/multi/1bff4bbd-cba8-11ee-a493-000d3ac6bafe_assignmentletter.png" TargetMode="External"/><Relationship Id="rId1229" Type="http://schemas.openxmlformats.org/officeDocument/2006/relationships/hyperlink" Target="https://employee.uc.ac.id/index.php/file/get/sis/t_cp/803a10eb-b089-11ee-a3b3-000d3ac6bafe_surat_tugas.pdf" TargetMode="External"/><Relationship Id="rId75" Type="http://schemas.openxmlformats.org/officeDocument/2006/relationships/hyperlink" Target="https://employee.uc.ac.id/index.php/file/get/sis/t_cp/multi/44388237-9417-11ee-bd04-000d3ac6bafe.png" TargetMode="External"/><Relationship Id="rId806" Type="http://schemas.openxmlformats.org/officeDocument/2006/relationships/hyperlink" Target="https://employee.uc.ac.id/index.php/file/get/sis/t_cp/7480140d-0287-41b4-a00f-36634cb6bfb3_report.pdf" TargetMode="External"/><Relationship Id="rId1436" Type="http://schemas.openxmlformats.org/officeDocument/2006/relationships/hyperlink" Target="https://employee.uc.ac.id/index.php/file/get/sis/t_cp/multi/c77a0b11-9336-11ee-859c-000d3ac6bafe.png" TargetMode="External"/><Relationship Id="rId1503" Type="http://schemas.openxmlformats.org/officeDocument/2006/relationships/hyperlink" Target="https://employee.uc.ac.id/index.php/file/get/sis/t_cp/2926baf9-bc55-41c1-8d7f-e0c77bcdc957.jpg" TargetMode="External"/><Relationship Id="rId291" Type="http://schemas.openxmlformats.org/officeDocument/2006/relationships/hyperlink" Target="https://employee.uc.ac.id/index.php/file/get/sis/t_cp/a26734cd-aa20-446d-bba6-536b347c99b2_dokumentasi.jpg" TargetMode="External"/><Relationship Id="rId151" Type="http://schemas.openxmlformats.org/officeDocument/2006/relationships/hyperlink" Target="https://www.instagram.com/vetepreneur.ugm/" TargetMode="External"/><Relationship Id="rId389" Type="http://schemas.openxmlformats.org/officeDocument/2006/relationships/hyperlink" Target="https://employee.uc.ac.id/index.php/file/get/sis/t_cp/d8a653fd-90b1-11ee-9fdc-000d3ac6bafe_dokumentasi.jpg" TargetMode="External"/><Relationship Id="rId596" Type="http://schemas.openxmlformats.org/officeDocument/2006/relationships/hyperlink" Target="https://employee.uc.ac.id/index.php/file/get/sis/t_cp/1e7b93bc-ae0c-11ee-b0cd-000d3ac6bafe_report.pdf" TargetMode="External"/><Relationship Id="rId249" Type="http://schemas.openxmlformats.org/officeDocument/2006/relationships/hyperlink" Target="https://employee.uc.ac.id/index.php/file/get/sis/t_cp/6108a46f-1953-46e4-a0e2-48f4d2897dd8_sertifikat.pdf" TargetMode="External"/><Relationship Id="rId456" Type="http://schemas.openxmlformats.org/officeDocument/2006/relationships/hyperlink" Target="https://employee.uc.ac.id/index.php/file/get/sis/t_cp/multi/44388237-9417-11ee-bd04-000d3ac6bafe_assignmentletter.png" TargetMode="External"/><Relationship Id="rId663" Type="http://schemas.openxmlformats.org/officeDocument/2006/relationships/hyperlink" Target="https://www.instagram.com/p/C5udzuFt_At/?igsh=M3px" TargetMode="External"/><Relationship Id="rId870" Type="http://schemas.openxmlformats.org/officeDocument/2006/relationships/hyperlink" Target="https://www.instagram.com/wacom_singapore/" TargetMode="External"/><Relationship Id="rId1086" Type="http://schemas.openxmlformats.org/officeDocument/2006/relationships/hyperlink" Target="https://employee.uc.ac.id/index.php/file/get/sis/t_cp/ef4e790e-2d53-47f8-a235-7dce3fd37a53.jpg" TargetMode="External"/><Relationship Id="rId1293" Type="http://schemas.openxmlformats.org/officeDocument/2006/relationships/hyperlink" Target="https://employee.uc.ac.id/index.php/file/get/sis/t_cp/multi/c4cc1cf4-2036-42ad-9906-12fad2f0f5dc_assignmentletter.pdf" TargetMode="External"/><Relationship Id="rId109" Type="http://schemas.openxmlformats.org/officeDocument/2006/relationships/hyperlink" Target="https://www.instagram.com/p/C52gH1yLIgy/?igsh=dW03" TargetMode="External"/><Relationship Id="rId316" Type="http://schemas.openxmlformats.org/officeDocument/2006/relationships/hyperlink" Target="https://employee.uc.ac.id/index.php/file/get/sis/t_cp/5fc5cac4-1bee-496d-a057-b7af8c82c9d4_sertifikat.pdf" TargetMode="External"/><Relationship Id="rId523" Type="http://schemas.openxmlformats.org/officeDocument/2006/relationships/hyperlink" Target="https://icoen.org/" TargetMode="External"/><Relationship Id="rId968" Type="http://schemas.openxmlformats.org/officeDocument/2006/relationships/hyperlink" Target="https://fpsi.um.ac.id/psychonation2024/" TargetMode="External"/><Relationship Id="rId1153" Type="http://schemas.openxmlformats.org/officeDocument/2006/relationships/hyperlink" Target="https://employee.uc.ac.id/index.php/file/get/sis/t_cp/4e78a2cf-8da1-11ee-b8fc-000d3ac6bafe_dokumentasi.jpeg" TargetMode="External"/><Relationship Id="rId97" Type="http://schemas.openxmlformats.org/officeDocument/2006/relationships/hyperlink" Target="https://icoen.org/" TargetMode="External"/><Relationship Id="rId730" Type="http://schemas.openxmlformats.org/officeDocument/2006/relationships/hyperlink" Target="https://employee.uc.ac.id/index.php/file/get/sis/t_cp/7bddf0ad-078b-4512-83ed-2f62307a34fb_surat_tugas.pdf" TargetMode="External"/><Relationship Id="rId828" Type="http://schemas.openxmlformats.org/officeDocument/2006/relationships/hyperlink" Target="https://employee.uc.ac.id/index.php/file/get/sis/t_cp/672e7be1-b9bc-11ee-bfa0-000d3ac6bafe_assignmentletter.pdf" TargetMode="External"/><Relationship Id="rId1013" Type="http://schemas.openxmlformats.org/officeDocument/2006/relationships/hyperlink" Target="https://employee.uc.ac.id/index.php/file/get/sis/t_cp/131c14ab-8adc-44c9-b4de-9f0720e2aab1_dokumentasi.png" TargetMode="External"/><Relationship Id="rId1360" Type="http://schemas.openxmlformats.org/officeDocument/2006/relationships/hyperlink" Target="https://employee.uc.ac.id/index.php/file/get/sis/t_cp/19e751c8-b0f1-11ee-9f13-000d3ac6bafe_report.pdf" TargetMode="External"/><Relationship Id="rId1458" Type="http://schemas.openxmlformats.org/officeDocument/2006/relationships/hyperlink" Target="https://employee.uc.ac.id/index.php/file/get/sis/t_cp/3c864d61-bc2c-11ee-b9e8-000d3ac6bafe_surat_tugas.pdf" TargetMode="External"/><Relationship Id="rId1220" Type="http://schemas.openxmlformats.org/officeDocument/2006/relationships/hyperlink" Target="https://employee.uc.ac.id/index.php/file/get/sis/t_cp/d81fedcf-b0d3-415d-97cc-5a12dedf51cf_sertifikat.pdf" TargetMode="External"/><Relationship Id="rId1318" Type="http://schemas.openxmlformats.org/officeDocument/2006/relationships/hyperlink" Target="https://www.instagram.com/lo.kreatif/" TargetMode="External"/><Relationship Id="rId1525" Type="http://schemas.openxmlformats.org/officeDocument/2006/relationships/hyperlink" Target="https://employee.uc.ac.id/index.php/file/get/sis/t_cp/multi/1bff4bbd-cba8-11ee-a493-000d3ac6bafe_assignmentletter.png" TargetMode="External"/><Relationship Id="rId24" Type="http://schemas.openxmlformats.org/officeDocument/2006/relationships/hyperlink" Target="https://employee.uc.ac.id/index.php/file/get/sis/t_cp/multi/44388237-9417-11ee-bd04-000d3ac6bafe_assignmentletter.png" TargetMode="External"/><Relationship Id="rId173" Type="http://schemas.openxmlformats.org/officeDocument/2006/relationships/hyperlink" Target="https://employee.uc.ac.id/index.php/file/get/sis/t_cp/multi/44388237-9417-11ee-bd04-000d3ac6bafe.png" TargetMode="External"/><Relationship Id="rId380" Type="http://schemas.openxmlformats.org/officeDocument/2006/relationships/hyperlink" Target="https://employee.uc.ac.id/index.php/file/get/sis/t_cp/6108a46f-1953-46e4-a0e2-48f4d2897dd8_sertifikat.pdf" TargetMode="External"/><Relationship Id="rId240" Type="http://schemas.openxmlformats.org/officeDocument/2006/relationships/hyperlink" Target="https://employee.uc.ac.id/index.php/file/get/sis/t_cp/multi/44388237-9417-11ee-bd04-000d3ac6bafe.png" TargetMode="External"/><Relationship Id="rId478" Type="http://schemas.openxmlformats.org/officeDocument/2006/relationships/hyperlink" Target="https://www.instagram.com/p/C68hq-GvcI_/?igsh=bGNz" TargetMode="External"/><Relationship Id="rId685" Type="http://schemas.openxmlformats.org/officeDocument/2006/relationships/hyperlink" Target="https://employee.uc.ac.id/index.php/file/get/sis/t_cp/1e9785bb-5a06-11ee-8d80-000d3ac6bafe.pdf" TargetMode="External"/><Relationship Id="rId892" Type="http://schemas.openxmlformats.org/officeDocument/2006/relationships/hyperlink" Target="https://employee.uc.ac.id/index.php/file/get/sis/t_cp/ed4312c7-8e92-48ba-844d-7ccea24028c1_sertifikat.pdf" TargetMode="External"/><Relationship Id="rId100" Type="http://schemas.openxmlformats.org/officeDocument/2006/relationships/hyperlink" Target="https://instagram.com/ittp.esports?igshid=MmVlMjlk" TargetMode="External"/><Relationship Id="rId338" Type="http://schemas.openxmlformats.org/officeDocument/2006/relationships/hyperlink" Target="https://employee.uc.ac.id/index.php/file/get/sis/t_cp/multi/44388237-9417-11ee-bd04-000d3ac6bafe_assignmentletter.png" TargetMode="External"/><Relationship Id="rId545" Type="http://schemas.openxmlformats.org/officeDocument/2006/relationships/hyperlink" Target="https://employee.uc.ac.id/index.php/file/get/sis/t_cp/69210c68-46ef-4221-a184-076d0f4d8107_dokumentasi.pdf" TargetMode="External"/><Relationship Id="rId752" Type="http://schemas.openxmlformats.org/officeDocument/2006/relationships/hyperlink" Target="https://employee.uc.ac.id/index.php/file/get/sis/t_cp/cca215eb-dd0a-4e3f-bb55-578180f1a19d_report.pdf" TargetMode="External"/><Relationship Id="rId1175" Type="http://schemas.openxmlformats.org/officeDocument/2006/relationships/hyperlink" Target="https://employee.uc.ac.id/index.php/file/get/sis/t_cp/047e9539-b9c7-11ee-bfa0-000d3ac6bafe_assignmentletter.pdf" TargetMode="External"/><Relationship Id="rId1382" Type="http://schemas.openxmlformats.org/officeDocument/2006/relationships/hyperlink" Target="https://employee.uc.ac.id/index.php/file/get/sis/t_cp/f27f6456-8f23-4bec-941c-8fe5f114b84a_assignmentletter.pdf" TargetMode="External"/><Relationship Id="rId405" Type="http://schemas.openxmlformats.org/officeDocument/2006/relationships/hyperlink" Target="https://icoen.org/" TargetMode="External"/><Relationship Id="rId612" Type="http://schemas.openxmlformats.org/officeDocument/2006/relationships/hyperlink" Target="https://employee.uc.ac.id/index.php/file/get/sis/t_cp/multi/efdc4568-06a0-4bbd-afbc-e766f1521301.jpg" TargetMode="External"/><Relationship Id="rId1035" Type="http://schemas.openxmlformats.org/officeDocument/2006/relationships/hyperlink" Target="https://employee.uc.ac.id/index.php/file/get/sis/t_cp/0bdc2a33-9517-11ee-a8d9-000d3ac6bafe_surat_tugas.pdf" TargetMode="External"/><Relationship Id="rId1242" Type="http://schemas.openxmlformats.org/officeDocument/2006/relationships/hyperlink" Target="https://employee.uc.ac.id/index.php/file/get/sis/t_cp/5a3b7624-d388-4c12-8f79-5ce1230d0de2_sertifikat.pdf" TargetMode="External"/><Relationship Id="rId917" Type="http://schemas.openxmlformats.org/officeDocument/2006/relationships/hyperlink" Target="https://employee.uc.ac.id/index.php/file/get/sis/t_cp/d81fedcf-b0d3-415d-97cc-5a12dedf51cf_dokumentasi.JPG" TargetMode="External"/><Relationship Id="rId1102" Type="http://schemas.openxmlformats.org/officeDocument/2006/relationships/hyperlink" Target="https://employee.uc.ac.id/index.php/file/get/sis/t_cp/00dbbd29-e1e2-442f-8305-0205f0507aba.jpg" TargetMode="External"/><Relationship Id="rId46" Type="http://schemas.openxmlformats.org/officeDocument/2006/relationships/hyperlink" Target="https://icoen.org/" TargetMode="External"/><Relationship Id="rId1407" Type="http://schemas.openxmlformats.org/officeDocument/2006/relationships/hyperlink" Target="https://employee.uc.ac.id/index.php/file/get/sis/t_cp/multi/8296626b-254d-47f5-8662-4e013a10a425.png" TargetMode="External"/><Relationship Id="rId195" Type="http://schemas.openxmlformats.org/officeDocument/2006/relationships/hyperlink" Target="https://www.instagram.com/p/C8G0NWwMGB1/?igsh=MXBk" TargetMode="External"/><Relationship Id="rId262" Type="http://schemas.openxmlformats.org/officeDocument/2006/relationships/hyperlink" Target="https://employee.uc.ac.id/index.php/file/get/sis/t_cp/multi/44388237-9417-11ee-bd04-000d3ac6bafe.png" TargetMode="External"/><Relationship Id="rId567" Type="http://schemas.openxmlformats.org/officeDocument/2006/relationships/hyperlink" Target="https://employee.uc.ac.id/index.php/file/get/sis/t_cp/3d286141-6407-4057-a863-636902c0da18_dokumentasi.jpg" TargetMode="External"/><Relationship Id="rId1197" Type="http://schemas.openxmlformats.org/officeDocument/2006/relationships/hyperlink" Target="https://fespaubaya.blogspot.com/" TargetMode="External"/><Relationship Id="rId122" Type="http://schemas.openxmlformats.org/officeDocument/2006/relationships/hyperlink" Target="https://www.facebook.com/share/p/SCwtKW4k3YERzqka/" TargetMode="External"/><Relationship Id="rId774" Type="http://schemas.openxmlformats.org/officeDocument/2006/relationships/hyperlink" Target="https://employee.uc.ac.id/index.php/file/get/sis/t_cp/ed4312c7-8e92-48ba-844d-7ccea24028c1_dokumentasi.jpg" TargetMode="External"/><Relationship Id="rId981" Type="http://schemas.openxmlformats.org/officeDocument/2006/relationships/hyperlink" Target="https://employee.uc.ac.id/index.php/file/get/sis/t_cp/ebe157a4-3501-4074-9383-af92f8526c58_dokumentasi.png" TargetMode="External"/><Relationship Id="rId1057" Type="http://schemas.openxmlformats.org/officeDocument/2006/relationships/hyperlink" Target="https://employee.uc.ac.id/index.php/file/get/sis/t_cp/7a119ae7-cc41-47d8-92ec-fec637413100.jpg" TargetMode="External"/><Relationship Id="rId427" Type="http://schemas.openxmlformats.org/officeDocument/2006/relationships/hyperlink" Target="https://employee.uc.ac.id/index.php/file/get/sis/t_cp/multi/1bff4bbd-cba8-11ee-a493-000d3ac6bafe_assignmentletter.png" TargetMode="External"/><Relationship Id="rId634" Type="http://schemas.openxmlformats.org/officeDocument/2006/relationships/hyperlink" Target="https://employee.uc.ac.id/index.php/file/get/sis/t_cp/multi/d4c74309-95da-4ad2-a648-682dd353b2ec.png" TargetMode="External"/><Relationship Id="rId841" Type="http://schemas.openxmlformats.org/officeDocument/2006/relationships/hyperlink" Target="https://employee.uc.ac.id/index.php/file/get/sis/t_cp/69d26320-3c5d-43ab-819d-870df9748185_dokumentasi.jpg" TargetMode="External"/><Relationship Id="rId1264" Type="http://schemas.openxmlformats.org/officeDocument/2006/relationships/hyperlink" Target="https://employee.uc.ac.id/index.php/file/get/sis/t_cp/1365760d-c92d-4178-8bfb-d8df6e351963_sertifikat.pdf" TargetMode="External"/><Relationship Id="rId1471" Type="http://schemas.openxmlformats.org/officeDocument/2006/relationships/hyperlink" Target="https://employee.uc.ac.id/index.php/file/get/sis/t_cp/64dd0dde-bfd2-4c43-828f-7f745c2b549c_report.pdf" TargetMode="External"/><Relationship Id="rId701" Type="http://schemas.openxmlformats.org/officeDocument/2006/relationships/hyperlink" Target="https://employee.uc.ac.id/index.php/file/get/sis/t_cp/f058844e-e586-4195-98fb-21c246dddfce.pdf" TargetMode="External"/><Relationship Id="rId939" Type="http://schemas.openxmlformats.org/officeDocument/2006/relationships/hyperlink" Target="https://employee.uc.ac.id/index.php/file/get/sis/t_cp/multi/b8ec135c-4883-47c4-9972-cc7e2de589f4.docx" TargetMode="External"/><Relationship Id="rId1124" Type="http://schemas.openxmlformats.org/officeDocument/2006/relationships/hyperlink" Target="https://employee.uc.ac.id/index.php/file/get/sis/t_cp/1885aa2b-2213-489b-981d-906c2c6b861e.jpg" TargetMode="External"/><Relationship Id="rId1331" Type="http://schemas.openxmlformats.org/officeDocument/2006/relationships/hyperlink" Target="https://employee.uc.ac.id/index.php/file/get/sis/t_cp/021e426b-3e59-400f-8912-e156a4827210_dokumentasi.jpg" TargetMode="External"/><Relationship Id="rId68" Type="http://schemas.openxmlformats.org/officeDocument/2006/relationships/hyperlink" Target="https://icoen.org/" TargetMode="External"/><Relationship Id="rId1429" Type="http://schemas.openxmlformats.org/officeDocument/2006/relationships/hyperlink" Target="https://employee.uc.ac.id/index.php/file/get/sis/t_cp/34e265c4-883d-11ee-ae4d-000d3ac6bafe_assignmentletter.pdf" TargetMode="External"/><Relationship Id="rId284" Type="http://schemas.openxmlformats.org/officeDocument/2006/relationships/hyperlink" Target="https://www.instagram.com/lacampusleague?igsh=NWU2" TargetMode="External"/><Relationship Id="rId491" Type="http://schemas.openxmlformats.org/officeDocument/2006/relationships/hyperlink" Target="https://icoen.org/" TargetMode="External"/><Relationship Id="rId144" Type="http://schemas.openxmlformats.org/officeDocument/2006/relationships/hyperlink" Target="https://employee.uc.ac.id/index.php/file/get/sis/t_cp/multi/9442ba19-67cb-4716-b87a-65a59286eae8.pdf" TargetMode="External"/><Relationship Id="rId589" Type="http://schemas.openxmlformats.org/officeDocument/2006/relationships/hyperlink" Target="https://employee.uc.ac.id/index.php/file/get/sis/t_cp/5a6c0cb9-876f-11ee-8025-000d3ac6bafe_assignmentletter.pdf" TargetMode="External"/><Relationship Id="rId796" Type="http://schemas.openxmlformats.org/officeDocument/2006/relationships/hyperlink" Target="https://employee.uc.ac.id/index.php/file/get/sis/t_cp/e1a6f6f6-6468-4133-9995-6b39ff44660c_surat_tugas.pdf" TargetMode="External"/><Relationship Id="rId351" Type="http://schemas.openxmlformats.org/officeDocument/2006/relationships/hyperlink" Target="https://icoen.org/" TargetMode="External"/><Relationship Id="rId449" Type="http://schemas.openxmlformats.org/officeDocument/2006/relationships/hyperlink" Target="https://employee.uc.ac.id/index.php/file/get/sis/t_cp/0bdc2a33-9517-11ee-a8d9-000d3ac6bafe_dokumentasi.jpeg" TargetMode="External"/><Relationship Id="rId656" Type="http://schemas.openxmlformats.org/officeDocument/2006/relationships/hyperlink" Target="https://employee.uc.ac.id/index.php/file/get/sis/t_cp/multi/667b2a04-9c54-4184-82de-ed0012771316.png" TargetMode="External"/><Relationship Id="rId863" Type="http://schemas.openxmlformats.org/officeDocument/2006/relationships/hyperlink" Target="https://employee.uc.ac.id/index.php/file/get/sis/t_cp/69d26320-3c5d-43ab-819d-870df9748185_dokumentasi.jpg" TargetMode="External"/><Relationship Id="rId1079" Type="http://schemas.openxmlformats.org/officeDocument/2006/relationships/hyperlink" Target="https://employee.uc.ac.id/index.php/file/get/sis/t_cp/549eaf51-e689-11ee-9ef7-000d3ac6bafe_surat_tugas.pdf" TargetMode="External"/><Relationship Id="rId1286" Type="http://schemas.openxmlformats.org/officeDocument/2006/relationships/hyperlink" Target="https://employee.uc.ac.id/index.php/file/get/sis/t_cp/5a3b7624-d388-4c12-8f79-5ce1230d0de2_dokumentasi.jpeg" TargetMode="External"/><Relationship Id="rId1493" Type="http://schemas.openxmlformats.org/officeDocument/2006/relationships/hyperlink" Target="https://linktr.ee/ecf.himamen" TargetMode="External"/><Relationship Id="rId211" Type="http://schemas.openxmlformats.org/officeDocument/2006/relationships/hyperlink" Target="https://icoen.org/" TargetMode="External"/><Relationship Id="rId309" Type="http://schemas.openxmlformats.org/officeDocument/2006/relationships/hyperlink" Target="https://employee.uc.ac.id/index.php/file/get/sis/t_cp/multi/44388237-9417-11ee-bd04-000d3ac6bafe.png" TargetMode="External"/><Relationship Id="rId516" Type="http://schemas.openxmlformats.org/officeDocument/2006/relationships/hyperlink" Target="https://employee.uc.ac.id/index.php/file/get/sis/t_cp/multi/44388237-9417-11ee-bd04-000d3ac6bafe_assignmentletter.png" TargetMode="External"/><Relationship Id="rId1146" Type="http://schemas.openxmlformats.org/officeDocument/2006/relationships/hyperlink" Target="https://employee.uc.ac.id/index.php/file/get/sis/t_cp/0dfd4393-c2ba-11ee-acda-000d3ac6bafe_dokumentasi.jpg" TargetMode="External"/><Relationship Id="rId723" Type="http://schemas.openxmlformats.org/officeDocument/2006/relationships/hyperlink" Target="https://employee.uc.ac.id/index.php/file/get/sis/t_cp/094440d3-e52e-11ee-9dbe-000d3ac6bafe_dokumentasi.jpg" TargetMode="External"/><Relationship Id="rId930" Type="http://schemas.openxmlformats.org/officeDocument/2006/relationships/hyperlink" Target="https://www.instagram.com/p/C9mPVaZSqll/?utm_sourc" TargetMode="External"/><Relationship Id="rId1006" Type="http://schemas.openxmlformats.org/officeDocument/2006/relationships/hyperlink" Target="https://fpsi.um.ac.id/psychonation2024/" TargetMode="External"/><Relationship Id="rId1353" Type="http://schemas.openxmlformats.org/officeDocument/2006/relationships/hyperlink" Target="https://drive.google.com/file/d/1NvSfLqqWOE1ilxRfS" TargetMode="External"/><Relationship Id="rId1213" Type="http://schemas.openxmlformats.org/officeDocument/2006/relationships/hyperlink" Target="https://www.instagram.com/p/C105t_gPNWX/?igsh=MTJr" TargetMode="External"/><Relationship Id="rId1420" Type="http://schemas.openxmlformats.org/officeDocument/2006/relationships/hyperlink" Target="https://employee.uc.ac.id/index.php/file/get/sis/t_cp/3ae2bd52-9516-11ee-a8d9-000d3ac6bafe_dokumentasi.jpeg" TargetMode="External"/><Relationship Id="rId1518" Type="http://schemas.openxmlformats.org/officeDocument/2006/relationships/hyperlink" Target="https://employee.uc.ac.id/index.php/file/get/sis/t_cp/95067139-1a98-439e-9673-d6c55e4fd548_dokumentasi.jpg" TargetMode="External"/><Relationship Id="rId17" Type="http://schemas.openxmlformats.org/officeDocument/2006/relationships/hyperlink" Target="https://employee.uc.ac.id/index.php/file/get/sis/t_cp/multi/44388237-9417-11ee-bd04-000d3ac6bafe_assignmentletter.png" TargetMode="External"/><Relationship Id="rId166" Type="http://schemas.openxmlformats.org/officeDocument/2006/relationships/hyperlink" Target="https://employee.uc.ac.id/index.php/file/get/sis/t_cp/56ff8d50-ad7c-42c9-8ee5-4aa9bddadd77_surat_tugas.pdf" TargetMode="External"/><Relationship Id="rId373" Type="http://schemas.openxmlformats.org/officeDocument/2006/relationships/hyperlink" Target="https://www.instagram.com/chemistryfest.undip?igsh" TargetMode="External"/><Relationship Id="rId580" Type="http://schemas.openxmlformats.org/officeDocument/2006/relationships/hyperlink" Target="https://employee.uc.ac.id/index.php/file/get/sis/t_cp/962bf35e-209a-4e13-a1ac-4e3f190c28bc_sertifikat.pdf" TargetMode="External"/><Relationship Id="rId1" Type="http://schemas.openxmlformats.org/officeDocument/2006/relationships/hyperlink" Target="https://www.instagram.com/takiscod/" TargetMode="External"/><Relationship Id="rId233" Type="http://schemas.openxmlformats.org/officeDocument/2006/relationships/hyperlink" Target="https://icoen.org/" TargetMode="External"/><Relationship Id="rId440" Type="http://schemas.openxmlformats.org/officeDocument/2006/relationships/hyperlink" Target="https://employee.uc.ac.id/index.php/file/get/sis/t_cp/2effa98a-5527-4f3a-9e37-0deab7d3a797_assignmentletter.pdf" TargetMode="External"/><Relationship Id="rId678" Type="http://schemas.openxmlformats.org/officeDocument/2006/relationships/hyperlink" Target="https://employee.uc.ac.id/index.php/file/get/sis/t_cp/32bf2f86-89b1-4c44-814c-101a91768fc8.jpg" TargetMode="External"/><Relationship Id="rId885" Type="http://schemas.openxmlformats.org/officeDocument/2006/relationships/hyperlink" Target="https://employee.uc.ac.id/index.php/file/get/sis/t_cp/bcade61d-a55d-4a25-b803-f526c335456e_dokumentasi.jpeg" TargetMode="External"/><Relationship Id="rId1070" Type="http://schemas.openxmlformats.org/officeDocument/2006/relationships/hyperlink" Target="https://employee.uc.ac.id/index.php/file/get/sis/t_cp/d81fedcf-b0d3-415d-97cc-5a12dedf51cf_surat_tugas.pdf" TargetMode="External"/><Relationship Id="rId300" Type="http://schemas.openxmlformats.org/officeDocument/2006/relationships/hyperlink" Target="https://employee.uc.ac.id/index.php/file/get/sis/t_cp/multi/9442ba19-67cb-4716-b87a-65a59286eae8.pdf" TargetMode="External"/><Relationship Id="rId538" Type="http://schemas.openxmlformats.org/officeDocument/2006/relationships/hyperlink" Target="https://employee.uc.ac.id/index.php/file/get/sis/t_cp/multi/44388237-9417-11ee-bd04-000d3ac6bafe.png" TargetMode="External"/><Relationship Id="rId745" Type="http://schemas.openxmlformats.org/officeDocument/2006/relationships/hyperlink" Target="https://employee.uc.ac.id/index.php/file/get/sis/t_cp/ae1074c7-f409-444a-b14d-df22032745e2_report.pdf" TargetMode="External"/><Relationship Id="rId952" Type="http://schemas.openxmlformats.org/officeDocument/2006/relationships/hyperlink" Target="https://fpsi.um.ac.id/psychonation2024/" TargetMode="External"/><Relationship Id="rId1168" Type="http://schemas.openxmlformats.org/officeDocument/2006/relationships/hyperlink" Target="https://employee.uc.ac.id/index.php/file/get/sis/t_cp/multi/1bff4bbd-cba8-11ee-a493-000d3ac6bafe_report.pdf" TargetMode="External"/><Relationship Id="rId1375" Type="http://schemas.openxmlformats.org/officeDocument/2006/relationships/hyperlink" Target="https://employee.uc.ac.id/index.php/file/get/sis/t_cp/7ba986c3-19fb-48d2-a5f2-67297c3628df_sertifikat.pdf" TargetMode="External"/><Relationship Id="rId81" Type="http://schemas.openxmlformats.org/officeDocument/2006/relationships/hyperlink" Target="https://employee.uc.ac.id/index.php/file/get/sis/t_cp/multi/2702f04f-6e2a-45ce-a71d-82a4de6d9ba3_report.pdf" TargetMode="External"/><Relationship Id="rId605" Type="http://schemas.openxmlformats.org/officeDocument/2006/relationships/hyperlink" Target="https://www.instagram.com/p/C52gH1yLIgy/?igsh=dW03" TargetMode="External"/><Relationship Id="rId812" Type="http://schemas.openxmlformats.org/officeDocument/2006/relationships/hyperlink" Target="https://employee.uc.ac.id/index.php/file/get/sis/t_cp/43c3dfe1-deb0-4407-94d6-fe10d5342df1.pdf" TargetMode="External"/><Relationship Id="rId1028" Type="http://schemas.openxmlformats.org/officeDocument/2006/relationships/hyperlink" Target="https://employee.uc.ac.id/index.php/file/get/sis/t_cp/acbe2c02-34c9-4bd8-8997-fdda4e976619_dokumentasi.jpeg" TargetMode="External"/><Relationship Id="rId1235" Type="http://schemas.openxmlformats.org/officeDocument/2006/relationships/hyperlink" Target="https://employee.uc.ac.id/index.php/file/get/sis/t_cp/multi/1bff4bbd-cba8-11ee-a493-000d3ac6bafe_assignmentletter.png" TargetMode="External"/><Relationship Id="rId1442" Type="http://schemas.openxmlformats.org/officeDocument/2006/relationships/hyperlink" Target="https://employee.uc.ac.id/index.php/file/get/sis/t_cp/multi/1bff4bbd-cba8-11ee-a493-000d3ac6bafe_report.pdf" TargetMode="External"/><Relationship Id="rId1302" Type="http://schemas.openxmlformats.org/officeDocument/2006/relationships/hyperlink" Target="https://employee.uc.ac.id/index.php/file/get/sis/t_cp/3d286141-6407-4057-a863-636902c0da18_surat_tugas.pdf" TargetMode="External"/><Relationship Id="rId39" Type="http://schemas.openxmlformats.org/officeDocument/2006/relationships/hyperlink" Target="https://icoen.org/" TargetMode="External"/><Relationship Id="rId188" Type="http://schemas.openxmlformats.org/officeDocument/2006/relationships/hyperlink" Target="https://employee.uc.ac.id/index.php/file/get/sis/t_cp/multi/44388237-9417-11ee-bd04-000d3ac6bafe.png" TargetMode="External"/><Relationship Id="rId395" Type="http://schemas.openxmlformats.org/officeDocument/2006/relationships/hyperlink" Target="https://employee.uc.ac.id/index.php/file/get/sis/t_cp/multi/44388237-9417-11ee-bd04-000d3ac6bafe_assignmentletter.png" TargetMode="External"/><Relationship Id="rId255" Type="http://schemas.openxmlformats.org/officeDocument/2006/relationships/hyperlink" Target="https://icoen.org/" TargetMode="External"/><Relationship Id="rId462" Type="http://schemas.openxmlformats.org/officeDocument/2006/relationships/hyperlink" Target="https://employee.uc.ac.id/index.php/file/get/sis/t_cp/multi/7cd14dbc-f9bd-4412-b40e-f92f243c6aa0_assignmentletter.pdf" TargetMode="External"/><Relationship Id="rId1092" Type="http://schemas.openxmlformats.org/officeDocument/2006/relationships/hyperlink" Target="https://employee.uc.ac.id/index.php/file/get/sis/t_cp/8712011c-39c0-4b3a-8e76-86a008f46fc2.jpg" TargetMode="External"/><Relationship Id="rId1397" Type="http://schemas.openxmlformats.org/officeDocument/2006/relationships/hyperlink" Target="https://employee.uc.ac.id/index.php/file/get/sis/t_cp/multi/10da421c-ae27-433f-8773-1b713c4bb84a.png" TargetMode="External"/><Relationship Id="rId115" Type="http://schemas.openxmlformats.org/officeDocument/2006/relationships/hyperlink" Target="https://employee.uc.ac.id/index.php/file/get/sis/t_cp/multi/c4cc1cf4-2036-42ad-9906-12fad2f0f5dc_assignmentletter.pdf" TargetMode="External"/><Relationship Id="rId322" Type="http://schemas.openxmlformats.org/officeDocument/2006/relationships/hyperlink" Target="https://employee.uc.ac.id/index.php/file/get/sis/t_cp/60b458a3-c268-11ee-acda-000d3ac6bafe_sertifikat.pdf" TargetMode="External"/><Relationship Id="rId767" Type="http://schemas.openxmlformats.org/officeDocument/2006/relationships/hyperlink" Target="https://www.instagram.com/lo.kreatif/" TargetMode="External"/><Relationship Id="rId974" Type="http://schemas.openxmlformats.org/officeDocument/2006/relationships/hyperlink" Target="https://employee.uc.ac.id/index.php/file/get/sis/t_cp/05aeb513-d766-11ee-ade0-000d3ac6bafe_surat_tugas.pdf" TargetMode="External"/><Relationship Id="rId627" Type="http://schemas.openxmlformats.org/officeDocument/2006/relationships/hyperlink" Target="https://employee.uc.ac.id/index.php/file/get/sis/t_cp/multi/c4cc1cf4-2036-42ad-9906-12fad2f0f5dc_report.pdf" TargetMode="External"/><Relationship Id="rId834" Type="http://schemas.openxmlformats.org/officeDocument/2006/relationships/hyperlink" Target="https://employee.uc.ac.id/index.php/file/get/sis/t_cp/e1a6f6f6-6468-4133-9995-6b39ff44660c_dokumentasi.jpg" TargetMode="External"/><Relationship Id="rId1257" Type="http://schemas.openxmlformats.org/officeDocument/2006/relationships/hyperlink" Target="https://employee.uc.ac.id/index.php/file/get/sis/t_cp/30ce9601-b146-11ee-9a41-000d3ac6bafe_surat_tugas.pdf" TargetMode="External"/><Relationship Id="rId1464" Type="http://schemas.openxmlformats.org/officeDocument/2006/relationships/hyperlink" Target="https://employee.uc.ac.id/index.php/file/get/sis/t_cp/6ec82804-b501-4b92-8ee5-6b1275c836be_surat_tugas.pdf" TargetMode="External"/><Relationship Id="rId901" Type="http://schemas.openxmlformats.org/officeDocument/2006/relationships/hyperlink" Target="https://employee.uc.ac.id/index.php/file/get/sis/t_cp/multi/1bff4bbd-cba8-11ee-a493-000d3ac6bafe_report.pdf" TargetMode="External"/><Relationship Id="rId1117" Type="http://schemas.openxmlformats.org/officeDocument/2006/relationships/hyperlink" Target="https://employee.uc.ac.id/index.php/file/get/sis/t_cp/multi/1bff4bbd-cba8-11ee-a493-000d3ac6bafe_report.pdf" TargetMode="External"/><Relationship Id="rId1324" Type="http://schemas.openxmlformats.org/officeDocument/2006/relationships/hyperlink" Target="https://employee.uc.ac.id/index.php/file/get/sis/t_cp/021e426b-3e59-400f-8912-e156a4827210_surat_tugas.jpg" TargetMode="External"/><Relationship Id="rId1531" Type="http://schemas.openxmlformats.org/officeDocument/2006/relationships/hyperlink" Target="https://employee.uc.ac.id/index.php/file/get/sis/t_cp/82f48a2d-d643-4f66-a8c6-cc1df6e4d21f.pdf" TargetMode="External"/><Relationship Id="rId30" Type="http://schemas.openxmlformats.org/officeDocument/2006/relationships/hyperlink" Target="https://employee.uc.ac.id/index.php/file/get/sis/t_cp/1ed06314-9900-11ee-96bc-000d3ac6bafe.jpg" TargetMode="External"/><Relationship Id="rId277" Type="http://schemas.openxmlformats.org/officeDocument/2006/relationships/hyperlink" Target="https://employee.uc.ac.id/index.php/file/get/sis/t_cp/multi/44388237-9417-11ee-bd04-000d3ac6bafe_assignmentletter.png" TargetMode="External"/><Relationship Id="rId484" Type="http://schemas.openxmlformats.org/officeDocument/2006/relationships/hyperlink" Target="https://employee.uc.ac.id/index.php/file/get/sis/t_cp/multi/6d80dbc1-9a2f-11ee-99cc-000d3ac6bafe.png" TargetMode="External"/><Relationship Id="rId137" Type="http://schemas.openxmlformats.org/officeDocument/2006/relationships/hyperlink" Target="https://employee.uc.ac.id/index.php/file/get/sis/t_cp/multi/1bff4bbd-cba8-11ee-a493-000d3ac6bafe_report.pdf" TargetMode="External"/><Relationship Id="rId344" Type="http://schemas.openxmlformats.org/officeDocument/2006/relationships/hyperlink" Target="https://employee.uc.ac.id/index.php/file/get/sis/t_cp/multi/9442ba19-67cb-4716-b87a-65a59286eae8.pdf" TargetMode="External"/><Relationship Id="rId691" Type="http://schemas.openxmlformats.org/officeDocument/2006/relationships/hyperlink" Target="https://employee.uc.ac.id/index.php/file/get/sis/t_cp/9e34ef28-376f-4248-b2b9-2605b6e61151.pdf" TargetMode="External"/><Relationship Id="rId789" Type="http://schemas.openxmlformats.org/officeDocument/2006/relationships/hyperlink" Target="https://www.instagram.com/wacom_singapore/" TargetMode="External"/><Relationship Id="rId996" Type="http://schemas.openxmlformats.org/officeDocument/2006/relationships/hyperlink" Target="https://employee.uc.ac.id/index.php/file/get/sis/t_cp/d81fedcf-b0d3-415d-97cc-5a12dedf51cf_dokumentasi.JPG" TargetMode="External"/><Relationship Id="rId551" Type="http://schemas.openxmlformats.org/officeDocument/2006/relationships/hyperlink" Target="https://www.instagram.com/p/C6JDDfexQRe/" TargetMode="External"/><Relationship Id="rId649" Type="http://schemas.openxmlformats.org/officeDocument/2006/relationships/hyperlink" Target="https://employee.uc.ac.id/index.php/file/get/sis/t_cp/18a9df4e-e68a-480d-9b91-de80ed49eb42.pdf" TargetMode="External"/><Relationship Id="rId856" Type="http://schemas.openxmlformats.org/officeDocument/2006/relationships/hyperlink" Target="https://employee.uc.ac.id/index.php/file/get/sis/t_cp/69d26320-3c5d-43ab-819d-870df9748185_surat_tugas.pdf" TargetMode="External"/><Relationship Id="rId1181" Type="http://schemas.openxmlformats.org/officeDocument/2006/relationships/hyperlink" Target="https://employee.uc.ac.id/index.php/file/get/sis/t_cp/multi/7ecfac81-8049-4985-bd09-44495a3f1dee.png" TargetMode="External"/><Relationship Id="rId1279" Type="http://schemas.openxmlformats.org/officeDocument/2006/relationships/hyperlink" Target="https://www.instagram.com/p/C3Jx-ZsLjx3/?utm_sourc" TargetMode="External"/><Relationship Id="rId1486" Type="http://schemas.openxmlformats.org/officeDocument/2006/relationships/hyperlink" Target="https://employee.uc.ac.id/index.php/file/get/sis/t_cp/d0ca0d2d-e629-4be3-948d-0eaa56d2aa7d_surat_tugas.pdf" TargetMode="External"/><Relationship Id="rId204" Type="http://schemas.openxmlformats.org/officeDocument/2006/relationships/hyperlink" Target="https://employee.uc.ac.id/index.php/file/get/sis/t_cp/multi/44388237-9417-11ee-bd04-000d3ac6bafe.png" TargetMode="External"/><Relationship Id="rId411" Type="http://schemas.openxmlformats.org/officeDocument/2006/relationships/hyperlink" Target="https://employee.uc.ac.id/index.php/file/get/sis/t_cp/multi/44388237-9417-11ee-bd04-000d3ac6bafe.png" TargetMode="External"/><Relationship Id="rId509" Type="http://schemas.openxmlformats.org/officeDocument/2006/relationships/hyperlink" Target="https://employee.uc.ac.id/index.php/file/get/sis/t_cp/25266a7c-bf3c-4b83-a527-36bf82671291_report.pdf" TargetMode="External"/><Relationship Id="rId1041" Type="http://schemas.openxmlformats.org/officeDocument/2006/relationships/hyperlink" Target="https://employee.uc.ac.id/index.php/file/get/sis/t_cp/multi/387c94b5-2f8b-47fd-8e7a-016138a7b232.xlsx" TargetMode="External"/><Relationship Id="rId1139" Type="http://schemas.openxmlformats.org/officeDocument/2006/relationships/hyperlink" Target="https://employee.uc.ac.id/index.php/file/get/sis/t_cp/multi/387c94b5-2f8b-47fd-8e7a-016138a7b232.xlsx" TargetMode="External"/><Relationship Id="rId1346" Type="http://schemas.openxmlformats.org/officeDocument/2006/relationships/hyperlink" Target="https://employee.uc.ac.id/index.php/file/get/sis/t_cp/multi/c78bce1b-a179-4e7e-9717-148e63aa2861.png" TargetMode="External"/><Relationship Id="rId716" Type="http://schemas.openxmlformats.org/officeDocument/2006/relationships/hyperlink" Target="https://employee.uc.ac.id/index.php/file/get/sis/t_cp/97b5c926-1248-453f-8e49-7b7ade5fcd0c_report.pdf" TargetMode="External"/><Relationship Id="rId923" Type="http://schemas.openxmlformats.org/officeDocument/2006/relationships/hyperlink" Target="https://employee.uc.ac.id/index.php/file/get/sis/t_cp/76766534-a783-4181-9176-0443bebe248d_sertifikat.pdf" TargetMode="External"/><Relationship Id="rId52" Type="http://schemas.openxmlformats.org/officeDocument/2006/relationships/hyperlink" Target="https://www.instagram.com/p/C52gH1yLIgy/?igsh=dW03" TargetMode="External"/><Relationship Id="rId1206" Type="http://schemas.openxmlformats.org/officeDocument/2006/relationships/hyperlink" Target="https://employee.uc.ac.id/index.php/file/get/sis/t_cp/d80b1ebc-3bec-4fe2-afe6-59421da14639_dokumentasi.jpg" TargetMode="External"/><Relationship Id="rId1413" Type="http://schemas.openxmlformats.org/officeDocument/2006/relationships/hyperlink" Target="https://www.instagram.com/p/Cyez9XohgSr/?igshid=Mz"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topLeftCell="R1" workbookViewId="0">
      <selection activeCell="W7" sqref="W7"/>
    </sheetView>
  </sheetViews>
  <sheetFormatPr defaultColWidth="14.453125" defaultRowHeight="15" customHeight="1" x14ac:dyDescent="0.35"/>
  <cols>
    <col min="1" max="8" width="8.7265625" customWidth="1"/>
    <col min="9" max="9" width="255.6328125" bestFit="1" customWidth="1"/>
    <col min="10" max="10" width="8.7265625" customWidth="1"/>
    <col min="11" max="11" width="32.26953125" customWidth="1"/>
    <col min="12" max="16" width="8.7265625" customWidth="1"/>
    <col min="17" max="17" width="95.08984375" bestFit="1" customWidth="1"/>
    <col min="18" max="21" width="8.7265625" customWidth="1"/>
    <col min="22" max="22" width="33.54296875" bestFit="1" customWidth="1"/>
    <col min="23" max="23" width="90.08984375" bestFit="1" customWidth="1"/>
    <col min="24" max="24" width="5.36328125" bestFit="1" customWidth="1"/>
    <col min="25" max="27" width="8.7265625" customWidth="1"/>
  </cols>
  <sheetData>
    <row r="1" spans="1:24" ht="14.25" customHeigh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2414</v>
      </c>
      <c r="W1" s="1" t="s">
        <v>2417</v>
      </c>
      <c r="X1" s="1" t="s">
        <v>2416</v>
      </c>
    </row>
    <row r="2" spans="1:24" ht="14.25" customHeight="1" x14ac:dyDescent="0.35">
      <c r="A2" s="3" t="s">
        <v>21</v>
      </c>
      <c r="B2" s="3" t="s">
        <v>22</v>
      </c>
      <c r="C2" s="3" t="s">
        <v>23</v>
      </c>
      <c r="D2" s="3">
        <v>2023</v>
      </c>
      <c r="E2" s="3" t="s">
        <v>24</v>
      </c>
      <c r="F2" s="3" t="s">
        <v>25</v>
      </c>
      <c r="G2" s="3" t="s">
        <v>26</v>
      </c>
      <c r="H2" s="3">
        <v>20232</v>
      </c>
      <c r="I2" s="3" t="s">
        <v>24</v>
      </c>
      <c r="J2" s="3" t="s">
        <v>27</v>
      </c>
      <c r="K2" s="3" t="s">
        <v>28</v>
      </c>
      <c r="L2" s="3" t="s">
        <v>29</v>
      </c>
      <c r="M2" s="3" t="s">
        <v>30</v>
      </c>
      <c r="N2" s="2"/>
      <c r="O2" s="3">
        <v>20</v>
      </c>
      <c r="P2" s="4" t="s">
        <v>31</v>
      </c>
      <c r="Q2" s="4" t="s">
        <v>32</v>
      </c>
      <c r="R2" s="4" t="s">
        <v>33</v>
      </c>
      <c r="S2" s="2"/>
      <c r="T2" s="4" t="s">
        <v>34</v>
      </c>
      <c r="U2" s="3" t="s">
        <v>35</v>
      </c>
      <c r="V2" s="3" t="str">
        <f>IFERROR(VLOOKUP(K2, rubric[], 2, FALSE), "NA")</f>
        <v>Kompetisi</v>
      </c>
      <c r="W2" s="5" t="str">
        <f>CLEAN(TRIM(K2 &amp;  "|" &amp; L2 &amp; "|" &amp; M2))</f>
        <v>Juara 2 Lomba/Kompetisi|External National|Team</v>
      </c>
      <c r="X2" s="2">
        <f>IF(K2 = "Penulis kedua (bukan korespondensi) dst karya ilmiah di journal yg bereputasi dan diakui|External National|Team", IFERROR((INDEX(rubric[Score], MATCH(W2, rubric[Criteria], 0)))/N2, 0), IFERROR(INDEX(rubric[Score], MATCH(W2, rubric[Criteria], 0)), 0))</f>
        <v>11</v>
      </c>
    </row>
    <row r="3" spans="1:24" ht="14.25" customHeight="1" x14ac:dyDescent="0.35">
      <c r="A3" s="3" t="s">
        <v>21</v>
      </c>
      <c r="B3" s="3" t="s">
        <v>22</v>
      </c>
      <c r="C3" s="3" t="s">
        <v>23</v>
      </c>
      <c r="D3" s="3">
        <v>2023</v>
      </c>
      <c r="E3" s="3" t="s">
        <v>36</v>
      </c>
      <c r="F3" s="3" t="s">
        <v>37</v>
      </c>
      <c r="G3" s="3" t="s">
        <v>38</v>
      </c>
      <c r="H3" s="3">
        <v>20232</v>
      </c>
      <c r="I3" s="3" t="s">
        <v>36</v>
      </c>
      <c r="J3" s="3" t="s">
        <v>27</v>
      </c>
      <c r="K3" s="3" t="s">
        <v>28</v>
      </c>
      <c r="L3" s="3" t="s">
        <v>29</v>
      </c>
      <c r="M3" s="3" t="s">
        <v>30</v>
      </c>
      <c r="N3" s="2"/>
      <c r="O3" s="3">
        <v>20</v>
      </c>
      <c r="P3" s="4" t="s">
        <v>39</v>
      </c>
      <c r="Q3" s="4" t="s">
        <v>40</v>
      </c>
      <c r="R3" s="4" t="s">
        <v>41</v>
      </c>
      <c r="S3" s="2"/>
      <c r="T3" s="4" t="s">
        <v>42</v>
      </c>
      <c r="U3" s="3" t="s">
        <v>43</v>
      </c>
      <c r="V3" s="3" t="str">
        <f>IFERROR(VLOOKUP(K3, rubric[], 2, FALSE), "NA")</f>
        <v>Kompetisi</v>
      </c>
      <c r="W3" s="5" t="str">
        <f t="shared" ref="W3:W66" si="0">CLEAN(TRIM(K3 &amp;  "|" &amp; L3 &amp; "|" &amp; M3))</f>
        <v>Juara 2 Lomba/Kompetisi|External National|Team</v>
      </c>
      <c r="X3" s="2">
        <f>IF(K3 = "Penulis kedua (bukan korespondensi) dst karya ilmiah di journal yg bereputasi dan diakui|External National|Team", IFERROR((INDEX(rubric[Score], MATCH(W3, rubric[Criteria], 0)))/N3, 0), IFERROR(INDEX(rubric[Score], MATCH(W3, rubric[Criteria], 0)), 0))</f>
        <v>11</v>
      </c>
    </row>
    <row r="4" spans="1:24" ht="14.25" customHeight="1" x14ac:dyDescent="0.35">
      <c r="A4" s="3" t="s">
        <v>44</v>
      </c>
      <c r="B4" s="3" t="s">
        <v>45</v>
      </c>
      <c r="C4" s="3" t="s">
        <v>23</v>
      </c>
      <c r="D4" s="3">
        <v>2023</v>
      </c>
      <c r="E4" s="3" t="s">
        <v>46</v>
      </c>
      <c r="F4" s="3" t="s">
        <v>47</v>
      </c>
      <c r="G4" s="3" t="s">
        <v>48</v>
      </c>
      <c r="H4" s="3">
        <v>20232</v>
      </c>
      <c r="I4" s="3" t="s">
        <v>46</v>
      </c>
      <c r="J4" s="3" t="s">
        <v>27</v>
      </c>
      <c r="K4" s="3" t="s">
        <v>49</v>
      </c>
      <c r="L4" s="3" t="s">
        <v>50</v>
      </c>
      <c r="M4" s="3" t="s">
        <v>30</v>
      </c>
      <c r="N4" s="2"/>
      <c r="O4" s="3">
        <v>20</v>
      </c>
      <c r="P4" s="4" t="s">
        <v>51</v>
      </c>
      <c r="Q4" s="4" t="s">
        <v>52</v>
      </c>
      <c r="R4" s="4" t="s">
        <v>53</v>
      </c>
      <c r="S4" s="2"/>
      <c r="T4" s="4" t="s">
        <v>54</v>
      </c>
      <c r="U4" s="3" t="s">
        <v>55</v>
      </c>
      <c r="V4" s="3" t="str">
        <f>IFERROR(VLOOKUP(K4, rubric[], 2, FALSE), "NA")</f>
        <v>Kompetisi</v>
      </c>
      <c r="W4" s="5" t="str">
        <f t="shared" si="0"/>
        <v>Juara I Lomba/Kompetisi|External Regional|Team</v>
      </c>
      <c r="X4" s="2">
        <f>IF(K4 = "Penulis kedua (bukan korespondensi) dst karya ilmiah di journal yg bereputasi dan diakui|External National|Team", IFERROR((INDEX(rubric[Score], MATCH(W4, rubric[Criteria], 0)))/N4, 0), IFERROR(INDEX(rubric[Score], MATCH(W4, rubric[Criteria], 0)), 0))</f>
        <v>25</v>
      </c>
    </row>
    <row r="5" spans="1:24" ht="14.25" customHeight="1" x14ac:dyDescent="0.35">
      <c r="A5" s="3" t="s">
        <v>56</v>
      </c>
      <c r="B5" s="3" t="s">
        <v>57</v>
      </c>
      <c r="C5" s="3" t="s">
        <v>23</v>
      </c>
      <c r="D5" s="3">
        <v>2023</v>
      </c>
      <c r="E5" s="3" t="s">
        <v>58</v>
      </c>
      <c r="F5" s="3" t="s">
        <v>59</v>
      </c>
      <c r="G5" s="3" t="s">
        <v>60</v>
      </c>
      <c r="H5" s="3">
        <v>20222</v>
      </c>
      <c r="I5" s="3" t="s">
        <v>61</v>
      </c>
      <c r="J5" s="3" t="s">
        <v>27</v>
      </c>
      <c r="K5" s="3" t="s">
        <v>62</v>
      </c>
      <c r="L5" s="3" t="s">
        <v>50</v>
      </c>
      <c r="M5" s="3" t="s">
        <v>63</v>
      </c>
      <c r="N5" s="3">
        <v>50</v>
      </c>
      <c r="O5" s="3">
        <v>3</v>
      </c>
      <c r="P5" s="2"/>
      <c r="Q5" s="2"/>
      <c r="R5" s="4" t="s">
        <v>64</v>
      </c>
      <c r="S5" s="4" t="s">
        <v>65</v>
      </c>
      <c r="T5" s="2"/>
      <c r="U5" s="3" t="s">
        <v>66</v>
      </c>
      <c r="V5" s="3" t="str">
        <f>IFERROR(VLOOKUP(K5, rubric[], 2, FALSE), "NA")</f>
        <v>Pemberdayaan atau Aksi Kemanusiaan</v>
      </c>
      <c r="W5" s="5" t="str">
        <f t="shared" si="0"/>
        <v>Pengabdian kepada Masyarakat|External Regional|Individual</v>
      </c>
      <c r="X5" s="2">
        <f>IF(K5 = "Penulis kedua (bukan korespondensi) dst karya ilmiah di journal yg bereputasi dan diakui|External National|Team", IFERROR((INDEX(rubric[Score], MATCH(W5, rubric[Criteria], 0)))/N5, 0), IFERROR(INDEX(rubric[Score], MATCH(W5, rubric[Criteria], 0)), 0))</f>
        <v>15</v>
      </c>
    </row>
    <row r="6" spans="1:24" ht="14.25" customHeight="1" x14ac:dyDescent="0.35">
      <c r="A6" s="3" t="s">
        <v>56</v>
      </c>
      <c r="B6" s="3" t="s">
        <v>57</v>
      </c>
      <c r="C6" s="3" t="s">
        <v>23</v>
      </c>
      <c r="D6" s="3">
        <v>2023</v>
      </c>
      <c r="E6" s="3" t="s">
        <v>67</v>
      </c>
      <c r="F6" s="3" t="s">
        <v>68</v>
      </c>
      <c r="G6" s="3" t="s">
        <v>69</v>
      </c>
      <c r="H6" s="3">
        <v>20231</v>
      </c>
      <c r="I6" s="3" t="s">
        <v>70</v>
      </c>
      <c r="J6" s="3" t="s">
        <v>27</v>
      </c>
      <c r="K6" s="3" t="s">
        <v>71</v>
      </c>
      <c r="L6" s="3" t="s">
        <v>72</v>
      </c>
      <c r="M6" s="3" t="s">
        <v>63</v>
      </c>
      <c r="N6" s="3">
        <v>500</v>
      </c>
      <c r="O6" s="3">
        <v>10</v>
      </c>
      <c r="P6" s="4" t="s">
        <v>73</v>
      </c>
      <c r="Q6" s="4" t="s">
        <v>74</v>
      </c>
      <c r="R6" s="4" t="s">
        <v>75</v>
      </c>
      <c r="S6" s="2"/>
      <c r="T6" s="2"/>
      <c r="U6" s="3" t="s">
        <v>76</v>
      </c>
      <c r="V6" s="3" t="str">
        <f>IFERROR(VLOOKUP(K6, rubric[], 2, FALSE), "NA")</f>
        <v>Pengakuan</v>
      </c>
      <c r="W6" s="5" t="str">
        <f t="shared" si="0"/>
        <v>Narasumber / Pemateri Acara Seminar / Workshop / Pemakalah|External International|Individual</v>
      </c>
      <c r="X6" s="2">
        <f>IF(K6 = "Penulis kedua (bukan korespondensi) dst karya ilmiah di journal yg bereputasi dan diakui|External National|Team", IFERROR((INDEX(rubric[Score], MATCH(W6, rubric[Criteria], 0)))/N6, 0), IFERROR(INDEX(rubric[Score], MATCH(W6, rubric[Criteria], 0)), 0))</f>
        <v>25</v>
      </c>
    </row>
    <row r="7" spans="1:24" ht="14.25" customHeight="1" x14ac:dyDescent="0.35">
      <c r="A7" s="3" t="s">
        <v>77</v>
      </c>
      <c r="B7" s="3" t="s">
        <v>78</v>
      </c>
      <c r="C7" s="3" t="s">
        <v>23</v>
      </c>
      <c r="D7" s="3">
        <v>2023</v>
      </c>
      <c r="E7" s="3" t="s">
        <v>79</v>
      </c>
      <c r="F7" s="3" t="s">
        <v>80</v>
      </c>
      <c r="G7" s="3" t="s">
        <v>80</v>
      </c>
      <c r="H7" s="3">
        <v>20232</v>
      </c>
      <c r="I7" s="3" t="s">
        <v>79</v>
      </c>
      <c r="J7" s="3" t="s">
        <v>27</v>
      </c>
      <c r="K7" s="3" t="s">
        <v>28</v>
      </c>
      <c r="L7" s="3" t="s">
        <v>29</v>
      </c>
      <c r="M7" s="3" t="s">
        <v>30</v>
      </c>
      <c r="N7" s="2"/>
      <c r="O7" s="3">
        <v>20</v>
      </c>
      <c r="P7" s="4" t="s">
        <v>81</v>
      </c>
      <c r="Q7" s="4" t="s">
        <v>82</v>
      </c>
      <c r="R7" s="4" t="s">
        <v>83</v>
      </c>
      <c r="S7" s="2"/>
      <c r="T7" s="4" t="s">
        <v>84</v>
      </c>
      <c r="U7" s="3" t="s">
        <v>85</v>
      </c>
      <c r="V7" s="3" t="str">
        <f>IFERROR(VLOOKUP(K7, rubric[], 2, FALSE), "NA")</f>
        <v>Kompetisi</v>
      </c>
      <c r="W7" s="5" t="str">
        <f t="shared" si="0"/>
        <v>Juara 2 Lomba/Kompetisi|External National|Team</v>
      </c>
      <c r="X7" s="2">
        <f>IF(K7 = "Penulis kedua (bukan korespondensi) dst karya ilmiah di journal yg bereputasi dan diakui|External National|Team", IFERROR((INDEX(rubric[Score], MATCH(W7, rubric[Criteria], 0)))/N7, 0), IFERROR(INDEX(rubric[Score], MATCH(W7, rubric[Criteria], 0)), 0))</f>
        <v>11</v>
      </c>
    </row>
    <row r="8" spans="1:24" ht="14.25" customHeight="1" x14ac:dyDescent="0.35">
      <c r="A8" s="3" t="s">
        <v>86</v>
      </c>
      <c r="B8" s="3" t="s">
        <v>87</v>
      </c>
      <c r="C8" s="3" t="s">
        <v>23</v>
      </c>
      <c r="D8" s="3">
        <v>2023</v>
      </c>
      <c r="E8" s="3" t="s">
        <v>67</v>
      </c>
      <c r="F8" s="3" t="s">
        <v>68</v>
      </c>
      <c r="G8" s="3" t="s">
        <v>69</v>
      </c>
      <c r="H8" s="3">
        <v>20231</v>
      </c>
      <c r="I8" s="3" t="s">
        <v>70</v>
      </c>
      <c r="J8" s="3" t="s">
        <v>27</v>
      </c>
      <c r="K8" s="3" t="s">
        <v>71</v>
      </c>
      <c r="L8" s="3" t="s">
        <v>72</v>
      </c>
      <c r="M8" s="3" t="s">
        <v>63</v>
      </c>
      <c r="N8" s="3">
        <v>500</v>
      </c>
      <c r="O8" s="3">
        <v>10</v>
      </c>
      <c r="P8" s="4" t="s">
        <v>73</v>
      </c>
      <c r="Q8" s="4" t="s">
        <v>74</v>
      </c>
      <c r="R8" s="4" t="s">
        <v>75</v>
      </c>
      <c r="S8" s="2"/>
      <c r="T8" s="2"/>
      <c r="U8" s="3" t="s">
        <v>76</v>
      </c>
      <c r="V8" s="3" t="str">
        <f>IFERROR(VLOOKUP(K8, rubric[], 2, FALSE), "NA")</f>
        <v>Pengakuan</v>
      </c>
      <c r="W8" s="5" t="str">
        <f t="shared" si="0"/>
        <v>Narasumber / Pemateri Acara Seminar / Workshop / Pemakalah|External International|Individual</v>
      </c>
      <c r="X8" s="2">
        <f>IF(K8 = "Penulis kedua (bukan korespondensi) dst karya ilmiah di journal yg bereputasi dan diakui|External National|Team", IFERROR((INDEX(rubric[Score], MATCH(W8, rubric[Criteria], 0)))/N8, 0), IFERROR(INDEX(rubric[Score], MATCH(W8, rubric[Criteria], 0)), 0))</f>
        <v>25</v>
      </c>
    </row>
    <row r="9" spans="1:24" ht="14.25" customHeight="1" x14ac:dyDescent="0.35">
      <c r="A9" s="3" t="s">
        <v>86</v>
      </c>
      <c r="B9" s="3" t="s">
        <v>87</v>
      </c>
      <c r="C9" s="3" t="s">
        <v>23</v>
      </c>
      <c r="D9" s="3">
        <v>2023</v>
      </c>
      <c r="E9" s="3" t="s">
        <v>88</v>
      </c>
      <c r="F9" s="3" t="s">
        <v>89</v>
      </c>
      <c r="G9" s="3" t="s">
        <v>90</v>
      </c>
      <c r="H9" s="3">
        <v>20231</v>
      </c>
      <c r="I9" s="3" t="s">
        <v>88</v>
      </c>
      <c r="J9" s="3" t="s">
        <v>27</v>
      </c>
      <c r="K9" s="3" t="s">
        <v>91</v>
      </c>
      <c r="L9" s="3" t="s">
        <v>29</v>
      </c>
      <c r="M9" s="3" t="s">
        <v>30</v>
      </c>
      <c r="N9" s="2"/>
      <c r="O9" s="3">
        <v>15</v>
      </c>
      <c r="P9" s="4" t="s">
        <v>92</v>
      </c>
      <c r="Q9" s="4" t="s">
        <v>93</v>
      </c>
      <c r="R9" s="4" t="s">
        <v>94</v>
      </c>
      <c r="S9" s="2"/>
      <c r="T9" s="4" t="s">
        <v>95</v>
      </c>
      <c r="U9" s="3" t="s">
        <v>96</v>
      </c>
      <c r="V9" s="3" t="str">
        <f>IFERROR(VLOOKUP(K9, rubric[], 2, FALSE), "NA")</f>
        <v>Kompetisi</v>
      </c>
      <c r="W9" s="5" t="str">
        <f t="shared" si="0"/>
        <v>Juara 3 Lomba/Kompetisi|External National|Team</v>
      </c>
      <c r="X9" s="2">
        <f>IF(K9 = "Penulis kedua (bukan korespondensi) dst karya ilmiah di journal yg bereputasi dan diakui|External National|Team", IFERROR((INDEX(rubric[Score], MATCH(W9, rubric[Criteria], 0)))/N9, 0), IFERROR(INDEX(rubric[Score], MATCH(W9, rubric[Criteria], 0)), 0))</f>
        <v>8</v>
      </c>
    </row>
    <row r="10" spans="1:24" ht="14.25" customHeight="1" x14ac:dyDescent="0.35">
      <c r="A10" s="3" t="s">
        <v>97</v>
      </c>
      <c r="B10" s="3" t="s">
        <v>98</v>
      </c>
      <c r="C10" s="3" t="s">
        <v>23</v>
      </c>
      <c r="D10" s="3">
        <v>2023</v>
      </c>
      <c r="E10" s="3" t="s">
        <v>99</v>
      </c>
      <c r="F10" s="3" t="s">
        <v>100</v>
      </c>
      <c r="G10" s="3" t="s">
        <v>101</v>
      </c>
      <c r="H10" s="3">
        <v>20231</v>
      </c>
      <c r="I10" s="3" t="s">
        <v>102</v>
      </c>
      <c r="J10" s="3" t="s">
        <v>27</v>
      </c>
      <c r="K10" s="3" t="s">
        <v>2429</v>
      </c>
      <c r="L10" s="3" t="s">
        <v>50</v>
      </c>
      <c r="M10" s="3" t="s">
        <v>30</v>
      </c>
      <c r="N10" s="3">
        <v>16</v>
      </c>
      <c r="O10" s="3">
        <v>6</v>
      </c>
      <c r="P10" s="2"/>
      <c r="Q10" s="4" t="s">
        <v>103</v>
      </c>
      <c r="R10" s="2"/>
      <c r="S10" s="2"/>
      <c r="T10" s="2"/>
      <c r="U10" s="3" t="s">
        <v>104</v>
      </c>
      <c r="V10" s="3" t="str">
        <f>IFERROR(VLOOKUP(K10, rubric[], 2, FALSE), "NA")</f>
        <v>Karir Organisasi</v>
      </c>
      <c r="W10" s="5" t="str">
        <f t="shared" si="0"/>
        <v>Ketua|External Regional|Team</v>
      </c>
      <c r="X10" s="2">
        <f>IF(K10 = "Penulis kedua (bukan korespondensi) dst karya ilmiah di journal yg bereputasi dan diakui|External National|Team", IFERROR((INDEX(rubric[Score], MATCH(W10, rubric[Criteria], 0)))/N10, 0), IFERROR(INDEX(rubric[Score], MATCH(W10, rubric[Criteria], 0)), 0))</f>
        <v>50</v>
      </c>
    </row>
    <row r="11" spans="1:24" ht="14.25" customHeight="1" x14ac:dyDescent="0.35">
      <c r="A11" s="3" t="s">
        <v>105</v>
      </c>
      <c r="B11" s="3" t="s">
        <v>106</v>
      </c>
      <c r="C11" s="3" t="s">
        <v>23</v>
      </c>
      <c r="D11" s="3">
        <v>2023</v>
      </c>
      <c r="E11" s="3" t="s">
        <v>107</v>
      </c>
      <c r="F11" s="3" t="s">
        <v>108</v>
      </c>
      <c r="G11" s="3" t="s">
        <v>108</v>
      </c>
      <c r="H11" s="3">
        <v>20231</v>
      </c>
      <c r="I11" s="3" t="s">
        <v>109</v>
      </c>
      <c r="J11" s="3" t="s">
        <v>27</v>
      </c>
      <c r="K11" s="3" t="s">
        <v>71</v>
      </c>
      <c r="L11" s="3" t="s">
        <v>110</v>
      </c>
      <c r="M11" s="3" t="s">
        <v>63</v>
      </c>
      <c r="N11" s="3">
        <v>60</v>
      </c>
      <c r="O11" s="3">
        <v>5</v>
      </c>
      <c r="P11" s="2"/>
      <c r="Q11" s="4" t="s">
        <v>111</v>
      </c>
      <c r="R11" s="2"/>
      <c r="S11" s="2"/>
      <c r="T11" s="2"/>
      <c r="U11" s="3" t="s">
        <v>112</v>
      </c>
      <c r="V11" s="3" t="str">
        <f>IFERROR(VLOOKUP(K11, rubric[], 2, FALSE), "NA")</f>
        <v>Pengakuan</v>
      </c>
      <c r="W11" s="5" t="str">
        <f t="shared" si="0"/>
        <v>Narasumber / Pemateri Acara Seminar / Workshop / Pemakalah|Internal Sekolah / Universitas|Individual</v>
      </c>
      <c r="X11" s="2">
        <f>IF(K11 = "Penulis kedua (bukan korespondensi) dst karya ilmiah di journal yg bereputasi dan diakui|External National|Team", IFERROR((INDEX(rubric[Score], MATCH(W11, rubric[Criteria], 0)))/N11, 0), IFERROR(INDEX(rubric[Score], MATCH(W11, rubric[Criteria], 0)), 0))</f>
        <v>0</v>
      </c>
    </row>
    <row r="12" spans="1:24" ht="14.25" customHeight="1" x14ac:dyDescent="0.35">
      <c r="A12" s="3" t="s">
        <v>113</v>
      </c>
      <c r="B12" s="3" t="s">
        <v>114</v>
      </c>
      <c r="C12" s="3" t="s">
        <v>23</v>
      </c>
      <c r="D12" s="3">
        <v>2023</v>
      </c>
      <c r="E12" s="3" t="s">
        <v>58</v>
      </c>
      <c r="F12" s="3" t="s">
        <v>59</v>
      </c>
      <c r="G12" s="3" t="s">
        <v>60</v>
      </c>
      <c r="H12" s="3">
        <v>20222</v>
      </c>
      <c r="I12" s="3" t="s">
        <v>115</v>
      </c>
      <c r="J12" s="3" t="s">
        <v>27</v>
      </c>
      <c r="K12" s="3" t="s">
        <v>62</v>
      </c>
      <c r="L12" s="3" t="s">
        <v>50</v>
      </c>
      <c r="M12" s="3" t="s">
        <v>63</v>
      </c>
      <c r="N12" s="3">
        <v>50</v>
      </c>
      <c r="O12" s="3">
        <v>3</v>
      </c>
      <c r="P12" s="2"/>
      <c r="Q12" s="2"/>
      <c r="R12" s="4" t="s">
        <v>116</v>
      </c>
      <c r="S12" s="4" t="s">
        <v>117</v>
      </c>
      <c r="T12" s="2"/>
      <c r="U12" s="3" t="s">
        <v>66</v>
      </c>
      <c r="V12" s="3" t="str">
        <f>IFERROR(VLOOKUP(K12, rubric[], 2, FALSE), "NA")</f>
        <v>Pemberdayaan atau Aksi Kemanusiaan</v>
      </c>
      <c r="W12" s="5" t="str">
        <f t="shared" si="0"/>
        <v>Pengabdian kepada Masyarakat|External Regional|Individual</v>
      </c>
      <c r="X12" s="2">
        <f>IF(K12 = "Penulis kedua (bukan korespondensi) dst karya ilmiah di journal yg bereputasi dan diakui|External National|Team", IFERROR((INDEX(rubric[Score], MATCH(W12, rubric[Criteria], 0)))/N12, 0), IFERROR(INDEX(rubric[Score], MATCH(W12, rubric[Criteria], 0)), 0))</f>
        <v>15</v>
      </c>
    </row>
    <row r="13" spans="1:24" ht="14.25" customHeight="1" x14ac:dyDescent="0.35">
      <c r="A13" s="3" t="s">
        <v>113</v>
      </c>
      <c r="B13" s="3" t="s">
        <v>114</v>
      </c>
      <c r="C13" s="3" t="s">
        <v>23</v>
      </c>
      <c r="D13" s="3">
        <v>2023</v>
      </c>
      <c r="E13" s="3" t="s">
        <v>67</v>
      </c>
      <c r="F13" s="3" t="s">
        <v>68</v>
      </c>
      <c r="G13" s="3" t="s">
        <v>69</v>
      </c>
      <c r="H13" s="3">
        <v>20231</v>
      </c>
      <c r="I13" s="3" t="s">
        <v>70</v>
      </c>
      <c r="J13" s="3" t="s">
        <v>27</v>
      </c>
      <c r="K13" s="3" t="s">
        <v>71</v>
      </c>
      <c r="L13" s="3" t="s">
        <v>72</v>
      </c>
      <c r="M13" s="3" t="s">
        <v>63</v>
      </c>
      <c r="N13" s="3">
        <v>500</v>
      </c>
      <c r="O13" s="3">
        <v>10</v>
      </c>
      <c r="P13" s="4" t="s">
        <v>73</v>
      </c>
      <c r="Q13" s="4" t="s">
        <v>74</v>
      </c>
      <c r="R13" s="4" t="s">
        <v>75</v>
      </c>
      <c r="S13" s="2"/>
      <c r="T13" s="2"/>
      <c r="U13" s="3" t="s">
        <v>76</v>
      </c>
      <c r="V13" s="3" t="str">
        <f>IFERROR(VLOOKUP(K13, rubric[], 2, FALSE), "NA")</f>
        <v>Pengakuan</v>
      </c>
      <c r="W13" s="5" t="str">
        <f t="shared" si="0"/>
        <v>Narasumber / Pemateri Acara Seminar / Workshop / Pemakalah|External International|Individual</v>
      </c>
      <c r="X13" s="2">
        <f>IF(K13 = "Penulis kedua (bukan korespondensi) dst karya ilmiah di journal yg bereputasi dan diakui|External National|Team", IFERROR((INDEX(rubric[Score], MATCH(W13, rubric[Criteria], 0)))/N13, 0), IFERROR(INDEX(rubric[Score], MATCH(W13, rubric[Criteria], 0)), 0))</f>
        <v>25</v>
      </c>
    </row>
    <row r="14" spans="1:24" ht="14.25" customHeight="1" x14ac:dyDescent="0.35">
      <c r="A14" s="3" t="s">
        <v>118</v>
      </c>
      <c r="B14" s="3" t="s">
        <v>119</v>
      </c>
      <c r="C14" s="3" t="s">
        <v>23</v>
      </c>
      <c r="D14" s="3">
        <v>2023</v>
      </c>
      <c r="E14" s="3" t="s">
        <v>99</v>
      </c>
      <c r="F14" s="3" t="s">
        <v>100</v>
      </c>
      <c r="G14" s="3" t="s">
        <v>101</v>
      </c>
      <c r="H14" s="3">
        <v>20231</v>
      </c>
      <c r="I14" s="3" t="s">
        <v>102</v>
      </c>
      <c r="J14" s="3" t="s">
        <v>27</v>
      </c>
      <c r="K14" s="3" t="s">
        <v>2429</v>
      </c>
      <c r="L14" s="3" t="s">
        <v>50</v>
      </c>
      <c r="M14" s="3" t="s">
        <v>30</v>
      </c>
      <c r="N14" s="3">
        <v>16</v>
      </c>
      <c r="O14" s="3">
        <v>6</v>
      </c>
      <c r="P14" s="2"/>
      <c r="Q14" s="4" t="s">
        <v>103</v>
      </c>
      <c r="R14" s="2"/>
      <c r="S14" s="2"/>
      <c r="T14" s="2"/>
      <c r="U14" s="3" t="s">
        <v>104</v>
      </c>
      <c r="V14" s="3" t="str">
        <f>IFERROR(VLOOKUP(K14, rubric[], 2, FALSE), "NA")</f>
        <v>Karir Organisasi</v>
      </c>
      <c r="W14" s="5" t="str">
        <f t="shared" si="0"/>
        <v>Ketua|External Regional|Team</v>
      </c>
      <c r="X14" s="2">
        <f>IF(K14 = "Penulis kedua (bukan korespondensi) dst karya ilmiah di journal yg bereputasi dan diakui|External National|Team", IFERROR((INDEX(rubric[Score], MATCH(W14, rubric[Criteria], 0)))/N14, 0), IFERROR(INDEX(rubric[Score], MATCH(W14, rubric[Criteria], 0)), 0))</f>
        <v>50</v>
      </c>
    </row>
    <row r="15" spans="1:24" ht="14.25" customHeight="1" x14ac:dyDescent="0.35">
      <c r="A15" s="3" t="s">
        <v>118</v>
      </c>
      <c r="B15" s="3" t="s">
        <v>119</v>
      </c>
      <c r="C15" s="3" t="s">
        <v>23</v>
      </c>
      <c r="D15" s="3">
        <v>2023</v>
      </c>
      <c r="E15" s="3" t="s">
        <v>120</v>
      </c>
      <c r="F15" s="3" t="s">
        <v>121</v>
      </c>
      <c r="G15" s="3" t="s">
        <v>122</v>
      </c>
      <c r="H15" s="3">
        <v>20231</v>
      </c>
      <c r="I15" s="3" t="s">
        <v>123</v>
      </c>
      <c r="J15" s="3" t="s">
        <v>27</v>
      </c>
      <c r="K15" s="3" t="s">
        <v>62</v>
      </c>
      <c r="L15" s="3" t="s">
        <v>50</v>
      </c>
      <c r="M15" s="3" t="s">
        <v>30</v>
      </c>
      <c r="N15" s="3">
        <v>25</v>
      </c>
      <c r="O15" s="3">
        <v>5</v>
      </c>
      <c r="P15" s="2"/>
      <c r="Q15" s="2"/>
      <c r="R15" s="4" t="s">
        <v>124</v>
      </c>
      <c r="S15" s="4" t="s">
        <v>125</v>
      </c>
      <c r="T15" s="2"/>
      <c r="U15" s="3" t="s">
        <v>126</v>
      </c>
      <c r="V15" s="3" t="str">
        <f>IFERROR(VLOOKUP(K15, rubric[], 2, FALSE), "NA")</f>
        <v>Pemberdayaan atau Aksi Kemanusiaan</v>
      </c>
      <c r="W15" s="5" t="str">
        <f t="shared" si="0"/>
        <v>Pengabdian kepada Masyarakat|External Regional|Team</v>
      </c>
      <c r="X15" s="2">
        <f>IF(K15 = "Penulis kedua (bukan korespondensi) dst karya ilmiah di journal yg bereputasi dan diakui|External National|Team", IFERROR((INDEX(rubric[Score], MATCH(W15, rubric[Criteria], 0)))/N15, 0), IFERROR(INDEX(rubric[Score], MATCH(W15, rubric[Criteria], 0)), 0))</f>
        <v>15</v>
      </c>
    </row>
    <row r="16" spans="1:24" ht="14.25" customHeight="1" x14ac:dyDescent="0.35">
      <c r="A16" s="3" t="s">
        <v>127</v>
      </c>
      <c r="B16" s="3" t="s">
        <v>128</v>
      </c>
      <c r="C16" s="3" t="s">
        <v>23</v>
      </c>
      <c r="D16" s="3">
        <v>2023</v>
      </c>
      <c r="E16" s="3" t="s">
        <v>67</v>
      </c>
      <c r="F16" s="3" t="s">
        <v>68</v>
      </c>
      <c r="G16" s="3" t="s">
        <v>69</v>
      </c>
      <c r="H16" s="3">
        <v>20231</v>
      </c>
      <c r="I16" s="3" t="s">
        <v>70</v>
      </c>
      <c r="J16" s="3" t="s">
        <v>27</v>
      </c>
      <c r="K16" s="3" t="s">
        <v>71</v>
      </c>
      <c r="L16" s="3" t="s">
        <v>72</v>
      </c>
      <c r="M16" s="3" t="s">
        <v>63</v>
      </c>
      <c r="N16" s="3">
        <v>500</v>
      </c>
      <c r="O16" s="3">
        <v>10</v>
      </c>
      <c r="P16" s="4" t="s">
        <v>73</v>
      </c>
      <c r="Q16" s="4" t="s">
        <v>74</v>
      </c>
      <c r="R16" s="4" t="s">
        <v>75</v>
      </c>
      <c r="S16" s="2"/>
      <c r="T16" s="2"/>
      <c r="U16" s="3" t="s">
        <v>76</v>
      </c>
      <c r="V16" s="3" t="str">
        <f>IFERROR(VLOOKUP(K16, rubric[], 2, FALSE), "NA")</f>
        <v>Pengakuan</v>
      </c>
      <c r="W16" s="5" t="str">
        <f t="shared" si="0"/>
        <v>Narasumber / Pemateri Acara Seminar / Workshop / Pemakalah|External International|Individual</v>
      </c>
      <c r="X16" s="2">
        <f>IF(K16 = "Penulis kedua (bukan korespondensi) dst karya ilmiah di journal yg bereputasi dan diakui|External National|Team", IFERROR((INDEX(rubric[Score], MATCH(W16, rubric[Criteria], 0)))/N16, 0), IFERROR(INDEX(rubric[Score], MATCH(W16, rubric[Criteria], 0)), 0))</f>
        <v>25</v>
      </c>
    </row>
    <row r="17" spans="1:24" ht="14.25" customHeight="1" x14ac:dyDescent="0.35">
      <c r="A17" s="3" t="s">
        <v>127</v>
      </c>
      <c r="B17" s="3" t="s">
        <v>128</v>
      </c>
      <c r="C17" s="3" t="s">
        <v>23</v>
      </c>
      <c r="D17" s="3">
        <v>2023</v>
      </c>
      <c r="E17" s="3" t="s">
        <v>46</v>
      </c>
      <c r="F17" s="3" t="s">
        <v>47</v>
      </c>
      <c r="G17" s="3" t="s">
        <v>48</v>
      </c>
      <c r="H17" s="3">
        <v>20232</v>
      </c>
      <c r="I17" s="3" t="s">
        <v>46</v>
      </c>
      <c r="J17" s="3" t="s">
        <v>27</v>
      </c>
      <c r="K17" s="3" t="s">
        <v>49</v>
      </c>
      <c r="L17" s="3" t="s">
        <v>50</v>
      </c>
      <c r="M17" s="3" t="s">
        <v>30</v>
      </c>
      <c r="N17" s="2"/>
      <c r="O17" s="3">
        <v>20</v>
      </c>
      <c r="P17" s="4" t="s">
        <v>51</v>
      </c>
      <c r="Q17" s="4" t="s">
        <v>52</v>
      </c>
      <c r="R17" s="4" t="s">
        <v>53</v>
      </c>
      <c r="S17" s="2"/>
      <c r="T17" s="4" t="s">
        <v>54</v>
      </c>
      <c r="U17" s="3" t="s">
        <v>55</v>
      </c>
      <c r="V17" s="3" t="str">
        <f>IFERROR(VLOOKUP(K17, rubric[], 2, FALSE), "NA")</f>
        <v>Kompetisi</v>
      </c>
      <c r="W17" s="5" t="str">
        <f t="shared" si="0"/>
        <v>Juara I Lomba/Kompetisi|External Regional|Team</v>
      </c>
      <c r="X17" s="2">
        <f>IF(K17 = "Penulis kedua (bukan korespondensi) dst karya ilmiah di journal yg bereputasi dan diakui|External National|Team", IFERROR((INDEX(rubric[Score], MATCH(W17, rubric[Criteria], 0)))/N17, 0), IFERROR(INDEX(rubric[Score], MATCH(W17, rubric[Criteria], 0)), 0))</f>
        <v>25</v>
      </c>
    </row>
    <row r="18" spans="1:24" ht="14.25" customHeight="1" x14ac:dyDescent="0.35">
      <c r="A18" s="3" t="s">
        <v>129</v>
      </c>
      <c r="B18" s="3" t="s">
        <v>130</v>
      </c>
      <c r="C18" s="3" t="s">
        <v>23</v>
      </c>
      <c r="D18" s="3">
        <v>2023</v>
      </c>
      <c r="E18" s="3" t="s">
        <v>67</v>
      </c>
      <c r="F18" s="3" t="s">
        <v>68</v>
      </c>
      <c r="G18" s="3" t="s">
        <v>69</v>
      </c>
      <c r="H18" s="3">
        <v>20231</v>
      </c>
      <c r="I18" s="3" t="s">
        <v>70</v>
      </c>
      <c r="J18" s="3" t="s">
        <v>27</v>
      </c>
      <c r="K18" s="3" t="s">
        <v>71</v>
      </c>
      <c r="L18" s="3" t="s">
        <v>72</v>
      </c>
      <c r="M18" s="3" t="s">
        <v>63</v>
      </c>
      <c r="N18" s="3">
        <v>500</v>
      </c>
      <c r="O18" s="3">
        <v>10</v>
      </c>
      <c r="P18" s="4" t="s">
        <v>73</v>
      </c>
      <c r="Q18" s="4" t="s">
        <v>74</v>
      </c>
      <c r="R18" s="4" t="s">
        <v>75</v>
      </c>
      <c r="S18" s="2"/>
      <c r="T18" s="2"/>
      <c r="U18" s="3" t="s">
        <v>76</v>
      </c>
      <c r="V18" s="3" t="str">
        <f>IFERROR(VLOOKUP(K18, rubric[], 2, FALSE), "NA")</f>
        <v>Pengakuan</v>
      </c>
      <c r="W18" s="5" t="str">
        <f t="shared" si="0"/>
        <v>Narasumber / Pemateri Acara Seminar / Workshop / Pemakalah|External International|Individual</v>
      </c>
      <c r="X18" s="2">
        <f>IF(K18 = "Penulis kedua (bukan korespondensi) dst karya ilmiah di journal yg bereputasi dan diakui|External National|Team", IFERROR((INDEX(rubric[Score], MATCH(W18, rubric[Criteria], 0)))/N18, 0), IFERROR(INDEX(rubric[Score], MATCH(W18, rubric[Criteria], 0)), 0))</f>
        <v>25</v>
      </c>
    </row>
    <row r="19" spans="1:24" ht="14.25" customHeight="1" x14ac:dyDescent="0.35">
      <c r="A19" s="3" t="s">
        <v>131</v>
      </c>
      <c r="B19" s="3" t="s">
        <v>132</v>
      </c>
      <c r="C19" s="3" t="s">
        <v>23</v>
      </c>
      <c r="D19" s="3">
        <v>2023</v>
      </c>
      <c r="E19" s="3" t="s">
        <v>67</v>
      </c>
      <c r="F19" s="3" t="s">
        <v>68</v>
      </c>
      <c r="G19" s="3" t="s">
        <v>69</v>
      </c>
      <c r="H19" s="3">
        <v>20231</v>
      </c>
      <c r="I19" s="3" t="s">
        <v>70</v>
      </c>
      <c r="J19" s="3" t="s">
        <v>27</v>
      </c>
      <c r="K19" s="3" t="s">
        <v>71</v>
      </c>
      <c r="L19" s="3" t="s">
        <v>72</v>
      </c>
      <c r="M19" s="3" t="s">
        <v>63</v>
      </c>
      <c r="N19" s="3">
        <v>500</v>
      </c>
      <c r="O19" s="3">
        <v>10</v>
      </c>
      <c r="P19" s="4" t="s">
        <v>73</v>
      </c>
      <c r="Q19" s="4" t="s">
        <v>74</v>
      </c>
      <c r="R19" s="4" t="s">
        <v>75</v>
      </c>
      <c r="S19" s="2"/>
      <c r="T19" s="2"/>
      <c r="U19" s="3" t="s">
        <v>76</v>
      </c>
      <c r="V19" s="3" t="str">
        <f>IFERROR(VLOOKUP(K19, rubric[], 2, FALSE), "NA")</f>
        <v>Pengakuan</v>
      </c>
      <c r="W19" s="5" t="str">
        <f t="shared" si="0"/>
        <v>Narasumber / Pemateri Acara Seminar / Workshop / Pemakalah|External International|Individual</v>
      </c>
      <c r="X19" s="2">
        <f>IF(K19 = "Penulis kedua (bukan korespondensi) dst karya ilmiah di journal yg bereputasi dan diakui|External National|Team", IFERROR((INDEX(rubric[Score], MATCH(W19, rubric[Criteria], 0)))/N19, 0), IFERROR(INDEX(rubric[Score], MATCH(W19, rubric[Criteria], 0)), 0))</f>
        <v>25</v>
      </c>
    </row>
    <row r="20" spans="1:24" ht="14.25" customHeight="1" x14ac:dyDescent="0.35">
      <c r="A20" s="3" t="s">
        <v>133</v>
      </c>
      <c r="B20" s="3" t="s">
        <v>134</v>
      </c>
      <c r="C20" s="3" t="s">
        <v>23</v>
      </c>
      <c r="D20" s="3">
        <v>2023</v>
      </c>
      <c r="E20" s="3" t="s">
        <v>135</v>
      </c>
      <c r="F20" s="3" t="s">
        <v>136</v>
      </c>
      <c r="G20" s="3" t="s">
        <v>137</v>
      </c>
      <c r="H20" s="3">
        <v>20232</v>
      </c>
      <c r="I20" s="2"/>
      <c r="J20" s="3" t="s">
        <v>27</v>
      </c>
      <c r="K20" s="3" t="s">
        <v>138</v>
      </c>
      <c r="L20" s="3" t="s">
        <v>50</v>
      </c>
      <c r="M20" s="3" t="s">
        <v>63</v>
      </c>
      <c r="N20" s="3">
        <v>364</v>
      </c>
      <c r="O20" s="3">
        <v>10</v>
      </c>
      <c r="P20" s="4" t="s">
        <v>139</v>
      </c>
      <c r="Q20" s="4" t="s">
        <v>140</v>
      </c>
      <c r="R20" s="2"/>
      <c r="S20" s="2"/>
      <c r="T20" s="2"/>
      <c r="U20" s="3" t="s">
        <v>141</v>
      </c>
      <c r="V20" s="3" t="str">
        <f>IFERROR(VLOOKUP(K20, rubric[], 2, FALSE), "NA")</f>
        <v>Karir Organisasi</v>
      </c>
      <c r="W20" s="5" t="str">
        <f t="shared" si="0"/>
        <v>Sekretaris|External Regional|Individual</v>
      </c>
      <c r="X20" s="2">
        <f>IF(K20 = "Penulis kedua (bukan korespondensi) dst karya ilmiah di journal yg bereputasi dan diakui|External National|Team", IFERROR((INDEX(rubric[Score], MATCH(W20, rubric[Criteria], 0)))/N20, 0), IFERROR(INDEX(rubric[Score], MATCH(W20, rubric[Criteria], 0)), 0))</f>
        <v>30</v>
      </c>
    </row>
    <row r="21" spans="1:24" ht="14.25" customHeight="1" x14ac:dyDescent="0.35">
      <c r="A21" s="3" t="s">
        <v>142</v>
      </c>
      <c r="B21" s="3" t="s">
        <v>143</v>
      </c>
      <c r="C21" s="3" t="s">
        <v>23</v>
      </c>
      <c r="D21" s="3">
        <v>2023</v>
      </c>
      <c r="E21" s="3" t="s">
        <v>67</v>
      </c>
      <c r="F21" s="3" t="s">
        <v>68</v>
      </c>
      <c r="G21" s="3" t="s">
        <v>69</v>
      </c>
      <c r="H21" s="3">
        <v>20231</v>
      </c>
      <c r="I21" s="3" t="s">
        <v>70</v>
      </c>
      <c r="J21" s="3" t="s">
        <v>27</v>
      </c>
      <c r="K21" s="3" t="s">
        <v>71</v>
      </c>
      <c r="L21" s="3" t="s">
        <v>72</v>
      </c>
      <c r="M21" s="3" t="s">
        <v>63</v>
      </c>
      <c r="N21" s="3">
        <v>500</v>
      </c>
      <c r="O21" s="3">
        <v>10</v>
      </c>
      <c r="P21" s="4" t="s">
        <v>73</v>
      </c>
      <c r="Q21" s="4" t="s">
        <v>74</v>
      </c>
      <c r="R21" s="4" t="s">
        <v>75</v>
      </c>
      <c r="S21" s="2"/>
      <c r="T21" s="2"/>
      <c r="U21" s="3" t="s">
        <v>76</v>
      </c>
      <c r="V21" s="3" t="str">
        <f>IFERROR(VLOOKUP(K21, rubric[], 2, FALSE), "NA")</f>
        <v>Pengakuan</v>
      </c>
      <c r="W21" s="5" t="str">
        <f t="shared" si="0"/>
        <v>Narasumber / Pemateri Acara Seminar / Workshop / Pemakalah|External International|Individual</v>
      </c>
      <c r="X21" s="2">
        <f>IF(K21 = "Penulis kedua (bukan korespondensi) dst karya ilmiah di journal yg bereputasi dan diakui|External National|Team", IFERROR((INDEX(rubric[Score], MATCH(W21, rubric[Criteria], 0)))/N21, 0), IFERROR(INDEX(rubric[Score], MATCH(W21, rubric[Criteria], 0)), 0))</f>
        <v>25</v>
      </c>
    </row>
    <row r="22" spans="1:24" ht="14.25" customHeight="1" x14ac:dyDescent="0.35">
      <c r="A22" s="3" t="s">
        <v>144</v>
      </c>
      <c r="B22" s="3" t="s">
        <v>145</v>
      </c>
      <c r="C22" s="3" t="s">
        <v>23</v>
      </c>
      <c r="D22" s="3">
        <v>2023</v>
      </c>
      <c r="E22" s="3" t="s">
        <v>146</v>
      </c>
      <c r="F22" s="3" t="s">
        <v>147</v>
      </c>
      <c r="G22" s="3" t="s">
        <v>148</v>
      </c>
      <c r="H22" s="3">
        <v>20231</v>
      </c>
      <c r="I22" s="3" t="s">
        <v>149</v>
      </c>
      <c r="J22" s="3" t="s">
        <v>27</v>
      </c>
      <c r="K22" s="3" t="s">
        <v>62</v>
      </c>
      <c r="L22" s="3" t="s">
        <v>50</v>
      </c>
      <c r="M22" s="3" t="s">
        <v>63</v>
      </c>
      <c r="N22" s="3">
        <v>65</v>
      </c>
      <c r="O22" s="3">
        <v>8</v>
      </c>
      <c r="P22" s="2"/>
      <c r="Q22" s="2"/>
      <c r="R22" s="4" t="s">
        <v>150</v>
      </c>
      <c r="S22" s="4" t="s">
        <v>151</v>
      </c>
      <c r="T22" s="2"/>
      <c r="U22" s="3" t="s">
        <v>152</v>
      </c>
      <c r="V22" s="3" t="str">
        <f>IFERROR(VLOOKUP(K22, rubric[], 2, FALSE), "NA")</f>
        <v>Pemberdayaan atau Aksi Kemanusiaan</v>
      </c>
      <c r="W22" s="5" t="str">
        <f t="shared" si="0"/>
        <v>Pengabdian kepada Masyarakat|External Regional|Individual</v>
      </c>
      <c r="X22" s="2">
        <f>IF(K22 = "Penulis kedua (bukan korespondensi) dst karya ilmiah di journal yg bereputasi dan diakui|External National|Team", IFERROR((INDEX(rubric[Score], MATCH(W22, rubric[Criteria], 0)))/N22, 0), IFERROR(INDEX(rubric[Score], MATCH(W22, rubric[Criteria], 0)), 0))</f>
        <v>15</v>
      </c>
    </row>
    <row r="23" spans="1:24" ht="14.25" customHeight="1" x14ac:dyDescent="0.35">
      <c r="A23" s="3" t="s">
        <v>144</v>
      </c>
      <c r="B23" s="3" t="s">
        <v>145</v>
      </c>
      <c r="C23" s="3" t="s">
        <v>23</v>
      </c>
      <c r="D23" s="3">
        <v>2023</v>
      </c>
      <c r="E23" s="3" t="s">
        <v>67</v>
      </c>
      <c r="F23" s="3" t="s">
        <v>68</v>
      </c>
      <c r="G23" s="3" t="s">
        <v>69</v>
      </c>
      <c r="H23" s="3">
        <v>20231</v>
      </c>
      <c r="I23" s="3" t="s">
        <v>70</v>
      </c>
      <c r="J23" s="3" t="s">
        <v>27</v>
      </c>
      <c r="K23" s="3" t="s">
        <v>71</v>
      </c>
      <c r="L23" s="3" t="s">
        <v>72</v>
      </c>
      <c r="M23" s="3" t="s">
        <v>63</v>
      </c>
      <c r="N23" s="3">
        <v>500</v>
      </c>
      <c r="O23" s="3">
        <v>10</v>
      </c>
      <c r="P23" s="4" t="s">
        <v>73</v>
      </c>
      <c r="Q23" s="4" t="s">
        <v>74</v>
      </c>
      <c r="R23" s="4" t="s">
        <v>75</v>
      </c>
      <c r="S23" s="2"/>
      <c r="T23" s="2"/>
      <c r="U23" s="3" t="s">
        <v>76</v>
      </c>
      <c r="V23" s="3" t="str">
        <f>IFERROR(VLOOKUP(K23, rubric[], 2, FALSE), "NA")</f>
        <v>Pengakuan</v>
      </c>
      <c r="W23" s="5" t="str">
        <f t="shared" si="0"/>
        <v>Narasumber / Pemateri Acara Seminar / Workshop / Pemakalah|External International|Individual</v>
      </c>
      <c r="X23" s="2">
        <f>IF(K23 = "Penulis kedua (bukan korespondensi) dst karya ilmiah di journal yg bereputasi dan diakui|External National|Team", IFERROR((INDEX(rubric[Score], MATCH(W23, rubric[Criteria], 0)))/N23, 0), IFERROR(INDEX(rubric[Score], MATCH(W23, rubric[Criteria], 0)), 0))</f>
        <v>25</v>
      </c>
    </row>
    <row r="24" spans="1:24" ht="14.25" customHeight="1" x14ac:dyDescent="0.35">
      <c r="A24" s="3" t="s">
        <v>153</v>
      </c>
      <c r="B24" s="3" t="s">
        <v>154</v>
      </c>
      <c r="C24" s="3" t="s">
        <v>23</v>
      </c>
      <c r="D24" s="3">
        <v>2023</v>
      </c>
      <c r="E24" s="3" t="s">
        <v>67</v>
      </c>
      <c r="F24" s="3" t="s">
        <v>68</v>
      </c>
      <c r="G24" s="3" t="s">
        <v>69</v>
      </c>
      <c r="H24" s="3">
        <v>20231</v>
      </c>
      <c r="I24" s="3" t="s">
        <v>70</v>
      </c>
      <c r="J24" s="3" t="s">
        <v>27</v>
      </c>
      <c r="K24" s="3" t="s">
        <v>71</v>
      </c>
      <c r="L24" s="3" t="s">
        <v>72</v>
      </c>
      <c r="M24" s="3" t="s">
        <v>63</v>
      </c>
      <c r="N24" s="3">
        <v>500</v>
      </c>
      <c r="O24" s="3">
        <v>10</v>
      </c>
      <c r="P24" s="4" t="s">
        <v>73</v>
      </c>
      <c r="Q24" s="4" t="s">
        <v>74</v>
      </c>
      <c r="R24" s="4" t="s">
        <v>75</v>
      </c>
      <c r="S24" s="2"/>
      <c r="T24" s="2"/>
      <c r="U24" s="3" t="s">
        <v>76</v>
      </c>
      <c r="V24" s="3" t="str">
        <f>IFERROR(VLOOKUP(K24, rubric[], 2, FALSE), "NA")</f>
        <v>Pengakuan</v>
      </c>
      <c r="W24" s="5" t="str">
        <f t="shared" si="0"/>
        <v>Narasumber / Pemateri Acara Seminar / Workshop / Pemakalah|External International|Individual</v>
      </c>
      <c r="X24" s="2">
        <f>IF(K24 = "Penulis kedua (bukan korespondensi) dst karya ilmiah di journal yg bereputasi dan diakui|External National|Team", IFERROR((INDEX(rubric[Score], MATCH(W24, rubric[Criteria], 0)))/N24, 0), IFERROR(INDEX(rubric[Score], MATCH(W24, rubric[Criteria], 0)), 0))</f>
        <v>25</v>
      </c>
    </row>
    <row r="25" spans="1:24" ht="14.25" customHeight="1" x14ac:dyDescent="0.35">
      <c r="A25" s="3" t="s">
        <v>155</v>
      </c>
      <c r="B25" s="3" t="s">
        <v>156</v>
      </c>
      <c r="C25" s="3" t="s">
        <v>23</v>
      </c>
      <c r="D25" s="3">
        <v>2023</v>
      </c>
      <c r="E25" s="3" t="s">
        <v>157</v>
      </c>
      <c r="F25" s="3" t="s">
        <v>158</v>
      </c>
      <c r="G25" s="3" t="s">
        <v>159</v>
      </c>
      <c r="H25" s="3">
        <v>20231</v>
      </c>
      <c r="I25" s="3" t="s">
        <v>160</v>
      </c>
      <c r="J25" s="3" t="s">
        <v>27</v>
      </c>
      <c r="K25" s="3" t="s">
        <v>62</v>
      </c>
      <c r="L25" s="3" t="s">
        <v>50</v>
      </c>
      <c r="M25" s="3" t="s">
        <v>63</v>
      </c>
      <c r="N25" s="3">
        <v>6</v>
      </c>
      <c r="O25" s="3">
        <v>10</v>
      </c>
      <c r="P25" s="2"/>
      <c r="Q25" s="4" t="s">
        <v>161</v>
      </c>
      <c r="R25" s="4" t="s">
        <v>162</v>
      </c>
      <c r="S25" s="4" t="s">
        <v>163</v>
      </c>
      <c r="T25" s="2"/>
      <c r="U25" s="3" t="s">
        <v>164</v>
      </c>
      <c r="V25" s="3" t="str">
        <f>IFERROR(VLOOKUP(K25, rubric[], 2, FALSE), "NA")</f>
        <v>Pemberdayaan atau Aksi Kemanusiaan</v>
      </c>
      <c r="W25" s="5" t="str">
        <f t="shared" si="0"/>
        <v>Pengabdian kepada Masyarakat|External Regional|Individual</v>
      </c>
      <c r="X25" s="2">
        <f>IF(K25 = "Penulis kedua (bukan korespondensi) dst karya ilmiah di journal yg bereputasi dan diakui|External National|Team", IFERROR((INDEX(rubric[Score], MATCH(W25, rubric[Criteria], 0)))/N25, 0), IFERROR(INDEX(rubric[Score], MATCH(W25, rubric[Criteria], 0)), 0))</f>
        <v>15</v>
      </c>
    </row>
    <row r="26" spans="1:24" ht="14.25" customHeight="1" x14ac:dyDescent="0.35">
      <c r="A26" s="3" t="s">
        <v>165</v>
      </c>
      <c r="B26" s="3" t="s">
        <v>166</v>
      </c>
      <c r="C26" s="3" t="s">
        <v>23</v>
      </c>
      <c r="D26" s="3">
        <v>2023</v>
      </c>
      <c r="E26" s="3" t="s">
        <v>67</v>
      </c>
      <c r="F26" s="3" t="s">
        <v>68</v>
      </c>
      <c r="G26" s="3" t="s">
        <v>69</v>
      </c>
      <c r="H26" s="3">
        <v>20231</v>
      </c>
      <c r="I26" s="3" t="s">
        <v>70</v>
      </c>
      <c r="J26" s="3" t="s">
        <v>27</v>
      </c>
      <c r="K26" s="3" t="s">
        <v>71</v>
      </c>
      <c r="L26" s="3" t="s">
        <v>72</v>
      </c>
      <c r="M26" s="3" t="s">
        <v>63</v>
      </c>
      <c r="N26" s="3">
        <v>500</v>
      </c>
      <c r="O26" s="3">
        <v>10</v>
      </c>
      <c r="P26" s="4" t="s">
        <v>73</v>
      </c>
      <c r="Q26" s="4" t="s">
        <v>74</v>
      </c>
      <c r="R26" s="4" t="s">
        <v>75</v>
      </c>
      <c r="S26" s="2"/>
      <c r="T26" s="2"/>
      <c r="U26" s="3" t="s">
        <v>76</v>
      </c>
      <c r="V26" s="3" t="str">
        <f>IFERROR(VLOOKUP(K26, rubric[], 2, FALSE), "NA")</f>
        <v>Pengakuan</v>
      </c>
      <c r="W26" s="5" t="str">
        <f t="shared" si="0"/>
        <v>Narasumber / Pemateri Acara Seminar / Workshop / Pemakalah|External International|Individual</v>
      </c>
      <c r="X26" s="2">
        <f>IF(K26 = "Penulis kedua (bukan korespondensi) dst karya ilmiah di journal yg bereputasi dan diakui|External National|Team", IFERROR((INDEX(rubric[Score], MATCH(W26, rubric[Criteria], 0)))/N26, 0), IFERROR(INDEX(rubric[Score], MATCH(W26, rubric[Criteria], 0)), 0))</f>
        <v>25</v>
      </c>
    </row>
    <row r="27" spans="1:24" ht="14.25" customHeight="1" x14ac:dyDescent="0.35">
      <c r="A27" s="3" t="s">
        <v>167</v>
      </c>
      <c r="B27" s="3" t="s">
        <v>168</v>
      </c>
      <c r="C27" s="3" t="s">
        <v>23</v>
      </c>
      <c r="D27" s="3">
        <v>2023</v>
      </c>
      <c r="E27" s="3" t="s">
        <v>67</v>
      </c>
      <c r="F27" s="3" t="s">
        <v>68</v>
      </c>
      <c r="G27" s="3" t="s">
        <v>69</v>
      </c>
      <c r="H27" s="3">
        <v>20231</v>
      </c>
      <c r="I27" s="3" t="s">
        <v>70</v>
      </c>
      <c r="J27" s="3" t="s">
        <v>27</v>
      </c>
      <c r="K27" s="3" t="s">
        <v>71</v>
      </c>
      <c r="L27" s="3" t="s">
        <v>72</v>
      </c>
      <c r="M27" s="3" t="s">
        <v>63</v>
      </c>
      <c r="N27" s="3">
        <v>500</v>
      </c>
      <c r="O27" s="3">
        <v>10</v>
      </c>
      <c r="P27" s="4" t="s">
        <v>73</v>
      </c>
      <c r="Q27" s="4" t="s">
        <v>74</v>
      </c>
      <c r="R27" s="4" t="s">
        <v>75</v>
      </c>
      <c r="S27" s="2"/>
      <c r="T27" s="2"/>
      <c r="U27" s="3" t="s">
        <v>76</v>
      </c>
      <c r="V27" s="3" t="str">
        <f>IFERROR(VLOOKUP(K27, rubric[], 2, FALSE), "NA")</f>
        <v>Pengakuan</v>
      </c>
      <c r="W27" s="5" t="str">
        <f t="shared" si="0"/>
        <v>Narasumber / Pemateri Acara Seminar / Workshop / Pemakalah|External International|Individual</v>
      </c>
      <c r="X27" s="2">
        <f>IF(K27 = "Penulis kedua (bukan korespondensi) dst karya ilmiah di journal yg bereputasi dan diakui|External National|Team", IFERROR((INDEX(rubric[Score], MATCH(W27, rubric[Criteria], 0)))/N27, 0), IFERROR(INDEX(rubric[Score], MATCH(W27, rubric[Criteria], 0)), 0))</f>
        <v>25</v>
      </c>
    </row>
    <row r="28" spans="1:24" ht="14.25" customHeight="1" x14ac:dyDescent="0.35">
      <c r="A28" s="3" t="s">
        <v>169</v>
      </c>
      <c r="B28" s="3" t="s">
        <v>170</v>
      </c>
      <c r="C28" s="3" t="s">
        <v>23</v>
      </c>
      <c r="D28" s="3">
        <v>2023</v>
      </c>
      <c r="E28" s="3" t="s">
        <v>67</v>
      </c>
      <c r="F28" s="3" t="s">
        <v>68</v>
      </c>
      <c r="G28" s="3" t="s">
        <v>69</v>
      </c>
      <c r="H28" s="3">
        <v>20231</v>
      </c>
      <c r="I28" s="3" t="s">
        <v>70</v>
      </c>
      <c r="J28" s="3" t="s">
        <v>27</v>
      </c>
      <c r="K28" s="3" t="s">
        <v>71</v>
      </c>
      <c r="L28" s="3" t="s">
        <v>72</v>
      </c>
      <c r="M28" s="3" t="s">
        <v>63</v>
      </c>
      <c r="N28" s="3">
        <v>500</v>
      </c>
      <c r="O28" s="3">
        <v>10</v>
      </c>
      <c r="P28" s="4" t="s">
        <v>73</v>
      </c>
      <c r="Q28" s="4" t="s">
        <v>74</v>
      </c>
      <c r="R28" s="4" t="s">
        <v>75</v>
      </c>
      <c r="S28" s="2"/>
      <c r="T28" s="2"/>
      <c r="U28" s="3" t="s">
        <v>76</v>
      </c>
      <c r="V28" s="3" t="str">
        <f>IFERROR(VLOOKUP(K28, rubric[], 2, FALSE), "NA")</f>
        <v>Pengakuan</v>
      </c>
      <c r="W28" s="5" t="str">
        <f t="shared" si="0"/>
        <v>Narasumber / Pemateri Acara Seminar / Workshop / Pemakalah|External International|Individual</v>
      </c>
      <c r="X28" s="2">
        <f>IF(K28 = "Penulis kedua (bukan korespondensi) dst karya ilmiah di journal yg bereputasi dan diakui|External National|Team", IFERROR((INDEX(rubric[Score], MATCH(W28, rubric[Criteria], 0)))/N28, 0), IFERROR(INDEX(rubric[Score], MATCH(W28, rubric[Criteria], 0)), 0))</f>
        <v>25</v>
      </c>
    </row>
    <row r="29" spans="1:24" ht="14.25" customHeight="1" x14ac:dyDescent="0.35">
      <c r="A29" s="3" t="s">
        <v>171</v>
      </c>
      <c r="B29" s="3" t="s">
        <v>172</v>
      </c>
      <c r="C29" s="3" t="s">
        <v>23</v>
      </c>
      <c r="D29" s="3">
        <v>2023</v>
      </c>
      <c r="E29" s="3" t="s">
        <v>67</v>
      </c>
      <c r="F29" s="3" t="s">
        <v>68</v>
      </c>
      <c r="G29" s="3" t="s">
        <v>69</v>
      </c>
      <c r="H29" s="3">
        <v>20231</v>
      </c>
      <c r="I29" s="3" t="s">
        <v>70</v>
      </c>
      <c r="J29" s="3" t="s">
        <v>27</v>
      </c>
      <c r="K29" s="3" t="s">
        <v>71</v>
      </c>
      <c r="L29" s="3" t="s">
        <v>72</v>
      </c>
      <c r="M29" s="3" t="s">
        <v>63</v>
      </c>
      <c r="N29" s="3">
        <v>500</v>
      </c>
      <c r="O29" s="3">
        <v>10</v>
      </c>
      <c r="P29" s="4" t="s">
        <v>73</v>
      </c>
      <c r="Q29" s="4" t="s">
        <v>74</v>
      </c>
      <c r="R29" s="4" t="s">
        <v>75</v>
      </c>
      <c r="S29" s="2"/>
      <c r="T29" s="2"/>
      <c r="U29" s="3" t="s">
        <v>76</v>
      </c>
      <c r="V29" s="3" t="str">
        <f>IFERROR(VLOOKUP(K29, rubric[], 2, FALSE), "NA")</f>
        <v>Pengakuan</v>
      </c>
      <c r="W29" s="5" t="str">
        <f t="shared" si="0"/>
        <v>Narasumber / Pemateri Acara Seminar / Workshop / Pemakalah|External International|Individual</v>
      </c>
      <c r="X29" s="2">
        <f>IF(K29 = "Penulis kedua (bukan korespondensi) dst karya ilmiah di journal yg bereputasi dan diakui|External National|Team", IFERROR((INDEX(rubric[Score], MATCH(W29, rubric[Criteria], 0)))/N29, 0), IFERROR(INDEX(rubric[Score], MATCH(W29, rubric[Criteria], 0)), 0))</f>
        <v>25</v>
      </c>
    </row>
    <row r="30" spans="1:24" ht="14.25" customHeight="1" x14ac:dyDescent="0.35">
      <c r="A30" s="3" t="s">
        <v>171</v>
      </c>
      <c r="B30" s="3" t="s">
        <v>172</v>
      </c>
      <c r="C30" s="3" t="s">
        <v>23</v>
      </c>
      <c r="D30" s="3">
        <v>2023</v>
      </c>
      <c r="E30" s="3" t="s">
        <v>173</v>
      </c>
      <c r="F30" s="3" t="s">
        <v>174</v>
      </c>
      <c r="G30" s="3" t="s">
        <v>174</v>
      </c>
      <c r="H30" s="3">
        <v>20232</v>
      </c>
      <c r="I30" s="3" t="s">
        <v>175</v>
      </c>
      <c r="J30" s="3" t="s">
        <v>27</v>
      </c>
      <c r="K30" s="3" t="s">
        <v>62</v>
      </c>
      <c r="L30" s="3" t="s">
        <v>50</v>
      </c>
      <c r="M30" s="3" t="s">
        <v>63</v>
      </c>
      <c r="N30" s="3">
        <v>12</v>
      </c>
      <c r="O30" s="3">
        <v>5</v>
      </c>
      <c r="P30" s="2"/>
      <c r="Q30" s="2"/>
      <c r="R30" s="4" t="s">
        <v>176</v>
      </c>
      <c r="S30" s="4" t="s">
        <v>177</v>
      </c>
      <c r="T30" s="2"/>
      <c r="U30" s="3" t="s">
        <v>178</v>
      </c>
      <c r="V30" s="3" t="str">
        <f>IFERROR(VLOOKUP(K30, rubric[], 2, FALSE), "NA")</f>
        <v>Pemberdayaan atau Aksi Kemanusiaan</v>
      </c>
      <c r="W30" s="5" t="str">
        <f t="shared" si="0"/>
        <v>Pengabdian kepada Masyarakat|External Regional|Individual</v>
      </c>
      <c r="X30" s="2">
        <f>IF(K30 = "Penulis kedua (bukan korespondensi) dst karya ilmiah di journal yg bereputasi dan diakui|External National|Team", IFERROR((INDEX(rubric[Score], MATCH(W30, rubric[Criteria], 0)))/N30, 0), IFERROR(INDEX(rubric[Score], MATCH(W30, rubric[Criteria], 0)), 0))</f>
        <v>15</v>
      </c>
    </row>
    <row r="31" spans="1:24" ht="14.25" customHeight="1" x14ac:dyDescent="0.35">
      <c r="A31" s="3" t="s">
        <v>171</v>
      </c>
      <c r="B31" s="3" t="s">
        <v>172</v>
      </c>
      <c r="C31" s="3" t="s">
        <v>23</v>
      </c>
      <c r="D31" s="3">
        <v>2023</v>
      </c>
      <c r="E31" s="3" t="s">
        <v>179</v>
      </c>
      <c r="F31" s="3" t="s">
        <v>180</v>
      </c>
      <c r="G31" s="3" t="s">
        <v>180</v>
      </c>
      <c r="H31" s="3">
        <v>20232</v>
      </c>
      <c r="I31" s="3" t="s">
        <v>181</v>
      </c>
      <c r="J31" s="3" t="s">
        <v>27</v>
      </c>
      <c r="K31" s="3" t="s">
        <v>28</v>
      </c>
      <c r="L31" s="3" t="s">
        <v>110</v>
      </c>
      <c r="M31" s="3" t="s">
        <v>30</v>
      </c>
      <c r="N31" s="3">
        <v>5</v>
      </c>
      <c r="O31" s="3">
        <v>7</v>
      </c>
      <c r="P31" s="2"/>
      <c r="Q31" s="4" t="s">
        <v>182</v>
      </c>
      <c r="R31" s="2"/>
      <c r="S31" s="2"/>
      <c r="T31" s="2"/>
      <c r="U31" s="3" t="s">
        <v>183</v>
      </c>
      <c r="V31" s="3" t="str">
        <f>IFERROR(VLOOKUP(K31, rubric[], 2, FALSE), "NA")</f>
        <v>Kompetisi</v>
      </c>
      <c r="W31" s="5" t="str">
        <f t="shared" si="0"/>
        <v>Juara 2 Lomba/Kompetisi|Internal Sekolah / Universitas|Team</v>
      </c>
      <c r="X31" s="2">
        <f>IF(K31 = "Penulis kedua (bukan korespondensi) dst karya ilmiah di journal yg bereputasi dan diakui|External National|Team", IFERROR((INDEX(rubric[Score], MATCH(W31, rubric[Criteria], 0)))/N31, 0), IFERROR(INDEX(rubric[Score], MATCH(W31, rubric[Criteria], 0)), 0))</f>
        <v>0</v>
      </c>
    </row>
    <row r="32" spans="1:24" ht="14.25" customHeight="1" x14ac:dyDescent="0.35">
      <c r="A32" s="3" t="s">
        <v>184</v>
      </c>
      <c r="B32" s="3" t="s">
        <v>185</v>
      </c>
      <c r="C32" s="3" t="s">
        <v>23</v>
      </c>
      <c r="D32" s="3">
        <v>2023</v>
      </c>
      <c r="E32" s="3" t="s">
        <v>67</v>
      </c>
      <c r="F32" s="3" t="s">
        <v>68</v>
      </c>
      <c r="G32" s="3" t="s">
        <v>69</v>
      </c>
      <c r="H32" s="3">
        <v>20231</v>
      </c>
      <c r="I32" s="3" t="s">
        <v>70</v>
      </c>
      <c r="J32" s="3" t="s">
        <v>27</v>
      </c>
      <c r="K32" s="3" t="s">
        <v>71</v>
      </c>
      <c r="L32" s="3" t="s">
        <v>72</v>
      </c>
      <c r="M32" s="3" t="s">
        <v>63</v>
      </c>
      <c r="N32" s="3">
        <v>500</v>
      </c>
      <c r="O32" s="3">
        <v>10</v>
      </c>
      <c r="P32" s="4" t="s">
        <v>73</v>
      </c>
      <c r="Q32" s="4" t="s">
        <v>74</v>
      </c>
      <c r="R32" s="4" t="s">
        <v>75</v>
      </c>
      <c r="S32" s="2"/>
      <c r="T32" s="2"/>
      <c r="U32" s="3" t="s">
        <v>76</v>
      </c>
      <c r="V32" s="3" t="str">
        <f>IFERROR(VLOOKUP(K32, rubric[], 2, FALSE), "NA")</f>
        <v>Pengakuan</v>
      </c>
      <c r="W32" s="5" t="str">
        <f t="shared" si="0"/>
        <v>Narasumber / Pemateri Acara Seminar / Workshop / Pemakalah|External International|Individual</v>
      </c>
      <c r="X32" s="2">
        <f>IF(K32 = "Penulis kedua (bukan korespondensi) dst karya ilmiah di journal yg bereputasi dan diakui|External National|Team", IFERROR((INDEX(rubric[Score], MATCH(W32, rubric[Criteria], 0)))/N32, 0), IFERROR(INDEX(rubric[Score], MATCH(W32, rubric[Criteria], 0)), 0))</f>
        <v>25</v>
      </c>
    </row>
    <row r="33" spans="1:24" ht="14.25" customHeight="1" x14ac:dyDescent="0.35">
      <c r="A33" s="3" t="s">
        <v>186</v>
      </c>
      <c r="B33" s="3" t="s">
        <v>187</v>
      </c>
      <c r="C33" s="3" t="s">
        <v>23</v>
      </c>
      <c r="D33" s="3">
        <v>2023</v>
      </c>
      <c r="E33" s="3" t="s">
        <v>188</v>
      </c>
      <c r="F33" s="3" t="s">
        <v>189</v>
      </c>
      <c r="G33" s="3" t="s">
        <v>190</v>
      </c>
      <c r="H33" s="3">
        <v>20241</v>
      </c>
      <c r="I33" s="3" t="s">
        <v>188</v>
      </c>
      <c r="J33" s="3" t="s">
        <v>27</v>
      </c>
      <c r="K33" s="3" t="s">
        <v>28</v>
      </c>
      <c r="L33" s="3" t="s">
        <v>29</v>
      </c>
      <c r="M33" s="3" t="s">
        <v>30</v>
      </c>
      <c r="N33" s="2"/>
      <c r="O33" s="3">
        <v>20</v>
      </c>
      <c r="P33" s="4" t="s">
        <v>191</v>
      </c>
      <c r="Q33" s="4" t="s">
        <v>192</v>
      </c>
      <c r="R33" s="4" t="s">
        <v>193</v>
      </c>
      <c r="S33" s="2"/>
      <c r="T33" s="4" t="s">
        <v>194</v>
      </c>
      <c r="U33" s="3" t="s">
        <v>195</v>
      </c>
      <c r="V33" s="3" t="str">
        <f>IFERROR(VLOOKUP(K33, rubric[], 2, FALSE), "NA")</f>
        <v>Kompetisi</v>
      </c>
      <c r="W33" s="5" t="str">
        <f t="shared" si="0"/>
        <v>Juara 2 Lomba/Kompetisi|External National|Team</v>
      </c>
      <c r="X33" s="2">
        <f>IF(K33 = "Penulis kedua (bukan korespondensi) dst karya ilmiah di journal yg bereputasi dan diakui|External National|Team", IFERROR((INDEX(rubric[Score], MATCH(W33, rubric[Criteria], 0)))/N33, 0), IFERROR(INDEX(rubric[Score], MATCH(W33, rubric[Criteria], 0)), 0))</f>
        <v>11</v>
      </c>
    </row>
    <row r="34" spans="1:24" ht="14.25" customHeight="1" x14ac:dyDescent="0.35">
      <c r="A34" s="3" t="s">
        <v>186</v>
      </c>
      <c r="B34" s="3" t="s">
        <v>187</v>
      </c>
      <c r="C34" s="3" t="s">
        <v>23</v>
      </c>
      <c r="D34" s="3">
        <v>2023</v>
      </c>
      <c r="E34" s="3" t="s">
        <v>196</v>
      </c>
      <c r="F34" s="3" t="s">
        <v>197</v>
      </c>
      <c r="G34" s="3" t="s">
        <v>198</v>
      </c>
      <c r="H34" s="3">
        <v>20241</v>
      </c>
      <c r="I34" s="3" t="s">
        <v>196</v>
      </c>
      <c r="J34" s="3" t="s">
        <v>27</v>
      </c>
      <c r="K34" s="3" t="s">
        <v>28</v>
      </c>
      <c r="L34" s="3" t="s">
        <v>29</v>
      </c>
      <c r="M34" s="3" t="s">
        <v>30</v>
      </c>
      <c r="N34" s="2"/>
      <c r="O34" s="3">
        <v>20</v>
      </c>
      <c r="P34" s="4" t="s">
        <v>199</v>
      </c>
      <c r="Q34" s="4" t="s">
        <v>200</v>
      </c>
      <c r="R34" s="4" t="s">
        <v>201</v>
      </c>
      <c r="S34" s="2"/>
      <c r="T34" s="4" t="s">
        <v>202</v>
      </c>
      <c r="U34" s="3" t="s">
        <v>203</v>
      </c>
      <c r="V34" s="3" t="str">
        <f>IFERROR(VLOOKUP(K34, rubric[], 2, FALSE), "NA")</f>
        <v>Kompetisi</v>
      </c>
      <c r="W34" s="5" t="str">
        <f t="shared" si="0"/>
        <v>Juara 2 Lomba/Kompetisi|External National|Team</v>
      </c>
      <c r="X34" s="2">
        <f>IF(K34 = "Penulis kedua (bukan korespondensi) dst karya ilmiah di journal yg bereputasi dan diakui|External National|Team", IFERROR((INDEX(rubric[Score], MATCH(W34, rubric[Criteria], 0)))/N34, 0), IFERROR(INDEX(rubric[Score], MATCH(W34, rubric[Criteria], 0)), 0))</f>
        <v>11</v>
      </c>
    </row>
    <row r="35" spans="1:24" ht="14.25" customHeight="1" x14ac:dyDescent="0.35">
      <c r="A35" s="3" t="s">
        <v>204</v>
      </c>
      <c r="B35" s="3" t="s">
        <v>205</v>
      </c>
      <c r="C35" s="3" t="s">
        <v>23</v>
      </c>
      <c r="D35" s="3">
        <v>2023</v>
      </c>
      <c r="E35" s="3" t="s">
        <v>67</v>
      </c>
      <c r="F35" s="3" t="s">
        <v>68</v>
      </c>
      <c r="G35" s="3" t="s">
        <v>69</v>
      </c>
      <c r="H35" s="3">
        <v>20231</v>
      </c>
      <c r="I35" s="3" t="s">
        <v>70</v>
      </c>
      <c r="J35" s="3" t="s">
        <v>27</v>
      </c>
      <c r="K35" s="3" t="s">
        <v>71</v>
      </c>
      <c r="L35" s="3" t="s">
        <v>72</v>
      </c>
      <c r="M35" s="3" t="s">
        <v>63</v>
      </c>
      <c r="N35" s="3">
        <v>500</v>
      </c>
      <c r="O35" s="3">
        <v>10</v>
      </c>
      <c r="P35" s="4" t="s">
        <v>73</v>
      </c>
      <c r="Q35" s="4" t="s">
        <v>74</v>
      </c>
      <c r="R35" s="4" t="s">
        <v>75</v>
      </c>
      <c r="S35" s="2"/>
      <c r="T35" s="2"/>
      <c r="U35" s="3" t="s">
        <v>76</v>
      </c>
      <c r="V35" s="3" t="str">
        <f>IFERROR(VLOOKUP(K35, rubric[], 2, FALSE), "NA")</f>
        <v>Pengakuan</v>
      </c>
      <c r="W35" s="5" t="str">
        <f t="shared" si="0"/>
        <v>Narasumber / Pemateri Acara Seminar / Workshop / Pemakalah|External International|Individual</v>
      </c>
      <c r="X35" s="2">
        <f>IF(K35 = "Penulis kedua (bukan korespondensi) dst karya ilmiah di journal yg bereputasi dan diakui|External National|Team", IFERROR((INDEX(rubric[Score], MATCH(W35, rubric[Criteria], 0)))/N35, 0), IFERROR(INDEX(rubric[Score], MATCH(W35, rubric[Criteria], 0)), 0))</f>
        <v>25</v>
      </c>
    </row>
    <row r="36" spans="1:24" ht="14.25" customHeight="1" x14ac:dyDescent="0.35">
      <c r="A36" s="3" t="s">
        <v>206</v>
      </c>
      <c r="B36" s="3" t="s">
        <v>207</v>
      </c>
      <c r="C36" s="3" t="s">
        <v>23</v>
      </c>
      <c r="D36" s="3">
        <v>2023</v>
      </c>
      <c r="E36" s="3" t="s">
        <v>67</v>
      </c>
      <c r="F36" s="3" t="s">
        <v>68</v>
      </c>
      <c r="G36" s="3" t="s">
        <v>69</v>
      </c>
      <c r="H36" s="3">
        <v>20231</v>
      </c>
      <c r="I36" s="3" t="s">
        <v>70</v>
      </c>
      <c r="J36" s="3" t="s">
        <v>27</v>
      </c>
      <c r="K36" s="3" t="s">
        <v>71</v>
      </c>
      <c r="L36" s="3" t="s">
        <v>72</v>
      </c>
      <c r="M36" s="3" t="s">
        <v>63</v>
      </c>
      <c r="N36" s="3">
        <v>500</v>
      </c>
      <c r="O36" s="3">
        <v>10</v>
      </c>
      <c r="P36" s="4" t="s">
        <v>73</v>
      </c>
      <c r="Q36" s="4" t="s">
        <v>74</v>
      </c>
      <c r="R36" s="4" t="s">
        <v>75</v>
      </c>
      <c r="S36" s="2"/>
      <c r="T36" s="2"/>
      <c r="U36" s="3" t="s">
        <v>76</v>
      </c>
      <c r="V36" s="3" t="str">
        <f>IFERROR(VLOOKUP(K36, rubric[], 2, FALSE), "NA")</f>
        <v>Pengakuan</v>
      </c>
      <c r="W36" s="5" t="str">
        <f t="shared" si="0"/>
        <v>Narasumber / Pemateri Acara Seminar / Workshop / Pemakalah|External International|Individual</v>
      </c>
      <c r="X36" s="2">
        <f>IF(K36 = "Penulis kedua (bukan korespondensi) dst karya ilmiah di journal yg bereputasi dan diakui|External National|Team", IFERROR((INDEX(rubric[Score], MATCH(W36, rubric[Criteria], 0)))/N36, 0), IFERROR(INDEX(rubric[Score], MATCH(W36, rubric[Criteria], 0)), 0))</f>
        <v>25</v>
      </c>
    </row>
    <row r="37" spans="1:24" ht="14.25" customHeight="1" x14ac:dyDescent="0.35">
      <c r="A37" s="3" t="s">
        <v>208</v>
      </c>
      <c r="B37" s="3" t="s">
        <v>209</v>
      </c>
      <c r="C37" s="3" t="s">
        <v>23</v>
      </c>
      <c r="D37" s="3">
        <v>2023</v>
      </c>
      <c r="E37" s="3" t="s">
        <v>210</v>
      </c>
      <c r="F37" s="3" t="s">
        <v>211</v>
      </c>
      <c r="G37" s="3" t="s">
        <v>212</v>
      </c>
      <c r="H37" s="3">
        <v>20231</v>
      </c>
      <c r="I37" s="3" t="s">
        <v>210</v>
      </c>
      <c r="J37" s="3" t="s">
        <v>27</v>
      </c>
      <c r="K37" s="3" t="s">
        <v>91</v>
      </c>
      <c r="L37" s="3" t="s">
        <v>29</v>
      </c>
      <c r="M37" s="3" t="s">
        <v>30</v>
      </c>
      <c r="N37" s="2"/>
      <c r="O37" s="3">
        <v>15</v>
      </c>
      <c r="P37" s="4" t="s">
        <v>213</v>
      </c>
      <c r="Q37" s="4" t="s">
        <v>214</v>
      </c>
      <c r="R37" s="4" t="s">
        <v>215</v>
      </c>
      <c r="S37" s="2"/>
      <c r="T37" s="4" t="s">
        <v>216</v>
      </c>
      <c r="U37" s="3" t="s">
        <v>217</v>
      </c>
      <c r="V37" s="3" t="str">
        <f>IFERROR(VLOOKUP(K37, rubric[], 2, FALSE), "NA")</f>
        <v>Kompetisi</v>
      </c>
      <c r="W37" s="5" t="str">
        <f t="shared" si="0"/>
        <v>Juara 3 Lomba/Kompetisi|External National|Team</v>
      </c>
      <c r="X37" s="2">
        <f>IF(K37 = "Penulis kedua (bukan korespondensi) dst karya ilmiah di journal yg bereputasi dan diakui|External National|Team", IFERROR((INDEX(rubric[Score], MATCH(W37, rubric[Criteria], 0)))/N37, 0), IFERROR(INDEX(rubric[Score], MATCH(W37, rubric[Criteria], 0)), 0))</f>
        <v>8</v>
      </c>
    </row>
    <row r="38" spans="1:24" ht="14.25" customHeight="1" x14ac:dyDescent="0.35">
      <c r="A38" s="3" t="s">
        <v>218</v>
      </c>
      <c r="B38" s="3" t="s">
        <v>219</v>
      </c>
      <c r="C38" s="3" t="s">
        <v>23</v>
      </c>
      <c r="D38" s="3">
        <v>2023</v>
      </c>
      <c r="E38" s="3" t="s">
        <v>67</v>
      </c>
      <c r="F38" s="3" t="s">
        <v>68</v>
      </c>
      <c r="G38" s="3" t="s">
        <v>69</v>
      </c>
      <c r="H38" s="3">
        <v>20231</v>
      </c>
      <c r="I38" s="3" t="s">
        <v>70</v>
      </c>
      <c r="J38" s="3" t="s">
        <v>27</v>
      </c>
      <c r="K38" s="3" t="s">
        <v>71</v>
      </c>
      <c r="L38" s="3" t="s">
        <v>72</v>
      </c>
      <c r="M38" s="3" t="s">
        <v>63</v>
      </c>
      <c r="N38" s="3">
        <v>500</v>
      </c>
      <c r="O38" s="3">
        <v>10</v>
      </c>
      <c r="P38" s="4" t="s">
        <v>73</v>
      </c>
      <c r="Q38" s="4" t="s">
        <v>74</v>
      </c>
      <c r="R38" s="4" t="s">
        <v>75</v>
      </c>
      <c r="S38" s="2"/>
      <c r="T38" s="2"/>
      <c r="U38" s="3" t="s">
        <v>76</v>
      </c>
      <c r="V38" s="3" t="str">
        <f>IFERROR(VLOOKUP(K38, rubric[], 2, FALSE), "NA")</f>
        <v>Pengakuan</v>
      </c>
      <c r="W38" s="5" t="str">
        <f t="shared" si="0"/>
        <v>Narasumber / Pemateri Acara Seminar / Workshop / Pemakalah|External International|Individual</v>
      </c>
      <c r="X38" s="2">
        <f>IF(K38 = "Penulis kedua (bukan korespondensi) dst karya ilmiah di journal yg bereputasi dan diakui|External National|Team", IFERROR((INDEX(rubric[Score], MATCH(W38, rubric[Criteria], 0)))/N38, 0), IFERROR(INDEX(rubric[Score], MATCH(W38, rubric[Criteria], 0)), 0))</f>
        <v>25</v>
      </c>
    </row>
    <row r="39" spans="1:24" ht="14.25" customHeight="1" x14ac:dyDescent="0.35">
      <c r="A39" s="3" t="s">
        <v>220</v>
      </c>
      <c r="B39" s="3" t="s">
        <v>221</v>
      </c>
      <c r="C39" s="3" t="s">
        <v>23</v>
      </c>
      <c r="D39" s="3">
        <v>2023</v>
      </c>
      <c r="E39" s="3" t="s">
        <v>222</v>
      </c>
      <c r="F39" s="3" t="s">
        <v>121</v>
      </c>
      <c r="G39" s="3" t="s">
        <v>47</v>
      </c>
      <c r="H39" s="3">
        <v>20231</v>
      </c>
      <c r="I39" s="3" t="s">
        <v>223</v>
      </c>
      <c r="J39" s="3" t="s">
        <v>27</v>
      </c>
      <c r="K39" s="3" t="s">
        <v>62</v>
      </c>
      <c r="L39" s="3" t="s">
        <v>50</v>
      </c>
      <c r="M39" s="3" t="s">
        <v>63</v>
      </c>
      <c r="N39" s="3">
        <v>12</v>
      </c>
      <c r="O39" s="3">
        <v>5</v>
      </c>
      <c r="P39" s="2"/>
      <c r="Q39" s="2"/>
      <c r="R39" s="4" t="s">
        <v>224</v>
      </c>
      <c r="S39" s="4" t="s">
        <v>225</v>
      </c>
      <c r="T39" s="2"/>
      <c r="U39" s="3" t="s">
        <v>226</v>
      </c>
      <c r="V39" s="3" t="str">
        <f>IFERROR(VLOOKUP(K39, rubric[], 2, FALSE), "NA")</f>
        <v>Pemberdayaan atau Aksi Kemanusiaan</v>
      </c>
      <c r="W39" s="5" t="str">
        <f t="shared" si="0"/>
        <v>Pengabdian kepada Masyarakat|External Regional|Individual</v>
      </c>
      <c r="X39" s="2">
        <f>IF(K39 = "Penulis kedua (bukan korespondensi) dst karya ilmiah di journal yg bereputasi dan diakui|External National|Team", IFERROR((INDEX(rubric[Score], MATCH(W39, rubric[Criteria], 0)))/N39, 0), IFERROR(INDEX(rubric[Score], MATCH(W39, rubric[Criteria], 0)), 0))</f>
        <v>15</v>
      </c>
    </row>
    <row r="40" spans="1:24" ht="14.25" customHeight="1" x14ac:dyDescent="0.35">
      <c r="A40" s="3" t="s">
        <v>227</v>
      </c>
      <c r="B40" s="3" t="s">
        <v>228</v>
      </c>
      <c r="C40" s="3" t="s">
        <v>23</v>
      </c>
      <c r="D40" s="3">
        <v>2023</v>
      </c>
      <c r="E40" s="3" t="s">
        <v>135</v>
      </c>
      <c r="F40" s="3" t="s">
        <v>136</v>
      </c>
      <c r="G40" s="3" t="s">
        <v>137</v>
      </c>
      <c r="H40" s="3">
        <v>20232</v>
      </c>
      <c r="I40" s="2"/>
      <c r="J40" s="3" t="s">
        <v>27</v>
      </c>
      <c r="K40" s="3" t="s">
        <v>138</v>
      </c>
      <c r="L40" s="3" t="s">
        <v>50</v>
      </c>
      <c r="M40" s="3" t="s">
        <v>63</v>
      </c>
      <c r="N40" s="3">
        <v>364</v>
      </c>
      <c r="O40" s="3">
        <v>10</v>
      </c>
      <c r="P40" s="4" t="s">
        <v>139</v>
      </c>
      <c r="Q40" s="4" t="s">
        <v>140</v>
      </c>
      <c r="R40" s="2"/>
      <c r="S40" s="2"/>
      <c r="T40" s="2"/>
      <c r="U40" s="3" t="s">
        <v>141</v>
      </c>
      <c r="V40" s="3" t="str">
        <f>IFERROR(VLOOKUP(K40, rubric[], 2, FALSE), "NA")</f>
        <v>Karir Organisasi</v>
      </c>
      <c r="W40" s="5" t="str">
        <f t="shared" si="0"/>
        <v>Sekretaris|External Regional|Individual</v>
      </c>
      <c r="X40" s="2">
        <f>IF(K40 = "Penulis kedua (bukan korespondensi) dst karya ilmiah di journal yg bereputasi dan diakui|External National|Team", IFERROR((INDEX(rubric[Score], MATCH(W40, rubric[Criteria], 0)))/N40, 0), IFERROR(INDEX(rubric[Score], MATCH(W40, rubric[Criteria], 0)), 0))</f>
        <v>30</v>
      </c>
    </row>
    <row r="41" spans="1:24" ht="14.25" customHeight="1" x14ac:dyDescent="0.35">
      <c r="A41" s="3" t="s">
        <v>227</v>
      </c>
      <c r="B41" s="3" t="s">
        <v>228</v>
      </c>
      <c r="C41" s="3" t="s">
        <v>23</v>
      </c>
      <c r="D41" s="3">
        <v>2023</v>
      </c>
      <c r="E41" s="3" t="s">
        <v>79</v>
      </c>
      <c r="F41" s="3" t="s">
        <v>80</v>
      </c>
      <c r="G41" s="3" t="s">
        <v>80</v>
      </c>
      <c r="H41" s="3">
        <v>20232</v>
      </c>
      <c r="I41" s="3" t="s">
        <v>79</v>
      </c>
      <c r="J41" s="3" t="s">
        <v>27</v>
      </c>
      <c r="K41" s="3" t="s">
        <v>28</v>
      </c>
      <c r="L41" s="3" t="s">
        <v>29</v>
      </c>
      <c r="M41" s="3" t="s">
        <v>30</v>
      </c>
      <c r="N41" s="2"/>
      <c r="O41" s="3">
        <v>20</v>
      </c>
      <c r="P41" s="4" t="s">
        <v>81</v>
      </c>
      <c r="Q41" s="4" t="s">
        <v>82</v>
      </c>
      <c r="R41" s="4" t="s">
        <v>83</v>
      </c>
      <c r="S41" s="2"/>
      <c r="T41" s="4" t="s">
        <v>84</v>
      </c>
      <c r="U41" s="3" t="s">
        <v>85</v>
      </c>
      <c r="V41" s="3" t="str">
        <f>IFERROR(VLOOKUP(K41, rubric[], 2, FALSE), "NA")</f>
        <v>Kompetisi</v>
      </c>
      <c r="W41" s="5" t="str">
        <f t="shared" si="0"/>
        <v>Juara 2 Lomba/Kompetisi|External National|Team</v>
      </c>
      <c r="X41" s="2">
        <f>IF(K41 = "Penulis kedua (bukan korespondensi) dst karya ilmiah di journal yg bereputasi dan diakui|External National|Team", IFERROR((INDEX(rubric[Score], MATCH(W41, rubric[Criteria], 0)))/N41, 0), IFERROR(INDEX(rubric[Score], MATCH(W41, rubric[Criteria], 0)), 0))</f>
        <v>11</v>
      </c>
    </row>
    <row r="42" spans="1:24" ht="14.25" customHeight="1" x14ac:dyDescent="0.35">
      <c r="A42" s="3" t="s">
        <v>229</v>
      </c>
      <c r="B42" s="3" t="s">
        <v>230</v>
      </c>
      <c r="C42" s="3" t="s">
        <v>23</v>
      </c>
      <c r="D42" s="3">
        <v>2023</v>
      </c>
      <c r="E42" s="3" t="s">
        <v>231</v>
      </c>
      <c r="F42" s="3" t="s">
        <v>121</v>
      </c>
      <c r="G42" s="3" t="s">
        <v>47</v>
      </c>
      <c r="H42" s="3">
        <v>20231</v>
      </c>
      <c r="I42" s="3" t="s">
        <v>232</v>
      </c>
      <c r="J42" s="3" t="s">
        <v>27</v>
      </c>
      <c r="K42" s="3" t="s">
        <v>62</v>
      </c>
      <c r="L42" s="3" t="s">
        <v>50</v>
      </c>
      <c r="M42" s="3" t="s">
        <v>63</v>
      </c>
      <c r="N42" s="3">
        <v>12</v>
      </c>
      <c r="O42" s="3">
        <v>5</v>
      </c>
      <c r="P42" s="2"/>
      <c r="Q42" s="2"/>
      <c r="R42" s="4" t="s">
        <v>233</v>
      </c>
      <c r="S42" s="4" t="s">
        <v>234</v>
      </c>
      <c r="T42" s="2"/>
      <c r="U42" s="3" t="s">
        <v>235</v>
      </c>
      <c r="V42" s="3" t="str">
        <f>IFERROR(VLOOKUP(K42, rubric[], 2, FALSE), "NA")</f>
        <v>Pemberdayaan atau Aksi Kemanusiaan</v>
      </c>
      <c r="W42" s="5" t="str">
        <f t="shared" si="0"/>
        <v>Pengabdian kepada Masyarakat|External Regional|Individual</v>
      </c>
      <c r="X42" s="2">
        <f>IF(K42 = "Penulis kedua (bukan korespondensi) dst karya ilmiah di journal yg bereputasi dan diakui|External National|Team", IFERROR((INDEX(rubric[Score], MATCH(W42, rubric[Criteria], 0)))/N42, 0), IFERROR(INDEX(rubric[Score], MATCH(W42, rubric[Criteria], 0)), 0))</f>
        <v>15</v>
      </c>
    </row>
    <row r="43" spans="1:24" ht="14.25" customHeight="1" x14ac:dyDescent="0.35">
      <c r="A43" s="3" t="s">
        <v>229</v>
      </c>
      <c r="B43" s="3" t="s">
        <v>230</v>
      </c>
      <c r="C43" s="3" t="s">
        <v>23</v>
      </c>
      <c r="D43" s="3">
        <v>2023</v>
      </c>
      <c r="E43" s="3" t="s">
        <v>135</v>
      </c>
      <c r="F43" s="3" t="s">
        <v>136</v>
      </c>
      <c r="G43" s="3" t="s">
        <v>137</v>
      </c>
      <c r="H43" s="3">
        <v>20232</v>
      </c>
      <c r="I43" s="2"/>
      <c r="J43" s="3" t="s">
        <v>27</v>
      </c>
      <c r="K43" s="3" t="s">
        <v>2429</v>
      </c>
      <c r="L43" s="3" t="s">
        <v>50</v>
      </c>
      <c r="M43" s="3" t="s">
        <v>63</v>
      </c>
      <c r="N43" s="3">
        <v>364</v>
      </c>
      <c r="O43" s="3">
        <v>20</v>
      </c>
      <c r="P43" s="4" t="s">
        <v>139</v>
      </c>
      <c r="Q43" s="4" t="s">
        <v>236</v>
      </c>
      <c r="R43" s="2"/>
      <c r="S43" s="2"/>
      <c r="T43" s="2"/>
      <c r="U43" s="3" t="s">
        <v>141</v>
      </c>
      <c r="V43" s="3" t="str">
        <f>IFERROR(VLOOKUP(K43, rubric[], 2, FALSE), "NA")</f>
        <v>Karir Organisasi</v>
      </c>
      <c r="W43" s="5" t="str">
        <f t="shared" si="0"/>
        <v>Ketua|External Regional|Individual</v>
      </c>
      <c r="X43" s="2">
        <f>IF(K43 = "Penulis kedua (bukan korespondensi) dst karya ilmiah di journal yg bereputasi dan diakui|External National|Team", IFERROR((INDEX(rubric[Score], MATCH(W43, rubric[Criteria], 0)))/N43, 0), IFERROR(INDEX(rubric[Score], MATCH(W43, rubric[Criteria], 0)), 0))</f>
        <v>50</v>
      </c>
    </row>
    <row r="44" spans="1:24" ht="14.25" customHeight="1" x14ac:dyDescent="0.35">
      <c r="A44" s="3" t="s">
        <v>237</v>
      </c>
      <c r="B44" s="3" t="s">
        <v>238</v>
      </c>
      <c r="C44" s="3" t="s">
        <v>23</v>
      </c>
      <c r="D44" s="3">
        <v>2023</v>
      </c>
      <c r="E44" s="3" t="s">
        <v>239</v>
      </c>
      <c r="F44" s="3" t="s">
        <v>26</v>
      </c>
      <c r="G44" s="3" t="s">
        <v>26</v>
      </c>
      <c r="H44" s="3">
        <v>20232</v>
      </c>
      <c r="I44" s="3" t="s">
        <v>181</v>
      </c>
      <c r="J44" s="3" t="s">
        <v>27</v>
      </c>
      <c r="K44" s="3" t="s">
        <v>28</v>
      </c>
      <c r="L44" s="3" t="s">
        <v>110</v>
      </c>
      <c r="M44" s="3" t="s">
        <v>30</v>
      </c>
      <c r="N44" s="3">
        <v>5</v>
      </c>
      <c r="O44" s="3">
        <v>7</v>
      </c>
      <c r="P44" s="2"/>
      <c r="Q44" s="4" t="s">
        <v>240</v>
      </c>
      <c r="R44" s="2"/>
      <c r="S44" s="2"/>
      <c r="T44" s="2"/>
      <c r="U44" s="3" t="s">
        <v>183</v>
      </c>
      <c r="V44" s="3" t="str">
        <f>IFERROR(VLOOKUP(K44, rubric[], 2, FALSE), "NA")</f>
        <v>Kompetisi</v>
      </c>
      <c r="W44" s="5" t="str">
        <f t="shared" si="0"/>
        <v>Juara 2 Lomba/Kompetisi|Internal Sekolah / Universitas|Team</v>
      </c>
      <c r="X44" s="2">
        <f>IF(K44 = "Penulis kedua (bukan korespondensi) dst karya ilmiah di journal yg bereputasi dan diakui|External National|Team", IFERROR((INDEX(rubric[Score], MATCH(W44, rubric[Criteria], 0)))/N44, 0), IFERROR(INDEX(rubric[Score], MATCH(W44, rubric[Criteria], 0)), 0))</f>
        <v>0</v>
      </c>
    </row>
    <row r="45" spans="1:24" ht="14.25" customHeight="1" x14ac:dyDescent="0.35">
      <c r="A45" s="3" t="s">
        <v>241</v>
      </c>
      <c r="B45" s="3" t="s">
        <v>242</v>
      </c>
      <c r="C45" s="3" t="s">
        <v>23</v>
      </c>
      <c r="D45" s="3">
        <v>2023</v>
      </c>
      <c r="E45" s="3" t="s">
        <v>222</v>
      </c>
      <c r="F45" s="3" t="s">
        <v>121</v>
      </c>
      <c r="G45" s="3" t="s">
        <v>47</v>
      </c>
      <c r="H45" s="3">
        <v>20231</v>
      </c>
      <c r="I45" s="3" t="s">
        <v>223</v>
      </c>
      <c r="J45" s="3" t="s">
        <v>27</v>
      </c>
      <c r="K45" s="3" t="s">
        <v>62</v>
      </c>
      <c r="L45" s="3" t="s">
        <v>50</v>
      </c>
      <c r="M45" s="3" t="s">
        <v>63</v>
      </c>
      <c r="N45" s="3">
        <v>12</v>
      </c>
      <c r="O45" s="3">
        <v>5</v>
      </c>
      <c r="P45" s="2"/>
      <c r="Q45" s="2"/>
      <c r="R45" s="4" t="s">
        <v>224</v>
      </c>
      <c r="S45" s="4" t="s">
        <v>225</v>
      </c>
      <c r="T45" s="2"/>
      <c r="U45" s="3" t="s">
        <v>226</v>
      </c>
      <c r="V45" s="3" t="str">
        <f>IFERROR(VLOOKUP(K45, rubric[], 2, FALSE), "NA")</f>
        <v>Pemberdayaan atau Aksi Kemanusiaan</v>
      </c>
      <c r="W45" s="5" t="str">
        <f t="shared" si="0"/>
        <v>Pengabdian kepada Masyarakat|External Regional|Individual</v>
      </c>
      <c r="X45" s="2">
        <f>IF(K45 = "Penulis kedua (bukan korespondensi) dst karya ilmiah di journal yg bereputasi dan diakui|External National|Team", IFERROR((INDEX(rubric[Score], MATCH(W45, rubric[Criteria], 0)))/N45, 0), IFERROR(INDEX(rubric[Score], MATCH(W45, rubric[Criteria], 0)), 0))</f>
        <v>15</v>
      </c>
    </row>
    <row r="46" spans="1:24" ht="14.25" customHeight="1" x14ac:dyDescent="0.35">
      <c r="A46" s="3" t="s">
        <v>243</v>
      </c>
      <c r="B46" s="3" t="s">
        <v>244</v>
      </c>
      <c r="C46" s="3" t="s">
        <v>23</v>
      </c>
      <c r="D46" s="3">
        <v>2023</v>
      </c>
      <c r="E46" s="3" t="s">
        <v>245</v>
      </c>
      <c r="F46" s="3" t="s">
        <v>101</v>
      </c>
      <c r="G46" s="3" t="s">
        <v>101</v>
      </c>
      <c r="H46" s="3">
        <v>20232</v>
      </c>
      <c r="I46" s="3" t="s">
        <v>245</v>
      </c>
      <c r="J46" s="3" t="s">
        <v>27</v>
      </c>
      <c r="K46" s="3" t="s">
        <v>49</v>
      </c>
      <c r="L46" s="3" t="s">
        <v>29</v>
      </c>
      <c r="M46" s="3" t="s">
        <v>63</v>
      </c>
      <c r="N46" s="2"/>
      <c r="O46" s="3">
        <v>25</v>
      </c>
      <c r="P46" s="4" t="s">
        <v>246</v>
      </c>
      <c r="Q46" s="4" t="s">
        <v>247</v>
      </c>
      <c r="R46" s="4" t="s">
        <v>248</v>
      </c>
      <c r="S46" s="2"/>
      <c r="T46" s="4" t="s">
        <v>249</v>
      </c>
      <c r="U46" s="3" t="s">
        <v>250</v>
      </c>
      <c r="V46" s="3" t="str">
        <f>IFERROR(VLOOKUP(K46, rubric[], 2, FALSE), "NA")</f>
        <v>Kompetisi</v>
      </c>
      <c r="W46" s="5" t="str">
        <f t="shared" si="0"/>
        <v>Juara I Lomba/Kompetisi|External National|Individual</v>
      </c>
      <c r="X46" s="2">
        <f>IF(K46 = "Penulis kedua (bukan korespondensi) dst karya ilmiah di journal yg bereputasi dan diakui|External National|Team", IFERROR((INDEX(rubric[Score], MATCH(W46, rubric[Criteria], 0)))/N46, 0), IFERROR(INDEX(rubric[Score], MATCH(W46, rubric[Criteria], 0)), 0))</f>
        <v>25</v>
      </c>
    </row>
    <row r="47" spans="1:24" ht="14.25" customHeight="1" x14ac:dyDescent="0.35">
      <c r="A47" s="3" t="s">
        <v>251</v>
      </c>
      <c r="B47" s="3" t="s">
        <v>252</v>
      </c>
      <c r="C47" s="3" t="s">
        <v>23</v>
      </c>
      <c r="D47" s="3">
        <v>2023</v>
      </c>
      <c r="E47" s="3" t="s">
        <v>173</v>
      </c>
      <c r="F47" s="3" t="s">
        <v>174</v>
      </c>
      <c r="G47" s="3" t="s">
        <v>174</v>
      </c>
      <c r="H47" s="3">
        <v>20232</v>
      </c>
      <c r="I47" s="3" t="s">
        <v>175</v>
      </c>
      <c r="J47" s="3" t="s">
        <v>27</v>
      </c>
      <c r="K47" s="3" t="s">
        <v>62</v>
      </c>
      <c r="L47" s="3" t="s">
        <v>50</v>
      </c>
      <c r="M47" s="3" t="s">
        <v>63</v>
      </c>
      <c r="N47" s="3">
        <v>12</v>
      </c>
      <c r="O47" s="3">
        <v>5</v>
      </c>
      <c r="P47" s="2"/>
      <c r="Q47" s="2"/>
      <c r="R47" s="4" t="s">
        <v>176</v>
      </c>
      <c r="S47" s="4" t="s">
        <v>177</v>
      </c>
      <c r="T47" s="2"/>
      <c r="U47" s="3" t="s">
        <v>178</v>
      </c>
      <c r="V47" s="3" t="str">
        <f>IFERROR(VLOOKUP(K47, rubric[], 2, FALSE), "NA")</f>
        <v>Pemberdayaan atau Aksi Kemanusiaan</v>
      </c>
      <c r="W47" s="5" t="str">
        <f t="shared" si="0"/>
        <v>Pengabdian kepada Masyarakat|External Regional|Individual</v>
      </c>
      <c r="X47" s="2">
        <f>IF(K47 = "Penulis kedua (bukan korespondensi) dst karya ilmiah di journal yg bereputasi dan diakui|External National|Team", IFERROR((INDEX(rubric[Score], MATCH(W47, rubric[Criteria], 0)))/N47, 0), IFERROR(INDEX(rubric[Score], MATCH(W47, rubric[Criteria], 0)), 0))</f>
        <v>15</v>
      </c>
    </row>
    <row r="48" spans="1:24" ht="14.25" customHeight="1" x14ac:dyDescent="0.35">
      <c r="A48" s="3" t="s">
        <v>253</v>
      </c>
      <c r="B48" s="3" t="s">
        <v>254</v>
      </c>
      <c r="C48" s="3" t="s">
        <v>23</v>
      </c>
      <c r="D48" s="3">
        <v>2023</v>
      </c>
      <c r="E48" s="3" t="s">
        <v>67</v>
      </c>
      <c r="F48" s="3" t="s">
        <v>68</v>
      </c>
      <c r="G48" s="3" t="s">
        <v>69</v>
      </c>
      <c r="H48" s="3">
        <v>20231</v>
      </c>
      <c r="I48" s="3" t="s">
        <v>70</v>
      </c>
      <c r="J48" s="3" t="s">
        <v>27</v>
      </c>
      <c r="K48" s="3" t="s">
        <v>71</v>
      </c>
      <c r="L48" s="3" t="s">
        <v>72</v>
      </c>
      <c r="M48" s="3" t="s">
        <v>63</v>
      </c>
      <c r="N48" s="3">
        <v>500</v>
      </c>
      <c r="O48" s="3">
        <v>10</v>
      </c>
      <c r="P48" s="4" t="s">
        <v>73</v>
      </c>
      <c r="Q48" s="4" t="s">
        <v>74</v>
      </c>
      <c r="R48" s="4" t="s">
        <v>75</v>
      </c>
      <c r="S48" s="2"/>
      <c r="T48" s="2"/>
      <c r="U48" s="3" t="s">
        <v>76</v>
      </c>
      <c r="V48" s="3" t="str">
        <f>IFERROR(VLOOKUP(K48, rubric[], 2, FALSE), "NA")</f>
        <v>Pengakuan</v>
      </c>
      <c r="W48" s="5" t="str">
        <f t="shared" si="0"/>
        <v>Narasumber / Pemateri Acara Seminar / Workshop / Pemakalah|External International|Individual</v>
      </c>
      <c r="X48" s="2">
        <f>IF(K48 = "Penulis kedua (bukan korespondensi) dst karya ilmiah di journal yg bereputasi dan diakui|External National|Team", IFERROR((INDEX(rubric[Score], MATCH(W48, rubric[Criteria], 0)))/N48, 0), IFERROR(INDEX(rubric[Score], MATCH(W48, rubric[Criteria], 0)), 0))</f>
        <v>25</v>
      </c>
    </row>
    <row r="49" spans="1:24" ht="14.25" customHeight="1" x14ac:dyDescent="0.35">
      <c r="A49" s="3" t="s">
        <v>255</v>
      </c>
      <c r="B49" s="3" t="s">
        <v>256</v>
      </c>
      <c r="C49" s="3" t="s">
        <v>23</v>
      </c>
      <c r="D49" s="3">
        <v>2023</v>
      </c>
      <c r="E49" s="3" t="s">
        <v>67</v>
      </c>
      <c r="F49" s="3" t="s">
        <v>68</v>
      </c>
      <c r="G49" s="3" t="s">
        <v>69</v>
      </c>
      <c r="H49" s="3">
        <v>20231</v>
      </c>
      <c r="I49" s="3" t="s">
        <v>70</v>
      </c>
      <c r="J49" s="3" t="s">
        <v>27</v>
      </c>
      <c r="K49" s="3" t="s">
        <v>71</v>
      </c>
      <c r="L49" s="3" t="s">
        <v>72</v>
      </c>
      <c r="M49" s="3" t="s">
        <v>63</v>
      </c>
      <c r="N49" s="3">
        <v>500</v>
      </c>
      <c r="O49" s="3">
        <v>10</v>
      </c>
      <c r="P49" s="4" t="s">
        <v>73</v>
      </c>
      <c r="Q49" s="4" t="s">
        <v>74</v>
      </c>
      <c r="R49" s="4" t="s">
        <v>75</v>
      </c>
      <c r="S49" s="2"/>
      <c r="T49" s="2"/>
      <c r="U49" s="3" t="s">
        <v>76</v>
      </c>
      <c r="V49" s="3" t="str">
        <f>IFERROR(VLOOKUP(K49, rubric[], 2, FALSE), "NA")</f>
        <v>Pengakuan</v>
      </c>
      <c r="W49" s="5" t="str">
        <f t="shared" si="0"/>
        <v>Narasumber / Pemateri Acara Seminar / Workshop / Pemakalah|External International|Individual</v>
      </c>
      <c r="X49" s="2">
        <f>IF(K49 = "Penulis kedua (bukan korespondensi) dst karya ilmiah di journal yg bereputasi dan diakui|External National|Team", IFERROR((INDEX(rubric[Score], MATCH(W49, rubric[Criteria], 0)))/N49, 0), IFERROR(INDEX(rubric[Score], MATCH(W49, rubric[Criteria], 0)), 0))</f>
        <v>25</v>
      </c>
    </row>
    <row r="50" spans="1:24" ht="14.25" customHeight="1" x14ac:dyDescent="0.35">
      <c r="A50" s="3" t="s">
        <v>257</v>
      </c>
      <c r="B50" s="3" t="s">
        <v>258</v>
      </c>
      <c r="C50" s="3" t="s">
        <v>23</v>
      </c>
      <c r="D50" s="3">
        <v>2023</v>
      </c>
      <c r="E50" s="3" t="s">
        <v>146</v>
      </c>
      <c r="F50" s="3" t="s">
        <v>147</v>
      </c>
      <c r="G50" s="3" t="s">
        <v>148</v>
      </c>
      <c r="H50" s="3">
        <v>20231</v>
      </c>
      <c r="I50" s="3" t="s">
        <v>149</v>
      </c>
      <c r="J50" s="3" t="s">
        <v>27</v>
      </c>
      <c r="K50" s="3" t="s">
        <v>62</v>
      </c>
      <c r="L50" s="3" t="s">
        <v>50</v>
      </c>
      <c r="M50" s="3" t="s">
        <v>63</v>
      </c>
      <c r="N50" s="3">
        <v>65</v>
      </c>
      <c r="O50" s="3">
        <v>4</v>
      </c>
      <c r="P50" s="2"/>
      <c r="Q50" s="2"/>
      <c r="R50" s="4" t="s">
        <v>150</v>
      </c>
      <c r="S50" s="4" t="s">
        <v>151</v>
      </c>
      <c r="T50" s="2"/>
      <c r="U50" s="3" t="s">
        <v>152</v>
      </c>
      <c r="V50" s="3" t="str">
        <f>IFERROR(VLOOKUP(K50, rubric[], 2, FALSE), "NA")</f>
        <v>Pemberdayaan atau Aksi Kemanusiaan</v>
      </c>
      <c r="W50" s="5" t="str">
        <f t="shared" si="0"/>
        <v>Pengabdian kepada Masyarakat|External Regional|Individual</v>
      </c>
      <c r="X50" s="2">
        <f>IF(K50 = "Penulis kedua (bukan korespondensi) dst karya ilmiah di journal yg bereputasi dan diakui|External National|Team", IFERROR((INDEX(rubric[Score], MATCH(W50, rubric[Criteria], 0)))/N50, 0), IFERROR(INDEX(rubric[Score], MATCH(W50, rubric[Criteria], 0)), 0))</f>
        <v>15</v>
      </c>
    </row>
    <row r="51" spans="1:24" ht="14.25" customHeight="1" x14ac:dyDescent="0.35">
      <c r="A51" s="3" t="s">
        <v>259</v>
      </c>
      <c r="B51" s="3" t="s">
        <v>260</v>
      </c>
      <c r="C51" s="3" t="s">
        <v>23</v>
      </c>
      <c r="D51" s="3">
        <v>2023</v>
      </c>
      <c r="E51" s="3" t="s">
        <v>146</v>
      </c>
      <c r="F51" s="3" t="s">
        <v>147</v>
      </c>
      <c r="G51" s="3" t="s">
        <v>148</v>
      </c>
      <c r="H51" s="3">
        <v>20231</v>
      </c>
      <c r="I51" s="3" t="s">
        <v>149</v>
      </c>
      <c r="J51" s="3" t="s">
        <v>27</v>
      </c>
      <c r="K51" s="3" t="s">
        <v>62</v>
      </c>
      <c r="L51" s="3" t="s">
        <v>50</v>
      </c>
      <c r="M51" s="3" t="s">
        <v>63</v>
      </c>
      <c r="N51" s="3">
        <v>65</v>
      </c>
      <c r="O51" s="3">
        <v>4</v>
      </c>
      <c r="P51" s="2"/>
      <c r="Q51" s="2"/>
      <c r="R51" s="4" t="s">
        <v>150</v>
      </c>
      <c r="S51" s="4" t="s">
        <v>151</v>
      </c>
      <c r="T51" s="2"/>
      <c r="U51" s="3" t="s">
        <v>152</v>
      </c>
      <c r="V51" s="3" t="str">
        <f>IFERROR(VLOOKUP(K51, rubric[], 2, FALSE), "NA")</f>
        <v>Pemberdayaan atau Aksi Kemanusiaan</v>
      </c>
      <c r="W51" s="5" t="str">
        <f t="shared" si="0"/>
        <v>Pengabdian kepada Masyarakat|External Regional|Individual</v>
      </c>
      <c r="X51" s="2">
        <f>IF(K51 = "Penulis kedua (bukan korespondensi) dst karya ilmiah di journal yg bereputasi dan diakui|External National|Team", IFERROR((INDEX(rubric[Score], MATCH(W51, rubric[Criteria], 0)))/N51, 0), IFERROR(INDEX(rubric[Score], MATCH(W51, rubric[Criteria], 0)), 0))</f>
        <v>15</v>
      </c>
    </row>
    <row r="52" spans="1:24" ht="14.25" customHeight="1" x14ac:dyDescent="0.35">
      <c r="A52" s="3" t="s">
        <v>259</v>
      </c>
      <c r="B52" s="3" t="s">
        <v>260</v>
      </c>
      <c r="C52" s="3" t="s">
        <v>23</v>
      </c>
      <c r="D52" s="3">
        <v>2023</v>
      </c>
      <c r="E52" s="3" t="s">
        <v>67</v>
      </c>
      <c r="F52" s="3" t="s">
        <v>68</v>
      </c>
      <c r="G52" s="3" t="s">
        <v>69</v>
      </c>
      <c r="H52" s="3">
        <v>20231</v>
      </c>
      <c r="I52" s="3" t="s">
        <v>70</v>
      </c>
      <c r="J52" s="3" t="s">
        <v>27</v>
      </c>
      <c r="K52" s="3" t="s">
        <v>71</v>
      </c>
      <c r="L52" s="3" t="s">
        <v>72</v>
      </c>
      <c r="M52" s="3" t="s">
        <v>63</v>
      </c>
      <c r="N52" s="3">
        <v>500</v>
      </c>
      <c r="O52" s="3">
        <v>10</v>
      </c>
      <c r="P52" s="4" t="s">
        <v>73</v>
      </c>
      <c r="Q52" s="4" t="s">
        <v>74</v>
      </c>
      <c r="R52" s="4" t="s">
        <v>75</v>
      </c>
      <c r="S52" s="2"/>
      <c r="T52" s="2"/>
      <c r="U52" s="3" t="s">
        <v>76</v>
      </c>
      <c r="V52" s="3" t="str">
        <f>IFERROR(VLOOKUP(K52, rubric[], 2, FALSE), "NA")</f>
        <v>Pengakuan</v>
      </c>
      <c r="W52" s="5" t="str">
        <f t="shared" si="0"/>
        <v>Narasumber / Pemateri Acara Seminar / Workshop / Pemakalah|External International|Individual</v>
      </c>
      <c r="X52" s="2">
        <f>IF(K52 = "Penulis kedua (bukan korespondensi) dst karya ilmiah di journal yg bereputasi dan diakui|External National|Team", IFERROR((INDEX(rubric[Score], MATCH(W52, rubric[Criteria], 0)))/N52, 0), IFERROR(INDEX(rubric[Score], MATCH(W52, rubric[Criteria], 0)), 0))</f>
        <v>25</v>
      </c>
    </row>
    <row r="53" spans="1:24" ht="14.25" customHeight="1" x14ac:dyDescent="0.35">
      <c r="A53" s="3" t="s">
        <v>261</v>
      </c>
      <c r="B53" s="3" t="s">
        <v>262</v>
      </c>
      <c r="C53" s="3" t="s">
        <v>23</v>
      </c>
      <c r="D53" s="3">
        <v>2023</v>
      </c>
      <c r="E53" s="3" t="s">
        <v>67</v>
      </c>
      <c r="F53" s="3" t="s">
        <v>68</v>
      </c>
      <c r="G53" s="3" t="s">
        <v>69</v>
      </c>
      <c r="H53" s="3">
        <v>20231</v>
      </c>
      <c r="I53" s="3" t="s">
        <v>70</v>
      </c>
      <c r="J53" s="3" t="s">
        <v>27</v>
      </c>
      <c r="K53" s="3" t="s">
        <v>71</v>
      </c>
      <c r="L53" s="3" t="s">
        <v>72</v>
      </c>
      <c r="M53" s="3" t="s">
        <v>63</v>
      </c>
      <c r="N53" s="3">
        <v>500</v>
      </c>
      <c r="O53" s="3">
        <v>10</v>
      </c>
      <c r="P53" s="4" t="s">
        <v>73</v>
      </c>
      <c r="Q53" s="4" t="s">
        <v>74</v>
      </c>
      <c r="R53" s="4" t="s">
        <v>75</v>
      </c>
      <c r="S53" s="2"/>
      <c r="T53" s="2"/>
      <c r="U53" s="3" t="s">
        <v>76</v>
      </c>
      <c r="V53" s="3" t="str">
        <f>IFERROR(VLOOKUP(K53, rubric[], 2, FALSE), "NA")</f>
        <v>Pengakuan</v>
      </c>
      <c r="W53" s="5" t="str">
        <f t="shared" si="0"/>
        <v>Narasumber / Pemateri Acara Seminar / Workshop / Pemakalah|External International|Individual</v>
      </c>
      <c r="X53" s="2">
        <f>IF(K53 = "Penulis kedua (bukan korespondensi) dst karya ilmiah di journal yg bereputasi dan diakui|External National|Team", IFERROR((INDEX(rubric[Score], MATCH(W53, rubric[Criteria], 0)))/N53, 0), IFERROR(INDEX(rubric[Score], MATCH(W53, rubric[Criteria], 0)), 0))</f>
        <v>25</v>
      </c>
    </row>
    <row r="54" spans="1:24" ht="14.25" customHeight="1" x14ac:dyDescent="0.35">
      <c r="A54" s="3" t="s">
        <v>263</v>
      </c>
      <c r="B54" s="3" t="s">
        <v>264</v>
      </c>
      <c r="C54" s="3" t="s">
        <v>23</v>
      </c>
      <c r="D54" s="3">
        <v>2023</v>
      </c>
      <c r="E54" s="3" t="s">
        <v>99</v>
      </c>
      <c r="F54" s="3" t="s">
        <v>100</v>
      </c>
      <c r="G54" s="3" t="s">
        <v>101</v>
      </c>
      <c r="H54" s="3">
        <v>20231</v>
      </c>
      <c r="I54" s="3" t="s">
        <v>102</v>
      </c>
      <c r="J54" s="3" t="s">
        <v>27</v>
      </c>
      <c r="K54" s="3" t="s">
        <v>2429</v>
      </c>
      <c r="L54" s="3" t="s">
        <v>50</v>
      </c>
      <c r="M54" s="3" t="s">
        <v>30</v>
      </c>
      <c r="N54" s="3">
        <v>16</v>
      </c>
      <c r="O54" s="3">
        <v>8</v>
      </c>
      <c r="P54" s="2"/>
      <c r="Q54" s="4" t="s">
        <v>103</v>
      </c>
      <c r="R54" s="2"/>
      <c r="S54" s="2"/>
      <c r="T54" s="2"/>
      <c r="U54" s="3" t="s">
        <v>104</v>
      </c>
      <c r="V54" s="3" t="str">
        <f>IFERROR(VLOOKUP(K54, rubric[], 2, FALSE), "NA")</f>
        <v>Karir Organisasi</v>
      </c>
      <c r="W54" s="5" t="str">
        <f t="shared" si="0"/>
        <v>Ketua|External Regional|Team</v>
      </c>
      <c r="X54" s="2">
        <f>IF(K54 = "Penulis kedua (bukan korespondensi) dst karya ilmiah di journal yg bereputasi dan diakui|External National|Team", IFERROR((INDEX(rubric[Score], MATCH(W54, rubric[Criteria], 0)))/N54, 0), IFERROR(INDEX(rubric[Score], MATCH(W54, rubric[Criteria], 0)), 0))</f>
        <v>50</v>
      </c>
    </row>
    <row r="55" spans="1:24" ht="14.25" customHeight="1" x14ac:dyDescent="0.35">
      <c r="A55" s="3" t="s">
        <v>265</v>
      </c>
      <c r="B55" s="3" t="s">
        <v>266</v>
      </c>
      <c r="C55" s="3" t="s">
        <v>23</v>
      </c>
      <c r="D55" s="3">
        <v>2023</v>
      </c>
      <c r="E55" s="3" t="s">
        <v>67</v>
      </c>
      <c r="F55" s="3" t="s">
        <v>68</v>
      </c>
      <c r="G55" s="3" t="s">
        <v>69</v>
      </c>
      <c r="H55" s="3">
        <v>20231</v>
      </c>
      <c r="I55" s="3" t="s">
        <v>70</v>
      </c>
      <c r="J55" s="3" t="s">
        <v>27</v>
      </c>
      <c r="K55" s="3" t="s">
        <v>71</v>
      </c>
      <c r="L55" s="3" t="s">
        <v>72</v>
      </c>
      <c r="M55" s="3" t="s">
        <v>63</v>
      </c>
      <c r="N55" s="3">
        <v>500</v>
      </c>
      <c r="O55" s="3">
        <v>10</v>
      </c>
      <c r="P55" s="4" t="s">
        <v>73</v>
      </c>
      <c r="Q55" s="4" t="s">
        <v>74</v>
      </c>
      <c r="R55" s="4" t="s">
        <v>75</v>
      </c>
      <c r="S55" s="2"/>
      <c r="T55" s="2"/>
      <c r="U55" s="3" t="s">
        <v>76</v>
      </c>
      <c r="V55" s="3" t="str">
        <f>IFERROR(VLOOKUP(K55, rubric[], 2, FALSE), "NA")</f>
        <v>Pengakuan</v>
      </c>
      <c r="W55" s="5" t="str">
        <f t="shared" si="0"/>
        <v>Narasumber / Pemateri Acara Seminar / Workshop / Pemakalah|External International|Individual</v>
      </c>
      <c r="X55" s="2">
        <f>IF(K55 = "Penulis kedua (bukan korespondensi) dst karya ilmiah di journal yg bereputasi dan diakui|External National|Team", IFERROR((INDEX(rubric[Score], MATCH(W55, rubric[Criteria], 0)))/N55, 0), IFERROR(INDEX(rubric[Score], MATCH(W55, rubric[Criteria], 0)), 0))</f>
        <v>25</v>
      </c>
    </row>
    <row r="56" spans="1:24" ht="14.25" customHeight="1" x14ac:dyDescent="0.35">
      <c r="A56" s="3" t="s">
        <v>267</v>
      </c>
      <c r="B56" s="3" t="s">
        <v>268</v>
      </c>
      <c r="C56" s="3" t="s">
        <v>23</v>
      </c>
      <c r="D56" s="3">
        <v>2023</v>
      </c>
      <c r="E56" s="3" t="s">
        <v>67</v>
      </c>
      <c r="F56" s="3" t="s">
        <v>68</v>
      </c>
      <c r="G56" s="3" t="s">
        <v>69</v>
      </c>
      <c r="H56" s="3">
        <v>20231</v>
      </c>
      <c r="I56" s="3" t="s">
        <v>70</v>
      </c>
      <c r="J56" s="3" t="s">
        <v>27</v>
      </c>
      <c r="K56" s="3" t="s">
        <v>71</v>
      </c>
      <c r="L56" s="3" t="s">
        <v>72</v>
      </c>
      <c r="M56" s="3" t="s">
        <v>63</v>
      </c>
      <c r="N56" s="3">
        <v>500</v>
      </c>
      <c r="O56" s="3">
        <v>10</v>
      </c>
      <c r="P56" s="4" t="s">
        <v>73</v>
      </c>
      <c r="Q56" s="4" t="s">
        <v>74</v>
      </c>
      <c r="R56" s="4" t="s">
        <v>75</v>
      </c>
      <c r="S56" s="2"/>
      <c r="T56" s="2"/>
      <c r="U56" s="3" t="s">
        <v>76</v>
      </c>
      <c r="V56" s="3" t="str">
        <f>IFERROR(VLOOKUP(K56, rubric[], 2, FALSE), "NA")</f>
        <v>Pengakuan</v>
      </c>
      <c r="W56" s="5" t="str">
        <f t="shared" si="0"/>
        <v>Narasumber / Pemateri Acara Seminar / Workshop / Pemakalah|External International|Individual</v>
      </c>
      <c r="X56" s="2">
        <f>IF(K56 = "Penulis kedua (bukan korespondensi) dst karya ilmiah di journal yg bereputasi dan diakui|External National|Team", IFERROR((INDEX(rubric[Score], MATCH(W56, rubric[Criteria], 0)))/N56, 0), IFERROR(INDEX(rubric[Score], MATCH(W56, rubric[Criteria], 0)), 0))</f>
        <v>25</v>
      </c>
    </row>
    <row r="57" spans="1:24" ht="14.25" customHeight="1" x14ac:dyDescent="0.35">
      <c r="A57" s="3" t="s">
        <v>269</v>
      </c>
      <c r="B57" s="3" t="s">
        <v>270</v>
      </c>
      <c r="C57" s="3" t="s">
        <v>23</v>
      </c>
      <c r="D57" s="3">
        <v>2023</v>
      </c>
      <c r="E57" s="3" t="s">
        <v>36</v>
      </c>
      <c r="F57" s="3" t="s">
        <v>37</v>
      </c>
      <c r="G57" s="3" t="s">
        <v>38</v>
      </c>
      <c r="H57" s="3">
        <v>20232</v>
      </c>
      <c r="I57" s="3" t="s">
        <v>36</v>
      </c>
      <c r="J57" s="3" t="s">
        <v>27</v>
      </c>
      <c r="K57" s="3" t="s">
        <v>28</v>
      </c>
      <c r="L57" s="3" t="s">
        <v>29</v>
      </c>
      <c r="M57" s="3" t="s">
        <v>30</v>
      </c>
      <c r="N57" s="2"/>
      <c r="O57" s="3">
        <v>20</v>
      </c>
      <c r="P57" s="4" t="s">
        <v>39</v>
      </c>
      <c r="Q57" s="4" t="s">
        <v>40</v>
      </c>
      <c r="R57" s="4" t="s">
        <v>41</v>
      </c>
      <c r="S57" s="2"/>
      <c r="T57" s="4" t="s">
        <v>42</v>
      </c>
      <c r="U57" s="3" t="s">
        <v>43</v>
      </c>
      <c r="V57" s="3" t="str">
        <f>IFERROR(VLOOKUP(K57, rubric[], 2, FALSE), "NA")</f>
        <v>Kompetisi</v>
      </c>
      <c r="W57" s="5" t="str">
        <f t="shared" si="0"/>
        <v>Juara 2 Lomba/Kompetisi|External National|Team</v>
      </c>
      <c r="X57" s="2">
        <f>IF(K57 = "Penulis kedua (bukan korespondensi) dst karya ilmiah di journal yg bereputasi dan diakui|External National|Team", IFERROR((INDEX(rubric[Score], MATCH(W57, rubric[Criteria], 0)))/N57, 0), IFERROR(INDEX(rubric[Score], MATCH(W57, rubric[Criteria], 0)), 0))</f>
        <v>11</v>
      </c>
    </row>
    <row r="58" spans="1:24" ht="14.25" customHeight="1" x14ac:dyDescent="0.35">
      <c r="A58" s="3" t="s">
        <v>271</v>
      </c>
      <c r="B58" s="3" t="s">
        <v>272</v>
      </c>
      <c r="C58" s="3" t="s">
        <v>23</v>
      </c>
      <c r="D58" s="3">
        <v>2023</v>
      </c>
      <c r="E58" s="3" t="s">
        <v>67</v>
      </c>
      <c r="F58" s="3" t="s">
        <v>68</v>
      </c>
      <c r="G58" s="3" t="s">
        <v>69</v>
      </c>
      <c r="H58" s="3">
        <v>20231</v>
      </c>
      <c r="I58" s="3" t="s">
        <v>70</v>
      </c>
      <c r="J58" s="3" t="s">
        <v>27</v>
      </c>
      <c r="K58" s="3" t="s">
        <v>71</v>
      </c>
      <c r="L58" s="3" t="s">
        <v>72</v>
      </c>
      <c r="M58" s="3" t="s">
        <v>63</v>
      </c>
      <c r="N58" s="3">
        <v>500</v>
      </c>
      <c r="O58" s="3">
        <v>10</v>
      </c>
      <c r="P58" s="4" t="s">
        <v>73</v>
      </c>
      <c r="Q58" s="4" t="s">
        <v>74</v>
      </c>
      <c r="R58" s="4" t="s">
        <v>75</v>
      </c>
      <c r="S58" s="2"/>
      <c r="T58" s="2"/>
      <c r="U58" s="3" t="s">
        <v>76</v>
      </c>
      <c r="V58" s="3" t="str">
        <f>IFERROR(VLOOKUP(K58, rubric[], 2, FALSE), "NA")</f>
        <v>Pengakuan</v>
      </c>
      <c r="W58" s="5" t="str">
        <f t="shared" si="0"/>
        <v>Narasumber / Pemateri Acara Seminar / Workshop / Pemakalah|External International|Individual</v>
      </c>
      <c r="X58" s="2">
        <f>IF(K58 = "Penulis kedua (bukan korespondensi) dst karya ilmiah di journal yg bereputasi dan diakui|External National|Team", IFERROR((INDEX(rubric[Score], MATCH(W58, rubric[Criteria], 0)))/N58, 0), IFERROR(INDEX(rubric[Score], MATCH(W58, rubric[Criteria], 0)), 0))</f>
        <v>25</v>
      </c>
    </row>
    <row r="59" spans="1:24" ht="14.25" customHeight="1" x14ac:dyDescent="0.35">
      <c r="A59" s="3" t="s">
        <v>273</v>
      </c>
      <c r="B59" s="3" t="s">
        <v>274</v>
      </c>
      <c r="C59" s="3" t="s">
        <v>23</v>
      </c>
      <c r="D59" s="3">
        <v>2023</v>
      </c>
      <c r="E59" s="3" t="s">
        <v>275</v>
      </c>
      <c r="F59" s="3" t="s">
        <v>276</v>
      </c>
      <c r="G59" s="3" t="s">
        <v>277</v>
      </c>
      <c r="H59" s="3">
        <v>20232</v>
      </c>
      <c r="I59" s="3" t="s">
        <v>278</v>
      </c>
      <c r="J59" s="3" t="s">
        <v>27</v>
      </c>
      <c r="K59" s="3" t="s">
        <v>49</v>
      </c>
      <c r="L59" s="3" t="s">
        <v>110</v>
      </c>
      <c r="M59" s="3" t="s">
        <v>30</v>
      </c>
      <c r="N59" s="3">
        <v>7</v>
      </c>
      <c r="O59" s="3">
        <v>8</v>
      </c>
      <c r="P59" s="2"/>
      <c r="Q59" s="4" t="s">
        <v>279</v>
      </c>
      <c r="R59" s="2"/>
      <c r="S59" s="2"/>
      <c r="T59" s="2"/>
      <c r="U59" s="3" t="s">
        <v>280</v>
      </c>
      <c r="V59" s="3" t="str">
        <f>IFERROR(VLOOKUP(K59, rubric[], 2, FALSE), "NA")</f>
        <v>Kompetisi</v>
      </c>
      <c r="W59" s="5" t="str">
        <f t="shared" si="0"/>
        <v>Juara I Lomba/Kompetisi|Internal Sekolah / Universitas|Team</v>
      </c>
      <c r="X59" s="2">
        <f>IF(K59 = "Penulis kedua (bukan korespondensi) dst karya ilmiah di journal yg bereputasi dan diakui|External National|Team", IFERROR((INDEX(rubric[Score], MATCH(W59, rubric[Criteria], 0)))/N59, 0), IFERROR(INDEX(rubric[Score], MATCH(W59, rubric[Criteria], 0)), 0))</f>
        <v>0</v>
      </c>
    </row>
    <row r="60" spans="1:24" ht="14.25" customHeight="1" x14ac:dyDescent="0.35">
      <c r="A60" s="3" t="s">
        <v>281</v>
      </c>
      <c r="B60" s="3" t="s">
        <v>282</v>
      </c>
      <c r="C60" s="3" t="s">
        <v>23</v>
      </c>
      <c r="D60" s="3">
        <v>2023</v>
      </c>
      <c r="E60" s="3" t="s">
        <v>99</v>
      </c>
      <c r="F60" s="3" t="s">
        <v>100</v>
      </c>
      <c r="G60" s="3" t="s">
        <v>101</v>
      </c>
      <c r="H60" s="3">
        <v>20231</v>
      </c>
      <c r="I60" s="3" t="s">
        <v>102</v>
      </c>
      <c r="J60" s="3" t="s">
        <v>27</v>
      </c>
      <c r="K60" s="3" t="s">
        <v>2429</v>
      </c>
      <c r="L60" s="3" t="s">
        <v>50</v>
      </c>
      <c r="M60" s="3" t="s">
        <v>30</v>
      </c>
      <c r="N60" s="3">
        <v>16</v>
      </c>
      <c r="O60" s="3">
        <v>7</v>
      </c>
      <c r="P60" s="2"/>
      <c r="Q60" s="4" t="s">
        <v>103</v>
      </c>
      <c r="R60" s="2"/>
      <c r="S60" s="2"/>
      <c r="T60" s="2"/>
      <c r="U60" s="3" t="s">
        <v>104</v>
      </c>
      <c r="V60" s="3" t="str">
        <f>IFERROR(VLOOKUP(K60, rubric[], 2, FALSE), "NA")</f>
        <v>Karir Organisasi</v>
      </c>
      <c r="W60" s="5" t="str">
        <f t="shared" si="0"/>
        <v>Ketua|External Regional|Team</v>
      </c>
      <c r="X60" s="2">
        <f>IF(K60 = "Penulis kedua (bukan korespondensi) dst karya ilmiah di journal yg bereputasi dan diakui|External National|Team", IFERROR((INDEX(rubric[Score], MATCH(W60, rubric[Criteria], 0)))/N60, 0), IFERROR(INDEX(rubric[Score], MATCH(W60, rubric[Criteria], 0)), 0))</f>
        <v>50</v>
      </c>
    </row>
    <row r="61" spans="1:24" ht="14.25" customHeight="1" x14ac:dyDescent="0.35">
      <c r="A61" s="3" t="s">
        <v>283</v>
      </c>
      <c r="B61" s="3" t="s">
        <v>284</v>
      </c>
      <c r="C61" s="3" t="s">
        <v>23</v>
      </c>
      <c r="D61" s="3">
        <v>2023</v>
      </c>
      <c r="E61" s="3" t="s">
        <v>24</v>
      </c>
      <c r="F61" s="3" t="s">
        <v>25</v>
      </c>
      <c r="G61" s="3" t="s">
        <v>26</v>
      </c>
      <c r="H61" s="3">
        <v>20232</v>
      </c>
      <c r="I61" s="3" t="s">
        <v>24</v>
      </c>
      <c r="J61" s="3" t="s">
        <v>27</v>
      </c>
      <c r="K61" s="3" t="s">
        <v>28</v>
      </c>
      <c r="L61" s="3" t="s">
        <v>29</v>
      </c>
      <c r="M61" s="3" t="s">
        <v>30</v>
      </c>
      <c r="N61" s="2"/>
      <c r="O61" s="3">
        <v>20</v>
      </c>
      <c r="P61" s="4" t="s">
        <v>31</v>
      </c>
      <c r="Q61" s="4" t="s">
        <v>32</v>
      </c>
      <c r="R61" s="4" t="s">
        <v>33</v>
      </c>
      <c r="S61" s="2"/>
      <c r="T61" s="4" t="s">
        <v>34</v>
      </c>
      <c r="U61" s="3" t="s">
        <v>35</v>
      </c>
      <c r="V61" s="3" t="str">
        <f>IFERROR(VLOOKUP(K61, rubric[], 2, FALSE), "NA")</f>
        <v>Kompetisi</v>
      </c>
      <c r="W61" s="5" t="str">
        <f t="shared" si="0"/>
        <v>Juara 2 Lomba/Kompetisi|External National|Team</v>
      </c>
      <c r="X61" s="2">
        <f>IF(K61 = "Penulis kedua (bukan korespondensi) dst karya ilmiah di journal yg bereputasi dan diakui|External National|Team", IFERROR((INDEX(rubric[Score], MATCH(W61, rubric[Criteria], 0)))/N61, 0), IFERROR(INDEX(rubric[Score], MATCH(W61, rubric[Criteria], 0)), 0))</f>
        <v>11</v>
      </c>
    </row>
    <row r="62" spans="1:24" ht="14.25" customHeight="1" x14ac:dyDescent="0.35">
      <c r="A62" s="3" t="s">
        <v>283</v>
      </c>
      <c r="B62" s="3" t="s">
        <v>284</v>
      </c>
      <c r="C62" s="3" t="s">
        <v>23</v>
      </c>
      <c r="D62" s="3">
        <v>2023</v>
      </c>
      <c r="E62" s="3" t="s">
        <v>36</v>
      </c>
      <c r="F62" s="3" t="s">
        <v>37</v>
      </c>
      <c r="G62" s="3" t="s">
        <v>38</v>
      </c>
      <c r="H62" s="3">
        <v>20232</v>
      </c>
      <c r="I62" s="3" t="s">
        <v>36</v>
      </c>
      <c r="J62" s="3" t="s">
        <v>27</v>
      </c>
      <c r="K62" s="3" t="s">
        <v>28</v>
      </c>
      <c r="L62" s="3" t="s">
        <v>29</v>
      </c>
      <c r="M62" s="3" t="s">
        <v>30</v>
      </c>
      <c r="N62" s="2"/>
      <c r="O62" s="3">
        <v>20</v>
      </c>
      <c r="P62" s="4" t="s">
        <v>39</v>
      </c>
      <c r="Q62" s="4" t="s">
        <v>40</v>
      </c>
      <c r="R62" s="4" t="s">
        <v>41</v>
      </c>
      <c r="S62" s="2"/>
      <c r="T62" s="4" t="s">
        <v>42</v>
      </c>
      <c r="U62" s="3" t="s">
        <v>43</v>
      </c>
      <c r="V62" s="3" t="str">
        <f>IFERROR(VLOOKUP(K62, rubric[], 2, FALSE), "NA")</f>
        <v>Kompetisi</v>
      </c>
      <c r="W62" s="5" t="str">
        <f t="shared" si="0"/>
        <v>Juara 2 Lomba/Kompetisi|External National|Team</v>
      </c>
      <c r="X62" s="2">
        <f>IF(K62 = "Penulis kedua (bukan korespondensi) dst karya ilmiah di journal yg bereputasi dan diakui|External National|Team", IFERROR((INDEX(rubric[Score], MATCH(W62, rubric[Criteria], 0)))/N62, 0), IFERROR(INDEX(rubric[Score], MATCH(W62, rubric[Criteria], 0)), 0))</f>
        <v>11</v>
      </c>
    </row>
    <row r="63" spans="1:24" ht="14.25" customHeight="1" x14ac:dyDescent="0.35">
      <c r="A63" s="3" t="s">
        <v>285</v>
      </c>
      <c r="B63" s="3" t="s">
        <v>286</v>
      </c>
      <c r="C63" s="3" t="s">
        <v>23</v>
      </c>
      <c r="D63" s="3">
        <v>2023</v>
      </c>
      <c r="E63" s="3" t="s">
        <v>275</v>
      </c>
      <c r="F63" s="3" t="s">
        <v>276</v>
      </c>
      <c r="G63" s="3" t="s">
        <v>277</v>
      </c>
      <c r="H63" s="3">
        <v>20232</v>
      </c>
      <c r="I63" s="3" t="s">
        <v>278</v>
      </c>
      <c r="J63" s="3" t="s">
        <v>27</v>
      </c>
      <c r="K63" s="3" t="s">
        <v>49</v>
      </c>
      <c r="L63" s="3" t="s">
        <v>110</v>
      </c>
      <c r="M63" s="3" t="s">
        <v>30</v>
      </c>
      <c r="N63" s="3">
        <v>7</v>
      </c>
      <c r="O63" s="3">
        <v>8</v>
      </c>
      <c r="P63" s="2"/>
      <c r="Q63" s="4" t="s">
        <v>279</v>
      </c>
      <c r="R63" s="2"/>
      <c r="S63" s="2"/>
      <c r="T63" s="2"/>
      <c r="U63" s="3" t="s">
        <v>280</v>
      </c>
      <c r="V63" s="3" t="str">
        <f>IFERROR(VLOOKUP(K63, rubric[], 2, FALSE), "NA")</f>
        <v>Kompetisi</v>
      </c>
      <c r="W63" s="5" t="str">
        <f t="shared" si="0"/>
        <v>Juara I Lomba/Kompetisi|Internal Sekolah / Universitas|Team</v>
      </c>
      <c r="X63" s="2">
        <f>IF(K63 = "Penulis kedua (bukan korespondensi) dst karya ilmiah di journal yg bereputasi dan diakui|External National|Team", IFERROR((INDEX(rubric[Score], MATCH(W63, rubric[Criteria], 0)))/N63, 0), IFERROR(INDEX(rubric[Score], MATCH(W63, rubric[Criteria], 0)), 0))</f>
        <v>0</v>
      </c>
    </row>
    <row r="64" spans="1:24" ht="14.25" customHeight="1" x14ac:dyDescent="0.35">
      <c r="A64" s="3" t="s">
        <v>287</v>
      </c>
      <c r="B64" s="3" t="s">
        <v>288</v>
      </c>
      <c r="C64" s="3" t="s">
        <v>23</v>
      </c>
      <c r="D64" s="3">
        <v>2023</v>
      </c>
      <c r="E64" s="3" t="s">
        <v>67</v>
      </c>
      <c r="F64" s="3" t="s">
        <v>68</v>
      </c>
      <c r="G64" s="3" t="s">
        <v>69</v>
      </c>
      <c r="H64" s="3">
        <v>20231</v>
      </c>
      <c r="I64" s="3" t="s">
        <v>70</v>
      </c>
      <c r="J64" s="3" t="s">
        <v>27</v>
      </c>
      <c r="K64" s="3" t="s">
        <v>71</v>
      </c>
      <c r="L64" s="3" t="s">
        <v>72</v>
      </c>
      <c r="M64" s="3" t="s">
        <v>63</v>
      </c>
      <c r="N64" s="3">
        <v>500</v>
      </c>
      <c r="O64" s="3">
        <v>10</v>
      </c>
      <c r="P64" s="4" t="s">
        <v>73</v>
      </c>
      <c r="Q64" s="4" t="s">
        <v>74</v>
      </c>
      <c r="R64" s="4" t="s">
        <v>75</v>
      </c>
      <c r="S64" s="2"/>
      <c r="T64" s="2"/>
      <c r="U64" s="3" t="s">
        <v>76</v>
      </c>
      <c r="V64" s="3" t="str">
        <f>IFERROR(VLOOKUP(K64, rubric[], 2, FALSE), "NA")</f>
        <v>Pengakuan</v>
      </c>
      <c r="W64" s="5" t="str">
        <f t="shared" si="0"/>
        <v>Narasumber / Pemateri Acara Seminar / Workshop / Pemakalah|External International|Individual</v>
      </c>
      <c r="X64" s="2">
        <f>IF(K64 = "Penulis kedua (bukan korespondensi) dst karya ilmiah di journal yg bereputasi dan diakui|External National|Team", IFERROR((INDEX(rubric[Score], MATCH(W64, rubric[Criteria], 0)))/N64, 0), IFERROR(INDEX(rubric[Score], MATCH(W64, rubric[Criteria], 0)), 0))</f>
        <v>25</v>
      </c>
    </row>
    <row r="65" spans="1:24" ht="14.25" customHeight="1" x14ac:dyDescent="0.35">
      <c r="A65" s="3" t="s">
        <v>289</v>
      </c>
      <c r="B65" s="3" t="s">
        <v>290</v>
      </c>
      <c r="C65" s="3" t="s">
        <v>23</v>
      </c>
      <c r="D65" s="3">
        <v>2023</v>
      </c>
      <c r="E65" s="3" t="s">
        <v>67</v>
      </c>
      <c r="F65" s="3" t="s">
        <v>68</v>
      </c>
      <c r="G65" s="3" t="s">
        <v>69</v>
      </c>
      <c r="H65" s="3">
        <v>20231</v>
      </c>
      <c r="I65" s="3" t="s">
        <v>70</v>
      </c>
      <c r="J65" s="3" t="s">
        <v>27</v>
      </c>
      <c r="K65" s="3" t="s">
        <v>71</v>
      </c>
      <c r="L65" s="3" t="s">
        <v>72</v>
      </c>
      <c r="M65" s="3" t="s">
        <v>63</v>
      </c>
      <c r="N65" s="3">
        <v>500</v>
      </c>
      <c r="O65" s="3">
        <v>10</v>
      </c>
      <c r="P65" s="4" t="s">
        <v>73</v>
      </c>
      <c r="Q65" s="4" t="s">
        <v>74</v>
      </c>
      <c r="R65" s="4" t="s">
        <v>75</v>
      </c>
      <c r="S65" s="2"/>
      <c r="T65" s="2"/>
      <c r="U65" s="3" t="s">
        <v>76</v>
      </c>
      <c r="V65" s="3" t="str">
        <f>IFERROR(VLOOKUP(K65, rubric[], 2, FALSE), "NA")</f>
        <v>Pengakuan</v>
      </c>
      <c r="W65" s="5" t="str">
        <f t="shared" si="0"/>
        <v>Narasumber / Pemateri Acara Seminar / Workshop / Pemakalah|External International|Individual</v>
      </c>
      <c r="X65" s="2">
        <f>IF(K65 = "Penulis kedua (bukan korespondensi) dst karya ilmiah di journal yg bereputasi dan diakui|External National|Team", IFERROR((INDEX(rubric[Score], MATCH(W65, rubric[Criteria], 0)))/N65, 0), IFERROR(INDEX(rubric[Score], MATCH(W65, rubric[Criteria], 0)), 0))</f>
        <v>25</v>
      </c>
    </row>
    <row r="66" spans="1:24" ht="14.25" customHeight="1" x14ac:dyDescent="0.35">
      <c r="A66" s="3" t="s">
        <v>291</v>
      </c>
      <c r="B66" s="3" t="s">
        <v>292</v>
      </c>
      <c r="C66" s="3" t="s">
        <v>23</v>
      </c>
      <c r="D66" s="3">
        <v>2023</v>
      </c>
      <c r="E66" s="3" t="s">
        <v>67</v>
      </c>
      <c r="F66" s="3" t="s">
        <v>68</v>
      </c>
      <c r="G66" s="3" t="s">
        <v>69</v>
      </c>
      <c r="H66" s="3">
        <v>20231</v>
      </c>
      <c r="I66" s="3" t="s">
        <v>70</v>
      </c>
      <c r="J66" s="3" t="s">
        <v>27</v>
      </c>
      <c r="K66" s="3" t="s">
        <v>71</v>
      </c>
      <c r="L66" s="3" t="s">
        <v>72</v>
      </c>
      <c r="M66" s="3" t="s">
        <v>63</v>
      </c>
      <c r="N66" s="3">
        <v>500</v>
      </c>
      <c r="O66" s="3">
        <v>10</v>
      </c>
      <c r="P66" s="4" t="s">
        <v>73</v>
      </c>
      <c r="Q66" s="4" t="s">
        <v>74</v>
      </c>
      <c r="R66" s="4" t="s">
        <v>75</v>
      </c>
      <c r="S66" s="2"/>
      <c r="T66" s="2"/>
      <c r="U66" s="3" t="s">
        <v>76</v>
      </c>
      <c r="V66" s="3" t="str">
        <f>IFERROR(VLOOKUP(K66, rubric[], 2, FALSE), "NA")</f>
        <v>Pengakuan</v>
      </c>
      <c r="W66" s="5" t="str">
        <f t="shared" si="0"/>
        <v>Narasumber / Pemateri Acara Seminar / Workshop / Pemakalah|External International|Individual</v>
      </c>
      <c r="X66" s="2">
        <f>IF(K66 = "Penulis kedua (bukan korespondensi) dst karya ilmiah di journal yg bereputasi dan diakui|External National|Team", IFERROR((INDEX(rubric[Score], MATCH(W66, rubric[Criteria], 0)))/N66, 0), IFERROR(INDEX(rubric[Score], MATCH(W66, rubric[Criteria], 0)), 0))</f>
        <v>25</v>
      </c>
    </row>
    <row r="67" spans="1:24" ht="14.25" customHeight="1" x14ac:dyDescent="0.35">
      <c r="A67" s="3" t="s">
        <v>293</v>
      </c>
      <c r="B67" s="3" t="s">
        <v>294</v>
      </c>
      <c r="C67" s="3" t="s">
        <v>23</v>
      </c>
      <c r="D67" s="3">
        <v>2023</v>
      </c>
      <c r="E67" s="3" t="s">
        <v>67</v>
      </c>
      <c r="F67" s="3" t="s">
        <v>68</v>
      </c>
      <c r="G67" s="3" t="s">
        <v>69</v>
      </c>
      <c r="H67" s="3">
        <v>20231</v>
      </c>
      <c r="I67" s="3" t="s">
        <v>70</v>
      </c>
      <c r="J67" s="3" t="s">
        <v>27</v>
      </c>
      <c r="K67" s="3" t="s">
        <v>71</v>
      </c>
      <c r="L67" s="3" t="s">
        <v>72</v>
      </c>
      <c r="M67" s="3" t="s">
        <v>63</v>
      </c>
      <c r="N67" s="3">
        <v>500</v>
      </c>
      <c r="O67" s="3">
        <v>10</v>
      </c>
      <c r="P67" s="4" t="s">
        <v>73</v>
      </c>
      <c r="Q67" s="4" t="s">
        <v>74</v>
      </c>
      <c r="R67" s="4" t="s">
        <v>75</v>
      </c>
      <c r="S67" s="2"/>
      <c r="T67" s="2"/>
      <c r="U67" s="3" t="s">
        <v>76</v>
      </c>
      <c r="V67" s="3" t="str">
        <f>IFERROR(VLOOKUP(K67, rubric[], 2, FALSE), "NA")</f>
        <v>Pengakuan</v>
      </c>
      <c r="W67" s="5" t="str">
        <f t="shared" ref="W67:W130" si="1">CLEAN(TRIM(K67 &amp;  "|" &amp; L67 &amp; "|" &amp; M67))</f>
        <v>Narasumber / Pemateri Acara Seminar / Workshop / Pemakalah|External International|Individual</v>
      </c>
      <c r="X67" s="2">
        <f>IF(K67 = "Penulis kedua (bukan korespondensi) dst karya ilmiah di journal yg bereputasi dan diakui|External National|Team", IFERROR((INDEX(rubric[Score], MATCH(W67, rubric[Criteria], 0)))/N67, 0), IFERROR(INDEX(rubric[Score], MATCH(W67, rubric[Criteria], 0)), 0))</f>
        <v>25</v>
      </c>
    </row>
    <row r="68" spans="1:24" ht="14.25" customHeight="1" x14ac:dyDescent="0.35">
      <c r="A68" s="3" t="s">
        <v>295</v>
      </c>
      <c r="B68" s="3" t="s">
        <v>296</v>
      </c>
      <c r="C68" s="3" t="s">
        <v>23</v>
      </c>
      <c r="D68" s="3">
        <v>2023</v>
      </c>
      <c r="E68" s="3" t="s">
        <v>67</v>
      </c>
      <c r="F68" s="3" t="s">
        <v>68</v>
      </c>
      <c r="G68" s="3" t="s">
        <v>69</v>
      </c>
      <c r="H68" s="3">
        <v>20231</v>
      </c>
      <c r="I68" s="3" t="s">
        <v>70</v>
      </c>
      <c r="J68" s="3" t="s">
        <v>27</v>
      </c>
      <c r="K68" s="3" t="s">
        <v>71</v>
      </c>
      <c r="L68" s="3" t="s">
        <v>72</v>
      </c>
      <c r="M68" s="3" t="s">
        <v>63</v>
      </c>
      <c r="N68" s="3">
        <v>500</v>
      </c>
      <c r="O68" s="3">
        <v>10</v>
      </c>
      <c r="P68" s="4" t="s">
        <v>73</v>
      </c>
      <c r="Q68" s="4" t="s">
        <v>74</v>
      </c>
      <c r="R68" s="4" t="s">
        <v>75</v>
      </c>
      <c r="S68" s="2"/>
      <c r="T68" s="2"/>
      <c r="U68" s="3" t="s">
        <v>76</v>
      </c>
      <c r="V68" s="3" t="str">
        <f>IFERROR(VLOOKUP(K68, rubric[], 2, FALSE), "NA")</f>
        <v>Pengakuan</v>
      </c>
      <c r="W68" s="5" t="str">
        <f t="shared" si="1"/>
        <v>Narasumber / Pemateri Acara Seminar / Workshop / Pemakalah|External International|Individual</v>
      </c>
      <c r="X68" s="2">
        <f>IF(K68 = "Penulis kedua (bukan korespondensi) dst karya ilmiah di journal yg bereputasi dan diakui|External National|Team", IFERROR((INDEX(rubric[Score], MATCH(W68, rubric[Criteria], 0)))/N68, 0), IFERROR(INDEX(rubric[Score], MATCH(W68, rubric[Criteria], 0)), 0))</f>
        <v>25</v>
      </c>
    </row>
    <row r="69" spans="1:24" ht="14.25" customHeight="1" x14ac:dyDescent="0.35">
      <c r="A69" s="3" t="s">
        <v>297</v>
      </c>
      <c r="B69" s="3" t="s">
        <v>298</v>
      </c>
      <c r="C69" s="3" t="s">
        <v>23</v>
      </c>
      <c r="D69" s="3">
        <v>2023</v>
      </c>
      <c r="E69" s="3" t="s">
        <v>67</v>
      </c>
      <c r="F69" s="3" t="s">
        <v>68</v>
      </c>
      <c r="G69" s="3" t="s">
        <v>69</v>
      </c>
      <c r="H69" s="3">
        <v>20231</v>
      </c>
      <c r="I69" s="3" t="s">
        <v>70</v>
      </c>
      <c r="J69" s="3" t="s">
        <v>27</v>
      </c>
      <c r="K69" s="3" t="s">
        <v>71</v>
      </c>
      <c r="L69" s="3" t="s">
        <v>72</v>
      </c>
      <c r="M69" s="3" t="s">
        <v>63</v>
      </c>
      <c r="N69" s="3">
        <v>500</v>
      </c>
      <c r="O69" s="3">
        <v>10</v>
      </c>
      <c r="P69" s="4" t="s">
        <v>73</v>
      </c>
      <c r="Q69" s="4" t="s">
        <v>74</v>
      </c>
      <c r="R69" s="4" t="s">
        <v>75</v>
      </c>
      <c r="S69" s="2"/>
      <c r="T69" s="2"/>
      <c r="U69" s="3" t="s">
        <v>76</v>
      </c>
      <c r="V69" s="3" t="str">
        <f>IFERROR(VLOOKUP(K69, rubric[], 2, FALSE), "NA")</f>
        <v>Pengakuan</v>
      </c>
      <c r="W69" s="5" t="str">
        <f t="shared" si="1"/>
        <v>Narasumber / Pemateri Acara Seminar / Workshop / Pemakalah|External International|Individual</v>
      </c>
      <c r="X69" s="2">
        <f>IF(K69 = "Penulis kedua (bukan korespondensi) dst karya ilmiah di journal yg bereputasi dan diakui|External National|Team", IFERROR((INDEX(rubric[Score], MATCH(W69, rubric[Criteria], 0)))/N69, 0), IFERROR(INDEX(rubric[Score], MATCH(W69, rubric[Criteria], 0)), 0))</f>
        <v>25</v>
      </c>
    </row>
    <row r="70" spans="1:24" ht="14.25" customHeight="1" x14ac:dyDescent="0.35">
      <c r="A70" s="3" t="s">
        <v>299</v>
      </c>
      <c r="B70" s="3" t="s">
        <v>300</v>
      </c>
      <c r="C70" s="3" t="s">
        <v>23</v>
      </c>
      <c r="D70" s="3">
        <v>2023</v>
      </c>
      <c r="E70" s="3" t="s">
        <v>67</v>
      </c>
      <c r="F70" s="3" t="s">
        <v>68</v>
      </c>
      <c r="G70" s="3" t="s">
        <v>69</v>
      </c>
      <c r="H70" s="3">
        <v>20231</v>
      </c>
      <c r="I70" s="3" t="s">
        <v>70</v>
      </c>
      <c r="J70" s="3" t="s">
        <v>27</v>
      </c>
      <c r="K70" s="3" t="s">
        <v>71</v>
      </c>
      <c r="L70" s="3" t="s">
        <v>72</v>
      </c>
      <c r="M70" s="3" t="s">
        <v>63</v>
      </c>
      <c r="N70" s="3">
        <v>500</v>
      </c>
      <c r="O70" s="3">
        <v>10</v>
      </c>
      <c r="P70" s="4" t="s">
        <v>73</v>
      </c>
      <c r="Q70" s="4" t="s">
        <v>74</v>
      </c>
      <c r="R70" s="4" t="s">
        <v>75</v>
      </c>
      <c r="S70" s="2"/>
      <c r="T70" s="2"/>
      <c r="U70" s="3" t="s">
        <v>76</v>
      </c>
      <c r="V70" s="3" t="str">
        <f>IFERROR(VLOOKUP(K70, rubric[], 2, FALSE), "NA")</f>
        <v>Pengakuan</v>
      </c>
      <c r="W70" s="5" t="str">
        <f t="shared" si="1"/>
        <v>Narasumber / Pemateri Acara Seminar / Workshop / Pemakalah|External International|Individual</v>
      </c>
      <c r="X70" s="2">
        <f>IF(K70 = "Penulis kedua (bukan korespondensi) dst karya ilmiah di journal yg bereputasi dan diakui|External National|Team", IFERROR((INDEX(rubric[Score], MATCH(W70, rubric[Criteria], 0)))/N70, 0), IFERROR(INDEX(rubric[Score], MATCH(W70, rubric[Criteria], 0)), 0))</f>
        <v>25</v>
      </c>
    </row>
    <row r="71" spans="1:24" ht="14.25" customHeight="1" x14ac:dyDescent="0.35">
      <c r="A71" s="3" t="s">
        <v>299</v>
      </c>
      <c r="B71" s="3" t="s">
        <v>300</v>
      </c>
      <c r="C71" s="3" t="s">
        <v>23</v>
      </c>
      <c r="D71" s="3">
        <v>2023</v>
      </c>
      <c r="E71" s="3" t="s">
        <v>301</v>
      </c>
      <c r="F71" s="3" t="s">
        <v>276</v>
      </c>
      <c r="G71" s="3" t="s">
        <v>276</v>
      </c>
      <c r="H71" s="3">
        <v>20232</v>
      </c>
      <c r="I71" s="3" t="s">
        <v>301</v>
      </c>
      <c r="J71" s="3" t="s">
        <v>27</v>
      </c>
      <c r="K71" s="3" t="s">
        <v>28</v>
      </c>
      <c r="L71" s="3" t="s">
        <v>50</v>
      </c>
      <c r="M71" s="3" t="s">
        <v>63</v>
      </c>
      <c r="N71" s="2"/>
      <c r="O71" s="3">
        <v>15</v>
      </c>
      <c r="P71" s="4" t="s">
        <v>302</v>
      </c>
      <c r="Q71" s="4" t="s">
        <v>303</v>
      </c>
      <c r="R71" s="4" t="s">
        <v>304</v>
      </c>
      <c r="S71" s="2"/>
      <c r="T71" s="4" t="s">
        <v>305</v>
      </c>
      <c r="U71" s="3" t="s">
        <v>306</v>
      </c>
      <c r="V71" s="3" t="str">
        <f>IFERROR(VLOOKUP(K71, rubric[], 2, FALSE), "NA")</f>
        <v>Kompetisi</v>
      </c>
      <c r="W71" s="5" t="str">
        <f t="shared" si="1"/>
        <v>Juara 2 Lomba/Kompetisi|External Regional|Individual</v>
      </c>
      <c r="X71" s="2">
        <f>IF(K71 = "Penulis kedua (bukan korespondensi) dst karya ilmiah di journal yg bereputasi dan diakui|External National|Team", IFERROR((INDEX(rubric[Score], MATCH(W71, rubric[Criteria], 0)))/N71, 0), IFERROR(INDEX(rubric[Score], MATCH(W71, rubric[Criteria], 0)), 0))</f>
        <v>30</v>
      </c>
    </row>
    <row r="72" spans="1:24" ht="14.25" customHeight="1" x14ac:dyDescent="0.35">
      <c r="A72" s="3" t="s">
        <v>307</v>
      </c>
      <c r="B72" s="3" t="s">
        <v>308</v>
      </c>
      <c r="C72" s="3" t="s">
        <v>23</v>
      </c>
      <c r="D72" s="3">
        <v>2023</v>
      </c>
      <c r="E72" s="3" t="s">
        <v>99</v>
      </c>
      <c r="F72" s="3" t="s">
        <v>100</v>
      </c>
      <c r="G72" s="3" t="s">
        <v>101</v>
      </c>
      <c r="H72" s="3">
        <v>20231</v>
      </c>
      <c r="I72" s="6" t="s">
        <v>102</v>
      </c>
      <c r="J72" s="3" t="s">
        <v>27</v>
      </c>
      <c r="K72" s="3" t="s">
        <v>2429</v>
      </c>
      <c r="L72" s="3" t="s">
        <v>50</v>
      </c>
      <c r="M72" s="3" t="s">
        <v>30</v>
      </c>
      <c r="N72" s="3">
        <v>16</v>
      </c>
      <c r="O72" s="3">
        <v>6</v>
      </c>
      <c r="P72" s="2"/>
      <c r="Q72" s="4" t="s">
        <v>103</v>
      </c>
      <c r="R72" s="2"/>
      <c r="S72" s="2"/>
      <c r="T72" s="2"/>
      <c r="U72" s="3" t="s">
        <v>104</v>
      </c>
      <c r="V72" s="3" t="str">
        <f>IFERROR(VLOOKUP(K72, rubric[], 2, FALSE), "NA")</f>
        <v>Karir Organisasi</v>
      </c>
      <c r="W72" s="5" t="str">
        <f t="shared" si="1"/>
        <v>Ketua|External Regional|Team</v>
      </c>
      <c r="X72" s="2">
        <f>IF(K72 = "Penulis kedua (bukan korespondensi) dst karya ilmiah di journal yg bereputasi dan diakui|External National|Team", IFERROR((INDEX(rubric[Score], MATCH(W72, rubric[Criteria], 0)))/N72, 0), IFERROR(INDEX(rubric[Score], MATCH(W72, rubric[Criteria], 0)), 0))</f>
        <v>50</v>
      </c>
    </row>
    <row r="73" spans="1:24" ht="14.25" customHeight="1" x14ac:dyDescent="0.35">
      <c r="A73" s="3" t="s">
        <v>309</v>
      </c>
      <c r="B73" s="3" t="s">
        <v>310</v>
      </c>
      <c r="C73" s="3" t="s">
        <v>23</v>
      </c>
      <c r="D73" s="3">
        <v>2023</v>
      </c>
      <c r="E73" s="3" t="s">
        <v>311</v>
      </c>
      <c r="F73" s="3" t="s">
        <v>312</v>
      </c>
      <c r="G73" s="3" t="s">
        <v>312</v>
      </c>
      <c r="H73" s="3">
        <v>20232</v>
      </c>
      <c r="I73" s="3" t="s">
        <v>311</v>
      </c>
      <c r="J73" s="3" t="s">
        <v>27</v>
      </c>
      <c r="K73" s="3" t="s">
        <v>49</v>
      </c>
      <c r="L73" s="3" t="s">
        <v>29</v>
      </c>
      <c r="M73" s="3" t="s">
        <v>63</v>
      </c>
      <c r="N73" s="2"/>
      <c r="O73" s="3">
        <v>25</v>
      </c>
      <c r="P73" s="4" t="s">
        <v>313</v>
      </c>
      <c r="Q73" s="4" t="s">
        <v>314</v>
      </c>
      <c r="R73" s="4" t="s">
        <v>315</v>
      </c>
      <c r="S73" s="2"/>
      <c r="T73" s="4" t="s">
        <v>316</v>
      </c>
      <c r="U73" s="3" t="s">
        <v>317</v>
      </c>
      <c r="V73" s="3" t="str">
        <f>IFERROR(VLOOKUP(K73, rubric[], 2, FALSE), "NA")</f>
        <v>Kompetisi</v>
      </c>
      <c r="W73" s="5" t="str">
        <f t="shared" si="1"/>
        <v>Juara I Lomba/Kompetisi|External National|Individual</v>
      </c>
      <c r="X73" s="2">
        <f>IF(K73 = "Penulis kedua (bukan korespondensi) dst karya ilmiah di journal yg bereputasi dan diakui|External National|Team", IFERROR((INDEX(rubric[Score], MATCH(W73, rubric[Criteria], 0)))/N73, 0), IFERROR(INDEX(rubric[Score], MATCH(W73, rubric[Criteria], 0)), 0))</f>
        <v>25</v>
      </c>
    </row>
    <row r="74" spans="1:24" ht="14.25" customHeight="1" x14ac:dyDescent="0.35">
      <c r="A74" s="3" t="s">
        <v>318</v>
      </c>
      <c r="B74" s="3" t="s">
        <v>319</v>
      </c>
      <c r="C74" s="3" t="s">
        <v>23</v>
      </c>
      <c r="D74" s="3">
        <v>2023</v>
      </c>
      <c r="E74" s="3" t="s">
        <v>67</v>
      </c>
      <c r="F74" s="3" t="s">
        <v>68</v>
      </c>
      <c r="G74" s="3" t="s">
        <v>69</v>
      </c>
      <c r="H74" s="3">
        <v>20231</v>
      </c>
      <c r="I74" s="3" t="s">
        <v>70</v>
      </c>
      <c r="J74" s="3" t="s">
        <v>27</v>
      </c>
      <c r="K74" s="3" t="s">
        <v>71</v>
      </c>
      <c r="L74" s="3" t="s">
        <v>72</v>
      </c>
      <c r="M74" s="3" t="s">
        <v>63</v>
      </c>
      <c r="N74" s="3">
        <v>500</v>
      </c>
      <c r="O74" s="3">
        <v>10</v>
      </c>
      <c r="P74" s="4" t="s">
        <v>73</v>
      </c>
      <c r="Q74" s="4" t="s">
        <v>74</v>
      </c>
      <c r="R74" s="4" t="s">
        <v>75</v>
      </c>
      <c r="S74" s="2"/>
      <c r="T74" s="2"/>
      <c r="U74" s="3" t="s">
        <v>76</v>
      </c>
      <c r="V74" s="3" t="str">
        <f>IFERROR(VLOOKUP(K74, rubric[], 2, FALSE), "NA")</f>
        <v>Pengakuan</v>
      </c>
      <c r="W74" s="5" t="str">
        <f t="shared" si="1"/>
        <v>Narasumber / Pemateri Acara Seminar / Workshop / Pemakalah|External International|Individual</v>
      </c>
      <c r="X74" s="2">
        <f>IF(K74 = "Penulis kedua (bukan korespondensi) dst karya ilmiah di journal yg bereputasi dan diakui|External National|Team", IFERROR((INDEX(rubric[Score], MATCH(W74, rubric[Criteria], 0)))/N74, 0), IFERROR(INDEX(rubric[Score], MATCH(W74, rubric[Criteria], 0)), 0))</f>
        <v>25</v>
      </c>
    </row>
    <row r="75" spans="1:24" ht="14.25" customHeight="1" x14ac:dyDescent="0.35">
      <c r="A75" s="3" t="s">
        <v>320</v>
      </c>
      <c r="B75" s="3" t="s">
        <v>321</v>
      </c>
      <c r="C75" s="3" t="s">
        <v>23</v>
      </c>
      <c r="D75" s="3">
        <v>2023</v>
      </c>
      <c r="E75" s="3" t="s">
        <v>99</v>
      </c>
      <c r="F75" s="3" t="s">
        <v>100</v>
      </c>
      <c r="G75" s="3" t="s">
        <v>101</v>
      </c>
      <c r="H75" s="3">
        <v>20231</v>
      </c>
      <c r="I75" s="3" t="s">
        <v>102</v>
      </c>
      <c r="J75" s="3" t="s">
        <v>27</v>
      </c>
      <c r="K75" s="3" t="s">
        <v>2429</v>
      </c>
      <c r="L75" s="3" t="s">
        <v>50</v>
      </c>
      <c r="M75" s="3" t="s">
        <v>30</v>
      </c>
      <c r="N75" s="3">
        <v>16</v>
      </c>
      <c r="O75" s="3">
        <v>6</v>
      </c>
      <c r="P75" s="2"/>
      <c r="Q75" s="4" t="s">
        <v>103</v>
      </c>
      <c r="R75" s="2"/>
      <c r="S75" s="2"/>
      <c r="T75" s="2"/>
      <c r="U75" s="3" t="s">
        <v>104</v>
      </c>
      <c r="V75" s="3" t="str">
        <f>IFERROR(VLOOKUP(K75, rubric[], 2, FALSE), "NA")</f>
        <v>Karir Organisasi</v>
      </c>
      <c r="W75" s="5" t="str">
        <f t="shared" si="1"/>
        <v>Ketua|External Regional|Team</v>
      </c>
      <c r="X75" s="2">
        <f>IF(K75 = "Penulis kedua (bukan korespondensi) dst karya ilmiah di journal yg bereputasi dan diakui|External National|Team", IFERROR((INDEX(rubric[Score], MATCH(W75, rubric[Criteria], 0)))/N75, 0), IFERROR(INDEX(rubric[Score], MATCH(W75, rubric[Criteria], 0)), 0))</f>
        <v>50</v>
      </c>
    </row>
    <row r="76" spans="1:24" ht="14.25" customHeight="1" x14ac:dyDescent="0.35">
      <c r="A76" s="3" t="s">
        <v>322</v>
      </c>
      <c r="B76" s="3" t="s">
        <v>323</v>
      </c>
      <c r="C76" s="3" t="s">
        <v>23</v>
      </c>
      <c r="D76" s="3">
        <v>2023</v>
      </c>
      <c r="E76" s="3" t="s">
        <v>67</v>
      </c>
      <c r="F76" s="3" t="s">
        <v>68</v>
      </c>
      <c r="G76" s="3" t="s">
        <v>69</v>
      </c>
      <c r="H76" s="3">
        <v>20231</v>
      </c>
      <c r="I76" s="3" t="s">
        <v>70</v>
      </c>
      <c r="J76" s="3" t="s">
        <v>27</v>
      </c>
      <c r="K76" s="3" t="s">
        <v>71</v>
      </c>
      <c r="L76" s="3" t="s">
        <v>72</v>
      </c>
      <c r="M76" s="3" t="s">
        <v>63</v>
      </c>
      <c r="N76" s="3">
        <v>500</v>
      </c>
      <c r="O76" s="3">
        <v>10</v>
      </c>
      <c r="P76" s="4" t="s">
        <v>73</v>
      </c>
      <c r="Q76" s="4" t="s">
        <v>74</v>
      </c>
      <c r="R76" s="4" t="s">
        <v>75</v>
      </c>
      <c r="S76" s="2"/>
      <c r="T76" s="2"/>
      <c r="U76" s="3" t="s">
        <v>76</v>
      </c>
      <c r="V76" s="3" t="str">
        <f>IFERROR(VLOOKUP(K76, rubric[], 2, FALSE), "NA")</f>
        <v>Pengakuan</v>
      </c>
      <c r="W76" s="5" t="str">
        <f t="shared" si="1"/>
        <v>Narasumber / Pemateri Acara Seminar / Workshop / Pemakalah|External International|Individual</v>
      </c>
      <c r="X76" s="2">
        <f>IF(K76 = "Penulis kedua (bukan korespondensi) dst karya ilmiah di journal yg bereputasi dan diakui|External National|Team", IFERROR((INDEX(rubric[Score], MATCH(W76, rubric[Criteria], 0)))/N76, 0), IFERROR(INDEX(rubric[Score], MATCH(W76, rubric[Criteria], 0)), 0))</f>
        <v>25</v>
      </c>
    </row>
    <row r="77" spans="1:24" ht="14.25" customHeight="1" x14ac:dyDescent="0.35">
      <c r="A77" s="3" t="s">
        <v>324</v>
      </c>
      <c r="B77" s="3" t="s">
        <v>325</v>
      </c>
      <c r="C77" s="3" t="s">
        <v>23</v>
      </c>
      <c r="D77" s="3">
        <v>2023</v>
      </c>
      <c r="E77" s="3" t="s">
        <v>67</v>
      </c>
      <c r="F77" s="3" t="s">
        <v>68</v>
      </c>
      <c r="G77" s="3" t="s">
        <v>69</v>
      </c>
      <c r="H77" s="3">
        <v>20231</v>
      </c>
      <c r="I77" s="3" t="s">
        <v>70</v>
      </c>
      <c r="J77" s="3" t="s">
        <v>27</v>
      </c>
      <c r="K77" s="3" t="s">
        <v>71</v>
      </c>
      <c r="L77" s="3" t="s">
        <v>72</v>
      </c>
      <c r="M77" s="3" t="s">
        <v>63</v>
      </c>
      <c r="N77" s="3">
        <v>500</v>
      </c>
      <c r="O77" s="3">
        <v>10</v>
      </c>
      <c r="P77" s="4" t="s">
        <v>73</v>
      </c>
      <c r="Q77" s="4" t="s">
        <v>74</v>
      </c>
      <c r="R77" s="4" t="s">
        <v>75</v>
      </c>
      <c r="S77" s="2"/>
      <c r="T77" s="2"/>
      <c r="U77" s="3" t="s">
        <v>76</v>
      </c>
      <c r="V77" s="3" t="str">
        <f>IFERROR(VLOOKUP(K77, rubric[], 2, FALSE), "NA")</f>
        <v>Pengakuan</v>
      </c>
      <c r="W77" s="5" t="str">
        <f t="shared" si="1"/>
        <v>Narasumber / Pemateri Acara Seminar / Workshop / Pemakalah|External International|Individual</v>
      </c>
      <c r="X77" s="2">
        <f>IF(K77 = "Penulis kedua (bukan korespondensi) dst karya ilmiah di journal yg bereputasi dan diakui|External National|Team", IFERROR((INDEX(rubric[Score], MATCH(W77, rubric[Criteria], 0)))/N77, 0), IFERROR(INDEX(rubric[Score], MATCH(W77, rubric[Criteria], 0)), 0))</f>
        <v>25</v>
      </c>
    </row>
    <row r="78" spans="1:24" ht="14.25" customHeight="1" x14ac:dyDescent="0.35">
      <c r="A78" s="3" t="s">
        <v>326</v>
      </c>
      <c r="B78" s="3" t="s">
        <v>327</v>
      </c>
      <c r="C78" s="3" t="s">
        <v>23</v>
      </c>
      <c r="D78" s="3">
        <v>2023</v>
      </c>
      <c r="E78" s="3" t="s">
        <v>328</v>
      </c>
      <c r="F78" s="3" t="s">
        <v>59</v>
      </c>
      <c r="G78" s="3" t="s">
        <v>329</v>
      </c>
      <c r="H78" s="3">
        <v>20222</v>
      </c>
      <c r="I78" s="3" t="s">
        <v>330</v>
      </c>
      <c r="J78" s="3" t="s">
        <v>27</v>
      </c>
      <c r="K78" s="3" t="s">
        <v>62</v>
      </c>
      <c r="L78" s="3" t="s">
        <v>50</v>
      </c>
      <c r="M78" s="3" t="s">
        <v>63</v>
      </c>
      <c r="N78" s="3">
        <v>50</v>
      </c>
      <c r="O78" s="3">
        <v>3</v>
      </c>
      <c r="P78" s="2"/>
      <c r="Q78" s="2"/>
      <c r="R78" s="4" t="s">
        <v>331</v>
      </c>
      <c r="S78" s="4" t="s">
        <v>332</v>
      </c>
      <c r="T78" s="2"/>
      <c r="U78" s="3" t="s">
        <v>126</v>
      </c>
      <c r="V78" s="3" t="str">
        <f>IFERROR(VLOOKUP(K78, rubric[], 2, FALSE), "NA")</f>
        <v>Pemberdayaan atau Aksi Kemanusiaan</v>
      </c>
      <c r="W78" s="5" t="str">
        <f t="shared" si="1"/>
        <v>Pengabdian kepada Masyarakat|External Regional|Individual</v>
      </c>
      <c r="X78" s="2">
        <f>IF(K78 = "Penulis kedua (bukan korespondensi) dst karya ilmiah di journal yg bereputasi dan diakui|External National|Team", IFERROR((INDEX(rubric[Score], MATCH(W78, rubric[Criteria], 0)))/N78, 0), IFERROR(INDEX(rubric[Score], MATCH(W78, rubric[Criteria], 0)), 0))</f>
        <v>15</v>
      </c>
    </row>
    <row r="79" spans="1:24" ht="14.25" customHeight="1" x14ac:dyDescent="0.35">
      <c r="A79" s="3" t="s">
        <v>326</v>
      </c>
      <c r="B79" s="3" t="s">
        <v>327</v>
      </c>
      <c r="C79" s="3" t="s">
        <v>23</v>
      </c>
      <c r="D79" s="3">
        <v>2023</v>
      </c>
      <c r="E79" s="3" t="s">
        <v>67</v>
      </c>
      <c r="F79" s="3" t="s">
        <v>68</v>
      </c>
      <c r="G79" s="3" t="s">
        <v>69</v>
      </c>
      <c r="H79" s="3">
        <v>20231</v>
      </c>
      <c r="I79" s="3" t="s">
        <v>70</v>
      </c>
      <c r="J79" s="3" t="s">
        <v>27</v>
      </c>
      <c r="K79" s="3" t="s">
        <v>71</v>
      </c>
      <c r="L79" s="3" t="s">
        <v>72</v>
      </c>
      <c r="M79" s="3" t="s">
        <v>63</v>
      </c>
      <c r="N79" s="3">
        <v>500</v>
      </c>
      <c r="O79" s="3">
        <v>10</v>
      </c>
      <c r="P79" s="4" t="s">
        <v>73</v>
      </c>
      <c r="Q79" s="4" t="s">
        <v>74</v>
      </c>
      <c r="R79" s="4" t="s">
        <v>75</v>
      </c>
      <c r="S79" s="2"/>
      <c r="T79" s="2"/>
      <c r="U79" s="3" t="s">
        <v>76</v>
      </c>
      <c r="V79" s="3" t="str">
        <f>IFERROR(VLOOKUP(K79, rubric[], 2, FALSE), "NA")</f>
        <v>Pengakuan</v>
      </c>
      <c r="W79" s="5" t="str">
        <f t="shared" si="1"/>
        <v>Narasumber / Pemateri Acara Seminar / Workshop / Pemakalah|External International|Individual</v>
      </c>
      <c r="X79" s="2">
        <f>IF(K79 = "Penulis kedua (bukan korespondensi) dst karya ilmiah di journal yg bereputasi dan diakui|External National|Team", IFERROR((INDEX(rubric[Score], MATCH(W79, rubric[Criteria], 0)))/N79, 0), IFERROR(INDEX(rubric[Score], MATCH(W79, rubric[Criteria], 0)), 0))</f>
        <v>25</v>
      </c>
    </row>
    <row r="80" spans="1:24" ht="14.25" customHeight="1" x14ac:dyDescent="0.35">
      <c r="A80" s="3" t="s">
        <v>333</v>
      </c>
      <c r="B80" s="3" t="s">
        <v>334</v>
      </c>
      <c r="C80" s="3" t="s">
        <v>23</v>
      </c>
      <c r="D80" s="3">
        <v>2023</v>
      </c>
      <c r="E80" s="3" t="s">
        <v>67</v>
      </c>
      <c r="F80" s="3" t="s">
        <v>68</v>
      </c>
      <c r="G80" s="3" t="s">
        <v>69</v>
      </c>
      <c r="H80" s="3">
        <v>20231</v>
      </c>
      <c r="I80" s="3" t="s">
        <v>70</v>
      </c>
      <c r="J80" s="3" t="s">
        <v>27</v>
      </c>
      <c r="K80" s="3" t="s">
        <v>71</v>
      </c>
      <c r="L80" s="3" t="s">
        <v>72</v>
      </c>
      <c r="M80" s="3" t="s">
        <v>63</v>
      </c>
      <c r="N80" s="3">
        <v>500</v>
      </c>
      <c r="O80" s="3">
        <v>10</v>
      </c>
      <c r="P80" s="4" t="s">
        <v>73</v>
      </c>
      <c r="Q80" s="4" t="s">
        <v>74</v>
      </c>
      <c r="R80" s="4" t="s">
        <v>75</v>
      </c>
      <c r="S80" s="2"/>
      <c r="T80" s="2"/>
      <c r="U80" s="3" t="s">
        <v>76</v>
      </c>
      <c r="V80" s="3" t="str">
        <f>IFERROR(VLOOKUP(K80, rubric[], 2, FALSE), "NA")</f>
        <v>Pengakuan</v>
      </c>
      <c r="W80" s="5" t="str">
        <f t="shared" si="1"/>
        <v>Narasumber / Pemateri Acara Seminar / Workshop / Pemakalah|External International|Individual</v>
      </c>
      <c r="X80" s="2">
        <f>IF(K80 = "Penulis kedua (bukan korespondensi) dst karya ilmiah di journal yg bereputasi dan diakui|External National|Team", IFERROR((INDEX(rubric[Score], MATCH(W80, rubric[Criteria], 0)))/N80, 0), IFERROR(INDEX(rubric[Score], MATCH(W80, rubric[Criteria], 0)), 0))</f>
        <v>25</v>
      </c>
    </row>
    <row r="81" spans="1:24" ht="14.25" customHeight="1" x14ac:dyDescent="0.35">
      <c r="A81" s="3" t="s">
        <v>335</v>
      </c>
      <c r="B81" s="3" t="s">
        <v>336</v>
      </c>
      <c r="C81" s="3" t="s">
        <v>23</v>
      </c>
      <c r="D81" s="3">
        <v>2023</v>
      </c>
      <c r="E81" s="3" t="s">
        <v>67</v>
      </c>
      <c r="F81" s="3" t="s">
        <v>68</v>
      </c>
      <c r="G81" s="3" t="s">
        <v>69</v>
      </c>
      <c r="H81" s="3">
        <v>20231</v>
      </c>
      <c r="I81" s="3" t="s">
        <v>70</v>
      </c>
      <c r="J81" s="3" t="s">
        <v>27</v>
      </c>
      <c r="K81" s="3" t="s">
        <v>71</v>
      </c>
      <c r="L81" s="3" t="s">
        <v>72</v>
      </c>
      <c r="M81" s="3" t="s">
        <v>63</v>
      </c>
      <c r="N81" s="3">
        <v>500</v>
      </c>
      <c r="O81" s="3">
        <v>10</v>
      </c>
      <c r="P81" s="4" t="s">
        <v>73</v>
      </c>
      <c r="Q81" s="4" t="s">
        <v>74</v>
      </c>
      <c r="R81" s="4" t="s">
        <v>75</v>
      </c>
      <c r="S81" s="2"/>
      <c r="T81" s="2"/>
      <c r="U81" s="3" t="s">
        <v>76</v>
      </c>
      <c r="V81" s="3" t="str">
        <f>IFERROR(VLOOKUP(K81, rubric[], 2, FALSE), "NA")</f>
        <v>Pengakuan</v>
      </c>
      <c r="W81" s="5" t="str">
        <f t="shared" si="1"/>
        <v>Narasumber / Pemateri Acara Seminar / Workshop / Pemakalah|External International|Individual</v>
      </c>
      <c r="X81" s="2">
        <f>IF(K81 = "Penulis kedua (bukan korespondensi) dst karya ilmiah di journal yg bereputasi dan diakui|External National|Team", IFERROR((INDEX(rubric[Score], MATCH(W81, rubric[Criteria], 0)))/N81, 0), IFERROR(INDEX(rubric[Score], MATCH(W81, rubric[Criteria], 0)), 0))</f>
        <v>25</v>
      </c>
    </row>
    <row r="82" spans="1:24" ht="14.25" customHeight="1" x14ac:dyDescent="0.35">
      <c r="A82" s="3" t="s">
        <v>337</v>
      </c>
      <c r="B82" s="3" t="s">
        <v>338</v>
      </c>
      <c r="C82" s="3" t="s">
        <v>23</v>
      </c>
      <c r="D82" s="3">
        <v>2023</v>
      </c>
      <c r="E82" s="3" t="s">
        <v>339</v>
      </c>
      <c r="F82" s="3" t="s">
        <v>68</v>
      </c>
      <c r="G82" s="3" t="s">
        <v>340</v>
      </c>
      <c r="H82" s="3">
        <v>20231</v>
      </c>
      <c r="I82" s="3" t="s">
        <v>339</v>
      </c>
      <c r="J82" s="3" t="s">
        <v>27</v>
      </c>
      <c r="K82" s="3" t="s">
        <v>28</v>
      </c>
      <c r="L82" s="3" t="s">
        <v>50</v>
      </c>
      <c r="M82" s="3" t="s">
        <v>30</v>
      </c>
      <c r="N82" s="2"/>
      <c r="O82" s="3">
        <v>15</v>
      </c>
      <c r="P82" s="4" t="s">
        <v>341</v>
      </c>
      <c r="Q82" s="4" t="s">
        <v>342</v>
      </c>
      <c r="R82" s="4" t="s">
        <v>343</v>
      </c>
      <c r="S82" s="2"/>
      <c r="T82" s="4" t="s">
        <v>344</v>
      </c>
      <c r="U82" s="3" t="s">
        <v>345</v>
      </c>
      <c r="V82" s="3" t="str">
        <f>IFERROR(VLOOKUP(K82, rubric[], 2, FALSE), "NA")</f>
        <v>Kompetisi</v>
      </c>
      <c r="W82" s="5" t="str">
        <f t="shared" si="1"/>
        <v>Juara 2 Lomba/Kompetisi|External Regional|Team</v>
      </c>
      <c r="X82" s="2">
        <f>IF(K82 = "Penulis kedua (bukan korespondensi) dst karya ilmiah di journal yg bereputasi dan diakui|External National|Team", IFERROR((INDEX(rubric[Score], MATCH(W82, rubric[Criteria], 0)))/N82, 0), IFERROR(INDEX(rubric[Score], MATCH(W82, rubric[Criteria], 0)), 0))</f>
        <v>20</v>
      </c>
    </row>
    <row r="83" spans="1:24" ht="14.25" customHeight="1" x14ac:dyDescent="0.35">
      <c r="A83" s="3" t="s">
        <v>337</v>
      </c>
      <c r="B83" s="3" t="s">
        <v>338</v>
      </c>
      <c r="C83" s="3" t="s">
        <v>23</v>
      </c>
      <c r="D83" s="3">
        <v>2023</v>
      </c>
      <c r="E83" s="3" t="s">
        <v>67</v>
      </c>
      <c r="F83" s="3" t="s">
        <v>68</v>
      </c>
      <c r="G83" s="3" t="s">
        <v>69</v>
      </c>
      <c r="H83" s="3">
        <v>20231</v>
      </c>
      <c r="I83" s="3" t="s">
        <v>70</v>
      </c>
      <c r="J83" s="3" t="s">
        <v>27</v>
      </c>
      <c r="K83" s="3" t="s">
        <v>71</v>
      </c>
      <c r="L83" s="3" t="s">
        <v>72</v>
      </c>
      <c r="M83" s="3" t="s">
        <v>63</v>
      </c>
      <c r="N83" s="3">
        <v>500</v>
      </c>
      <c r="O83" s="3">
        <v>10</v>
      </c>
      <c r="P83" s="4" t="s">
        <v>73</v>
      </c>
      <c r="Q83" s="4" t="s">
        <v>74</v>
      </c>
      <c r="R83" s="4" t="s">
        <v>75</v>
      </c>
      <c r="S83" s="2"/>
      <c r="T83" s="2"/>
      <c r="U83" s="3" t="s">
        <v>76</v>
      </c>
      <c r="V83" s="3" t="str">
        <f>IFERROR(VLOOKUP(K83, rubric[], 2, FALSE), "NA")</f>
        <v>Pengakuan</v>
      </c>
      <c r="W83" s="5" t="str">
        <f t="shared" si="1"/>
        <v>Narasumber / Pemateri Acara Seminar / Workshop / Pemakalah|External International|Individual</v>
      </c>
      <c r="X83" s="2">
        <f>IF(K83 = "Penulis kedua (bukan korespondensi) dst karya ilmiah di journal yg bereputasi dan diakui|External National|Team", IFERROR((INDEX(rubric[Score], MATCH(W83, rubric[Criteria], 0)))/N83, 0), IFERROR(INDEX(rubric[Score], MATCH(W83, rubric[Criteria], 0)), 0))</f>
        <v>25</v>
      </c>
    </row>
    <row r="84" spans="1:24" ht="14.25" customHeight="1" x14ac:dyDescent="0.35">
      <c r="A84" s="3" t="s">
        <v>337</v>
      </c>
      <c r="B84" s="3" t="s">
        <v>338</v>
      </c>
      <c r="C84" s="3" t="s">
        <v>23</v>
      </c>
      <c r="D84" s="3">
        <v>2023</v>
      </c>
      <c r="E84" s="3" t="s">
        <v>346</v>
      </c>
      <c r="F84" s="3" t="s">
        <v>347</v>
      </c>
      <c r="G84" s="3" t="s">
        <v>348</v>
      </c>
      <c r="H84" s="3">
        <v>20231</v>
      </c>
      <c r="I84" s="3" t="s">
        <v>346</v>
      </c>
      <c r="J84" s="3" t="s">
        <v>27</v>
      </c>
      <c r="K84" s="3" t="s">
        <v>91</v>
      </c>
      <c r="L84" s="3" t="s">
        <v>29</v>
      </c>
      <c r="M84" s="3" t="s">
        <v>30</v>
      </c>
      <c r="N84" s="2"/>
      <c r="O84" s="3">
        <v>15</v>
      </c>
      <c r="P84" s="4" t="s">
        <v>349</v>
      </c>
      <c r="Q84" s="4" t="s">
        <v>350</v>
      </c>
      <c r="R84" s="4" t="s">
        <v>351</v>
      </c>
      <c r="S84" s="2"/>
      <c r="T84" s="4" t="s">
        <v>352</v>
      </c>
      <c r="U84" s="3" t="s">
        <v>353</v>
      </c>
      <c r="V84" s="3" t="str">
        <f>IFERROR(VLOOKUP(K84, rubric[], 2, FALSE), "NA")</f>
        <v>Kompetisi</v>
      </c>
      <c r="W84" s="5" t="str">
        <f t="shared" si="1"/>
        <v>Juara 3 Lomba/Kompetisi|External National|Team</v>
      </c>
      <c r="X84" s="2">
        <f>IF(K84 = "Penulis kedua (bukan korespondensi) dst karya ilmiah di journal yg bereputasi dan diakui|External National|Team", IFERROR((INDEX(rubric[Score], MATCH(W84, rubric[Criteria], 0)))/N84, 0), IFERROR(INDEX(rubric[Score], MATCH(W84, rubric[Criteria], 0)), 0))</f>
        <v>8</v>
      </c>
    </row>
    <row r="85" spans="1:24" ht="14.25" customHeight="1" x14ac:dyDescent="0.35">
      <c r="A85" s="3" t="s">
        <v>354</v>
      </c>
      <c r="B85" s="3" t="s">
        <v>355</v>
      </c>
      <c r="C85" s="3" t="s">
        <v>23</v>
      </c>
      <c r="D85" s="3">
        <v>2023</v>
      </c>
      <c r="E85" s="3" t="s">
        <v>356</v>
      </c>
      <c r="F85" s="3" t="s">
        <v>121</v>
      </c>
      <c r="G85" s="3" t="s">
        <v>122</v>
      </c>
      <c r="H85" s="3">
        <v>20231</v>
      </c>
      <c r="I85" s="3" t="s">
        <v>357</v>
      </c>
      <c r="J85" s="3" t="s">
        <v>27</v>
      </c>
      <c r="K85" s="3" t="s">
        <v>62</v>
      </c>
      <c r="L85" s="3" t="s">
        <v>50</v>
      </c>
      <c r="M85" s="3" t="s">
        <v>63</v>
      </c>
      <c r="N85" s="3">
        <v>25</v>
      </c>
      <c r="O85" s="3">
        <v>5</v>
      </c>
      <c r="P85" s="2"/>
      <c r="Q85" s="2"/>
      <c r="R85" s="4" t="s">
        <v>358</v>
      </c>
      <c r="S85" s="4" t="s">
        <v>359</v>
      </c>
      <c r="T85" s="2"/>
      <c r="U85" s="3" t="s">
        <v>360</v>
      </c>
      <c r="V85" s="3" t="str">
        <f>IFERROR(VLOOKUP(K85, rubric[], 2, FALSE), "NA")</f>
        <v>Pemberdayaan atau Aksi Kemanusiaan</v>
      </c>
      <c r="W85" s="5" t="str">
        <f t="shared" si="1"/>
        <v>Pengabdian kepada Masyarakat|External Regional|Individual</v>
      </c>
      <c r="X85" s="2">
        <f>IF(K85 = "Penulis kedua (bukan korespondensi) dst karya ilmiah di journal yg bereputasi dan diakui|External National|Team", IFERROR((INDEX(rubric[Score], MATCH(W85, rubric[Criteria], 0)))/N85, 0), IFERROR(INDEX(rubric[Score], MATCH(W85, rubric[Criteria], 0)), 0))</f>
        <v>15</v>
      </c>
    </row>
    <row r="86" spans="1:24" ht="14.25" customHeight="1" x14ac:dyDescent="0.35">
      <c r="A86" s="3" t="s">
        <v>361</v>
      </c>
      <c r="B86" s="3" t="s">
        <v>362</v>
      </c>
      <c r="C86" s="3" t="s">
        <v>23</v>
      </c>
      <c r="D86" s="3">
        <v>2023</v>
      </c>
      <c r="E86" s="3" t="s">
        <v>67</v>
      </c>
      <c r="F86" s="3" t="s">
        <v>68</v>
      </c>
      <c r="G86" s="3" t="s">
        <v>69</v>
      </c>
      <c r="H86" s="3">
        <v>20231</v>
      </c>
      <c r="I86" s="3" t="s">
        <v>70</v>
      </c>
      <c r="J86" s="3" t="s">
        <v>27</v>
      </c>
      <c r="K86" s="3" t="s">
        <v>71</v>
      </c>
      <c r="L86" s="3" t="s">
        <v>72</v>
      </c>
      <c r="M86" s="3" t="s">
        <v>63</v>
      </c>
      <c r="N86" s="3">
        <v>500</v>
      </c>
      <c r="O86" s="3">
        <v>10</v>
      </c>
      <c r="P86" s="4" t="s">
        <v>73</v>
      </c>
      <c r="Q86" s="4" t="s">
        <v>74</v>
      </c>
      <c r="R86" s="4" t="s">
        <v>75</v>
      </c>
      <c r="S86" s="2"/>
      <c r="T86" s="2"/>
      <c r="U86" s="3" t="s">
        <v>76</v>
      </c>
      <c r="V86" s="3" t="str">
        <f>IFERROR(VLOOKUP(K86, rubric[], 2, FALSE), "NA")</f>
        <v>Pengakuan</v>
      </c>
      <c r="W86" s="5" t="str">
        <f t="shared" si="1"/>
        <v>Narasumber / Pemateri Acara Seminar / Workshop / Pemakalah|External International|Individual</v>
      </c>
      <c r="X86" s="2">
        <f>IF(K86 = "Penulis kedua (bukan korespondensi) dst karya ilmiah di journal yg bereputasi dan diakui|External National|Team", IFERROR((INDEX(rubric[Score], MATCH(W86, rubric[Criteria], 0)))/N86, 0), IFERROR(INDEX(rubric[Score], MATCH(W86, rubric[Criteria], 0)), 0))</f>
        <v>25</v>
      </c>
    </row>
    <row r="87" spans="1:24" ht="14.25" customHeight="1" x14ac:dyDescent="0.35">
      <c r="A87" s="3" t="s">
        <v>363</v>
      </c>
      <c r="B87" s="3" t="s">
        <v>364</v>
      </c>
      <c r="C87" s="3" t="s">
        <v>23</v>
      </c>
      <c r="D87" s="3">
        <v>2023</v>
      </c>
      <c r="E87" s="3" t="s">
        <v>67</v>
      </c>
      <c r="F87" s="3" t="s">
        <v>68</v>
      </c>
      <c r="G87" s="3" t="s">
        <v>69</v>
      </c>
      <c r="H87" s="3">
        <v>20231</v>
      </c>
      <c r="I87" s="3" t="s">
        <v>70</v>
      </c>
      <c r="J87" s="3" t="s">
        <v>27</v>
      </c>
      <c r="K87" s="3" t="s">
        <v>71</v>
      </c>
      <c r="L87" s="3" t="s">
        <v>72</v>
      </c>
      <c r="M87" s="3" t="s">
        <v>63</v>
      </c>
      <c r="N87" s="3">
        <v>500</v>
      </c>
      <c r="O87" s="3">
        <v>10</v>
      </c>
      <c r="P87" s="4" t="s">
        <v>73</v>
      </c>
      <c r="Q87" s="4" t="s">
        <v>74</v>
      </c>
      <c r="R87" s="4" t="s">
        <v>75</v>
      </c>
      <c r="S87" s="2"/>
      <c r="T87" s="2"/>
      <c r="U87" s="3" t="s">
        <v>76</v>
      </c>
      <c r="V87" s="3" t="str">
        <f>IFERROR(VLOOKUP(K87, rubric[], 2, FALSE), "NA")</f>
        <v>Pengakuan</v>
      </c>
      <c r="W87" s="5" t="str">
        <f t="shared" si="1"/>
        <v>Narasumber / Pemateri Acara Seminar / Workshop / Pemakalah|External International|Individual</v>
      </c>
      <c r="X87" s="2">
        <f>IF(K87 = "Penulis kedua (bukan korespondensi) dst karya ilmiah di journal yg bereputasi dan diakui|External National|Team", IFERROR((INDEX(rubric[Score], MATCH(W87, rubric[Criteria], 0)))/N87, 0), IFERROR(INDEX(rubric[Score], MATCH(W87, rubric[Criteria], 0)), 0))</f>
        <v>25</v>
      </c>
    </row>
    <row r="88" spans="1:24" ht="14.25" customHeight="1" x14ac:dyDescent="0.35">
      <c r="A88" s="3" t="s">
        <v>365</v>
      </c>
      <c r="B88" s="3" t="s">
        <v>366</v>
      </c>
      <c r="C88" s="3" t="s">
        <v>23</v>
      </c>
      <c r="D88" s="3">
        <v>2023</v>
      </c>
      <c r="E88" s="3" t="s">
        <v>67</v>
      </c>
      <c r="F88" s="3" t="s">
        <v>68</v>
      </c>
      <c r="G88" s="3" t="s">
        <v>69</v>
      </c>
      <c r="H88" s="3">
        <v>20231</v>
      </c>
      <c r="I88" s="3" t="s">
        <v>70</v>
      </c>
      <c r="J88" s="3" t="s">
        <v>27</v>
      </c>
      <c r="K88" s="3" t="s">
        <v>71</v>
      </c>
      <c r="L88" s="3" t="s">
        <v>72</v>
      </c>
      <c r="M88" s="3" t="s">
        <v>63</v>
      </c>
      <c r="N88" s="3">
        <v>500</v>
      </c>
      <c r="O88" s="3">
        <v>10</v>
      </c>
      <c r="P88" s="4" t="s">
        <v>73</v>
      </c>
      <c r="Q88" s="4" t="s">
        <v>74</v>
      </c>
      <c r="R88" s="4" t="s">
        <v>75</v>
      </c>
      <c r="S88" s="2"/>
      <c r="T88" s="2"/>
      <c r="U88" s="3" t="s">
        <v>76</v>
      </c>
      <c r="V88" s="3" t="str">
        <f>IFERROR(VLOOKUP(K88, rubric[], 2, FALSE), "NA")</f>
        <v>Pengakuan</v>
      </c>
      <c r="W88" s="5" t="str">
        <f t="shared" si="1"/>
        <v>Narasumber / Pemateri Acara Seminar / Workshop / Pemakalah|External International|Individual</v>
      </c>
      <c r="X88" s="2">
        <f>IF(K88 = "Penulis kedua (bukan korespondensi) dst karya ilmiah di journal yg bereputasi dan diakui|External National|Team", IFERROR((INDEX(rubric[Score], MATCH(W88, rubric[Criteria], 0)))/N88, 0), IFERROR(INDEX(rubric[Score], MATCH(W88, rubric[Criteria], 0)), 0))</f>
        <v>25</v>
      </c>
    </row>
    <row r="89" spans="1:24" ht="14.25" customHeight="1" x14ac:dyDescent="0.35">
      <c r="A89" s="3" t="s">
        <v>367</v>
      </c>
      <c r="B89" s="3" t="s">
        <v>368</v>
      </c>
      <c r="C89" s="3" t="s">
        <v>23</v>
      </c>
      <c r="D89" s="3">
        <v>2023</v>
      </c>
      <c r="E89" s="3" t="s">
        <v>67</v>
      </c>
      <c r="F89" s="3" t="s">
        <v>68</v>
      </c>
      <c r="G89" s="3" t="s">
        <v>69</v>
      </c>
      <c r="H89" s="3">
        <v>20231</v>
      </c>
      <c r="I89" s="3" t="s">
        <v>70</v>
      </c>
      <c r="J89" s="3" t="s">
        <v>27</v>
      </c>
      <c r="K89" s="3" t="s">
        <v>71</v>
      </c>
      <c r="L89" s="3" t="s">
        <v>72</v>
      </c>
      <c r="M89" s="3" t="s">
        <v>63</v>
      </c>
      <c r="N89" s="3">
        <v>500</v>
      </c>
      <c r="O89" s="3">
        <v>10</v>
      </c>
      <c r="P89" s="4" t="s">
        <v>73</v>
      </c>
      <c r="Q89" s="4" t="s">
        <v>74</v>
      </c>
      <c r="R89" s="4" t="s">
        <v>75</v>
      </c>
      <c r="S89" s="2"/>
      <c r="T89" s="2"/>
      <c r="U89" s="3" t="s">
        <v>76</v>
      </c>
      <c r="V89" s="3" t="str">
        <f>IFERROR(VLOOKUP(K89, rubric[], 2, FALSE), "NA")</f>
        <v>Pengakuan</v>
      </c>
      <c r="W89" s="5" t="str">
        <f t="shared" si="1"/>
        <v>Narasumber / Pemateri Acara Seminar / Workshop / Pemakalah|External International|Individual</v>
      </c>
      <c r="X89" s="2">
        <f>IF(K89 = "Penulis kedua (bukan korespondensi) dst karya ilmiah di journal yg bereputasi dan diakui|External National|Team", IFERROR((INDEX(rubric[Score], MATCH(W89, rubric[Criteria], 0)))/N89, 0), IFERROR(INDEX(rubric[Score], MATCH(W89, rubric[Criteria], 0)), 0))</f>
        <v>25</v>
      </c>
    </row>
    <row r="90" spans="1:24" ht="14.25" customHeight="1" x14ac:dyDescent="0.35">
      <c r="A90" s="3" t="s">
        <v>369</v>
      </c>
      <c r="B90" s="3" t="s">
        <v>370</v>
      </c>
      <c r="C90" s="3" t="s">
        <v>23</v>
      </c>
      <c r="D90" s="3">
        <v>2023</v>
      </c>
      <c r="E90" s="3" t="s">
        <v>67</v>
      </c>
      <c r="F90" s="3" t="s">
        <v>68</v>
      </c>
      <c r="G90" s="3" t="s">
        <v>69</v>
      </c>
      <c r="H90" s="3">
        <v>20231</v>
      </c>
      <c r="I90" s="3" t="s">
        <v>70</v>
      </c>
      <c r="J90" s="3" t="s">
        <v>27</v>
      </c>
      <c r="K90" s="3" t="s">
        <v>71</v>
      </c>
      <c r="L90" s="3" t="s">
        <v>72</v>
      </c>
      <c r="M90" s="3" t="s">
        <v>63</v>
      </c>
      <c r="N90" s="3">
        <v>500</v>
      </c>
      <c r="O90" s="3">
        <v>10</v>
      </c>
      <c r="P90" s="4" t="s">
        <v>73</v>
      </c>
      <c r="Q90" s="4" t="s">
        <v>74</v>
      </c>
      <c r="R90" s="4" t="s">
        <v>75</v>
      </c>
      <c r="S90" s="2"/>
      <c r="T90" s="2"/>
      <c r="U90" s="3" t="s">
        <v>76</v>
      </c>
      <c r="V90" s="3" t="str">
        <f>IFERROR(VLOOKUP(K90, rubric[], 2, FALSE), "NA")</f>
        <v>Pengakuan</v>
      </c>
      <c r="W90" s="5" t="str">
        <f t="shared" si="1"/>
        <v>Narasumber / Pemateri Acara Seminar / Workshop / Pemakalah|External International|Individual</v>
      </c>
      <c r="X90" s="2">
        <f>IF(K90 = "Penulis kedua (bukan korespondensi) dst karya ilmiah di journal yg bereputasi dan diakui|External National|Team", IFERROR((INDEX(rubric[Score], MATCH(W90, rubric[Criteria], 0)))/N90, 0), IFERROR(INDEX(rubric[Score], MATCH(W90, rubric[Criteria], 0)), 0))</f>
        <v>25</v>
      </c>
    </row>
    <row r="91" spans="1:24" ht="14.25" customHeight="1" x14ac:dyDescent="0.35">
      <c r="A91" s="3" t="s">
        <v>371</v>
      </c>
      <c r="B91" s="3" t="s">
        <v>372</v>
      </c>
      <c r="C91" s="3" t="s">
        <v>23</v>
      </c>
      <c r="D91" s="3">
        <v>2023</v>
      </c>
      <c r="E91" s="3" t="s">
        <v>373</v>
      </c>
      <c r="F91" s="3" t="s">
        <v>47</v>
      </c>
      <c r="G91" s="3" t="s">
        <v>48</v>
      </c>
      <c r="H91" s="3">
        <v>20232</v>
      </c>
      <c r="I91" s="3" t="s">
        <v>373</v>
      </c>
      <c r="J91" s="3" t="s">
        <v>27</v>
      </c>
      <c r="K91" s="3" t="s">
        <v>49</v>
      </c>
      <c r="L91" s="3" t="s">
        <v>50</v>
      </c>
      <c r="M91" s="3" t="s">
        <v>30</v>
      </c>
      <c r="N91" s="2"/>
      <c r="O91" s="3">
        <v>20</v>
      </c>
      <c r="P91" s="4" t="s">
        <v>51</v>
      </c>
      <c r="Q91" s="4" t="s">
        <v>374</v>
      </c>
      <c r="R91" s="4" t="s">
        <v>375</v>
      </c>
      <c r="S91" s="2"/>
      <c r="T91" s="4" t="s">
        <v>376</v>
      </c>
      <c r="U91" s="3" t="s">
        <v>55</v>
      </c>
      <c r="V91" s="3" t="str">
        <f>IFERROR(VLOOKUP(K91, rubric[], 2, FALSE), "NA")</f>
        <v>Kompetisi</v>
      </c>
      <c r="W91" s="5" t="str">
        <f t="shared" si="1"/>
        <v>Juara I Lomba/Kompetisi|External Regional|Team</v>
      </c>
      <c r="X91" s="2">
        <f>IF(K91 = "Penulis kedua (bukan korespondensi) dst karya ilmiah di journal yg bereputasi dan diakui|External National|Team", IFERROR((INDEX(rubric[Score], MATCH(W91, rubric[Criteria], 0)))/N91, 0), IFERROR(INDEX(rubric[Score], MATCH(W91, rubric[Criteria], 0)), 0))</f>
        <v>25</v>
      </c>
    </row>
    <row r="92" spans="1:24" ht="14.25" customHeight="1" x14ac:dyDescent="0.35">
      <c r="A92" s="3" t="s">
        <v>377</v>
      </c>
      <c r="B92" s="3" t="s">
        <v>378</v>
      </c>
      <c r="C92" s="3" t="s">
        <v>23</v>
      </c>
      <c r="D92" s="3">
        <v>2023</v>
      </c>
      <c r="E92" s="3" t="s">
        <v>67</v>
      </c>
      <c r="F92" s="3" t="s">
        <v>68</v>
      </c>
      <c r="G92" s="3" t="s">
        <v>69</v>
      </c>
      <c r="H92" s="3">
        <v>20231</v>
      </c>
      <c r="I92" s="3" t="s">
        <v>70</v>
      </c>
      <c r="J92" s="3" t="s">
        <v>27</v>
      </c>
      <c r="K92" s="3" t="s">
        <v>71</v>
      </c>
      <c r="L92" s="3" t="s">
        <v>72</v>
      </c>
      <c r="M92" s="3" t="s">
        <v>63</v>
      </c>
      <c r="N92" s="3">
        <v>500</v>
      </c>
      <c r="O92" s="3">
        <v>10</v>
      </c>
      <c r="P92" s="4" t="s">
        <v>73</v>
      </c>
      <c r="Q92" s="4" t="s">
        <v>74</v>
      </c>
      <c r="R92" s="4" t="s">
        <v>75</v>
      </c>
      <c r="S92" s="2"/>
      <c r="T92" s="2"/>
      <c r="U92" s="3" t="s">
        <v>76</v>
      </c>
      <c r="V92" s="3" t="str">
        <f>IFERROR(VLOOKUP(K92, rubric[], 2, FALSE), "NA")</f>
        <v>Pengakuan</v>
      </c>
      <c r="W92" s="5" t="str">
        <f t="shared" si="1"/>
        <v>Narasumber / Pemateri Acara Seminar / Workshop / Pemakalah|External International|Individual</v>
      </c>
      <c r="X92" s="2">
        <f>IF(K92 = "Penulis kedua (bukan korespondensi) dst karya ilmiah di journal yg bereputasi dan diakui|External National|Team", IFERROR((INDEX(rubric[Score], MATCH(W92, rubric[Criteria], 0)))/N92, 0), IFERROR(INDEX(rubric[Score], MATCH(W92, rubric[Criteria], 0)), 0))</f>
        <v>25</v>
      </c>
    </row>
    <row r="93" spans="1:24" ht="14.25" customHeight="1" x14ac:dyDescent="0.35">
      <c r="A93" s="3" t="s">
        <v>379</v>
      </c>
      <c r="B93" s="3" t="s">
        <v>380</v>
      </c>
      <c r="C93" s="3" t="s">
        <v>23</v>
      </c>
      <c r="D93" s="3">
        <v>2023</v>
      </c>
      <c r="E93" s="3" t="s">
        <v>67</v>
      </c>
      <c r="F93" s="3" t="s">
        <v>68</v>
      </c>
      <c r="G93" s="3" t="s">
        <v>69</v>
      </c>
      <c r="H93" s="3">
        <v>20231</v>
      </c>
      <c r="I93" s="3" t="s">
        <v>70</v>
      </c>
      <c r="J93" s="3" t="s">
        <v>27</v>
      </c>
      <c r="K93" s="3" t="s">
        <v>71</v>
      </c>
      <c r="L93" s="3" t="s">
        <v>72</v>
      </c>
      <c r="M93" s="3" t="s">
        <v>63</v>
      </c>
      <c r="N93" s="3">
        <v>500</v>
      </c>
      <c r="O93" s="3">
        <v>10</v>
      </c>
      <c r="P93" s="4" t="s">
        <v>73</v>
      </c>
      <c r="Q93" s="4" t="s">
        <v>74</v>
      </c>
      <c r="R93" s="4" t="s">
        <v>75</v>
      </c>
      <c r="S93" s="2"/>
      <c r="T93" s="2"/>
      <c r="U93" s="3" t="s">
        <v>76</v>
      </c>
      <c r="V93" s="3" t="str">
        <f>IFERROR(VLOOKUP(K93, rubric[], 2, FALSE), "NA")</f>
        <v>Pengakuan</v>
      </c>
      <c r="W93" s="5" t="str">
        <f t="shared" si="1"/>
        <v>Narasumber / Pemateri Acara Seminar / Workshop / Pemakalah|External International|Individual</v>
      </c>
      <c r="X93" s="2">
        <f>IF(K93 = "Penulis kedua (bukan korespondensi) dst karya ilmiah di journal yg bereputasi dan diakui|External National|Team", IFERROR((INDEX(rubric[Score], MATCH(W93, rubric[Criteria], 0)))/N93, 0), IFERROR(INDEX(rubric[Score], MATCH(W93, rubric[Criteria], 0)), 0))</f>
        <v>25</v>
      </c>
    </row>
    <row r="94" spans="1:24" ht="14.25" customHeight="1" x14ac:dyDescent="0.35">
      <c r="A94" s="3" t="s">
        <v>381</v>
      </c>
      <c r="B94" s="3" t="s">
        <v>382</v>
      </c>
      <c r="C94" s="3" t="s">
        <v>23</v>
      </c>
      <c r="D94" s="3">
        <v>2023</v>
      </c>
      <c r="E94" s="3" t="s">
        <v>67</v>
      </c>
      <c r="F94" s="3" t="s">
        <v>68</v>
      </c>
      <c r="G94" s="3" t="s">
        <v>69</v>
      </c>
      <c r="H94" s="3">
        <v>20231</v>
      </c>
      <c r="I94" s="3" t="s">
        <v>70</v>
      </c>
      <c r="J94" s="3" t="s">
        <v>27</v>
      </c>
      <c r="K94" s="3" t="s">
        <v>71</v>
      </c>
      <c r="L94" s="3" t="s">
        <v>72</v>
      </c>
      <c r="M94" s="3" t="s">
        <v>63</v>
      </c>
      <c r="N94" s="3">
        <v>500</v>
      </c>
      <c r="O94" s="3">
        <v>10</v>
      </c>
      <c r="P94" s="4" t="s">
        <v>73</v>
      </c>
      <c r="Q94" s="4" t="s">
        <v>74</v>
      </c>
      <c r="R94" s="4" t="s">
        <v>75</v>
      </c>
      <c r="S94" s="2"/>
      <c r="T94" s="2"/>
      <c r="U94" s="3" t="s">
        <v>76</v>
      </c>
      <c r="V94" s="3" t="str">
        <f>IFERROR(VLOOKUP(K94, rubric[], 2, FALSE), "NA")</f>
        <v>Pengakuan</v>
      </c>
      <c r="W94" s="5" t="str">
        <f t="shared" si="1"/>
        <v>Narasumber / Pemateri Acara Seminar / Workshop / Pemakalah|External International|Individual</v>
      </c>
      <c r="X94" s="2">
        <f>IF(K94 = "Penulis kedua (bukan korespondensi) dst karya ilmiah di journal yg bereputasi dan diakui|External National|Team", IFERROR((INDEX(rubric[Score], MATCH(W94, rubric[Criteria], 0)))/N94, 0), IFERROR(INDEX(rubric[Score], MATCH(W94, rubric[Criteria], 0)), 0))</f>
        <v>25</v>
      </c>
    </row>
    <row r="95" spans="1:24" ht="14.25" customHeight="1" x14ac:dyDescent="0.35">
      <c r="A95" s="3" t="s">
        <v>383</v>
      </c>
      <c r="B95" s="3" t="s">
        <v>384</v>
      </c>
      <c r="C95" s="3" t="s">
        <v>23</v>
      </c>
      <c r="D95" s="3">
        <v>2023</v>
      </c>
      <c r="E95" s="3" t="s">
        <v>67</v>
      </c>
      <c r="F95" s="3" t="s">
        <v>68</v>
      </c>
      <c r="G95" s="3" t="s">
        <v>69</v>
      </c>
      <c r="H95" s="3">
        <v>20231</v>
      </c>
      <c r="I95" s="3" t="s">
        <v>70</v>
      </c>
      <c r="J95" s="3" t="s">
        <v>27</v>
      </c>
      <c r="K95" s="3" t="s">
        <v>71</v>
      </c>
      <c r="L95" s="3" t="s">
        <v>72</v>
      </c>
      <c r="M95" s="3" t="s">
        <v>63</v>
      </c>
      <c r="N95" s="3">
        <v>500</v>
      </c>
      <c r="O95" s="3">
        <v>10</v>
      </c>
      <c r="P95" s="4" t="s">
        <v>73</v>
      </c>
      <c r="Q95" s="4" t="s">
        <v>74</v>
      </c>
      <c r="R95" s="4" t="s">
        <v>75</v>
      </c>
      <c r="S95" s="2"/>
      <c r="T95" s="2"/>
      <c r="U95" s="3" t="s">
        <v>76</v>
      </c>
      <c r="V95" s="3" t="str">
        <f>IFERROR(VLOOKUP(K95, rubric[], 2, FALSE), "NA")</f>
        <v>Pengakuan</v>
      </c>
      <c r="W95" s="5" t="str">
        <f t="shared" si="1"/>
        <v>Narasumber / Pemateri Acara Seminar / Workshop / Pemakalah|External International|Individual</v>
      </c>
      <c r="X95" s="2">
        <f>IF(K95 = "Penulis kedua (bukan korespondensi) dst karya ilmiah di journal yg bereputasi dan diakui|External National|Team", IFERROR((INDEX(rubric[Score], MATCH(W95, rubric[Criteria], 0)))/N95, 0), IFERROR(INDEX(rubric[Score], MATCH(W95, rubric[Criteria], 0)), 0))</f>
        <v>25</v>
      </c>
    </row>
    <row r="96" spans="1:24" ht="14.25" customHeight="1" x14ac:dyDescent="0.35">
      <c r="A96" s="3" t="s">
        <v>383</v>
      </c>
      <c r="B96" s="3" t="s">
        <v>384</v>
      </c>
      <c r="C96" s="3" t="s">
        <v>23</v>
      </c>
      <c r="D96" s="3">
        <v>2023</v>
      </c>
      <c r="E96" s="3" t="s">
        <v>385</v>
      </c>
      <c r="F96" s="3" t="s">
        <v>174</v>
      </c>
      <c r="G96" s="3" t="s">
        <v>174</v>
      </c>
      <c r="H96" s="3">
        <v>20232</v>
      </c>
      <c r="I96" s="3" t="s">
        <v>386</v>
      </c>
      <c r="J96" s="3" t="s">
        <v>27</v>
      </c>
      <c r="K96" s="3" t="s">
        <v>62</v>
      </c>
      <c r="L96" s="3" t="s">
        <v>50</v>
      </c>
      <c r="M96" s="3" t="s">
        <v>63</v>
      </c>
      <c r="N96" s="3">
        <v>12</v>
      </c>
      <c r="O96" s="3">
        <v>5</v>
      </c>
      <c r="P96" s="2"/>
      <c r="Q96" s="2"/>
      <c r="R96" s="4" t="s">
        <v>387</v>
      </c>
      <c r="S96" s="4" t="s">
        <v>388</v>
      </c>
      <c r="T96" s="2"/>
      <c r="U96" s="3" t="s">
        <v>235</v>
      </c>
      <c r="V96" s="3" t="str">
        <f>IFERROR(VLOOKUP(K96, rubric[], 2, FALSE), "NA")</f>
        <v>Pemberdayaan atau Aksi Kemanusiaan</v>
      </c>
      <c r="W96" s="5" t="str">
        <f t="shared" si="1"/>
        <v>Pengabdian kepada Masyarakat|External Regional|Individual</v>
      </c>
      <c r="X96" s="2">
        <f>IF(K96 = "Penulis kedua (bukan korespondensi) dst karya ilmiah di journal yg bereputasi dan diakui|External National|Team", IFERROR((INDEX(rubric[Score], MATCH(W96, rubric[Criteria], 0)))/N96, 0), IFERROR(INDEX(rubric[Score], MATCH(W96, rubric[Criteria], 0)), 0))</f>
        <v>15</v>
      </c>
    </row>
    <row r="97" spans="1:24" ht="14.25" customHeight="1" x14ac:dyDescent="0.35">
      <c r="A97" s="3" t="s">
        <v>389</v>
      </c>
      <c r="B97" s="3" t="s">
        <v>390</v>
      </c>
      <c r="C97" s="3" t="s">
        <v>23</v>
      </c>
      <c r="D97" s="3">
        <v>2023</v>
      </c>
      <c r="E97" s="3" t="s">
        <v>67</v>
      </c>
      <c r="F97" s="3" t="s">
        <v>68</v>
      </c>
      <c r="G97" s="3" t="s">
        <v>69</v>
      </c>
      <c r="H97" s="3">
        <v>20231</v>
      </c>
      <c r="I97" s="3" t="s">
        <v>70</v>
      </c>
      <c r="J97" s="3" t="s">
        <v>27</v>
      </c>
      <c r="K97" s="3" t="s">
        <v>71</v>
      </c>
      <c r="L97" s="3" t="s">
        <v>72</v>
      </c>
      <c r="M97" s="3" t="s">
        <v>63</v>
      </c>
      <c r="N97" s="3">
        <v>500</v>
      </c>
      <c r="O97" s="3">
        <v>10</v>
      </c>
      <c r="P97" s="4" t="s">
        <v>73</v>
      </c>
      <c r="Q97" s="4" t="s">
        <v>74</v>
      </c>
      <c r="R97" s="4" t="s">
        <v>75</v>
      </c>
      <c r="S97" s="2"/>
      <c r="T97" s="2"/>
      <c r="U97" s="3" t="s">
        <v>76</v>
      </c>
      <c r="V97" s="3" t="str">
        <f>IFERROR(VLOOKUP(K97, rubric[], 2, FALSE), "NA")</f>
        <v>Pengakuan</v>
      </c>
      <c r="W97" s="5" t="str">
        <f t="shared" si="1"/>
        <v>Narasumber / Pemateri Acara Seminar / Workshop / Pemakalah|External International|Individual</v>
      </c>
      <c r="X97" s="2">
        <f>IF(K97 = "Penulis kedua (bukan korespondensi) dst karya ilmiah di journal yg bereputasi dan diakui|External National|Team", IFERROR((INDEX(rubric[Score], MATCH(W97, rubric[Criteria], 0)))/N97, 0), IFERROR(INDEX(rubric[Score], MATCH(W97, rubric[Criteria], 0)), 0))</f>
        <v>25</v>
      </c>
    </row>
    <row r="98" spans="1:24" ht="14.25" customHeight="1" x14ac:dyDescent="0.35">
      <c r="A98" s="3" t="s">
        <v>391</v>
      </c>
      <c r="B98" s="3" t="s">
        <v>392</v>
      </c>
      <c r="C98" s="3" t="s">
        <v>23</v>
      </c>
      <c r="D98" s="3">
        <v>2023</v>
      </c>
      <c r="E98" s="3" t="s">
        <v>67</v>
      </c>
      <c r="F98" s="3" t="s">
        <v>68</v>
      </c>
      <c r="G98" s="3" t="s">
        <v>69</v>
      </c>
      <c r="H98" s="3">
        <v>20231</v>
      </c>
      <c r="I98" s="3" t="s">
        <v>70</v>
      </c>
      <c r="J98" s="3" t="s">
        <v>27</v>
      </c>
      <c r="K98" s="3" t="s">
        <v>71</v>
      </c>
      <c r="L98" s="3" t="s">
        <v>72</v>
      </c>
      <c r="M98" s="3" t="s">
        <v>63</v>
      </c>
      <c r="N98" s="3">
        <v>500</v>
      </c>
      <c r="O98" s="3">
        <v>10</v>
      </c>
      <c r="P98" s="4" t="s">
        <v>73</v>
      </c>
      <c r="Q98" s="4" t="s">
        <v>74</v>
      </c>
      <c r="R98" s="4" t="s">
        <v>75</v>
      </c>
      <c r="S98" s="2"/>
      <c r="T98" s="2"/>
      <c r="U98" s="3" t="s">
        <v>76</v>
      </c>
      <c r="V98" s="3" t="str">
        <f>IFERROR(VLOOKUP(K98, rubric[], 2, FALSE), "NA")</f>
        <v>Pengakuan</v>
      </c>
      <c r="W98" s="5" t="str">
        <f t="shared" si="1"/>
        <v>Narasumber / Pemateri Acara Seminar / Workshop / Pemakalah|External International|Individual</v>
      </c>
      <c r="X98" s="2">
        <f>IF(K98 = "Penulis kedua (bukan korespondensi) dst karya ilmiah di journal yg bereputasi dan diakui|External National|Team", IFERROR((INDEX(rubric[Score], MATCH(W98, rubric[Criteria], 0)))/N98, 0), IFERROR(INDEX(rubric[Score], MATCH(W98, rubric[Criteria], 0)), 0))</f>
        <v>25</v>
      </c>
    </row>
    <row r="99" spans="1:24" ht="14.25" customHeight="1" x14ac:dyDescent="0.35">
      <c r="A99" s="3" t="s">
        <v>391</v>
      </c>
      <c r="B99" s="3" t="s">
        <v>392</v>
      </c>
      <c r="C99" s="3" t="s">
        <v>23</v>
      </c>
      <c r="D99" s="3">
        <v>2023</v>
      </c>
      <c r="E99" s="3" t="s">
        <v>222</v>
      </c>
      <c r="F99" s="3" t="s">
        <v>121</v>
      </c>
      <c r="G99" s="3" t="s">
        <v>47</v>
      </c>
      <c r="H99" s="3">
        <v>20231</v>
      </c>
      <c r="I99" s="3" t="s">
        <v>223</v>
      </c>
      <c r="J99" s="3" t="s">
        <v>27</v>
      </c>
      <c r="K99" s="3" t="s">
        <v>62</v>
      </c>
      <c r="L99" s="3" t="s">
        <v>50</v>
      </c>
      <c r="M99" s="3" t="s">
        <v>63</v>
      </c>
      <c r="N99" s="3">
        <v>12</v>
      </c>
      <c r="O99" s="3">
        <v>5</v>
      </c>
      <c r="P99" s="2"/>
      <c r="Q99" s="2"/>
      <c r="R99" s="4" t="s">
        <v>224</v>
      </c>
      <c r="S99" s="4" t="s">
        <v>225</v>
      </c>
      <c r="T99" s="2"/>
      <c r="U99" s="3" t="s">
        <v>226</v>
      </c>
      <c r="V99" s="3" t="str">
        <f>IFERROR(VLOOKUP(K99, rubric[], 2, FALSE), "NA")</f>
        <v>Pemberdayaan atau Aksi Kemanusiaan</v>
      </c>
      <c r="W99" s="5" t="str">
        <f t="shared" si="1"/>
        <v>Pengabdian kepada Masyarakat|External Regional|Individual</v>
      </c>
      <c r="X99" s="2">
        <f>IF(K99 = "Penulis kedua (bukan korespondensi) dst karya ilmiah di journal yg bereputasi dan diakui|External National|Team", IFERROR((INDEX(rubric[Score], MATCH(W99, rubric[Criteria], 0)))/N99, 0), IFERROR(INDEX(rubric[Score], MATCH(W99, rubric[Criteria], 0)), 0))</f>
        <v>15</v>
      </c>
    </row>
    <row r="100" spans="1:24" ht="14.25" customHeight="1" x14ac:dyDescent="0.35">
      <c r="A100" s="3" t="s">
        <v>393</v>
      </c>
      <c r="B100" s="3" t="s">
        <v>394</v>
      </c>
      <c r="C100" s="3" t="s">
        <v>23</v>
      </c>
      <c r="D100" s="3">
        <v>2023</v>
      </c>
      <c r="E100" s="3" t="s">
        <v>395</v>
      </c>
      <c r="F100" s="3" t="s">
        <v>396</v>
      </c>
      <c r="G100" s="3" t="s">
        <v>397</v>
      </c>
      <c r="H100" s="3">
        <v>20232</v>
      </c>
      <c r="I100" s="2"/>
      <c r="J100" s="3" t="s">
        <v>27</v>
      </c>
      <c r="K100" s="3" t="s">
        <v>138</v>
      </c>
      <c r="L100" s="3" t="s">
        <v>50</v>
      </c>
      <c r="M100" s="3" t="s">
        <v>30</v>
      </c>
      <c r="N100" s="3">
        <v>24</v>
      </c>
      <c r="O100" s="3">
        <v>8</v>
      </c>
      <c r="P100" s="2"/>
      <c r="Q100" s="4" t="s">
        <v>398</v>
      </c>
      <c r="R100" s="2"/>
      <c r="S100" s="2"/>
      <c r="T100" s="2"/>
      <c r="U100" s="3" t="s">
        <v>399</v>
      </c>
      <c r="V100" s="3" t="str">
        <f>IFERROR(VLOOKUP(K100, rubric[], 2, FALSE), "NA")</f>
        <v>Karir Organisasi</v>
      </c>
      <c r="W100" s="5" t="str">
        <f t="shared" si="1"/>
        <v>Sekretaris|External Regional|Team</v>
      </c>
      <c r="X100" s="2">
        <f>IF(K100 = "Penulis kedua (bukan korespondensi) dst karya ilmiah di journal yg bereputasi dan diakui|External National|Team", IFERROR((INDEX(rubric[Score], MATCH(W100, rubric[Criteria], 0)))/N100, 0), IFERROR(INDEX(rubric[Score], MATCH(W100, rubric[Criteria], 0)), 0))</f>
        <v>30</v>
      </c>
    </row>
    <row r="101" spans="1:24" ht="14.25" customHeight="1" x14ac:dyDescent="0.35">
      <c r="A101" s="3" t="s">
        <v>400</v>
      </c>
      <c r="B101" s="3" t="s">
        <v>401</v>
      </c>
      <c r="C101" s="3" t="s">
        <v>23</v>
      </c>
      <c r="D101" s="3">
        <v>2023</v>
      </c>
      <c r="E101" s="3" t="s">
        <v>67</v>
      </c>
      <c r="F101" s="3" t="s">
        <v>68</v>
      </c>
      <c r="G101" s="3" t="s">
        <v>69</v>
      </c>
      <c r="H101" s="3">
        <v>20231</v>
      </c>
      <c r="I101" s="3" t="s">
        <v>70</v>
      </c>
      <c r="J101" s="3" t="s">
        <v>27</v>
      </c>
      <c r="K101" s="3" t="s">
        <v>71</v>
      </c>
      <c r="L101" s="3" t="s">
        <v>72</v>
      </c>
      <c r="M101" s="3" t="s">
        <v>63</v>
      </c>
      <c r="N101" s="3">
        <v>500</v>
      </c>
      <c r="O101" s="3">
        <v>10</v>
      </c>
      <c r="P101" s="4" t="s">
        <v>73</v>
      </c>
      <c r="Q101" s="4" t="s">
        <v>74</v>
      </c>
      <c r="R101" s="4" t="s">
        <v>75</v>
      </c>
      <c r="S101" s="2"/>
      <c r="T101" s="2"/>
      <c r="U101" s="3" t="s">
        <v>76</v>
      </c>
      <c r="V101" s="3" t="str">
        <f>IFERROR(VLOOKUP(K101, rubric[], 2, FALSE), "NA")</f>
        <v>Pengakuan</v>
      </c>
      <c r="W101" s="5" t="str">
        <f t="shared" si="1"/>
        <v>Narasumber / Pemateri Acara Seminar / Workshop / Pemakalah|External International|Individual</v>
      </c>
      <c r="X101" s="2">
        <f>IF(K101 = "Penulis kedua (bukan korespondensi) dst karya ilmiah di journal yg bereputasi dan diakui|External National|Team", IFERROR((INDEX(rubric[Score], MATCH(W101, rubric[Criteria], 0)))/N101, 0), IFERROR(INDEX(rubric[Score], MATCH(W101, rubric[Criteria], 0)), 0))</f>
        <v>25</v>
      </c>
    </row>
    <row r="102" spans="1:24" ht="14.25" customHeight="1" x14ac:dyDescent="0.35">
      <c r="A102" s="3" t="s">
        <v>402</v>
      </c>
      <c r="B102" s="3" t="s">
        <v>403</v>
      </c>
      <c r="C102" s="3" t="s">
        <v>23</v>
      </c>
      <c r="D102" s="3">
        <v>2023</v>
      </c>
      <c r="E102" s="3" t="s">
        <v>404</v>
      </c>
      <c r="F102" s="3" t="s">
        <v>80</v>
      </c>
      <c r="G102" s="3" t="s">
        <v>405</v>
      </c>
      <c r="H102" s="3">
        <v>20232</v>
      </c>
      <c r="I102" s="3" t="s">
        <v>404</v>
      </c>
      <c r="J102" s="3" t="s">
        <v>27</v>
      </c>
      <c r="K102" s="3" t="s">
        <v>91</v>
      </c>
      <c r="L102" s="3" t="s">
        <v>50</v>
      </c>
      <c r="M102" s="3" t="s">
        <v>30</v>
      </c>
      <c r="N102" s="2"/>
      <c r="O102" s="3">
        <v>12</v>
      </c>
      <c r="P102" s="4" t="s">
        <v>406</v>
      </c>
      <c r="Q102" s="4" t="s">
        <v>407</v>
      </c>
      <c r="R102" s="4" t="s">
        <v>408</v>
      </c>
      <c r="S102" s="2"/>
      <c r="T102" s="4" t="s">
        <v>409</v>
      </c>
      <c r="U102" s="3" t="s">
        <v>410</v>
      </c>
      <c r="V102" s="3" t="str">
        <f>IFERROR(VLOOKUP(K102, rubric[], 2, FALSE), "NA")</f>
        <v>Kompetisi</v>
      </c>
      <c r="W102" s="5" t="str">
        <f t="shared" si="1"/>
        <v>Juara 3 Lomba/Kompetisi|External Regional|Team</v>
      </c>
      <c r="X102" s="2">
        <f>IF(K102 = "Penulis kedua (bukan korespondensi) dst karya ilmiah di journal yg bereputasi dan diakui|External National|Team", IFERROR((INDEX(rubric[Score], MATCH(W102, rubric[Criteria], 0)))/N102, 0), IFERROR(INDEX(rubric[Score], MATCH(W102, rubric[Criteria], 0)), 0))</f>
        <v>15</v>
      </c>
    </row>
    <row r="103" spans="1:24" ht="14.25" customHeight="1" x14ac:dyDescent="0.35">
      <c r="A103" s="3" t="s">
        <v>411</v>
      </c>
      <c r="B103" s="3" t="s">
        <v>412</v>
      </c>
      <c r="C103" s="3" t="s">
        <v>23</v>
      </c>
      <c r="D103" s="3">
        <v>2023</v>
      </c>
      <c r="E103" s="3" t="s">
        <v>413</v>
      </c>
      <c r="F103" s="3" t="s">
        <v>414</v>
      </c>
      <c r="G103" s="3" t="s">
        <v>414</v>
      </c>
      <c r="H103" s="3">
        <v>20231</v>
      </c>
      <c r="I103" s="2"/>
      <c r="J103" s="3" t="s">
        <v>27</v>
      </c>
      <c r="K103" s="3" t="s">
        <v>415</v>
      </c>
      <c r="L103" s="3" t="s">
        <v>110</v>
      </c>
      <c r="M103" s="3" t="s">
        <v>63</v>
      </c>
      <c r="N103" s="3">
        <v>50</v>
      </c>
      <c r="O103" s="3">
        <v>4</v>
      </c>
      <c r="P103" s="2"/>
      <c r="Q103" s="4" t="s">
        <v>416</v>
      </c>
      <c r="R103" s="4" t="s">
        <v>417</v>
      </c>
      <c r="S103" s="2"/>
      <c r="T103" s="2"/>
      <c r="U103" s="3" t="s">
        <v>418</v>
      </c>
      <c r="V103" s="3" t="str">
        <f>IFERROR(VLOOKUP(K103, rubric[], 2, FALSE), "NA")</f>
        <v>Pengakuan</v>
      </c>
      <c r="W103" s="5" t="str">
        <f t="shared" si="1"/>
        <v>Juri|Internal Sekolah / Universitas|Individual</v>
      </c>
      <c r="X103" s="2">
        <f>IF(K103 = "Penulis kedua (bukan korespondensi) dst karya ilmiah di journal yg bereputasi dan diakui|External National|Team", IFERROR((INDEX(rubric[Score], MATCH(W103, rubric[Criteria], 0)))/N103, 0), IFERROR(INDEX(rubric[Score], MATCH(W103, rubric[Criteria], 0)), 0))</f>
        <v>0</v>
      </c>
    </row>
    <row r="104" spans="1:24" ht="14.25" customHeight="1" x14ac:dyDescent="0.35">
      <c r="A104" s="3" t="s">
        <v>411</v>
      </c>
      <c r="B104" s="3" t="s">
        <v>412</v>
      </c>
      <c r="C104" s="3" t="s">
        <v>23</v>
      </c>
      <c r="D104" s="3">
        <v>2023</v>
      </c>
      <c r="E104" s="3" t="s">
        <v>46</v>
      </c>
      <c r="F104" s="3" t="s">
        <v>47</v>
      </c>
      <c r="G104" s="3" t="s">
        <v>48</v>
      </c>
      <c r="H104" s="3">
        <v>20232</v>
      </c>
      <c r="I104" s="3" t="s">
        <v>46</v>
      </c>
      <c r="J104" s="3" t="s">
        <v>27</v>
      </c>
      <c r="K104" s="3" t="s">
        <v>49</v>
      </c>
      <c r="L104" s="3" t="s">
        <v>50</v>
      </c>
      <c r="M104" s="3" t="s">
        <v>30</v>
      </c>
      <c r="N104" s="2"/>
      <c r="O104" s="3">
        <v>20</v>
      </c>
      <c r="P104" s="4" t="s">
        <v>51</v>
      </c>
      <c r="Q104" s="4" t="s">
        <v>52</v>
      </c>
      <c r="R104" s="4" t="s">
        <v>53</v>
      </c>
      <c r="S104" s="2"/>
      <c r="T104" s="4" t="s">
        <v>54</v>
      </c>
      <c r="U104" s="3" t="s">
        <v>55</v>
      </c>
      <c r="V104" s="3" t="str">
        <f>IFERROR(VLOOKUP(K104, rubric[], 2, FALSE), "NA")</f>
        <v>Kompetisi</v>
      </c>
      <c r="W104" s="5" t="str">
        <f t="shared" si="1"/>
        <v>Juara I Lomba/Kompetisi|External Regional|Team</v>
      </c>
      <c r="X104" s="2">
        <f>IF(K104 = "Penulis kedua (bukan korespondensi) dst karya ilmiah di journal yg bereputasi dan diakui|External National|Team", IFERROR((INDEX(rubric[Score], MATCH(W104, rubric[Criteria], 0)))/N104, 0), IFERROR(INDEX(rubric[Score], MATCH(W104, rubric[Criteria], 0)), 0))</f>
        <v>25</v>
      </c>
    </row>
    <row r="105" spans="1:24" ht="14.25" customHeight="1" x14ac:dyDescent="0.35">
      <c r="A105" s="3" t="s">
        <v>411</v>
      </c>
      <c r="B105" s="3" t="s">
        <v>412</v>
      </c>
      <c r="C105" s="3" t="s">
        <v>23</v>
      </c>
      <c r="D105" s="3">
        <v>2023</v>
      </c>
      <c r="E105" s="3" t="s">
        <v>404</v>
      </c>
      <c r="F105" s="3" t="s">
        <v>80</v>
      </c>
      <c r="G105" s="3" t="s">
        <v>405</v>
      </c>
      <c r="H105" s="3">
        <v>20232</v>
      </c>
      <c r="I105" s="3" t="s">
        <v>404</v>
      </c>
      <c r="J105" s="3" t="s">
        <v>27</v>
      </c>
      <c r="K105" s="3" t="s">
        <v>91</v>
      </c>
      <c r="L105" s="3" t="s">
        <v>50</v>
      </c>
      <c r="M105" s="3" t="s">
        <v>30</v>
      </c>
      <c r="N105" s="2"/>
      <c r="O105" s="3">
        <v>12</v>
      </c>
      <c r="P105" s="4" t="s">
        <v>406</v>
      </c>
      <c r="Q105" s="4" t="s">
        <v>407</v>
      </c>
      <c r="R105" s="4" t="s">
        <v>408</v>
      </c>
      <c r="S105" s="2"/>
      <c r="T105" s="4" t="s">
        <v>409</v>
      </c>
      <c r="U105" s="3" t="s">
        <v>410</v>
      </c>
      <c r="V105" s="3" t="str">
        <f>IFERROR(VLOOKUP(K105, rubric[], 2, FALSE), "NA")</f>
        <v>Kompetisi</v>
      </c>
      <c r="W105" s="5" t="str">
        <f t="shared" si="1"/>
        <v>Juara 3 Lomba/Kompetisi|External Regional|Team</v>
      </c>
      <c r="X105" s="2">
        <f>IF(K105 = "Penulis kedua (bukan korespondensi) dst karya ilmiah di journal yg bereputasi dan diakui|External National|Team", IFERROR((INDEX(rubric[Score], MATCH(W105, rubric[Criteria], 0)))/N105, 0), IFERROR(INDEX(rubric[Score], MATCH(W105, rubric[Criteria], 0)), 0))</f>
        <v>15</v>
      </c>
    </row>
    <row r="106" spans="1:24" ht="14.25" customHeight="1" x14ac:dyDescent="0.35">
      <c r="A106" s="3" t="s">
        <v>419</v>
      </c>
      <c r="B106" s="3" t="s">
        <v>420</v>
      </c>
      <c r="C106" s="3" t="s">
        <v>23</v>
      </c>
      <c r="D106" s="3">
        <v>2023</v>
      </c>
      <c r="E106" s="3" t="s">
        <v>421</v>
      </c>
      <c r="F106" s="3" t="s">
        <v>422</v>
      </c>
      <c r="G106" s="3" t="s">
        <v>340</v>
      </c>
      <c r="H106" s="3">
        <v>20231</v>
      </c>
      <c r="I106" s="3" t="s">
        <v>421</v>
      </c>
      <c r="J106" s="3" t="s">
        <v>27</v>
      </c>
      <c r="K106" s="3" t="s">
        <v>91</v>
      </c>
      <c r="L106" s="3" t="s">
        <v>29</v>
      </c>
      <c r="M106" s="3" t="s">
        <v>30</v>
      </c>
      <c r="N106" s="2"/>
      <c r="O106" s="3">
        <v>15</v>
      </c>
      <c r="P106" s="4" t="s">
        <v>423</v>
      </c>
      <c r="Q106" s="4" t="s">
        <v>424</v>
      </c>
      <c r="R106" s="4" t="s">
        <v>425</v>
      </c>
      <c r="S106" s="2"/>
      <c r="T106" s="4" t="s">
        <v>426</v>
      </c>
      <c r="U106" s="3" t="s">
        <v>427</v>
      </c>
      <c r="V106" s="3" t="str">
        <f>IFERROR(VLOOKUP(K106, rubric[], 2, FALSE), "NA")</f>
        <v>Kompetisi</v>
      </c>
      <c r="W106" s="5" t="str">
        <f t="shared" si="1"/>
        <v>Juara 3 Lomba/Kompetisi|External National|Team</v>
      </c>
      <c r="X106" s="2">
        <f>IF(K106 = "Penulis kedua (bukan korespondensi) dst karya ilmiah di journal yg bereputasi dan diakui|External National|Team", IFERROR((INDEX(rubric[Score], MATCH(W106, rubric[Criteria], 0)))/N106, 0), IFERROR(INDEX(rubric[Score], MATCH(W106, rubric[Criteria], 0)), 0))</f>
        <v>8</v>
      </c>
    </row>
    <row r="107" spans="1:24" ht="14.25" customHeight="1" x14ac:dyDescent="0.35">
      <c r="A107" s="3" t="s">
        <v>419</v>
      </c>
      <c r="B107" s="3" t="s">
        <v>420</v>
      </c>
      <c r="C107" s="3" t="s">
        <v>23</v>
      </c>
      <c r="D107" s="3">
        <v>2023</v>
      </c>
      <c r="E107" s="3" t="s">
        <v>428</v>
      </c>
      <c r="F107" s="3" t="s">
        <v>429</v>
      </c>
      <c r="G107" s="3" t="s">
        <v>430</v>
      </c>
      <c r="H107" s="3">
        <v>20232</v>
      </c>
      <c r="I107" s="3" t="s">
        <v>428</v>
      </c>
      <c r="J107" s="3" t="s">
        <v>27</v>
      </c>
      <c r="K107" s="3" t="s">
        <v>28</v>
      </c>
      <c r="L107" s="3" t="s">
        <v>29</v>
      </c>
      <c r="M107" s="3" t="s">
        <v>30</v>
      </c>
      <c r="N107" s="2"/>
      <c r="O107" s="3">
        <v>20</v>
      </c>
      <c r="P107" s="4" t="s">
        <v>431</v>
      </c>
      <c r="Q107" s="4" t="s">
        <v>432</v>
      </c>
      <c r="R107" s="4" t="s">
        <v>433</v>
      </c>
      <c r="S107" s="2"/>
      <c r="T107" s="4" t="s">
        <v>434</v>
      </c>
      <c r="U107" s="3" t="s">
        <v>435</v>
      </c>
      <c r="V107" s="3" t="str">
        <f>IFERROR(VLOOKUP(K107, rubric[], 2, FALSE), "NA")</f>
        <v>Kompetisi</v>
      </c>
      <c r="W107" s="5" t="str">
        <f t="shared" si="1"/>
        <v>Juara 2 Lomba/Kompetisi|External National|Team</v>
      </c>
      <c r="X107" s="2">
        <f>IF(K107 = "Penulis kedua (bukan korespondensi) dst karya ilmiah di journal yg bereputasi dan diakui|External National|Team", IFERROR((INDEX(rubric[Score], MATCH(W107, rubric[Criteria], 0)))/N107, 0), IFERROR(INDEX(rubric[Score], MATCH(W107, rubric[Criteria], 0)), 0))</f>
        <v>11</v>
      </c>
    </row>
    <row r="108" spans="1:24" ht="14.25" customHeight="1" x14ac:dyDescent="0.35">
      <c r="A108" s="3" t="s">
        <v>436</v>
      </c>
      <c r="B108" s="3" t="s">
        <v>437</v>
      </c>
      <c r="C108" s="3" t="s">
        <v>23</v>
      </c>
      <c r="D108" s="3">
        <v>2023</v>
      </c>
      <c r="E108" s="3" t="s">
        <v>99</v>
      </c>
      <c r="F108" s="3" t="s">
        <v>100</v>
      </c>
      <c r="G108" s="3" t="s">
        <v>101</v>
      </c>
      <c r="H108" s="3">
        <v>20231</v>
      </c>
      <c r="I108" s="3" t="s">
        <v>102</v>
      </c>
      <c r="J108" s="3" t="s">
        <v>27</v>
      </c>
      <c r="K108" s="3" t="s">
        <v>2429</v>
      </c>
      <c r="L108" s="3" t="s">
        <v>50</v>
      </c>
      <c r="M108" s="3" t="s">
        <v>30</v>
      </c>
      <c r="N108" s="3">
        <v>16</v>
      </c>
      <c r="O108" s="3">
        <v>7</v>
      </c>
      <c r="P108" s="2"/>
      <c r="Q108" s="4" t="s">
        <v>103</v>
      </c>
      <c r="R108" s="2"/>
      <c r="S108" s="2"/>
      <c r="T108" s="2"/>
      <c r="U108" s="3" t="s">
        <v>104</v>
      </c>
      <c r="V108" s="3" t="str">
        <f>IFERROR(VLOOKUP(K108, rubric[], 2, FALSE), "NA")</f>
        <v>Karir Organisasi</v>
      </c>
      <c r="W108" s="5" t="str">
        <f t="shared" si="1"/>
        <v>Ketua|External Regional|Team</v>
      </c>
      <c r="X108" s="2">
        <f>IF(K108 = "Penulis kedua (bukan korespondensi) dst karya ilmiah di journal yg bereputasi dan diakui|External National|Team", IFERROR((INDEX(rubric[Score], MATCH(W108, rubric[Criteria], 0)))/N108, 0), IFERROR(INDEX(rubric[Score], MATCH(W108, rubric[Criteria], 0)), 0))</f>
        <v>50</v>
      </c>
    </row>
    <row r="109" spans="1:24" ht="14.25" customHeight="1" x14ac:dyDescent="0.35">
      <c r="A109" s="3" t="s">
        <v>436</v>
      </c>
      <c r="B109" s="3" t="s">
        <v>437</v>
      </c>
      <c r="C109" s="3" t="s">
        <v>23</v>
      </c>
      <c r="D109" s="3">
        <v>2023</v>
      </c>
      <c r="E109" s="3" t="s">
        <v>67</v>
      </c>
      <c r="F109" s="3" t="s">
        <v>68</v>
      </c>
      <c r="G109" s="3" t="s">
        <v>69</v>
      </c>
      <c r="H109" s="3">
        <v>20231</v>
      </c>
      <c r="I109" s="3" t="s">
        <v>70</v>
      </c>
      <c r="J109" s="3" t="s">
        <v>27</v>
      </c>
      <c r="K109" s="3" t="s">
        <v>71</v>
      </c>
      <c r="L109" s="3" t="s">
        <v>72</v>
      </c>
      <c r="M109" s="3" t="s">
        <v>63</v>
      </c>
      <c r="N109" s="3">
        <v>500</v>
      </c>
      <c r="O109" s="3">
        <v>10</v>
      </c>
      <c r="P109" s="4" t="s">
        <v>73</v>
      </c>
      <c r="Q109" s="4" t="s">
        <v>74</v>
      </c>
      <c r="R109" s="4" t="s">
        <v>75</v>
      </c>
      <c r="S109" s="2"/>
      <c r="T109" s="2"/>
      <c r="U109" s="3" t="s">
        <v>76</v>
      </c>
      <c r="V109" s="3" t="str">
        <f>IFERROR(VLOOKUP(K109, rubric[], 2, FALSE), "NA")</f>
        <v>Pengakuan</v>
      </c>
      <c r="W109" s="5" t="str">
        <f t="shared" si="1"/>
        <v>Narasumber / Pemateri Acara Seminar / Workshop / Pemakalah|External International|Individual</v>
      </c>
      <c r="X109" s="2">
        <f>IF(K109 = "Penulis kedua (bukan korespondensi) dst karya ilmiah di journal yg bereputasi dan diakui|External National|Team", IFERROR((INDEX(rubric[Score], MATCH(W109, rubric[Criteria], 0)))/N109, 0), IFERROR(INDEX(rubric[Score], MATCH(W109, rubric[Criteria], 0)), 0))</f>
        <v>25</v>
      </c>
    </row>
    <row r="110" spans="1:24" ht="14.25" customHeight="1" x14ac:dyDescent="0.35">
      <c r="A110" s="3" t="s">
        <v>436</v>
      </c>
      <c r="B110" s="3" t="s">
        <v>437</v>
      </c>
      <c r="C110" s="3" t="s">
        <v>23</v>
      </c>
      <c r="D110" s="3">
        <v>2023</v>
      </c>
      <c r="E110" s="3" t="s">
        <v>428</v>
      </c>
      <c r="F110" s="3" t="s">
        <v>429</v>
      </c>
      <c r="G110" s="3" t="s">
        <v>430</v>
      </c>
      <c r="H110" s="3">
        <v>20232</v>
      </c>
      <c r="I110" s="3" t="s">
        <v>428</v>
      </c>
      <c r="J110" s="3" t="s">
        <v>27</v>
      </c>
      <c r="K110" s="3" t="s">
        <v>28</v>
      </c>
      <c r="L110" s="3" t="s">
        <v>29</v>
      </c>
      <c r="M110" s="3" t="s">
        <v>30</v>
      </c>
      <c r="N110" s="2"/>
      <c r="O110" s="3">
        <v>20</v>
      </c>
      <c r="P110" s="4" t="s">
        <v>431</v>
      </c>
      <c r="Q110" s="4" t="s">
        <v>432</v>
      </c>
      <c r="R110" s="4" t="s">
        <v>433</v>
      </c>
      <c r="S110" s="2"/>
      <c r="T110" s="4" t="s">
        <v>434</v>
      </c>
      <c r="U110" s="3" t="s">
        <v>435</v>
      </c>
      <c r="V110" s="3" t="str">
        <f>IFERROR(VLOOKUP(K110, rubric[], 2, FALSE), "NA")</f>
        <v>Kompetisi</v>
      </c>
      <c r="W110" s="5" t="str">
        <f t="shared" si="1"/>
        <v>Juara 2 Lomba/Kompetisi|External National|Team</v>
      </c>
      <c r="X110" s="2">
        <f>IF(K110 = "Penulis kedua (bukan korespondensi) dst karya ilmiah di journal yg bereputasi dan diakui|External National|Team", IFERROR((INDEX(rubric[Score], MATCH(W110, rubric[Criteria], 0)))/N110, 0), IFERROR(INDEX(rubric[Score], MATCH(W110, rubric[Criteria], 0)), 0))</f>
        <v>11</v>
      </c>
    </row>
    <row r="111" spans="1:24" ht="14.25" customHeight="1" x14ac:dyDescent="0.35">
      <c r="A111" s="3" t="s">
        <v>438</v>
      </c>
      <c r="B111" s="3" t="s">
        <v>439</v>
      </c>
      <c r="C111" s="3" t="s">
        <v>23</v>
      </c>
      <c r="D111" s="3">
        <v>2023</v>
      </c>
      <c r="E111" s="3" t="s">
        <v>67</v>
      </c>
      <c r="F111" s="3" t="s">
        <v>68</v>
      </c>
      <c r="G111" s="3" t="s">
        <v>69</v>
      </c>
      <c r="H111" s="3">
        <v>20231</v>
      </c>
      <c r="I111" s="3" t="s">
        <v>70</v>
      </c>
      <c r="J111" s="3" t="s">
        <v>27</v>
      </c>
      <c r="K111" s="3" t="s">
        <v>71</v>
      </c>
      <c r="L111" s="3" t="s">
        <v>72</v>
      </c>
      <c r="M111" s="3" t="s">
        <v>63</v>
      </c>
      <c r="N111" s="3">
        <v>500</v>
      </c>
      <c r="O111" s="3">
        <v>10</v>
      </c>
      <c r="P111" s="4" t="s">
        <v>73</v>
      </c>
      <c r="Q111" s="4" t="s">
        <v>74</v>
      </c>
      <c r="R111" s="4" t="s">
        <v>75</v>
      </c>
      <c r="S111" s="2"/>
      <c r="T111" s="2"/>
      <c r="U111" s="3" t="s">
        <v>76</v>
      </c>
      <c r="V111" s="3" t="str">
        <f>IFERROR(VLOOKUP(K111, rubric[], 2, FALSE), "NA")</f>
        <v>Pengakuan</v>
      </c>
      <c r="W111" s="5" t="str">
        <f t="shared" si="1"/>
        <v>Narasumber / Pemateri Acara Seminar / Workshop / Pemakalah|External International|Individual</v>
      </c>
      <c r="X111" s="2">
        <f>IF(K111 = "Penulis kedua (bukan korespondensi) dst karya ilmiah di journal yg bereputasi dan diakui|External National|Team", IFERROR((INDEX(rubric[Score], MATCH(W111, rubric[Criteria], 0)))/N111, 0), IFERROR(INDEX(rubric[Score], MATCH(W111, rubric[Criteria], 0)), 0))</f>
        <v>25</v>
      </c>
    </row>
    <row r="112" spans="1:24" ht="14.25" customHeight="1" x14ac:dyDescent="0.35">
      <c r="A112" s="3" t="s">
        <v>440</v>
      </c>
      <c r="B112" s="3" t="s">
        <v>441</v>
      </c>
      <c r="C112" s="3" t="s">
        <v>23</v>
      </c>
      <c r="D112" s="3">
        <v>2023</v>
      </c>
      <c r="E112" s="3" t="s">
        <v>421</v>
      </c>
      <c r="F112" s="3" t="s">
        <v>422</v>
      </c>
      <c r="G112" s="3" t="s">
        <v>340</v>
      </c>
      <c r="H112" s="3">
        <v>20231</v>
      </c>
      <c r="I112" s="3" t="s">
        <v>421</v>
      </c>
      <c r="J112" s="3" t="s">
        <v>27</v>
      </c>
      <c r="K112" s="3" t="s">
        <v>91</v>
      </c>
      <c r="L112" s="3" t="s">
        <v>29</v>
      </c>
      <c r="M112" s="3" t="s">
        <v>30</v>
      </c>
      <c r="N112" s="2"/>
      <c r="O112" s="3">
        <v>15</v>
      </c>
      <c r="P112" s="4" t="s">
        <v>423</v>
      </c>
      <c r="Q112" s="4" t="s">
        <v>424</v>
      </c>
      <c r="R112" s="4" t="s">
        <v>425</v>
      </c>
      <c r="S112" s="2"/>
      <c r="T112" s="4" t="s">
        <v>426</v>
      </c>
      <c r="U112" s="3" t="s">
        <v>427</v>
      </c>
      <c r="V112" s="3" t="str">
        <f>IFERROR(VLOOKUP(K112, rubric[], 2, FALSE), "NA")</f>
        <v>Kompetisi</v>
      </c>
      <c r="W112" s="5" t="str">
        <f t="shared" si="1"/>
        <v>Juara 3 Lomba/Kompetisi|External National|Team</v>
      </c>
      <c r="X112" s="2">
        <f>IF(K112 = "Penulis kedua (bukan korespondensi) dst karya ilmiah di journal yg bereputasi dan diakui|External National|Team", IFERROR((INDEX(rubric[Score], MATCH(W112, rubric[Criteria], 0)))/N112, 0), IFERROR(INDEX(rubric[Score], MATCH(W112, rubric[Criteria], 0)), 0))</f>
        <v>8</v>
      </c>
    </row>
    <row r="113" spans="1:24" ht="14.25" customHeight="1" x14ac:dyDescent="0.35">
      <c r="A113" s="3" t="s">
        <v>440</v>
      </c>
      <c r="B113" s="3" t="s">
        <v>441</v>
      </c>
      <c r="C113" s="3" t="s">
        <v>23</v>
      </c>
      <c r="D113" s="3">
        <v>2023</v>
      </c>
      <c r="E113" s="3" t="s">
        <v>428</v>
      </c>
      <c r="F113" s="3" t="s">
        <v>429</v>
      </c>
      <c r="G113" s="3" t="s">
        <v>430</v>
      </c>
      <c r="H113" s="3">
        <v>20232</v>
      </c>
      <c r="I113" s="3" t="s">
        <v>428</v>
      </c>
      <c r="J113" s="3" t="s">
        <v>27</v>
      </c>
      <c r="K113" s="3" t="s">
        <v>28</v>
      </c>
      <c r="L113" s="3" t="s">
        <v>29</v>
      </c>
      <c r="M113" s="3" t="s">
        <v>30</v>
      </c>
      <c r="N113" s="2"/>
      <c r="O113" s="3">
        <v>20</v>
      </c>
      <c r="P113" s="4" t="s">
        <v>431</v>
      </c>
      <c r="Q113" s="4" t="s">
        <v>432</v>
      </c>
      <c r="R113" s="4" t="s">
        <v>433</v>
      </c>
      <c r="S113" s="2"/>
      <c r="T113" s="4" t="s">
        <v>434</v>
      </c>
      <c r="U113" s="3" t="s">
        <v>435</v>
      </c>
      <c r="V113" s="3" t="str">
        <f>IFERROR(VLOOKUP(K113, rubric[], 2, FALSE), "NA")</f>
        <v>Kompetisi</v>
      </c>
      <c r="W113" s="5" t="str">
        <f t="shared" si="1"/>
        <v>Juara 2 Lomba/Kompetisi|External National|Team</v>
      </c>
      <c r="X113" s="2">
        <f>IF(K113 = "Penulis kedua (bukan korespondensi) dst karya ilmiah di journal yg bereputasi dan diakui|External National|Team", IFERROR((INDEX(rubric[Score], MATCH(W113, rubric[Criteria], 0)))/N113, 0), IFERROR(INDEX(rubric[Score], MATCH(W113, rubric[Criteria], 0)), 0))</f>
        <v>11</v>
      </c>
    </row>
    <row r="114" spans="1:24" ht="14.25" customHeight="1" x14ac:dyDescent="0.35">
      <c r="A114" s="3" t="s">
        <v>440</v>
      </c>
      <c r="B114" s="3" t="s">
        <v>441</v>
      </c>
      <c r="C114" s="3" t="s">
        <v>23</v>
      </c>
      <c r="D114" s="3">
        <v>2023</v>
      </c>
      <c r="E114" s="3" t="s">
        <v>385</v>
      </c>
      <c r="F114" s="3" t="s">
        <v>174</v>
      </c>
      <c r="G114" s="3" t="s">
        <v>174</v>
      </c>
      <c r="H114" s="3">
        <v>20232</v>
      </c>
      <c r="I114" s="3" t="s">
        <v>386</v>
      </c>
      <c r="J114" s="3" t="s">
        <v>27</v>
      </c>
      <c r="K114" s="3" t="s">
        <v>62</v>
      </c>
      <c r="L114" s="3" t="s">
        <v>50</v>
      </c>
      <c r="M114" s="3" t="s">
        <v>63</v>
      </c>
      <c r="N114" s="3">
        <v>12</v>
      </c>
      <c r="O114" s="3">
        <v>5</v>
      </c>
      <c r="P114" s="2"/>
      <c r="Q114" s="2"/>
      <c r="R114" s="4" t="s">
        <v>387</v>
      </c>
      <c r="S114" s="4" t="s">
        <v>388</v>
      </c>
      <c r="T114" s="2"/>
      <c r="U114" s="3" t="s">
        <v>235</v>
      </c>
      <c r="V114" s="3" t="str">
        <f>IFERROR(VLOOKUP(K114, rubric[], 2, FALSE), "NA")</f>
        <v>Pemberdayaan atau Aksi Kemanusiaan</v>
      </c>
      <c r="W114" s="5" t="str">
        <f t="shared" si="1"/>
        <v>Pengabdian kepada Masyarakat|External Regional|Individual</v>
      </c>
      <c r="X114" s="2">
        <f>IF(K114 = "Penulis kedua (bukan korespondensi) dst karya ilmiah di journal yg bereputasi dan diakui|External National|Team", IFERROR((INDEX(rubric[Score], MATCH(W114, rubric[Criteria], 0)))/N114, 0), IFERROR(INDEX(rubric[Score], MATCH(W114, rubric[Criteria], 0)), 0))</f>
        <v>15</v>
      </c>
    </row>
    <row r="115" spans="1:24" ht="14.25" customHeight="1" x14ac:dyDescent="0.35">
      <c r="A115" s="3" t="s">
        <v>442</v>
      </c>
      <c r="B115" s="3" t="s">
        <v>443</v>
      </c>
      <c r="C115" s="3" t="s">
        <v>23</v>
      </c>
      <c r="D115" s="3">
        <v>2023</v>
      </c>
      <c r="E115" s="3" t="s">
        <v>421</v>
      </c>
      <c r="F115" s="3" t="s">
        <v>422</v>
      </c>
      <c r="G115" s="3" t="s">
        <v>340</v>
      </c>
      <c r="H115" s="3">
        <v>20231</v>
      </c>
      <c r="I115" s="3" t="s">
        <v>421</v>
      </c>
      <c r="J115" s="3" t="s">
        <v>27</v>
      </c>
      <c r="K115" s="3" t="s">
        <v>91</v>
      </c>
      <c r="L115" s="3" t="s">
        <v>29</v>
      </c>
      <c r="M115" s="3" t="s">
        <v>30</v>
      </c>
      <c r="N115" s="2"/>
      <c r="O115" s="3">
        <v>15</v>
      </c>
      <c r="P115" s="4" t="s">
        <v>423</v>
      </c>
      <c r="Q115" s="4" t="s">
        <v>424</v>
      </c>
      <c r="R115" s="4" t="s">
        <v>425</v>
      </c>
      <c r="S115" s="2"/>
      <c r="T115" s="4" t="s">
        <v>426</v>
      </c>
      <c r="U115" s="3" t="s">
        <v>427</v>
      </c>
      <c r="V115" s="3" t="str">
        <f>IFERROR(VLOOKUP(K115, rubric[], 2, FALSE), "NA")</f>
        <v>Kompetisi</v>
      </c>
      <c r="W115" s="5" t="str">
        <f t="shared" si="1"/>
        <v>Juara 3 Lomba/Kompetisi|External National|Team</v>
      </c>
      <c r="X115" s="2">
        <f>IF(K115 = "Penulis kedua (bukan korespondensi) dst karya ilmiah di journal yg bereputasi dan diakui|External National|Team", IFERROR((INDEX(rubric[Score], MATCH(W115, rubric[Criteria], 0)))/N115, 0), IFERROR(INDEX(rubric[Score], MATCH(W115, rubric[Criteria], 0)), 0))</f>
        <v>8</v>
      </c>
    </row>
    <row r="116" spans="1:24" ht="14.25" customHeight="1" x14ac:dyDescent="0.35">
      <c r="A116" s="3" t="s">
        <v>442</v>
      </c>
      <c r="B116" s="3" t="s">
        <v>443</v>
      </c>
      <c r="C116" s="3" t="s">
        <v>23</v>
      </c>
      <c r="D116" s="3">
        <v>2023</v>
      </c>
      <c r="E116" s="3" t="s">
        <v>146</v>
      </c>
      <c r="F116" s="3" t="s">
        <v>147</v>
      </c>
      <c r="G116" s="3" t="s">
        <v>148</v>
      </c>
      <c r="H116" s="3">
        <v>20231</v>
      </c>
      <c r="I116" s="3" t="s">
        <v>149</v>
      </c>
      <c r="J116" s="3" t="s">
        <v>27</v>
      </c>
      <c r="K116" s="3" t="s">
        <v>62</v>
      </c>
      <c r="L116" s="3" t="s">
        <v>50</v>
      </c>
      <c r="M116" s="3" t="s">
        <v>63</v>
      </c>
      <c r="N116" s="3">
        <v>65</v>
      </c>
      <c r="O116" s="3">
        <v>4</v>
      </c>
      <c r="P116" s="2"/>
      <c r="Q116" s="2"/>
      <c r="R116" s="4" t="s">
        <v>150</v>
      </c>
      <c r="S116" s="4" t="s">
        <v>151</v>
      </c>
      <c r="T116" s="2"/>
      <c r="U116" s="3" t="s">
        <v>152</v>
      </c>
      <c r="V116" s="3" t="str">
        <f>IFERROR(VLOOKUP(K116, rubric[], 2, FALSE), "NA")</f>
        <v>Pemberdayaan atau Aksi Kemanusiaan</v>
      </c>
      <c r="W116" s="5" t="str">
        <f t="shared" si="1"/>
        <v>Pengabdian kepada Masyarakat|External Regional|Individual</v>
      </c>
      <c r="X116" s="2">
        <f>IF(K116 = "Penulis kedua (bukan korespondensi) dst karya ilmiah di journal yg bereputasi dan diakui|External National|Team", IFERROR((INDEX(rubric[Score], MATCH(W116, rubric[Criteria], 0)))/N116, 0), IFERROR(INDEX(rubric[Score], MATCH(W116, rubric[Criteria], 0)), 0))</f>
        <v>15</v>
      </c>
    </row>
    <row r="117" spans="1:24" ht="14.25" customHeight="1" x14ac:dyDescent="0.35">
      <c r="A117" s="3" t="s">
        <v>444</v>
      </c>
      <c r="B117" s="3" t="s">
        <v>445</v>
      </c>
      <c r="C117" s="3" t="s">
        <v>23</v>
      </c>
      <c r="D117" s="3">
        <v>2023</v>
      </c>
      <c r="E117" s="3" t="s">
        <v>67</v>
      </c>
      <c r="F117" s="3" t="s">
        <v>68</v>
      </c>
      <c r="G117" s="3" t="s">
        <v>69</v>
      </c>
      <c r="H117" s="3">
        <v>20231</v>
      </c>
      <c r="I117" s="3" t="s">
        <v>70</v>
      </c>
      <c r="J117" s="3" t="s">
        <v>27</v>
      </c>
      <c r="K117" s="3" t="s">
        <v>71</v>
      </c>
      <c r="L117" s="3" t="s">
        <v>72</v>
      </c>
      <c r="M117" s="3" t="s">
        <v>63</v>
      </c>
      <c r="N117" s="3">
        <v>500</v>
      </c>
      <c r="O117" s="3">
        <v>10</v>
      </c>
      <c r="P117" s="4" t="s">
        <v>73</v>
      </c>
      <c r="Q117" s="4" t="s">
        <v>74</v>
      </c>
      <c r="R117" s="4" t="s">
        <v>75</v>
      </c>
      <c r="S117" s="2"/>
      <c r="T117" s="2"/>
      <c r="U117" s="3" t="s">
        <v>76</v>
      </c>
      <c r="V117" s="3" t="str">
        <f>IFERROR(VLOOKUP(K117, rubric[], 2, FALSE), "NA")</f>
        <v>Pengakuan</v>
      </c>
      <c r="W117" s="5" t="str">
        <f t="shared" si="1"/>
        <v>Narasumber / Pemateri Acara Seminar / Workshop / Pemakalah|External International|Individual</v>
      </c>
      <c r="X117" s="2">
        <f>IF(K117 = "Penulis kedua (bukan korespondensi) dst karya ilmiah di journal yg bereputasi dan diakui|External National|Team", IFERROR((INDEX(rubric[Score], MATCH(W117, rubric[Criteria], 0)))/N117, 0), IFERROR(INDEX(rubric[Score], MATCH(W117, rubric[Criteria], 0)), 0))</f>
        <v>25</v>
      </c>
    </row>
    <row r="118" spans="1:24" ht="14.25" customHeight="1" x14ac:dyDescent="0.35">
      <c r="A118" s="3" t="s">
        <v>446</v>
      </c>
      <c r="B118" s="3" t="s">
        <v>447</v>
      </c>
      <c r="C118" s="3" t="s">
        <v>23</v>
      </c>
      <c r="D118" s="3">
        <v>2023</v>
      </c>
      <c r="E118" s="3" t="s">
        <v>67</v>
      </c>
      <c r="F118" s="3" t="s">
        <v>68</v>
      </c>
      <c r="G118" s="3" t="s">
        <v>69</v>
      </c>
      <c r="H118" s="3">
        <v>20231</v>
      </c>
      <c r="I118" s="3" t="s">
        <v>70</v>
      </c>
      <c r="J118" s="3" t="s">
        <v>27</v>
      </c>
      <c r="K118" s="3" t="s">
        <v>71</v>
      </c>
      <c r="L118" s="3" t="s">
        <v>72</v>
      </c>
      <c r="M118" s="3" t="s">
        <v>63</v>
      </c>
      <c r="N118" s="3">
        <v>500</v>
      </c>
      <c r="O118" s="3">
        <v>10</v>
      </c>
      <c r="P118" s="4" t="s">
        <v>73</v>
      </c>
      <c r="Q118" s="4" t="s">
        <v>74</v>
      </c>
      <c r="R118" s="4" t="s">
        <v>75</v>
      </c>
      <c r="S118" s="2"/>
      <c r="T118" s="2"/>
      <c r="U118" s="3" t="s">
        <v>76</v>
      </c>
      <c r="V118" s="3" t="str">
        <f>IFERROR(VLOOKUP(K118, rubric[], 2, FALSE), "NA")</f>
        <v>Pengakuan</v>
      </c>
      <c r="W118" s="5" t="str">
        <f t="shared" si="1"/>
        <v>Narasumber / Pemateri Acara Seminar / Workshop / Pemakalah|External International|Individual</v>
      </c>
      <c r="X118" s="2">
        <f>IF(K118 = "Penulis kedua (bukan korespondensi) dst karya ilmiah di journal yg bereputasi dan diakui|External National|Team", IFERROR((INDEX(rubric[Score], MATCH(W118, rubric[Criteria], 0)))/N118, 0), IFERROR(INDEX(rubric[Score], MATCH(W118, rubric[Criteria], 0)), 0))</f>
        <v>25</v>
      </c>
    </row>
    <row r="119" spans="1:24" ht="14.25" customHeight="1" x14ac:dyDescent="0.35">
      <c r="A119" s="3" t="s">
        <v>448</v>
      </c>
      <c r="B119" s="3" t="s">
        <v>449</v>
      </c>
      <c r="C119" s="3" t="s">
        <v>23</v>
      </c>
      <c r="D119" s="3">
        <v>2023</v>
      </c>
      <c r="E119" s="3" t="s">
        <v>67</v>
      </c>
      <c r="F119" s="3" t="s">
        <v>68</v>
      </c>
      <c r="G119" s="3" t="s">
        <v>69</v>
      </c>
      <c r="H119" s="3">
        <v>20231</v>
      </c>
      <c r="I119" s="3" t="s">
        <v>70</v>
      </c>
      <c r="J119" s="3" t="s">
        <v>27</v>
      </c>
      <c r="K119" s="3" t="s">
        <v>71</v>
      </c>
      <c r="L119" s="3" t="s">
        <v>72</v>
      </c>
      <c r="M119" s="3" t="s">
        <v>63</v>
      </c>
      <c r="N119" s="3">
        <v>500</v>
      </c>
      <c r="O119" s="3">
        <v>10</v>
      </c>
      <c r="P119" s="4" t="s">
        <v>73</v>
      </c>
      <c r="Q119" s="4" t="s">
        <v>74</v>
      </c>
      <c r="R119" s="4" t="s">
        <v>75</v>
      </c>
      <c r="S119" s="2"/>
      <c r="T119" s="2"/>
      <c r="U119" s="3" t="s">
        <v>76</v>
      </c>
      <c r="V119" s="3" t="str">
        <f>IFERROR(VLOOKUP(K119, rubric[], 2, FALSE), "NA")</f>
        <v>Pengakuan</v>
      </c>
      <c r="W119" s="5" t="str">
        <f t="shared" si="1"/>
        <v>Narasumber / Pemateri Acara Seminar / Workshop / Pemakalah|External International|Individual</v>
      </c>
      <c r="X119" s="2">
        <f>IF(K119 = "Penulis kedua (bukan korespondensi) dst karya ilmiah di journal yg bereputasi dan diakui|External National|Team", IFERROR((INDEX(rubric[Score], MATCH(W119, rubric[Criteria], 0)))/N119, 0), IFERROR(INDEX(rubric[Score], MATCH(W119, rubric[Criteria], 0)), 0))</f>
        <v>25</v>
      </c>
    </row>
    <row r="120" spans="1:24" ht="14.25" customHeight="1" x14ac:dyDescent="0.35">
      <c r="A120" s="3" t="s">
        <v>450</v>
      </c>
      <c r="B120" s="3" t="s">
        <v>451</v>
      </c>
      <c r="C120" s="3" t="s">
        <v>23</v>
      </c>
      <c r="D120" s="3">
        <v>2023</v>
      </c>
      <c r="E120" s="3" t="s">
        <v>67</v>
      </c>
      <c r="F120" s="3" t="s">
        <v>68</v>
      </c>
      <c r="G120" s="3" t="s">
        <v>69</v>
      </c>
      <c r="H120" s="3">
        <v>20231</v>
      </c>
      <c r="I120" s="3" t="s">
        <v>70</v>
      </c>
      <c r="J120" s="3" t="s">
        <v>27</v>
      </c>
      <c r="K120" s="3" t="s">
        <v>71</v>
      </c>
      <c r="L120" s="3" t="s">
        <v>72</v>
      </c>
      <c r="M120" s="3" t="s">
        <v>63</v>
      </c>
      <c r="N120" s="3">
        <v>500</v>
      </c>
      <c r="O120" s="3">
        <v>10</v>
      </c>
      <c r="P120" s="4" t="s">
        <v>73</v>
      </c>
      <c r="Q120" s="4" t="s">
        <v>74</v>
      </c>
      <c r="R120" s="4" t="s">
        <v>75</v>
      </c>
      <c r="S120" s="2"/>
      <c r="T120" s="2"/>
      <c r="U120" s="3" t="s">
        <v>76</v>
      </c>
      <c r="V120" s="3" t="str">
        <f>IFERROR(VLOOKUP(K120, rubric[], 2, FALSE), "NA")</f>
        <v>Pengakuan</v>
      </c>
      <c r="W120" s="5" t="str">
        <f t="shared" si="1"/>
        <v>Narasumber / Pemateri Acara Seminar / Workshop / Pemakalah|External International|Individual</v>
      </c>
      <c r="X120" s="2">
        <f>IF(K120 = "Penulis kedua (bukan korespondensi) dst karya ilmiah di journal yg bereputasi dan diakui|External National|Team", IFERROR((INDEX(rubric[Score], MATCH(W120, rubric[Criteria], 0)))/N120, 0), IFERROR(INDEX(rubric[Score], MATCH(W120, rubric[Criteria], 0)), 0))</f>
        <v>25</v>
      </c>
    </row>
    <row r="121" spans="1:24" ht="14.25" customHeight="1" x14ac:dyDescent="0.35">
      <c r="A121" s="3" t="s">
        <v>452</v>
      </c>
      <c r="B121" s="3" t="s">
        <v>453</v>
      </c>
      <c r="C121" s="3" t="s">
        <v>23</v>
      </c>
      <c r="D121" s="3">
        <v>2023</v>
      </c>
      <c r="E121" s="3" t="s">
        <v>67</v>
      </c>
      <c r="F121" s="3" t="s">
        <v>68</v>
      </c>
      <c r="G121" s="3" t="s">
        <v>69</v>
      </c>
      <c r="H121" s="3">
        <v>20231</v>
      </c>
      <c r="I121" s="3" t="s">
        <v>70</v>
      </c>
      <c r="J121" s="3" t="s">
        <v>27</v>
      </c>
      <c r="K121" s="3" t="s">
        <v>71</v>
      </c>
      <c r="L121" s="3" t="s">
        <v>72</v>
      </c>
      <c r="M121" s="3" t="s">
        <v>63</v>
      </c>
      <c r="N121" s="3">
        <v>500</v>
      </c>
      <c r="O121" s="3">
        <v>10</v>
      </c>
      <c r="P121" s="4" t="s">
        <v>73</v>
      </c>
      <c r="Q121" s="4" t="s">
        <v>74</v>
      </c>
      <c r="R121" s="4" t="s">
        <v>75</v>
      </c>
      <c r="S121" s="2"/>
      <c r="T121" s="2"/>
      <c r="U121" s="3" t="s">
        <v>76</v>
      </c>
      <c r="V121" s="3" t="str">
        <f>IFERROR(VLOOKUP(K121, rubric[], 2, FALSE), "NA")</f>
        <v>Pengakuan</v>
      </c>
      <c r="W121" s="5" t="str">
        <f t="shared" si="1"/>
        <v>Narasumber / Pemateri Acara Seminar / Workshop / Pemakalah|External International|Individual</v>
      </c>
      <c r="X121" s="2">
        <f>IF(K121 = "Penulis kedua (bukan korespondensi) dst karya ilmiah di journal yg bereputasi dan diakui|External National|Team", IFERROR((INDEX(rubric[Score], MATCH(W121, rubric[Criteria], 0)))/N121, 0), IFERROR(INDEX(rubric[Score], MATCH(W121, rubric[Criteria], 0)), 0))</f>
        <v>25</v>
      </c>
    </row>
    <row r="122" spans="1:24" ht="14.25" customHeight="1" x14ac:dyDescent="0.35">
      <c r="A122" s="3" t="s">
        <v>454</v>
      </c>
      <c r="B122" s="3" t="s">
        <v>455</v>
      </c>
      <c r="C122" s="3" t="s">
        <v>23</v>
      </c>
      <c r="D122" s="3">
        <v>2023</v>
      </c>
      <c r="E122" s="3" t="s">
        <v>146</v>
      </c>
      <c r="F122" s="3" t="s">
        <v>147</v>
      </c>
      <c r="G122" s="3" t="s">
        <v>148</v>
      </c>
      <c r="H122" s="3">
        <v>20231</v>
      </c>
      <c r="I122" s="3" t="s">
        <v>149</v>
      </c>
      <c r="J122" s="3" t="s">
        <v>27</v>
      </c>
      <c r="K122" s="3" t="s">
        <v>62</v>
      </c>
      <c r="L122" s="3" t="s">
        <v>50</v>
      </c>
      <c r="M122" s="3" t="s">
        <v>63</v>
      </c>
      <c r="N122" s="3">
        <v>65</v>
      </c>
      <c r="O122" s="3">
        <v>8</v>
      </c>
      <c r="P122" s="2"/>
      <c r="Q122" s="2"/>
      <c r="R122" s="4" t="s">
        <v>150</v>
      </c>
      <c r="S122" s="4" t="s">
        <v>151</v>
      </c>
      <c r="T122" s="2"/>
      <c r="U122" s="3" t="s">
        <v>152</v>
      </c>
      <c r="V122" s="3" t="str">
        <f>IFERROR(VLOOKUP(K122, rubric[], 2, FALSE), "NA")</f>
        <v>Pemberdayaan atau Aksi Kemanusiaan</v>
      </c>
      <c r="W122" s="5" t="str">
        <f t="shared" si="1"/>
        <v>Pengabdian kepada Masyarakat|External Regional|Individual</v>
      </c>
      <c r="X122" s="2">
        <f>IF(K122 = "Penulis kedua (bukan korespondensi) dst karya ilmiah di journal yg bereputasi dan diakui|External National|Team", IFERROR((INDEX(rubric[Score], MATCH(W122, rubric[Criteria], 0)))/N122, 0), IFERROR(INDEX(rubric[Score], MATCH(W122, rubric[Criteria], 0)), 0))</f>
        <v>15</v>
      </c>
    </row>
    <row r="123" spans="1:24" ht="14.25" customHeight="1" x14ac:dyDescent="0.35">
      <c r="A123" s="3" t="s">
        <v>454</v>
      </c>
      <c r="B123" s="3" t="s">
        <v>455</v>
      </c>
      <c r="C123" s="3" t="s">
        <v>23</v>
      </c>
      <c r="D123" s="3">
        <v>2023</v>
      </c>
      <c r="E123" s="3" t="s">
        <v>99</v>
      </c>
      <c r="F123" s="3" t="s">
        <v>100</v>
      </c>
      <c r="G123" s="3" t="s">
        <v>101</v>
      </c>
      <c r="H123" s="3">
        <v>20231</v>
      </c>
      <c r="I123" s="3" t="s">
        <v>102</v>
      </c>
      <c r="J123" s="3" t="s">
        <v>27</v>
      </c>
      <c r="K123" s="3" t="s">
        <v>2429</v>
      </c>
      <c r="L123" s="3" t="s">
        <v>50</v>
      </c>
      <c r="M123" s="3" t="s">
        <v>30</v>
      </c>
      <c r="N123" s="3">
        <v>16</v>
      </c>
      <c r="O123" s="3">
        <v>6</v>
      </c>
      <c r="P123" s="2"/>
      <c r="Q123" s="4" t="s">
        <v>103</v>
      </c>
      <c r="R123" s="2"/>
      <c r="S123" s="2"/>
      <c r="T123" s="2"/>
      <c r="U123" s="3" t="s">
        <v>104</v>
      </c>
      <c r="V123" s="3" t="str">
        <f>IFERROR(VLOOKUP(K123, rubric[], 2, FALSE), "NA")</f>
        <v>Karir Organisasi</v>
      </c>
      <c r="W123" s="5" t="str">
        <f t="shared" si="1"/>
        <v>Ketua|External Regional|Team</v>
      </c>
      <c r="X123" s="2">
        <f>IF(K123 = "Penulis kedua (bukan korespondensi) dst karya ilmiah di journal yg bereputasi dan diakui|External National|Team", IFERROR((INDEX(rubric[Score], MATCH(W123, rubric[Criteria], 0)))/N123, 0), IFERROR(INDEX(rubric[Score], MATCH(W123, rubric[Criteria], 0)), 0))</f>
        <v>50</v>
      </c>
    </row>
    <row r="124" spans="1:24" ht="14.25" customHeight="1" x14ac:dyDescent="0.35">
      <c r="A124" s="3" t="s">
        <v>456</v>
      </c>
      <c r="B124" s="3" t="s">
        <v>457</v>
      </c>
      <c r="C124" s="3" t="s">
        <v>23</v>
      </c>
      <c r="D124" s="3">
        <v>2023</v>
      </c>
      <c r="E124" s="3" t="s">
        <v>67</v>
      </c>
      <c r="F124" s="3" t="s">
        <v>68</v>
      </c>
      <c r="G124" s="3" t="s">
        <v>69</v>
      </c>
      <c r="H124" s="3">
        <v>20231</v>
      </c>
      <c r="I124" s="3" t="s">
        <v>70</v>
      </c>
      <c r="J124" s="3" t="s">
        <v>27</v>
      </c>
      <c r="K124" s="3" t="s">
        <v>71</v>
      </c>
      <c r="L124" s="3" t="s">
        <v>72</v>
      </c>
      <c r="M124" s="3" t="s">
        <v>63</v>
      </c>
      <c r="N124" s="3">
        <v>500</v>
      </c>
      <c r="O124" s="3">
        <v>10</v>
      </c>
      <c r="P124" s="4" t="s">
        <v>73</v>
      </c>
      <c r="Q124" s="4" t="s">
        <v>74</v>
      </c>
      <c r="R124" s="4" t="s">
        <v>75</v>
      </c>
      <c r="S124" s="2"/>
      <c r="T124" s="2"/>
      <c r="U124" s="3" t="s">
        <v>76</v>
      </c>
      <c r="V124" s="3" t="str">
        <f>IFERROR(VLOOKUP(K124, rubric[], 2, FALSE), "NA")</f>
        <v>Pengakuan</v>
      </c>
      <c r="W124" s="5" t="str">
        <f t="shared" si="1"/>
        <v>Narasumber / Pemateri Acara Seminar / Workshop / Pemakalah|External International|Individual</v>
      </c>
      <c r="X124" s="2">
        <f>IF(K124 = "Penulis kedua (bukan korespondensi) dst karya ilmiah di journal yg bereputasi dan diakui|External National|Team", IFERROR((INDEX(rubric[Score], MATCH(W124, rubric[Criteria], 0)))/N124, 0), IFERROR(INDEX(rubric[Score], MATCH(W124, rubric[Criteria], 0)), 0))</f>
        <v>25</v>
      </c>
    </row>
    <row r="125" spans="1:24" ht="14.25" customHeight="1" x14ac:dyDescent="0.35">
      <c r="A125" s="3" t="s">
        <v>458</v>
      </c>
      <c r="B125" s="3" t="s">
        <v>459</v>
      </c>
      <c r="C125" s="3" t="s">
        <v>23</v>
      </c>
      <c r="D125" s="3">
        <v>2023</v>
      </c>
      <c r="E125" s="3" t="s">
        <v>67</v>
      </c>
      <c r="F125" s="3" t="s">
        <v>68</v>
      </c>
      <c r="G125" s="3" t="s">
        <v>69</v>
      </c>
      <c r="H125" s="3">
        <v>20231</v>
      </c>
      <c r="I125" s="3" t="s">
        <v>70</v>
      </c>
      <c r="J125" s="3" t="s">
        <v>27</v>
      </c>
      <c r="K125" s="3" t="s">
        <v>71</v>
      </c>
      <c r="L125" s="3" t="s">
        <v>72</v>
      </c>
      <c r="M125" s="3" t="s">
        <v>63</v>
      </c>
      <c r="N125" s="3">
        <v>500</v>
      </c>
      <c r="O125" s="3">
        <v>10</v>
      </c>
      <c r="P125" s="4" t="s">
        <v>73</v>
      </c>
      <c r="Q125" s="4" t="s">
        <v>74</v>
      </c>
      <c r="R125" s="4" t="s">
        <v>75</v>
      </c>
      <c r="S125" s="2"/>
      <c r="T125" s="2"/>
      <c r="U125" s="3" t="s">
        <v>76</v>
      </c>
      <c r="V125" s="3" t="str">
        <f>IFERROR(VLOOKUP(K125, rubric[], 2, FALSE), "NA")</f>
        <v>Pengakuan</v>
      </c>
      <c r="W125" s="5" t="str">
        <f t="shared" si="1"/>
        <v>Narasumber / Pemateri Acara Seminar / Workshop / Pemakalah|External International|Individual</v>
      </c>
      <c r="X125" s="2">
        <f>IF(K125 = "Penulis kedua (bukan korespondensi) dst karya ilmiah di journal yg bereputasi dan diakui|External National|Team", IFERROR((INDEX(rubric[Score], MATCH(W125, rubric[Criteria], 0)))/N125, 0), IFERROR(INDEX(rubric[Score], MATCH(W125, rubric[Criteria], 0)), 0))</f>
        <v>25</v>
      </c>
    </row>
    <row r="126" spans="1:24" ht="14.25" customHeight="1" x14ac:dyDescent="0.35">
      <c r="A126" s="3" t="s">
        <v>460</v>
      </c>
      <c r="B126" s="3" t="s">
        <v>461</v>
      </c>
      <c r="C126" s="3" t="s">
        <v>23</v>
      </c>
      <c r="D126" s="3">
        <v>2023</v>
      </c>
      <c r="E126" s="3" t="s">
        <v>67</v>
      </c>
      <c r="F126" s="3" t="s">
        <v>68</v>
      </c>
      <c r="G126" s="3" t="s">
        <v>69</v>
      </c>
      <c r="H126" s="3">
        <v>20231</v>
      </c>
      <c r="I126" s="3" t="s">
        <v>70</v>
      </c>
      <c r="J126" s="3" t="s">
        <v>27</v>
      </c>
      <c r="K126" s="3" t="s">
        <v>71</v>
      </c>
      <c r="L126" s="3" t="s">
        <v>72</v>
      </c>
      <c r="M126" s="3" t="s">
        <v>63</v>
      </c>
      <c r="N126" s="3">
        <v>500</v>
      </c>
      <c r="O126" s="3">
        <v>10</v>
      </c>
      <c r="P126" s="4" t="s">
        <v>73</v>
      </c>
      <c r="Q126" s="4" t="s">
        <v>74</v>
      </c>
      <c r="R126" s="4" t="s">
        <v>75</v>
      </c>
      <c r="S126" s="2"/>
      <c r="T126" s="2"/>
      <c r="U126" s="3" t="s">
        <v>76</v>
      </c>
      <c r="V126" s="3" t="str">
        <f>IFERROR(VLOOKUP(K126, rubric[], 2, FALSE), "NA")</f>
        <v>Pengakuan</v>
      </c>
      <c r="W126" s="5" t="str">
        <f t="shared" si="1"/>
        <v>Narasumber / Pemateri Acara Seminar / Workshop / Pemakalah|External International|Individual</v>
      </c>
      <c r="X126" s="2">
        <f>IF(K126 = "Penulis kedua (bukan korespondensi) dst karya ilmiah di journal yg bereputasi dan diakui|External National|Team", IFERROR((INDEX(rubric[Score], MATCH(W126, rubric[Criteria], 0)))/N126, 0), IFERROR(INDEX(rubric[Score], MATCH(W126, rubric[Criteria], 0)), 0))</f>
        <v>25</v>
      </c>
    </row>
    <row r="127" spans="1:24" ht="14.25" customHeight="1" x14ac:dyDescent="0.35">
      <c r="A127" s="3" t="s">
        <v>462</v>
      </c>
      <c r="B127" s="3" t="s">
        <v>463</v>
      </c>
      <c r="C127" s="3" t="s">
        <v>23</v>
      </c>
      <c r="D127" s="3">
        <v>2023</v>
      </c>
      <c r="E127" s="3" t="s">
        <v>99</v>
      </c>
      <c r="F127" s="3" t="s">
        <v>100</v>
      </c>
      <c r="G127" s="3" t="s">
        <v>101</v>
      </c>
      <c r="H127" s="3">
        <v>20231</v>
      </c>
      <c r="I127" s="3" t="s">
        <v>102</v>
      </c>
      <c r="J127" s="3" t="s">
        <v>27</v>
      </c>
      <c r="K127" s="3" t="s">
        <v>2429</v>
      </c>
      <c r="L127" s="3" t="s">
        <v>50</v>
      </c>
      <c r="M127" s="3" t="s">
        <v>30</v>
      </c>
      <c r="N127" s="3">
        <v>16</v>
      </c>
      <c r="O127" s="3">
        <v>6</v>
      </c>
      <c r="P127" s="2"/>
      <c r="Q127" s="4" t="s">
        <v>103</v>
      </c>
      <c r="R127" s="2"/>
      <c r="S127" s="2"/>
      <c r="T127" s="2"/>
      <c r="U127" s="3" t="s">
        <v>104</v>
      </c>
      <c r="V127" s="3" t="str">
        <f>IFERROR(VLOOKUP(K127, rubric[], 2, FALSE), "NA")</f>
        <v>Karir Organisasi</v>
      </c>
      <c r="W127" s="5" t="str">
        <f t="shared" si="1"/>
        <v>Ketua|External Regional|Team</v>
      </c>
      <c r="X127" s="2">
        <f>IF(K127 = "Penulis kedua (bukan korespondensi) dst karya ilmiah di journal yg bereputasi dan diakui|External National|Team", IFERROR((INDEX(rubric[Score], MATCH(W127, rubric[Criteria], 0)))/N127, 0), IFERROR(INDEX(rubric[Score], MATCH(W127, rubric[Criteria], 0)), 0))</f>
        <v>50</v>
      </c>
    </row>
    <row r="128" spans="1:24" ht="14.25" customHeight="1" x14ac:dyDescent="0.35">
      <c r="A128" s="3" t="s">
        <v>462</v>
      </c>
      <c r="B128" s="3" t="s">
        <v>463</v>
      </c>
      <c r="C128" s="3" t="s">
        <v>23</v>
      </c>
      <c r="D128" s="3">
        <v>2023</v>
      </c>
      <c r="E128" s="3" t="s">
        <v>464</v>
      </c>
      <c r="F128" s="3" t="s">
        <v>465</v>
      </c>
      <c r="G128" s="3" t="s">
        <v>465</v>
      </c>
      <c r="H128" s="3">
        <v>20241</v>
      </c>
      <c r="I128" s="3" t="s">
        <v>466</v>
      </c>
      <c r="J128" s="3" t="s">
        <v>27</v>
      </c>
      <c r="K128" s="3" t="s">
        <v>467</v>
      </c>
      <c r="L128" s="3" t="s">
        <v>29</v>
      </c>
      <c r="M128" s="3" t="s">
        <v>30</v>
      </c>
      <c r="N128" s="3">
        <v>4</v>
      </c>
      <c r="O128" s="3">
        <v>4</v>
      </c>
      <c r="P128" s="2"/>
      <c r="Q128" s="2"/>
      <c r="R128" s="2"/>
      <c r="S128" s="4" t="s">
        <v>468</v>
      </c>
      <c r="T128" s="2"/>
      <c r="U128" s="3" t="s">
        <v>469</v>
      </c>
      <c r="V128" s="3" t="str">
        <f>IFERROR(VLOOKUP(K128, rubric[], 2, FALSE), "NA")</f>
        <v>Hasil Karya</v>
      </c>
      <c r="W128" s="5" t="str">
        <f t="shared" si="1"/>
        <v>Hak Kekayaan Intelektual (HKI) non paten (Hak Cipta)|External National|Team</v>
      </c>
      <c r="X128" s="2">
        <f>IF(K128 = "Penulis kedua (bukan korespondensi) dst karya ilmiah di journal yg bereputasi dan diakui|External National|Team", IFERROR((INDEX(rubric[Score], MATCH(W128, rubric[Criteria], 0)))/N128, 0), IFERROR(INDEX(rubric[Score], MATCH(W128, rubric[Criteria], 0)), 0))</f>
        <v>20</v>
      </c>
    </row>
    <row r="129" spans="1:24" ht="14.25" customHeight="1" x14ac:dyDescent="0.35">
      <c r="A129" s="3" t="s">
        <v>462</v>
      </c>
      <c r="B129" s="3" t="s">
        <v>463</v>
      </c>
      <c r="C129" s="3" t="s">
        <v>23</v>
      </c>
      <c r="D129" s="3">
        <v>2023</v>
      </c>
      <c r="E129" s="3" t="s">
        <v>470</v>
      </c>
      <c r="F129" s="3" t="s">
        <v>471</v>
      </c>
      <c r="G129" s="3" t="s">
        <v>471</v>
      </c>
      <c r="H129" s="3">
        <v>20241</v>
      </c>
      <c r="I129" s="3" t="s">
        <v>472</v>
      </c>
      <c r="J129" s="3" t="s">
        <v>27</v>
      </c>
      <c r="K129" s="3" t="s">
        <v>467</v>
      </c>
      <c r="L129" s="3" t="s">
        <v>29</v>
      </c>
      <c r="M129" s="3" t="s">
        <v>63</v>
      </c>
      <c r="N129" s="3">
        <v>3</v>
      </c>
      <c r="O129" s="3">
        <v>6</v>
      </c>
      <c r="P129" s="2"/>
      <c r="Q129" s="2"/>
      <c r="R129" s="2"/>
      <c r="S129" s="4" t="s">
        <v>473</v>
      </c>
      <c r="T129" s="2"/>
      <c r="U129" s="3" t="s">
        <v>469</v>
      </c>
      <c r="V129" s="3" t="str">
        <f>IFERROR(VLOOKUP(K129, rubric[], 2, FALSE), "NA")</f>
        <v>Hasil Karya</v>
      </c>
      <c r="W129" s="5" t="str">
        <f t="shared" si="1"/>
        <v>Hak Kekayaan Intelektual (HKI) non paten (Hak Cipta)|External National|Individual</v>
      </c>
      <c r="X129" s="2">
        <f>IF(K129 = "Penulis kedua (bukan korespondensi) dst karya ilmiah di journal yg bereputasi dan diakui|External National|Team", IFERROR((INDEX(rubric[Score], MATCH(W129, rubric[Criteria], 0)))/N129, 0), IFERROR(INDEX(rubric[Score], MATCH(W129, rubric[Criteria], 0)), 0))</f>
        <v>20</v>
      </c>
    </row>
    <row r="130" spans="1:24" ht="14.25" customHeight="1" x14ac:dyDescent="0.35">
      <c r="A130" s="3" t="s">
        <v>474</v>
      </c>
      <c r="B130" s="3" t="s">
        <v>475</v>
      </c>
      <c r="C130" s="3" t="s">
        <v>23</v>
      </c>
      <c r="D130" s="3">
        <v>2023</v>
      </c>
      <c r="E130" s="3" t="s">
        <v>67</v>
      </c>
      <c r="F130" s="3" t="s">
        <v>68</v>
      </c>
      <c r="G130" s="3" t="s">
        <v>69</v>
      </c>
      <c r="H130" s="3">
        <v>20231</v>
      </c>
      <c r="I130" s="3" t="s">
        <v>70</v>
      </c>
      <c r="J130" s="3" t="s">
        <v>27</v>
      </c>
      <c r="K130" s="3" t="s">
        <v>71</v>
      </c>
      <c r="L130" s="3" t="s">
        <v>72</v>
      </c>
      <c r="M130" s="3" t="s">
        <v>63</v>
      </c>
      <c r="N130" s="3">
        <v>500</v>
      </c>
      <c r="O130" s="3">
        <v>10</v>
      </c>
      <c r="P130" s="4" t="s">
        <v>73</v>
      </c>
      <c r="Q130" s="4" t="s">
        <v>74</v>
      </c>
      <c r="R130" s="4" t="s">
        <v>75</v>
      </c>
      <c r="S130" s="2"/>
      <c r="T130" s="2"/>
      <c r="U130" s="3" t="s">
        <v>76</v>
      </c>
      <c r="V130" s="3" t="str">
        <f>IFERROR(VLOOKUP(K130, rubric[], 2, FALSE), "NA")</f>
        <v>Pengakuan</v>
      </c>
      <c r="W130" s="5" t="str">
        <f t="shared" si="1"/>
        <v>Narasumber / Pemateri Acara Seminar / Workshop / Pemakalah|External International|Individual</v>
      </c>
      <c r="X130" s="2">
        <f>IF(K130 = "Penulis kedua (bukan korespondensi) dst karya ilmiah di journal yg bereputasi dan diakui|External National|Team", IFERROR((INDEX(rubric[Score], MATCH(W130, rubric[Criteria], 0)))/N130, 0), IFERROR(INDEX(rubric[Score], MATCH(W130, rubric[Criteria], 0)), 0))</f>
        <v>25</v>
      </c>
    </row>
    <row r="131" spans="1:24" ht="14.25" customHeight="1" x14ac:dyDescent="0.35">
      <c r="A131" s="3" t="s">
        <v>476</v>
      </c>
      <c r="B131" s="3" t="s">
        <v>477</v>
      </c>
      <c r="C131" s="3" t="s">
        <v>23</v>
      </c>
      <c r="D131" s="3">
        <v>2023</v>
      </c>
      <c r="E131" s="3" t="s">
        <v>67</v>
      </c>
      <c r="F131" s="3" t="s">
        <v>68</v>
      </c>
      <c r="G131" s="3" t="s">
        <v>69</v>
      </c>
      <c r="H131" s="3">
        <v>20231</v>
      </c>
      <c r="I131" s="3" t="s">
        <v>70</v>
      </c>
      <c r="J131" s="3" t="s">
        <v>27</v>
      </c>
      <c r="K131" s="3" t="s">
        <v>71</v>
      </c>
      <c r="L131" s="3" t="s">
        <v>72</v>
      </c>
      <c r="M131" s="3" t="s">
        <v>63</v>
      </c>
      <c r="N131" s="3">
        <v>500</v>
      </c>
      <c r="O131" s="3">
        <v>10</v>
      </c>
      <c r="P131" s="4" t="s">
        <v>73</v>
      </c>
      <c r="Q131" s="4" t="s">
        <v>74</v>
      </c>
      <c r="R131" s="4" t="s">
        <v>75</v>
      </c>
      <c r="S131" s="2"/>
      <c r="T131" s="2"/>
      <c r="U131" s="3" t="s">
        <v>76</v>
      </c>
      <c r="V131" s="3" t="str">
        <f>IFERROR(VLOOKUP(K131, rubric[], 2, FALSE), "NA")</f>
        <v>Pengakuan</v>
      </c>
      <c r="W131" s="5" t="str">
        <f t="shared" ref="W131:W194" si="2">CLEAN(TRIM(K131 &amp;  "|" &amp; L131 &amp; "|" &amp; M131))</f>
        <v>Narasumber / Pemateri Acara Seminar / Workshop / Pemakalah|External International|Individual</v>
      </c>
      <c r="X131" s="2">
        <f>IF(K131 = "Penulis kedua (bukan korespondensi) dst karya ilmiah di journal yg bereputasi dan diakui|External National|Team", IFERROR((INDEX(rubric[Score], MATCH(W131, rubric[Criteria], 0)))/N131, 0), IFERROR(INDEX(rubric[Score], MATCH(W131, rubric[Criteria], 0)), 0))</f>
        <v>25</v>
      </c>
    </row>
    <row r="132" spans="1:24" ht="14.25" customHeight="1" x14ac:dyDescent="0.35">
      <c r="A132" s="3" t="s">
        <v>478</v>
      </c>
      <c r="B132" s="3" t="s">
        <v>479</v>
      </c>
      <c r="C132" s="3" t="s">
        <v>23</v>
      </c>
      <c r="D132" s="3">
        <v>2023</v>
      </c>
      <c r="E132" s="3" t="s">
        <v>67</v>
      </c>
      <c r="F132" s="3" t="s">
        <v>68</v>
      </c>
      <c r="G132" s="3" t="s">
        <v>69</v>
      </c>
      <c r="H132" s="3">
        <v>20231</v>
      </c>
      <c r="I132" s="3" t="s">
        <v>70</v>
      </c>
      <c r="J132" s="3" t="s">
        <v>27</v>
      </c>
      <c r="K132" s="3" t="s">
        <v>71</v>
      </c>
      <c r="L132" s="3" t="s">
        <v>72</v>
      </c>
      <c r="M132" s="3" t="s">
        <v>63</v>
      </c>
      <c r="N132" s="3">
        <v>500</v>
      </c>
      <c r="O132" s="3">
        <v>10</v>
      </c>
      <c r="P132" s="4" t="s">
        <v>73</v>
      </c>
      <c r="Q132" s="4" t="s">
        <v>74</v>
      </c>
      <c r="R132" s="4" t="s">
        <v>75</v>
      </c>
      <c r="S132" s="2"/>
      <c r="T132" s="2"/>
      <c r="U132" s="3" t="s">
        <v>76</v>
      </c>
      <c r="V132" s="3" t="str">
        <f>IFERROR(VLOOKUP(K132, rubric[], 2, FALSE), "NA")</f>
        <v>Pengakuan</v>
      </c>
      <c r="W132" s="5" t="str">
        <f t="shared" si="2"/>
        <v>Narasumber / Pemateri Acara Seminar / Workshop / Pemakalah|External International|Individual</v>
      </c>
      <c r="X132" s="2">
        <f>IF(K132 = "Penulis kedua (bukan korespondensi) dst karya ilmiah di journal yg bereputasi dan diakui|External National|Team", IFERROR((INDEX(rubric[Score], MATCH(W132, rubric[Criteria], 0)))/N132, 0), IFERROR(INDEX(rubric[Score], MATCH(W132, rubric[Criteria], 0)), 0))</f>
        <v>25</v>
      </c>
    </row>
    <row r="133" spans="1:24" ht="14.25" customHeight="1" x14ac:dyDescent="0.35">
      <c r="A133" s="3" t="s">
        <v>480</v>
      </c>
      <c r="B133" s="3" t="s">
        <v>481</v>
      </c>
      <c r="C133" s="3" t="s">
        <v>23</v>
      </c>
      <c r="D133" s="3">
        <v>2023</v>
      </c>
      <c r="E133" s="3" t="s">
        <v>67</v>
      </c>
      <c r="F133" s="3" t="s">
        <v>68</v>
      </c>
      <c r="G133" s="3" t="s">
        <v>69</v>
      </c>
      <c r="H133" s="3">
        <v>20231</v>
      </c>
      <c r="I133" s="3" t="s">
        <v>70</v>
      </c>
      <c r="J133" s="3" t="s">
        <v>27</v>
      </c>
      <c r="K133" s="3" t="s">
        <v>71</v>
      </c>
      <c r="L133" s="3" t="s">
        <v>72</v>
      </c>
      <c r="M133" s="3" t="s">
        <v>63</v>
      </c>
      <c r="N133" s="3">
        <v>500</v>
      </c>
      <c r="O133" s="3">
        <v>10</v>
      </c>
      <c r="P133" s="4" t="s">
        <v>73</v>
      </c>
      <c r="Q133" s="4" t="s">
        <v>74</v>
      </c>
      <c r="R133" s="4" t="s">
        <v>75</v>
      </c>
      <c r="S133" s="2"/>
      <c r="T133" s="2"/>
      <c r="U133" s="3" t="s">
        <v>76</v>
      </c>
      <c r="V133" s="3" t="str">
        <f>IFERROR(VLOOKUP(K133, rubric[], 2, FALSE), "NA")</f>
        <v>Pengakuan</v>
      </c>
      <c r="W133" s="5" t="str">
        <f t="shared" si="2"/>
        <v>Narasumber / Pemateri Acara Seminar / Workshop / Pemakalah|External International|Individual</v>
      </c>
      <c r="X133" s="2">
        <f>IF(K133 = "Penulis kedua (bukan korespondensi) dst karya ilmiah di journal yg bereputasi dan diakui|External National|Team", IFERROR((INDEX(rubric[Score], MATCH(W133, rubric[Criteria], 0)))/N133, 0), IFERROR(INDEX(rubric[Score], MATCH(W133, rubric[Criteria], 0)), 0))</f>
        <v>25</v>
      </c>
    </row>
    <row r="134" spans="1:24" ht="14.25" customHeight="1" x14ac:dyDescent="0.35">
      <c r="A134" s="3" t="s">
        <v>482</v>
      </c>
      <c r="B134" s="3" t="s">
        <v>483</v>
      </c>
      <c r="C134" s="3" t="s">
        <v>23</v>
      </c>
      <c r="D134" s="3">
        <v>2023</v>
      </c>
      <c r="E134" s="3" t="s">
        <v>484</v>
      </c>
      <c r="F134" s="3" t="s">
        <v>485</v>
      </c>
      <c r="G134" s="3" t="s">
        <v>486</v>
      </c>
      <c r="H134" s="3">
        <v>20231</v>
      </c>
      <c r="I134" s="3" t="s">
        <v>484</v>
      </c>
      <c r="J134" s="3" t="s">
        <v>27</v>
      </c>
      <c r="K134" s="3" t="s">
        <v>28</v>
      </c>
      <c r="L134" s="3" t="s">
        <v>29</v>
      </c>
      <c r="M134" s="3" t="s">
        <v>63</v>
      </c>
      <c r="N134" s="2"/>
      <c r="O134" s="3">
        <v>20</v>
      </c>
      <c r="P134" s="4" t="s">
        <v>487</v>
      </c>
      <c r="Q134" s="4" t="s">
        <v>488</v>
      </c>
      <c r="R134" s="4" t="s">
        <v>489</v>
      </c>
      <c r="S134" s="2"/>
      <c r="T134" s="4" t="s">
        <v>490</v>
      </c>
      <c r="U134" s="3" t="s">
        <v>491</v>
      </c>
      <c r="V134" s="3" t="str">
        <f>IFERROR(VLOOKUP(K134, rubric[], 2, FALSE), "NA")</f>
        <v>Kompetisi</v>
      </c>
      <c r="W134" s="5" t="str">
        <f t="shared" si="2"/>
        <v>Juara 2 Lomba/Kompetisi|External National|Individual</v>
      </c>
      <c r="X134" s="2">
        <f>IF(K134 = "Penulis kedua (bukan korespondensi) dst karya ilmiah di journal yg bereputasi dan diakui|External National|Team", IFERROR((INDEX(rubric[Score], MATCH(W134, rubric[Criteria], 0)))/N134, 0), IFERROR(INDEX(rubric[Score], MATCH(W134, rubric[Criteria], 0)), 0))</f>
        <v>20</v>
      </c>
    </row>
    <row r="135" spans="1:24" ht="14.25" customHeight="1" x14ac:dyDescent="0.35">
      <c r="A135" s="3" t="s">
        <v>482</v>
      </c>
      <c r="B135" s="3" t="s">
        <v>483</v>
      </c>
      <c r="C135" s="3" t="s">
        <v>23</v>
      </c>
      <c r="D135" s="3">
        <v>2023</v>
      </c>
      <c r="E135" s="3" t="s">
        <v>492</v>
      </c>
      <c r="F135" s="3" t="s">
        <v>493</v>
      </c>
      <c r="G135" s="3" t="s">
        <v>494</v>
      </c>
      <c r="H135" s="3">
        <v>20241</v>
      </c>
      <c r="I135" s="3" t="s">
        <v>492</v>
      </c>
      <c r="J135" s="3" t="s">
        <v>27</v>
      </c>
      <c r="K135" s="3" t="s">
        <v>49</v>
      </c>
      <c r="L135" s="3" t="s">
        <v>29</v>
      </c>
      <c r="M135" s="3" t="s">
        <v>63</v>
      </c>
      <c r="N135" s="2"/>
      <c r="O135" s="3">
        <v>25</v>
      </c>
      <c r="P135" s="4" t="s">
        <v>495</v>
      </c>
      <c r="Q135" s="4" t="s">
        <v>496</v>
      </c>
      <c r="R135" s="4" t="s">
        <v>497</v>
      </c>
      <c r="S135" s="2"/>
      <c r="T135" s="4" t="s">
        <v>498</v>
      </c>
      <c r="U135" s="3" t="s">
        <v>499</v>
      </c>
      <c r="V135" s="3" t="str">
        <f>IFERROR(VLOOKUP(K135, rubric[], 2, FALSE), "NA")</f>
        <v>Kompetisi</v>
      </c>
      <c r="W135" s="5" t="str">
        <f t="shared" si="2"/>
        <v>Juara I Lomba/Kompetisi|External National|Individual</v>
      </c>
      <c r="X135" s="2">
        <f>IF(K135 = "Penulis kedua (bukan korespondensi) dst karya ilmiah di journal yg bereputasi dan diakui|External National|Team", IFERROR((INDEX(rubric[Score], MATCH(W135, rubric[Criteria], 0)))/N135, 0), IFERROR(INDEX(rubric[Score], MATCH(W135, rubric[Criteria], 0)), 0))</f>
        <v>25</v>
      </c>
    </row>
    <row r="136" spans="1:24" ht="14.25" customHeight="1" x14ac:dyDescent="0.35">
      <c r="A136" s="3" t="s">
        <v>500</v>
      </c>
      <c r="B136" s="3" t="s">
        <v>501</v>
      </c>
      <c r="C136" s="3" t="s">
        <v>23</v>
      </c>
      <c r="D136" s="3">
        <v>2023</v>
      </c>
      <c r="E136" s="3" t="s">
        <v>146</v>
      </c>
      <c r="F136" s="3" t="s">
        <v>147</v>
      </c>
      <c r="G136" s="3" t="s">
        <v>148</v>
      </c>
      <c r="H136" s="3">
        <v>20231</v>
      </c>
      <c r="I136" s="3" t="s">
        <v>149</v>
      </c>
      <c r="J136" s="3" t="s">
        <v>27</v>
      </c>
      <c r="K136" s="3" t="s">
        <v>62</v>
      </c>
      <c r="L136" s="3" t="s">
        <v>50</v>
      </c>
      <c r="M136" s="3" t="s">
        <v>63</v>
      </c>
      <c r="N136" s="3">
        <v>65</v>
      </c>
      <c r="O136" s="3">
        <v>8</v>
      </c>
      <c r="P136" s="2"/>
      <c r="Q136" s="2"/>
      <c r="R136" s="4" t="s">
        <v>150</v>
      </c>
      <c r="S136" s="4" t="s">
        <v>151</v>
      </c>
      <c r="T136" s="2"/>
      <c r="U136" s="3" t="s">
        <v>152</v>
      </c>
      <c r="V136" s="3" t="str">
        <f>IFERROR(VLOOKUP(K136, rubric[], 2, FALSE), "NA")</f>
        <v>Pemberdayaan atau Aksi Kemanusiaan</v>
      </c>
      <c r="W136" s="5" t="str">
        <f t="shared" si="2"/>
        <v>Pengabdian kepada Masyarakat|External Regional|Individual</v>
      </c>
      <c r="X136" s="2">
        <f>IF(K136 = "Penulis kedua (bukan korespondensi) dst karya ilmiah di journal yg bereputasi dan diakui|External National|Team", IFERROR((INDEX(rubric[Score], MATCH(W136, rubric[Criteria], 0)))/N136, 0), IFERROR(INDEX(rubric[Score], MATCH(W136, rubric[Criteria], 0)), 0))</f>
        <v>15</v>
      </c>
    </row>
    <row r="137" spans="1:24" ht="14.25" customHeight="1" x14ac:dyDescent="0.35">
      <c r="A137" s="3" t="s">
        <v>502</v>
      </c>
      <c r="B137" s="3" t="s">
        <v>503</v>
      </c>
      <c r="C137" s="3" t="s">
        <v>23</v>
      </c>
      <c r="D137" s="3">
        <v>2023</v>
      </c>
      <c r="E137" s="3" t="s">
        <v>373</v>
      </c>
      <c r="F137" s="3" t="s">
        <v>47</v>
      </c>
      <c r="G137" s="3" t="s">
        <v>48</v>
      </c>
      <c r="H137" s="3">
        <v>20232</v>
      </c>
      <c r="I137" s="3" t="s">
        <v>373</v>
      </c>
      <c r="J137" s="3" t="s">
        <v>27</v>
      </c>
      <c r="K137" s="3" t="s">
        <v>49</v>
      </c>
      <c r="L137" s="3" t="s">
        <v>50</v>
      </c>
      <c r="M137" s="3" t="s">
        <v>30</v>
      </c>
      <c r="N137" s="2"/>
      <c r="O137" s="3">
        <v>20</v>
      </c>
      <c r="P137" s="4" t="s">
        <v>51</v>
      </c>
      <c r="Q137" s="4" t="s">
        <v>374</v>
      </c>
      <c r="R137" s="4" t="s">
        <v>375</v>
      </c>
      <c r="S137" s="2"/>
      <c r="T137" s="4" t="s">
        <v>376</v>
      </c>
      <c r="U137" s="3" t="s">
        <v>55</v>
      </c>
      <c r="V137" s="3" t="str">
        <f>IFERROR(VLOOKUP(K137, rubric[], 2, FALSE), "NA")</f>
        <v>Kompetisi</v>
      </c>
      <c r="W137" s="5" t="str">
        <f t="shared" si="2"/>
        <v>Juara I Lomba/Kompetisi|External Regional|Team</v>
      </c>
      <c r="X137" s="2">
        <f>IF(K137 = "Penulis kedua (bukan korespondensi) dst karya ilmiah di journal yg bereputasi dan diakui|External National|Team", IFERROR((INDEX(rubric[Score], MATCH(W137, rubric[Criteria], 0)))/N137, 0), IFERROR(INDEX(rubric[Score], MATCH(W137, rubric[Criteria], 0)), 0))</f>
        <v>25</v>
      </c>
    </row>
    <row r="138" spans="1:24" ht="14.25" customHeight="1" x14ac:dyDescent="0.35">
      <c r="A138" s="3" t="s">
        <v>504</v>
      </c>
      <c r="B138" s="3" t="s">
        <v>505</v>
      </c>
      <c r="C138" s="3" t="s">
        <v>23</v>
      </c>
      <c r="D138" s="3">
        <v>2023</v>
      </c>
      <c r="E138" s="3" t="s">
        <v>67</v>
      </c>
      <c r="F138" s="3" t="s">
        <v>68</v>
      </c>
      <c r="G138" s="3" t="s">
        <v>69</v>
      </c>
      <c r="H138" s="3">
        <v>20231</v>
      </c>
      <c r="I138" s="3" t="s">
        <v>70</v>
      </c>
      <c r="J138" s="3" t="s">
        <v>27</v>
      </c>
      <c r="K138" s="3" t="s">
        <v>71</v>
      </c>
      <c r="L138" s="3" t="s">
        <v>72</v>
      </c>
      <c r="M138" s="3" t="s">
        <v>63</v>
      </c>
      <c r="N138" s="3">
        <v>500</v>
      </c>
      <c r="O138" s="3">
        <v>10</v>
      </c>
      <c r="P138" s="4" t="s">
        <v>73</v>
      </c>
      <c r="Q138" s="4" t="s">
        <v>74</v>
      </c>
      <c r="R138" s="4" t="s">
        <v>75</v>
      </c>
      <c r="S138" s="2"/>
      <c r="T138" s="2"/>
      <c r="U138" s="3" t="s">
        <v>76</v>
      </c>
      <c r="V138" s="3" t="str">
        <f>IFERROR(VLOOKUP(K138, rubric[], 2, FALSE), "NA")</f>
        <v>Pengakuan</v>
      </c>
      <c r="W138" s="5" t="str">
        <f t="shared" si="2"/>
        <v>Narasumber / Pemateri Acara Seminar / Workshop / Pemakalah|External International|Individual</v>
      </c>
      <c r="X138" s="2">
        <f>IF(K138 = "Penulis kedua (bukan korespondensi) dst karya ilmiah di journal yg bereputasi dan diakui|External National|Team", IFERROR((INDEX(rubric[Score], MATCH(W138, rubric[Criteria], 0)))/N138, 0), IFERROR(INDEX(rubric[Score], MATCH(W138, rubric[Criteria], 0)), 0))</f>
        <v>25</v>
      </c>
    </row>
    <row r="139" spans="1:24" ht="14.25" customHeight="1" x14ac:dyDescent="0.35">
      <c r="A139" s="3" t="s">
        <v>506</v>
      </c>
      <c r="B139" s="3" t="s">
        <v>507</v>
      </c>
      <c r="C139" s="3" t="s">
        <v>23</v>
      </c>
      <c r="D139" s="3">
        <v>2023</v>
      </c>
      <c r="E139" s="3" t="s">
        <v>421</v>
      </c>
      <c r="F139" s="3" t="s">
        <v>422</v>
      </c>
      <c r="G139" s="3" t="s">
        <v>340</v>
      </c>
      <c r="H139" s="3">
        <v>20231</v>
      </c>
      <c r="I139" s="3" t="s">
        <v>421</v>
      </c>
      <c r="J139" s="3" t="s">
        <v>27</v>
      </c>
      <c r="K139" s="3" t="s">
        <v>91</v>
      </c>
      <c r="L139" s="3" t="s">
        <v>29</v>
      </c>
      <c r="M139" s="3" t="s">
        <v>30</v>
      </c>
      <c r="N139" s="2"/>
      <c r="O139" s="3">
        <v>15</v>
      </c>
      <c r="P139" s="4" t="s">
        <v>423</v>
      </c>
      <c r="Q139" s="4" t="s">
        <v>424</v>
      </c>
      <c r="R139" s="4" t="s">
        <v>425</v>
      </c>
      <c r="S139" s="2"/>
      <c r="T139" s="4" t="s">
        <v>426</v>
      </c>
      <c r="U139" s="3" t="s">
        <v>427</v>
      </c>
      <c r="V139" s="3" t="str">
        <f>IFERROR(VLOOKUP(K139, rubric[], 2, FALSE), "NA")</f>
        <v>Kompetisi</v>
      </c>
      <c r="W139" s="5" t="str">
        <f t="shared" si="2"/>
        <v>Juara 3 Lomba/Kompetisi|External National|Team</v>
      </c>
      <c r="X139" s="2">
        <f>IF(K139 = "Penulis kedua (bukan korespondensi) dst karya ilmiah di journal yg bereputasi dan diakui|External National|Team", IFERROR((INDEX(rubric[Score], MATCH(W139, rubric[Criteria], 0)))/N139, 0), IFERROR(INDEX(rubric[Score], MATCH(W139, rubric[Criteria], 0)), 0))</f>
        <v>8</v>
      </c>
    </row>
    <row r="140" spans="1:24" ht="14.25" customHeight="1" x14ac:dyDescent="0.35">
      <c r="A140" s="3" t="s">
        <v>506</v>
      </c>
      <c r="B140" s="3" t="s">
        <v>507</v>
      </c>
      <c r="C140" s="3" t="s">
        <v>23</v>
      </c>
      <c r="D140" s="3">
        <v>2023</v>
      </c>
      <c r="E140" s="3" t="s">
        <v>146</v>
      </c>
      <c r="F140" s="3" t="s">
        <v>147</v>
      </c>
      <c r="G140" s="3" t="s">
        <v>148</v>
      </c>
      <c r="H140" s="3">
        <v>20231</v>
      </c>
      <c r="I140" s="3" t="s">
        <v>149</v>
      </c>
      <c r="J140" s="3" t="s">
        <v>27</v>
      </c>
      <c r="K140" s="3" t="s">
        <v>62</v>
      </c>
      <c r="L140" s="3" t="s">
        <v>50</v>
      </c>
      <c r="M140" s="3" t="s">
        <v>63</v>
      </c>
      <c r="N140" s="3">
        <v>65</v>
      </c>
      <c r="O140" s="3">
        <v>4</v>
      </c>
      <c r="P140" s="2"/>
      <c r="Q140" s="2"/>
      <c r="R140" s="4" t="s">
        <v>150</v>
      </c>
      <c r="S140" s="4" t="s">
        <v>151</v>
      </c>
      <c r="T140" s="2"/>
      <c r="U140" s="3" t="s">
        <v>152</v>
      </c>
      <c r="V140" s="3" t="str">
        <f>IFERROR(VLOOKUP(K140, rubric[], 2, FALSE), "NA")</f>
        <v>Pemberdayaan atau Aksi Kemanusiaan</v>
      </c>
      <c r="W140" s="5" t="str">
        <f t="shared" si="2"/>
        <v>Pengabdian kepada Masyarakat|External Regional|Individual</v>
      </c>
      <c r="X140" s="2">
        <f>IF(K140 = "Penulis kedua (bukan korespondensi) dst karya ilmiah di journal yg bereputasi dan diakui|External National|Team", IFERROR((INDEX(rubric[Score], MATCH(W140, rubric[Criteria], 0)))/N140, 0), IFERROR(INDEX(rubric[Score], MATCH(W140, rubric[Criteria], 0)), 0))</f>
        <v>15</v>
      </c>
    </row>
    <row r="141" spans="1:24" ht="14.25" customHeight="1" x14ac:dyDescent="0.35">
      <c r="A141" s="3" t="s">
        <v>508</v>
      </c>
      <c r="B141" s="3" t="s">
        <v>509</v>
      </c>
      <c r="C141" s="3" t="s">
        <v>23</v>
      </c>
      <c r="D141" s="3">
        <v>2023</v>
      </c>
      <c r="E141" s="3" t="s">
        <v>395</v>
      </c>
      <c r="F141" s="3" t="s">
        <v>396</v>
      </c>
      <c r="G141" s="3" t="s">
        <v>397</v>
      </c>
      <c r="H141" s="3">
        <v>20232</v>
      </c>
      <c r="I141" s="2"/>
      <c r="J141" s="3" t="s">
        <v>27</v>
      </c>
      <c r="K141" s="3" t="s">
        <v>2448</v>
      </c>
      <c r="L141" s="3" t="s">
        <v>50</v>
      </c>
      <c r="M141" s="3" t="s">
        <v>63</v>
      </c>
      <c r="N141" s="3">
        <v>24</v>
      </c>
      <c r="O141" s="3">
        <v>10</v>
      </c>
      <c r="P141" s="2"/>
      <c r="Q141" s="4" t="s">
        <v>510</v>
      </c>
      <c r="R141" s="2"/>
      <c r="S141" s="2"/>
      <c r="T141" s="2"/>
      <c r="U141" s="3" t="s">
        <v>399</v>
      </c>
      <c r="V141" s="3" t="str">
        <f>IFERROR(VLOOKUP(K141, rubric[], 2, FALSE), "NA")</f>
        <v>Karir Organisasi</v>
      </c>
      <c r="W141" s="5" t="str">
        <f t="shared" si="2"/>
        <v>Wakil Ketua|External Regional|Individual</v>
      </c>
      <c r="X141" s="2">
        <f>IF(K141 = "Penulis kedua (bukan korespondensi) dst karya ilmiah di journal yg bereputasi dan diakui|External National|Team", IFERROR((INDEX(rubric[Score], MATCH(W141, rubric[Criteria], 0)))/N141, 0), IFERROR(INDEX(rubric[Score], MATCH(W141, rubric[Criteria], 0)), 0))</f>
        <v>45</v>
      </c>
    </row>
    <row r="142" spans="1:24" ht="14.25" customHeight="1" x14ac:dyDescent="0.35">
      <c r="A142" s="3" t="s">
        <v>511</v>
      </c>
      <c r="B142" s="3" t="s">
        <v>512</v>
      </c>
      <c r="C142" s="3" t="s">
        <v>23</v>
      </c>
      <c r="D142" s="3">
        <v>2023</v>
      </c>
      <c r="E142" s="3" t="s">
        <v>67</v>
      </c>
      <c r="F142" s="3" t="s">
        <v>68</v>
      </c>
      <c r="G142" s="3" t="s">
        <v>69</v>
      </c>
      <c r="H142" s="3">
        <v>20231</v>
      </c>
      <c r="I142" s="3" t="s">
        <v>70</v>
      </c>
      <c r="J142" s="3" t="s">
        <v>27</v>
      </c>
      <c r="K142" s="3" t="s">
        <v>71</v>
      </c>
      <c r="L142" s="3" t="s">
        <v>72</v>
      </c>
      <c r="M142" s="3" t="s">
        <v>63</v>
      </c>
      <c r="N142" s="3">
        <v>500</v>
      </c>
      <c r="O142" s="3">
        <v>10</v>
      </c>
      <c r="P142" s="4" t="s">
        <v>73</v>
      </c>
      <c r="Q142" s="4" t="s">
        <v>74</v>
      </c>
      <c r="R142" s="4" t="s">
        <v>75</v>
      </c>
      <c r="S142" s="2"/>
      <c r="T142" s="2"/>
      <c r="U142" s="3" t="s">
        <v>76</v>
      </c>
      <c r="V142" s="3" t="str">
        <f>IFERROR(VLOOKUP(K142, rubric[], 2, FALSE), "NA")</f>
        <v>Pengakuan</v>
      </c>
      <c r="W142" s="5" t="str">
        <f t="shared" si="2"/>
        <v>Narasumber / Pemateri Acara Seminar / Workshop / Pemakalah|External International|Individual</v>
      </c>
      <c r="X142" s="2">
        <f>IF(K142 = "Penulis kedua (bukan korespondensi) dst karya ilmiah di journal yg bereputasi dan diakui|External National|Team", IFERROR((INDEX(rubric[Score], MATCH(W142, rubric[Criteria], 0)))/N142, 0), IFERROR(INDEX(rubric[Score], MATCH(W142, rubric[Criteria], 0)), 0))</f>
        <v>25</v>
      </c>
    </row>
    <row r="143" spans="1:24" ht="14.25" customHeight="1" x14ac:dyDescent="0.35">
      <c r="A143" s="3" t="s">
        <v>513</v>
      </c>
      <c r="B143" s="3" t="s">
        <v>514</v>
      </c>
      <c r="C143" s="3" t="s">
        <v>23</v>
      </c>
      <c r="D143" s="3">
        <v>2023</v>
      </c>
      <c r="E143" s="3" t="s">
        <v>385</v>
      </c>
      <c r="F143" s="3" t="s">
        <v>174</v>
      </c>
      <c r="G143" s="3" t="s">
        <v>174</v>
      </c>
      <c r="H143" s="3">
        <v>20232</v>
      </c>
      <c r="I143" s="3" t="s">
        <v>386</v>
      </c>
      <c r="J143" s="3" t="s">
        <v>27</v>
      </c>
      <c r="K143" s="3" t="s">
        <v>62</v>
      </c>
      <c r="L143" s="3" t="s">
        <v>50</v>
      </c>
      <c r="M143" s="3" t="s">
        <v>63</v>
      </c>
      <c r="N143" s="3">
        <v>12</v>
      </c>
      <c r="O143" s="3">
        <v>5</v>
      </c>
      <c r="P143" s="2"/>
      <c r="Q143" s="2"/>
      <c r="R143" s="4" t="s">
        <v>387</v>
      </c>
      <c r="S143" s="4" t="s">
        <v>388</v>
      </c>
      <c r="T143" s="2"/>
      <c r="U143" s="3" t="s">
        <v>235</v>
      </c>
      <c r="V143" s="3" t="str">
        <f>IFERROR(VLOOKUP(K143, rubric[], 2, FALSE), "NA")</f>
        <v>Pemberdayaan atau Aksi Kemanusiaan</v>
      </c>
      <c r="W143" s="5" t="str">
        <f t="shared" si="2"/>
        <v>Pengabdian kepada Masyarakat|External Regional|Individual</v>
      </c>
      <c r="X143" s="2">
        <f>IF(K143 = "Penulis kedua (bukan korespondensi) dst karya ilmiah di journal yg bereputasi dan diakui|External National|Team", IFERROR((INDEX(rubric[Score], MATCH(W143, rubric[Criteria], 0)))/N143, 0), IFERROR(INDEX(rubric[Score], MATCH(W143, rubric[Criteria], 0)), 0))</f>
        <v>15</v>
      </c>
    </row>
    <row r="144" spans="1:24" ht="14.25" customHeight="1" x14ac:dyDescent="0.35">
      <c r="A144" s="3" t="s">
        <v>515</v>
      </c>
      <c r="B144" s="3" t="s">
        <v>516</v>
      </c>
      <c r="C144" s="3" t="s">
        <v>23</v>
      </c>
      <c r="D144" s="3">
        <v>2023</v>
      </c>
      <c r="E144" s="3" t="s">
        <v>58</v>
      </c>
      <c r="F144" s="3" t="s">
        <v>59</v>
      </c>
      <c r="G144" s="3" t="s">
        <v>60</v>
      </c>
      <c r="H144" s="3">
        <v>20222</v>
      </c>
      <c r="I144" s="3" t="s">
        <v>517</v>
      </c>
      <c r="J144" s="3" t="s">
        <v>27</v>
      </c>
      <c r="K144" s="3" t="s">
        <v>62</v>
      </c>
      <c r="L144" s="3" t="s">
        <v>50</v>
      </c>
      <c r="M144" s="3" t="s">
        <v>63</v>
      </c>
      <c r="N144" s="3">
        <v>50</v>
      </c>
      <c r="O144" s="3">
        <v>3</v>
      </c>
      <c r="P144" s="2"/>
      <c r="Q144" s="2"/>
      <c r="R144" s="4" t="s">
        <v>518</v>
      </c>
      <c r="S144" s="4" t="s">
        <v>519</v>
      </c>
      <c r="T144" s="2"/>
      <c r="U144" s="3" t="s">
        <v>66</v>
      </c>
      <c r="V144" s="3" t="str">
        <f>IFERROR(VLOOKUP(K144, rubric[], 2, FALSE), "NA")</f>
        <v>Pemberdayaan atau Aksi Kemanusiaan</v>
      </c>
      <c r="W144" s="5" t="str">
        <f t="shared" si="2"/>
        <v>Pengabdian kepada Masyarakat|External Regional|Individual</v>
      </c>
      <c r="X144" s="2">
        <f>IF(K144 = "Penulis kedua (bukan korespondensi) dst karya ilmiah di journal yg bereputasi dan diakui|External National|Team", IFERROR((INDEX(rubric[Score], MATCH(W144, rubric[Criteria], 0)))/N144, 0), IFERROR(INDEX(rubric[Score], MATCH(W144, rubric[Criteria], 0)), 0))</f>
        <v>15</v>
      </c>
    </row>
    <row r="145" spans="1:24" ht="14.25" customHeight="1" x14ac:dyDescent="0.35">
      <c r="A145" s="3" t="s">
        <v>515</v>
      </c>
      <c r="B145" s="3" t="s">
        <v>516</v>
      </c>
      <c r="C145" s="3" t="s">
        <v>23</v>
      </c>
      <c r="D145" s="3">
        <v>2023</v>
      </c>
      <c r="E145" s="3" t="s">
        <v>67</v>
      </c>
      <c r="F145" s="3" t="s">
        <v>68</v>
      </c>
      <c r="G145" s="3" t="s">
        <v>69</v>
      </c>
      <c r="H145" s="3">
        <v>20231</v>
      </c>
      <c r="I145" s="3" t="s">
        <v>70</v>
      </c>
      <c r="J145" s="3" t="s">
        <v>27</v>
      </c>
      <c r="K145" s="3" t="s">
        <v>71</v>
      </c>
      <c r="L145" s="3" t="s">
        <v>72</v>
      </c>
      <c r="M145" s="3" t="s">
        <v>63</v>
      </c>
      <c r="N145" s="3">
        <v>500</v>
      </c>
      <c r="O145" s="3">
        <v>10</v>
      </c>
      <c r="P145" s="4" t="s">
        <v>73</v>
      </c>
      <c r="Q145" s="4" t="s">
        <v>74</v>
      </c>
      <c r="R145" s="4" t="s">
        <v>75</v>
      </c>
      <c r="S145" s="2"/>
      <c r="T145" s="2"/>
      <c r="U145" s="3" t="s">
        <v>76</v>
      </c>
      <c r="V145" s="3" t="str">
        <f>IFERROR(VLOOKUP(K145, rubric[], 2, FALSE), "NA")</f>
        <v>Pengakuan</v>
      </c>
      <c r="W145" s="5" t="str">
        <f t="shared" si="2"/>
        <v>Narasumber / Pemateri Acara Seminar / Workshop / Pemakalah|External International|Individual</v>
      </c>
      <c r="X145" s="2">
        <f>IF(K145 = "Penulis kedua (bukan korespondensi) dst karya ilmiah di journal yg bereputasi dan diakui|External National|Team", IFERROR((INDEX(rubric[Score], MATCH(W145, rubric[Criteria], 0)))/N145, 0), IFERROR(INDEX(rubric[Score], MATCH(W145, rubric[Criteria], 0)), 0))</f>
        <v>25</v>
      </c>
    </row>
    <row r="146" spans="1:24" ht="14.25" customHeight="1" x14ac:dyDescent="0.35">
      <c r="A146" s="3" t="s">
        <v>520</v>
      </c>
      <c r="B146" s="3" t="s">
        <v>521</v>
      </c>
      <c r="C146" s="3" t="s">
        <v>23</v>
      </c>
      <c r="D146" s="3">
        <v>2023</v>
      </c>
      <c r="E146" s="3" t="s">
        <v>522</v>
      </c>
      <c r="F146" s="3" t="s">
        <v>59</v>
      </c>
      <c r="G146" s="3" t="s">
        <v>60</v>
      </c>
      <c r="H146" s="3">
        <v>20222</v>
      </c>
      <c r="I146" s="2"/>
      <c r="J146" s="3" t="s">
        <v>27</v>
      </c>
      <c r="K146" s="3" t="s">
        <v>62</v>
      </c>
      <c r="L146" s="3" t="s">
        <v>50</v>
      </c>
      <c r="M146" s="3" t="s">
        <v>63</v>
      </c>
      <c r="N146" s="3">
        <v>50</v>
      </c>
      <c r="O146" s="3">
        <v>3</v>
      </c>
      <c r="P146" s="2"/>
      <c r="Q146" s="2"/>
      <c r="R146" s="4" t="s">
        <v>523</v>
      </c>
      <c r="S146" s="4" t="s">
        <v>524</v>
      </c>
      <c r="T146" s="2"/>
      <c r="U146" s="3" t="s">
        <v>525</v>
      </c>
      <c r="V146" s="3" t="str">
        <f>IFERROR(VLOOKUP(K146, rubric[], 2, FALSE), "NA")</f>
        <v>Pemberdayaan atau Aksi Kemanusiaan</v>
      </c>
      <c r="W146" s="5" t="str">
        <f t="shared" si="2"/>
        <v>Pengabdian kepada Masyarakat|External Regional|Individual</v>
      </c>
      <c r="X146" s="2">
        <f>IF(K146 = "Penulis kedua (bukan korespondensi) dst karya ilmiah di journal yg bereputasi dan diakui|External National|Team", IFERROR((INDEX(rubric[Score], MATCH(W146, rubric[Criteria], 0)))/N146, 0), IFERROR(INDEX(rubric[Score], MATCH(W146, rubric[Criteria], 0)), 0))</f>
        <v>15</v>
      </c>
    </row>
    <row r="147" spans="1:24" ht="14.25" customHeight="1" x14ac:dyDescent="0.35">
      <c r="A147" s="3" t="s">
        <v>526</v>
      </c>
      <c r="B147" s="3" t="s">
        <v>527</v>
      </c>
      <c r="C147" s="3" t="s">
        <v>23</v>
      </c>
      <c r="D147" s="3">
        <v>2023</v>
      </c>
      <c r="E147" s="3" t="s">
        <v>67</v>
      </c>
      <c r="F147" s="3" t="s">
        <v>68</v>
      </c>
      <c r="G147" s="3" t="s">
        <v>69</v>
      </c>
      <c r="H147" s="3">
        <v>20231</v>
      </c>
      <c r="I147" s="3" t="s">
        <v>70</v>
      </c>
      <c r="J147" s="3" t="s">
        <v>27</v>
      </c>
      <c r="K147" s="3" t="s">
        <v>71</v>
      </c>
      <c r="L147" s="3" t="s">
        <v>72</v>
      </c>
      <c r="M147" s="3" t="s">
        <v>63</v>
      </c>
      <c r="N147" s="3">
        <v>500</v>
      </c>
      <c r="O147" s="3">
        <v>10</v>
      </c>
      <c r="P147" s="4" t="s">
        <v>73</v>
      </c>
      <c r="Q147" s="4" t="s">
        <v>74</v>
      </c>
      <c r="R147" s="4" t="s">
        <v>75</v>
      </c>
      <c r="S147" s="2"/>
      <c r="T147" s="2"/>
      <c r="U147" s="3" t="s">
        <v>76</v>
      </c>
      <c r="V147" s="3" t="str">
        <f>IFERROR(VLOOKUP(K147, rubric[], 2, FALSE), "NA")</f>
        <v>Pengakuan</v>
      </c>
      <c r="W147" s="5" t="str">
        <f t="shared" si="2"/>
        <v>Narasumber / Pemateri Acara Seminar / Workshop / Pemakalah|External International|Individual</v>
      </c>
      <c r="X147" s="2">
        <f>IF(K147 = "Penulis kedua (bukan korespondensi) dst karya ilmiah di journal yg bereputasi dan diakui|External National|Team", IFERROR((INDEX(rubric[Score], MATCH(W147, rubric[Criteria], 0)))/N147, 0), IFERROR(INDEX(rubric[Score], MATCH(W147, rubric[Criteria], 0)), 0))</f>
        <v>25</v>
      </c>
    </row>
    <row r="148" spans="1:24" ht="14.25" customHeight="1" x14ac:dyDescent="0.35">
      <c r="A148" s="3" t="s">
        <v>528</v>
      </c>
      <c r="B148" s="3" t="s">
        <v>529</v>
      </c>
      <c r="C148" s="3" t="s">
        <v>23</v>
      </c>
      <c r="D148" s="3">
        <v>2023</v>
      </c>
      <c r="E148" s="3" t="s">
        <v>530</v>
      </c>
      <c r="F148" s="3" t="s">
        <v>121</v>
      </c>
      <c r="G148" s="3" t="s">
        <v>47</v>
      </c>
      <c r="H148" s="3">
        <v>20231</v>
      </c>
      <c r="I148" s="3" t="s">
        <v>531</v>
      </c>
      <c r="J148" s="3" t="s">
        <v>27</v>
      </c>
      <c r="K148" s="3" t="s">
        <v>62</v>
      </c>
      <c r="L148" s="3" t="s">
        <v>50</v>
      </c>
      <c r="M148" s="3" t="s">
        <v>63</v>
      </c>
      <c r="N148" s="3">
        <v>12</v>
      </c>
      <c r="O148" s="3">
        <v>5</v>
      </c>
      <c r="P148" s="2"/>
      <c r="Q148" s="2"/>
      <c r="R148" s="4" t="s">
        <v>532</v>
      </c>
      <c r="S148" s="4" t="s">
        <v>533</v>
      </c>
      <c r="T148" s="2"/>
      <c r="U148" s="3" t="s">
        <v>235</v>
      </c>
      <c r="V148" s="3" t="str">
        <f>IFERROR(VLOOKUP(K148, rubric[], 2, FALSE), "NA")</f>
        <v>Pemberdayaan atau Aksi Kemanusiaan</v>
      </c>
      <c r="W148" s="5" t="str">
        <f t="shared" si="2"/>
        <v>Pengabdian kepada Masyarakat|External Regional|Individual</v>
      </c>
      <c r="X148" s="2">
        <f>IF(K148 = "Penulis kedua (bukan korespondensi) dst karya ilmiah di journal yg bereputasi dan diakui|External National|Team", IFERROR((INDEX(rubric[Score], MATCH(W148, rubric[Criteria], 0)))/N148, 0), IFERROR(INDEX(rubric[Score], MATCH(W148, rubric[Criteria], 0)), 0))</f>
        <v>15</v>
      </c>
    </row>
    <row r="149" spans="1:24" ht="14.25" customHeight="1" x14ac:dyDescent="0.35">
      <c r="A149" s="3" t="s">
        <v>534</v>
      </c>
      <c r="B149" s="3" t="s">
        <v>535</v>
      </c>
      <c r="C149" s="3" t="s">
        <v>23</v>
      </c>
      <c r="D149" s="3">
        <v>2023</v>
      </c>
      <c r="E149" s="3" t="s">
        <v>67</v>
      </c>
      <c r="F149" s="3" t="s">
        <v>68</v>
      </c>
      <c r="G149" s="3" t="s">
        <v>69</v>
      </c>
      <c r="H149" s="3">
        <v>20231</v>
      </c>
      <c r="I149" s="3" t="s">
        <v>70</v>
      </c>
      <c r="J149" s="3" t="s">
        <v>27</v>
      </c>
      <c r="K149" s="3" t="s">
        <v>71</v>
      </c>
      <c r="L149" s="3" t="s">
        <v>72</v>
      </c>
      <c r="M149" s="3" t="s">
        <v>63</v>
      </c>
      <c r="N149" s="3">
        <v>500</v>
      </c>
      <c r="O149" s="3">
        <v>10</v>
      </c>
      <c r="P149" s="4" t="s">
        <v>73</v>
      </c>
      <c r="Q149" s="4" t="s">
        <v>74</v>
      </c>
      <c r="R149" s="4" t="s">
        <v>75</v>
      </c>
      <c r="S149" s="2"/>
      <c r="T149" s="2"/>
      <c r="U149" s="3" t="s">
        <v>76</v>
      </c>
      <c r="V149" s="3" t="str">
        <f>IFERROR(VLOOKUP(K149, rubric[], 2, FALSE), "NA")</f>
        <v>Pengakuan</v>
      </c>
      <c r="W149" s="5" t="str">
        <f t="shared" si="2"/>
        <v>Narasumber / Pemateri Acara Seminar / Workshop / Pemakalah|External International|Individual</v>
      </c>
      <c r="X149" s="2">
        <f>IF(K149 = "Penulis kedua (bukan korespondensi) dst karya ilmiah di journal yg bereputasi dan diakui|External National|Team", IFERROR((INDEX(rubric[Score], MATCH(W149, rubric[Criteria], 0)))/N149, 0), IFERROR(INDEX(rubric[Score], MATCH(W149, rubric[Criteria], 0)), 0))</f>
        <v>25</v>
      </c>
    </row>
    <row r="150" spans="1:24" ht="14.25" customHeight="1" x14ac:dyDescent="0.35">
      <c r="A150" s="3" t="s">
        <v>536</v>
      </c>
      <c r="B150" s="3" t="s">
        <v>537</v>
      </c>
      <c r="C150" s="3" t="s">
        <v>23</v>
      </c>
      <c r="D150" s="3">
        <v>2023</v>
      </c>
      <c r="E150" s="3" t="s">
        <v>146</v>
      </c>
      <c r="F150" s="3" t="s">
        <v>147</v>
      </c>
      <c r="G150" s="3" t="s">
        <v>148</v>
      </c>
      <c r="H150" s="3">
        <v>20231</v>
      </c>
      <c r="I150" s="3" t="s">
        <v>149</v>
      </c>
      <c r="J150" s="3" t="s">
        <v>27</v>
      </c>
      <c r="K150" s="3" t="s">
        <v>62</v>
      </c>
      <c r="L150" s="3" t="s">
        <v>50</v>
      </c>
      <c r="M150" s="3" t="s">
        <v>63</v>
      </c>
      <c r="N150" s="3">
        <v>65</v>
      </c>
      <c r="O150" s="3">
        <v>8</v>
      </c>
      <c r="P150" s="2"/>
      <c r="Q150" s="2"/>
      <c r="R150" s="4" t="s">
        <v>150</v>
      </c>
      <c r="S150" s="4" t="s">
        <v>151</v>
      </c>
      <c r="T150" s="2"/>
      <c r="U150" s="3" t="s">
        <v>152</v>
      </c>
      <c r="V150" s="3" t="str">
        <f>IFERROR(VLOOKUP(K150, rubric[], 2, FALSE), "NA")</f>
        <v>Pemberdayaan atau Aksi Kemanusiaan</v>
      </c>
      <c r="W150" s="5" t="str">
        <f t="shared" si="2"/>
        <v>Pengabdian kepada Masyarakat|External Regional|Individual</v>
      </c>
      <c r="X150" s="2">
        <f>IF(K150 = "Penulis kedua (bukan korespondensi) dst karya ilmiah di journal yg bereputasi dan diakui|External National|Team", IFERROR((INDEX(rubric[Score], MATCH(W150, rubric[Criteria], 0)))/N150, 0), IFERROR(INDEX(rubric[Score], MATCH(W150, rubric[Criteria], 0)), 0))</f>
        <v>15</v>
      </c>
    </row>
    <row r="151" spans="1:24" ht="14.25" customHeight="1" x14ac:dyDescent="0.35">
      <c r="A151" s="3" t="s">
        <v>538</v>
      </c>
      <c r="B151" s="3" t="s">
        <v>539</v>
      </c>
      <c r="C151" s="3" t="s">
        <v>23</v>
      </c>
      <c r="D151" s="3">
        <v>2023</v>
      </c>
      <c r="E151" s="3" t="s">
        <v>540</v>
      </c>
      <c r="F151" s="3" t="s">
        <v>59</v>
      </c>
      <c r="G151" s="3" t="s">
        <v>60</v>
      </c>
      <c r="H151" s="3">
        <v>20222</v>
      </c>
      <c r="I151" s="3" t="s">
        <v>541</v>
      </c>
      <c r="J151" s="3" t="s">
        <v>27</v>
      </c>
      <c r="K151" s="3" t="s">
        <v>62</v>
      </c>
      <c r="L151" s="3" t="s">
        <v>50</v>
      </c>
      <c r="M151" s="3" t="s">
        <v>63</v>
      </c>
      <c r="N151" s="3">
        <v>50</v>
      </c>
      <c r="O151" s="3">
        <v>3</v>
      </c>
      <c r="P151" s="2"/>
      <c r="Q151" s="2"/>
      <c r="R151" s="4" t="s">
        <v>542</v>
      </c>
      <c r="S151" s="4" t="s">
        <v>543</v>
      </c>
      <c r="T151" s="2"/>
      <c r="U151" s="3" t="s">
        <v>126</v>
      </c>
      <c r="V151" s="3" t="str">
        <f>IFERROR(VLOOKUP(K151, rubric[], 2, FALSE), "NA")</f>
        <v>Pemberdayaan atau Aksi Kemanusiaan</v>
      </c>
      <c r="W151" s="5" t="str">
        <f t="shared" si="2"/>
        <v>Pengabdian kepada Masyarakat|External Regional|Individual</v>
      </c>
      <c r="X151" s="2">
        <f>IF(K151 = "Penulis kedua (bukan korespondensi) dst karya ilmiah di journal yg bereputasi dan diakui|External National|Team", IFERROR((INDEX(rubric[Score], MATCH(W151, rubric[Criteria], 0)))/N151, 0), IFERROR(INDEX(rubric[Score], MATCH(W151, rubric[Criteria], 0)), 0))</f>
        <v>15</v>
      </c>
    </row>
    <row r="152" spans="1:24" ht="14.25" customHeight="1" x14ac:dyDescent="0.35">
      <c r="A152" s="3" t="s">
        <v>544</v>
      </c>
      <c r="B152" s="3" t="s">
        <v>545</v>
      </c>
      <c r="C152" s="3" t="s">
        <v>23</v>
      </c>
      <c r="D152" s="3">
        <v>2023</v>
      </c>
      <c r="E152" s="3" t="s">
        <v>179</v>
      </c>
      <c r="F152" s="3" t="s">
        <v>546</v>
      </c>
      <c r="G152" s="3" t="s">
        <v>546</v>
      </c>
      <c r="H152" s="3">
        <v>20232</v>
      </c>
      <c r="I152" s="3" t="s">
        <v>181</v>
      </c>
      <c r="J152" s="3" t="s">
        <v>27</v>
      </c>
      <c r="K152" s="3" t="s">
        <v>28</v>
      </c>
      <c r="L152" s="3" t="s">
        <v>110</v>
      </c>
      <c r="M152" s="3" t="s">
        <v>30</v>
      </c>
      <c r="N152" s="3">
        <v>5</v>
      </c>
      <c r="O152" s="3">
        <v>7</v>
      </c>
      <c r="P152" s="2"/>
      <c r="Q152" s="4" t="s">
        <v>547</v>
      </c>
      <c r="R152" s="2"/>
      <c r="S152" s="2"/>
      <c r="T152" s="2"/>
      <c r="U152" s="3" t="s">
        <v>548</v>
      </c>
      <c r="V152" s="3" t="str">
        <f>IFERROR(VLOOKUP(K152, rubric[], 2, FALSE), "NA")</f>
        <v>Kompetisi</v>
      </c>
      <c r="W152" s="5" t="str">
        <f t="shared" si="2"/>
        <v>Juara 2 Lomba/Kompetisi|Internal Sekolah / Universitas|Team</v>
      </c>
      <c r="X152" s="2">
        <f>IF(K152 = "Penulis kedua (bukan korespondensi) dst karya ilmiah di journal yg bereputasi dan diakui|External National|Team", IFERROR((INDEX(rubric[Score], MATCH(W152, rubric[Criteria], 0)))/N152, 0), IFERROR(INDEX(rubric[Score], MATCH(W152, rubric[Criteria], 0)), 0))</f>
        <v>0</v>
      </c>
    </row>
    <row r="153" spans="1:24" ht="14.25" customHeight="1" x14ac:dyDescent="0.35">
      <c r="A153" s="3" t="s">
        <v>549</v>
      </c>
      <c r="B153" s="3" t="s">
        <v>550</v>
      </c>
      <c r="C153" s="3" t="s">
        <v>23</v>
      </c>
      <c r="D153" s="3">
        <v>2023</v>
      </c>
      <c r="E153" s="3" t="s">
        <v>551</v>
      </c>
      <c r="F153" s="3" t="s">
        <v>121</v>
      </c>
      <c r="G153" s="3" t="s">
        <v>47</v>
      </c>
      <c r="H153" s="3">
        <v>20231</v>
      </c>
      <c r="I153" s="3" t="s">
        <v>552</v>
      </c>
      <c r="J153" s="3" t="s">
        <v>27</v>
      </c>
      <c r="K153" s="3" t="s">
        <v>62</v>
      </c>
      <c r="L153" s="3" t="s">
        <v>50</v>
      </c>
      <c r="M153" s="3" t="s">
        <v>63</v>
      </c>
      <c r="N153" s="3">
        <v>12</v>
      </c>
      <c r="O153" s="3">
        <v>5</v>
      </c>
      <c r="P153" s="2"/>
      <c r="Q153" s="2"/>
      <c r="R153" s="4" t="s">
        <v>553</v>
      </c>
      <c r="S153" s="4" t="s">
        <v>554</v>
      </c>
      <c r="T153" s="2"/>
      <c r="U153" s="3" t="s">
        <v>235</v>
      </c>
      <c r="V153" s="3" t="str">
        <f>IFERROR(VLOOKUP(K153, rubric[], 2, FALSE), "NA")</f>
        <v>Pemberdayaan atau Aksi Kemanusiaan</v>
      </c>
      <c r="W153" s="5" t="str">
        <f t="shared" si="2"/>
        <v>Pengabdian kepada Masyarakat|External Regional|Individual</v>
      </c>
      <c r="X153" s="2">
        <f>IF(K153 = "Penulis kedua (bukan korespondensi) dst karya ilmiah di journal yg bereputasi dan diakui|External National|Team", IFERROR((INDEX(rubric[Score], MATCH(W153, rubric[Criteria], 0)))/N153, 0), IFERROR(INDEX(rubric[Score], MATCH(W153, rubric[Criteria], 0)), 0))</f>
        <v>15</v>
      </c>
    </row>
    <row r="154" spans="1:24" ht="14.25" customHeight="1" x14ac:dyDescent="0.35">
      <c r="A154" s="3" t="s">
        <v>555</v>
      </c>
      <c r="B154" s="3" t="s">
        <v>556</v>
      </c>
      <c r="C154" s="3" t="s">
        <v>23</v>
      </c>
      <c r="D154" s="3">
        <v>2023</v>
      </c>
      <c r="E154" s="3" t="s">
        <v>67</v>
      </c>
      <c r="F154" s="3" t="s">
        <v>68</v>
      </c>
      <c r="G154" s="3" t="s">
        <v>69</v>
      </c>
      <c r="H154" s="3">
        <v>20231</v>
      </c>
      <c r="I154" s="3" t="s">
        <v>70</v>
      </c>
      <c r="J154" s="3" t="s">
        <v>27</v>
      </c>
      <c r="K154" s="3" t="s">
        <v>71</v>
      </c>
      <c r="L154" s="3" t="s">
        <v>72</v>
      </c>
      <c r="M154" s="3" t="s">
        <v>63</v>
      </c>
      <c r="N154" s="3">
        <v>500</v>
      </c>
      <c r="O154" s="3">
        <v>10</v>
      </c>
      <c r="P154" s="4" t="s">
        <v>73</v>
      </c>
      <c r="Q154" s="4" t="s">
        <v>74</v>
      </c>
      <c r="R154" s="4" t="s">
        <v>75</v>
      </c>
      <c r="S154" s="2"/>
      <c r="T154" s="2"/>
      <c r="U154" s="3" t="s">
        <v>76</v>
      </c>
      <c r="V154" s="3" t="str">
        <f>IFERROR(VLOOKUP(K154, rubric[], 2, FALSE), "NA")</f>
        <v>Pengakuan</v>
      </c>
      <c r="W154" s="5" t="str">
        <f t="shared" si="2"/>
        <v>Narasumber / Pemateri Acara Seminar / Workshop / Pemakalah|External International|Individual</v>
      </c>
      <c r="X154" s="2">
        <f>IF(K154 = "Penulis kedua (bukan korespondensi) dst karya ilmiah di journal yg bereputasi dan diakui|External National|Team", IFERROR((INDEX(rubric[Score], MATCH(W154, rubric[Criteria], 0)))/N154, 0), IFERROR(INDEX(rubric[Score], MATCH(W154, rubric[Criteria], 0)), 0))</f>
        <v>25</v>
      </c>
    </row>
    <row r="155" spans="1:24" ht="14.25" customHeight="1" x14ac:dyDescent="0.35">
      <c r="A155" s="3" t="s">
        <v>557</v>
      </c>
      <c r="B155" s="3" t="s">
        <v>558</v>
      </c>
      <c r="C155" s="3" t="s">
        <v>23</v>
      </c>
      <c r="D155" s="3">
        <v>2023</v>
      </c>
      <c r="E155" s="3" t="s">
        <v>67</v>
      </c>
      <c r="F155" s="3" t="s">
        <v>68</v>
      </c>
      <c r="G155" s="3" t="s">
        <v>69</v>
      </c>
      <c r="H155" s="3">
        <v>20231</v>
      </c>
      <c r="I155" s="3" t="s">
        <v>70</v>
      </c>
      <c r="J155" s="3" t="s">
        <v>27</v>
      </c>
      <c r="K155" s="3" t="s">
        <v>71</v>
      </c>
      <c r="L155" s="3" t="s">
        <v>72</v>
      </c>
      <c r="M155" s="3" t="s">
        <v>63</v>
      </c>
      <c r="N155" s="3">
        <v>500</v>
      </c>
      <c r="O155" s="3">
        <v>10</v>
      </c>
      <c r="P155" s="4" t="s">
        <v>73</v>
      </c>
      <c r="Q155" s="4" t="s">
        <v>74</v>
      </c>
      <c r="R155" s="4" t="s">
        <v>75</v>
      </c>
      <c r="S155" s="2"/>
      <c r="T155" s="2"/>
      <c r="U155" s="3" t="s">
        <v>76</v>
      </c>
      <c r="V155" s="3" t="str">
        <f>IFERROR(VLOOKUP(K155, rubric[], 2, FALSE), "NA")</f>
        <v>Pengakuan</v>
      </c>
      <c r="W155" s="5" t="str">
        <f t="shared" si="2"/>
        <v>Narasumber / Pemateri Acara Seminar / Workshop / Pemakalah|External International|Individual</v>
      </c>
      <c r="X155" s="2">
        <f>IF(K155 = "Penulis kedua (bukan korespondensi) dst karya ilmiah di journal yg bereputasi dan diakui|External National|Team", IFERROR((INDEX(rubric[Score], MATCH(W155, rubric[Criteria], 0)))/N155, 0), IFERROR(INDEX(rubric[Score], MATCH(W155, rubric[Criteria], 0)), 0))</f>
        <v>25</v>
      </c>
    </row>
    <row r="156" spans="1:24" ht="14.25" customHeight="1" x14ac:dyDescent="0.35">
      <c r="A156" s="3" t="s">
        <v>559</v>
      </c>
      <c r="B156" s="3" t="s">
        <v>560</v>
      </c>
      <c r="C156" s="3" t="s">
        <v>23</v>
      </c>
      <c r="D156" s="3">
        <v>2023</v>
      </c>
      <c r="E156" s="3" t="s">
        <v>99</v>
      </c>
      <c r="F156" s="3" t="s">
        <v>100</v>
      </c>
      <c r="G156" s="3" t="s">
        <v>101</v>
      </c>
      <c r="H156" s="3">
        <v>20231</v>
      </c>
      <c r="I156" s="3" t="s">
        <v>102</v>
      </c>
      <c r="J156" s="3" t="s">
        <v>27</v>
      </c>
      <c r="K156" s="3" t="s">
        <v>2429</v>
      </c>
      <c r="L156" s="3" t="s">
        <v>50</v>
      </c>
      <c r="M156" s="3" t="s">
        <v>30</v>
      </c>
      <c r="N156" s="3">
        <v>16</v>
      </c>
      <c r="O156" s="3">
        <v>5</v>
      </c>
      <c r="P156" s="2"/>
      <c r="Q156" s="4" t="s">
        <v>103</v>
      </c>
      <c r="R156" s="2"/>
      <c r="S156" s="2"/>
      <c r="T156" s="2"/>
      <c r="U156" s="3" t="s">
        <v>104</v>
      </c>
      <c r="V156" s="3" t="str">
        <f>IFERROR(VLOOKUP(K156, rubric[], 2, FALSE), "NA")</f>
        <v>Karir Organisasi</v>
      </c>
      <c r="W156" s="5" t="str">
        <f t="shared" si="2"/>
        <v>Ketua|External Regional|Team</v>
      </c>
      <c r="X156" s="2">
        <f>IF(K156 = "Penulis kedua (bukan korespondensi) dst karya ilmiah di journal yg bereputasi dan diakui|External National|Team", IFERROR((INDEX(rubric[Score], MATCH(W156, rubric[Criteria], 0)))/N156, 0), IFERROR(INDEX(rubric[Score], MATCH(W156, rubric[Criteria], 0)), 0))</f>
        <v>50</v>
      </c>
    </row>
    <row r="157" spans="1:24" ht="14.25" customHeight="1" x14ac:dyDescent="0.35">
      <c r="A157" s="3" t="s">
        <v>561</v>
      </c>
      <c r="B157" s="3" t="s">
        <v>562</v>
      </c>
      <c r="C157" s="3" t="s">
        <v>23</v>
      </c>
      <c r="D157" s="3">
        <v>2023</v>
      </c>
      <c r="E157" s="3" t="s">
        <v>146</v>
      </c>
      <c r="F157" s="3" t="s">
        <v>147</v>
      </c>
      <c r="G157" s="3" t="s">
        <v>148</v>
      </c>
      <c r="H157" s="3">
        <v>20231</v>
      </c>
      <c r="I157" s="3" t="s">
        <v>149</v>
      </c>
      <c r="J157" s="3" t="s">
        <v>27</v>
      </c>
      <c r="K157" s="3" t="s">
        <v>62</v>
      </c>
      <c r="L157" s="3" t="s">
        <v>50</v>
      </c>
      <c r="M157" s="3" t="s">
        <v>63</v>
      </c>
      <c r="N157" s="3">
        <v>65</v>
      </c>
      <c r="O157" s="3">
        <v>8</v>
      </c>
      <c r="P157" s="2"/>
      <c r="Q157" s="2"/>
      <c r="R157" s="4" t="s">
        <v>150</v>
      </c>
      <c r="S157" s="4" t="s">
        <v>151</v>
      </c>
      <c r="T157" s="2"/>
      <c r="U157" s="3" t="s">
        <v>152</v>
      </c>
      <c r="V157" s="3" t="str">
        <f>IFERROR(VLOOKUP(K157, rubric[], 2, FALSE), "NA")</f>
        <v>Pemberdayaan atau Aksi Kemanusiaan</v>
      </c>
      <c r="W157" s="5" t="str">
        <f t="shared" si="2"/>
        <v>Pengabdian kepada Masyarakat|External Regional|Individual</v>
      </c>
      <c r="X157" s="2">
        <f>IF(K157 = "Penulis kedua (bukan korespondensi) dst karya ilmiah di journal yg bereputasi dan diakui|External National|Team", IFERROR((INDEX(rubric[Score], MATCH(W157, rubric[Criteria], 0)))/N157, 0), IFERROR(INDEX(rubric[Score], MATCH(W157, rubric[Criteria], 0)), 0))</f>
        <v>15</v>
      </c>
    </row>
    <row r="158" spans="1:24" ht="14.25" customHeight="1" x14ac:dyDescent="0.35">
      <c r="A158" s="3" t="s">
        <v>563</v>
      </c>
      <c r="B158" s="3" t="s">
        <v>564</v>
      </c>
      <c r="C158" s="3" t="s">
        <v>23</v>
      </c>
      <c r="D158" s="3">
        <v>2023</v>
      </c>
      <c r="E158" s="3" t="s">
        <v>67</v>
      </c>
      <c r="F158" s="3" t="s">
        <v>68</v>
      </c>
      <c r="G158" s="3" t="s">
        <v>69</v>
      </c>
      <c r="H158" s="3">
        <v>20231</v>
      </c>
      <c r="I158" s="3" t="s">
        <v>70</v>
      </c>
      <c r="J158" s="3" t="s">
        <v>27</v>
      </c>
      <c r="K158" s="3" t="s">
        <v>71</v>
      </c>
      <c r="L158" s="3" t="s">
        <v>72</v>
      </c>
      <c r="M158" s="3" t="s">
        <v>63</v>
      </c>
      <c r="N158" s="3">
        <v>500</v>
      </c>
      <c r="O158" s="3">
        <v>10</v>
      </c>
      <c r="P158" s="4" t="s">
        <v>73</v>
      </c>
      <c r="Q158" s="4" t="s">
        <v>74</v>
      </c>
      <c r="R158" s="4" t="s">
        <v>75</v>
      </c>
      <c r="S158" s="2"/>
      <c r="T158" s="2"/>
      <c r="U158" s="3" t="s">
        <v>76</v>
      </c>
      <c r="V158" s="3" t="str">
        <f>IFERROR(VLOOKUP(K158, rubric[], 2, FALSE), "NA")</f>
        <v>Pengakuan</v>
      </c>
      <c r="W158" s="5" t="str">
        <f t="shared" si="2"/>
        <v>Narasumber / Pemateri Acara Seminar / Workshop / Pemakalah|External International|Individual</v>
      </c>
      <c r="X158" s="2">
        <f>IF(K158 = "Penulis kedua (bukan korespondensi) dst karya ilmiah di journal yg bereputasi dan diakui|External National|Team", IFERROR((INDEX(rubric[Score], MATCH(W158, rubric[Criteria], 0)))/N158, 0), IFERROR(INDEX(rubric[Score], MATCH(W158, rubric[Criteria], 0)), 0))</f>
        <v>25</v>
      </c>
    </row>
    <row r="159" spans="1:24" ht="14.25" customHeight="1" x14ac:dyDescent="0.35">
      <c r="A159" s="3" t="s">
        <v>565</v>
      </c>
      <c r="B159" s="3" t="s">
        <v>566</v>
      </c>
      <c r="C159" s="3" t="s">
        <v>23</v>
      </c>
      <c r="D159" s="3">
        <v>2023</v>
      </c>
      <c r="E159" s="3" t="s">
        <v>67</v>
      </c>
      <c r="F159" s="3" t="s">
        <v>68</v>
      </c>
      <c r="G159" s="3" t="s">
        <v>69</v>
      </c>
      <c r="H159" s="3">
        <v>20231</v>
      </c>
      <c r="I159" s="3" t="s">
        <v>70</v>
      </c>
      <c r="J159" s="3" t="s">
        <v>27</v>
      </c>
      <c r="K159" s="3" t="s">
        <v>71</v>
      </c>
      <c r="L159" s="3" t="s">
        <v>72</v>
      </c>
      <c r="M159" s="3" t="s">
        <v>63</v>
      </c>
      <c r="N159" s="3">
        <v>500</v>
      </c>
      <c r="O159" s="3">
        <v>10</v>
      </c>
      <c r="P159" s="4" t="s">
        <v>73</v>
      </c>
      <c r="Q159" s="4" t="s">
        <v>74</v>
      </c>
      <c r="R159" s="4" t="s">
        <v>75</v>
      </c>
      <c r="S159" s="2"/>
      <c r="T159" s="2"/>
      <c r="U159" s="3" t="s">
        <v>76</v>
      </c>
      <c r="V159" s="3" t="str">
        <f>IFERROR(VLOOKUP(K159, rubric[], 2, FALSE), "NA")</f>
        <v>Pengakuan</v>
      </c>
      <c r="W159" s="5" t="str">
        <f t="shared" si="2"/>
        <v>Narasumber / Pemateri Acara Seminar / Workshop / Pemakalah|External International|Individual</v>
      </c>
      <c r="X159" s="2">
        <f>IF(K159 = "Penulis kedua (bukan korespondensi) dst karya ilmiah di journal yg bereputasi dan diakui|External National|Team", IFERROR((INDEX(rubric[Score], MATCH(W159, rubric[Criteria], 0)))/N159, 0), IFERROR(INDEX(rubric[Score], MATCH(W159, rubric[Criteria], 0)), 0))</f>
        <v>25</v>
      </c>
    </row>
    <row r="160" spans="1:24" ht="14.25" customHeight="1" x14ac:dyDescent="0.35">
      <c r="A160" s="3" t="s">
        <v>567</v>
      </c>
      <c r="B160" s="3" t="s">
        <v>568</v>
      </c>
      <c r="C160" s="3" t="s">
        <v>23</v>
      </c>
      <c r="D160" s="3">
        <v>2023</v>
      </c>
      <c r="E160" s="3" t="s">
        <v>67</v>
      </c>
      <c r="F160" s="3" t="s">
        <v>68</v>
      </c>
      <c r="G160" s="3" t="s">
        <v>69</v>
      </c>
      <c r="H160" s="3">
        <v>20231</v>
      </c>
      <c r="I160" s="3" t="s">
        <v>70</v>
      </c>
      <c r="J160" s="3" t="s">
        <v>27</v>
      </c>
      <c r="K160" s="3" t="s">
        <v>71</v>
      </c>
      <c r="L160" s="3" t="s">
        <v>72</v>
      </c>
      <c r="M160" s="3" t="s">
        <v>63</v>
      </c>
      <c r="N160" s="3">
        <v>500</v>
      </c>
      <c r="O160" s="3">
        <v>10</v>
      </c>
      <c r="P160" s="4" t="s">
        <v>73</v>
      </c>
      <c r="Q160" s="4" t="s">
        <v>74</v>
      </c>
      <c r="R160" s="4" t="s">
        <v>75</v>
      </c>
      <c r="S160" s="2"/>
      <c r="T160" s="2"/>
      <c r="U160" s="3" t="s">
        <v>76</v>
      </c>
      <c r="V160" s="3" t="str">
        <f>IFERROR(VLOOKUP(K160, rubric[], 2, FALSE), "NA")</f>
        <v>Pengakuan</v>
      </c>
      <c r="W160" s="5" t="str">
        <f t="shared" si="2"/>
        <v>Narasumber / Pemateri Acara Seminar / Workshop / Pemakalah|External International|Individual</v>
      </c>
      <c r="X160" s="2">
        <f>IF(K160 = "Penulis kedua (bukan korespondensi) dst karya ilmiah di journal yg bereputasi dan diakui|External National|Team", IFERROR((INDEX(rubric[Score], MATCH(W160, rubric[Criteria], 0)))/N160, 0), IFERROR(INDEX(rubric[Score], MATCH(W160, rubric[Criteria], 0)), 0))</f>
        <v>25</v>
      </c>
    </row>
    <row r="161" spans="1:24" ht="14.25" customHeight="1" x14ac:dyDescent="0.35">
      <c r="A161" s="3" t="s">
        <v>569</v>
      </c>
      <c r="B161" s="3" t="s">
        <v>570</v>
      </c>
      <c r="C161" s="3" t="s">
        <v>23</v>
      </c>
      <c r="D161" s="3">
        <v>2023</v>
      </c>
      <c r="E161" s="3" t="s">
        <v>58</v>
      </c>
      <c r="F161" s="3" t="s">
        <v>59</v>
      </c>
      <c r="G161" s="3" t="s">
        <v>60</v>
      </c>
      <c r="H161" s="3">
        <v>20222</v>
      </c>
      <c r="I161" s="3" t="s">
        <v>571</v>
      </c>
      <c r="J161" s="3" t="s">
        <v>27</v>
      </c>
      <c r="K161" s="3" t="s">
        <v>62</v>
      </c>
      <c r="L161" s="3" t="s">
        <v>50</v>
      </c>
      <c r="M161" s="3" t="s">
        <v>63</v>
      </c>
      <c r="N161" s="3">
        <v>50</v>
      </c>
      <c r="O161" s="3">
        <v>3</v>
      </c>
      <c r="P161" s="2"/>
      <c r="Q161" s="2"/>
      <c r="R161" s="4" t="s">
        <v>572</v>
      </c>
      <c r="S161" s="4" t="s">
        <v>573</v>
      </c>
      <c r="T161" s="2"/>
      <c r="U161" s="3" t="s">
        <v>66</v>
      </c>
      <c r="V161" s="3" t="str">
        <f>IFERROR(VLOOKUP(K161, rubric[], 2, FALSE), "NA")</f>
        <v>Pemberdayaan atau Aksi Kemanusiaan</v>
      </c>
      <c r="W161" s="5" t="str">
        <f t="shared" si="2"/>
        <v>Pengabdian kepada Masyarakat|External Regional|Individual</v>
      </c>
      <c r="X161" s="2">
        <f>IF(K161 = "Penulis kedua (bukan korespondensi) dst karya ilmiah di journal yg bereputasi dan diakui|External National|Team", IFERROR((INDEX(rubric[Score], MATCH(W161, rubric[Criteria], 0)))/N161, 0), IFERROR(INDEX(rubric[Score], MATCH(W161, rubric[Criteria], 0)), 0))</f>
        <v>15</v>
      </c>
    </row>
    <row r="162" spans="1:24" ht="14.25" customHeight="1" x14ac:dyDescent="0.35">
      <c r="A162" s="3" t="s">
        <v>569</v>
      </c>
      <c r="B162" s="3" t="s">
        <v>570</v>
      </c>
      <c r="C162" s="3" t="s">
        <v>23</v>
      </c>
      <c r="D162" s="3">
        <v>2023</v>
      </c>
      <c r="E162" s="3" t="s">
        <v>574</v>
      </c>
      <c r="F162" s="3" t="s">
        <v>575</v>
      </c>
      <c r="G162" s="3" t="s">
        <v>122</v>
      </c>
      <c r="H162" s="3">
        <v>20232</v>
      </c>
      <c r="I162" s="3" t="s">
        <v>576</v>
      </c>
      <c r="J162" s="3" t="s">
        <v>27</v>
      </c>
      <c r="K162" s="3" t="s">
        <v>62</v>
      </c>
      <c r="L162" s="3" t="s">
        <v>50</v>
      </c>
      <c r="M162" s="3" t="s">
        <v>63</v>
      </c>
      <c r="N162" s="3">
        <v>50</v>
      </c>
      <c r="O162" s="3">
        <v>5</v>
      </c>
      <c r="P162" s="2"/>
      <c r="Q162" s="2"/>
      <c r="R162" s="4" t="s">
        <v>577</v>
      </c>
      <c r="S162" s="4" t="s">
        <v>578</v>
      </c>
      <c r="T162" s="2"/>
      <c r="U162" s="3" t="s">
        <v>579</v>
      </c>
      <c r="V162" s="3" t="str">
        <f>IFERROR(VLOOKUP(K162, rubric[], 2, FALSE), "NA")</f>
        <v>Pemberdayaan atau Aksi Kemanusiaan</v>
      </c>
      <c r="W162" s="5" t="str">
        <f t="shared" si="2"/>
        <v>Pengabdian kepada Masyarakat|External Regional|Individual</v>
      </c>
      <c r="X162" s="2">
        <f>IF(K162 = "Penulis kedua (bukan korespondensi) dst karya ilmiah di journal yg bereputasi dan diakui|External National|Team", IFERROR((INDEX(rubric[Score], MATCH(W162, rubric[Criteria], 0)))/N162, 0), IFERROR(INDEX(rubric[Score], MATCH(W162, rubric[Criteria], 0)), 0))</f>
        <v>15</v>
      </c>
    </row>
    <row r="163" spans="1:24" ht="14.25" customHeight="1" x14ac:dyDescent="0.35">
      <c r="A163" s="3" t="s">
        <v>580</v>
      </c>
      <c r="B163" s="3" t="s">
        <v>581</v>
      </c>
      <c r="C163" s="3" t="s">
        <v>23</v>
      </c>
      <c r="D163" s="3">
        <v>2023</v>
      </c>
      <c r="E163" s="3" t="s">
        <v>582</v>
      </c>
      <c r="F163" s="3" t="s">
        <v>583</v>
      </c>
      <c r="G163" s="3" t="s">
        <v>583</v>
      </c>
      <c r="H163" s="3">
        <v>20222</v>
      </c>
      <c r="I163" s="2"/>
      <c r="J163" s="3" t="s">
        <v>27</v>
      </c>
      <c r="K163" s="3" t="s">
        <v>28</v>
      </c>
      <c r="L163" s="3" t="s">
        <v>110</v>
      </c>
      <c r="M163" s="3" t="s">
        <v>63</v>
      </c>
      <c r="N163" s="3">
        <v>50</v>
      </c>
      <c r="O163" s="3">
        <v>9</v>
      </c>
      <c r="P163" s="2"/>
      <c r="Q163" s="4" t="s">
        <v>584</v>
      </c>
      <c r="R163" s="2"/>
      <c r="S163" s="2"/>
      <c r="T163" s="2"/>
      <c r="U163" s="3" t="s">
        <v>418</v>
      </c>
      <c r="V163" s="3" t="str">
        <f>IFERROR(VLOOKUP(K163, rubric[], 2, FALSE), "NA")</f>
        <v>Kompetisi</v>
      </c>
      <c r="W163" s="5" t="str">
        <f t="shared" si="2"/>
        <v>Juara 2 Lomba/Kompetisi|Internal Sekolah / Universitas|Individual</v>
      </c>
      <c r="X163" s="2">
        <f>IF(K163 = "Penulis kedua (bukan korespondensi) dst karya ilmiah di journal yg bereputasi dan diakui|External National|Team", IFERROR((INDEX(rubric[Score], MATCH(W163, rubric[Criteria], 0)))/N163, 0), IFERROR(INDEX(rubric[Score], MATCH(W163, rubric[Criteria], 0)), 0))</f>
        <v>0</v>
      </c>
    </row>
    <row r="164" spans="1:24" ht="14.25" customHeight="1" x14ac:dyDescent="0.35">
      <c r="A164" s="3" t="s">
        <v>580</v>
      </c>
      <c r="B164" s="3" t="s">
        <v>581</v>
      </c>
      <c r="C164" s="3" t="s">
        <v>23</v>
      </c>
      <c r="D164" s="3">
        <v>2023</v>
      </c>
      <c r="E164" s="3" t="s">
        <v>67</v>
      </c>
      <c r="F164" s="3" t="s">
        <v>68</v>
      </c>
      <c r="G164" s="3" t="s">
        <v>69</v>
      </c>
      <c r="H164" s="3">
        <v>20231</v>
      </c>
      <c r="I164" s="3" t="s">
        <v>70</v>
      </c>
      <c r="J164" s="3" t="s">
        <v>27</v>
      </c>
      <c r="K164" s="3" t="s">
        <v>71</v>
      </c>
      <c r="L164" s="3" t="s">
        <v>72</v>
      </c>
      <c r="M164" s="3" t="s">
        <v>63</v>
      </c>
      <c r="N164" s="3">
        <v>500</v>
      </c>
      <c r="O164" s="3">
        <v>10</v>
      </c>
      <c r="P164" s="4" t="s">
        <v>73</v>
      </c>
      <c r="Q164" s="4" t="s">
        <v>74</v>
      </c>
      <c r="R164" s="4" t="s">
        <v>75</v>
      </c>
      <c r="S164" s="2"/>
      <c r="T164" s="2"/>
      <c r="U164" s="3" t="s">
        <v>76</v>
      </c>
      <c r="V164" s="3" t="str">
        <f>IFERROR(VLOOKUP(K164, rubric[], 2, FALSE), "NA")</f>
        <v>Pengakuan</v>
      </c>
      <c r="W164" s="5" t="str">
        <f t="shared" si="2"/>
        <v>Narasumber / Pemateri Acara Seminar / Workshop / Pemakalah|External International|Individual</v>
      </c>
      <c r="X164" s="2">
        <f>IF(K164 = "Penulis kedua (bukan korespondensi) dst karya ilmiah di journal yg bereputasi dan diakui|External National|Team", IFERROR((INDEX(rubric[Score], MATCH(W164, rubric[Criteria], 0)))/N164, 0), IFERROR(INDEX(rubric[Score], MATCH(W164, rubric[Criteria], 0)), 0))</f>
        <v>25</v>
      </c>
    </row>
    <row r="165" spans="1:24" ht="14.25" customHeight="1" x14ac:dyDescent="0.35">
      <c r="A165" s="3" t="s">
        <v>580</v>
      </c>
      <c r="B165" s="3" t="s">
        <v>581</v>
      </c>
      <c r="C165" s="3" t="s">
        <v>23</v>
      </c>
      <c r="D165" s="3">
        <v>2023</v>
      </c>
      <c r="E165" s="3" t="s">
        <v>585</v>
      </c>
      <c r="F165" s="3" t="s">
        <v>586</v>
      </c>
      <c r="G165" s="3" t="s">
        <v>340</v>
      </c>
      <c r="H165" s="3">
        <v>20231</v>
      </c>
      <c r="I165" s="3" t="s">
        <v>585</v>
      </c>
      <c r="J165" s="3" t="s">
        <v>27</v>
      </c>
      <c r="K165" s="3" t="s">
        <v>28</v>
      </c>
      <c r="L165" s="3" t="s">
        <v>50</v>
      </c>
      <c r="M165" s="3" t="s">
        <v>30</v>
      </c>
      <c r="N165" s="2"/>
      <c r="O165" s="3">
        <v>15</v>
      </c>
      <c r="P165" s="4" t="s">
        <v>587</v>
      </c>
      <c r="Q165" s="4" t="s">
        <v>588</v>
      </c>
      <c r="R165" s="4" t="s">
        <v>589</v>
      </c>
      <c r="S165" s="2"/>
      <c r="T165" s="4" t="s">
        <v>590</v>
      </c>
      <c r="U165" s="2"/>
      <c r="V165" s="3" t="str">
        <f>IFERROR(VLOOKUP(K165, rubric[], 2, FALSE), "NA")</f>
        <v>Kompetisi</v>
      </c>
      <c r="W165" s="5" t="str">
        <f t="shared" si="2"/>
        <v>Juara 2 Lomba/Kompetisi|External Regional|Team</v>
      </c>
      <c r="X165" s="2">
        <f>IF(K165 = "Penulis kedua (bukan korespondensi) dst karya ilmiah di journal yg bereputasi dan diakui|External National|Team", IFERROR((INDEX(rubric[Score], MATCH(W165, rubric[Criteria], 0)))/N165, 0), IFERROR(INDEX(rubric[Score], MATCH(W165, rubric[Criteria], 0)), 0))</f>
        <v>20</v>
      </c>
    </row>
    <row r="166" spans="1:24" ht="14.25" customHeight="1" x14ac:dyDescent="0.35">
      <c r="A166" s="3" t="s">
        <v>580</v>
      </c>
      <c r="B166" s="3" t="s">
        <v>581</v>
      </c>
      <c r="C166" s="3" t="s">
        <v>23</v>
      </c>
      <c r="D166" s="3">
        <v>2023</v>
      </c>
      <c r="E166" s="3" t="s">
        <v>591</v>
      </c>
      <c r="F166" s="3" t="s">
        <v>592</v>
      </c>
      <c r="G166" s="3" t="s">
        <v>593</v>
      </c>
      <c r="H166" s="3">
        <v>20231</v>
      </c>
      <c r="I166" s="3" t="s">
        <v>591</v>
      </c>
      <c r="J166" s="3" t="s">
        <v>27</v>
      </c>
      <c r="K166" s="3" t="s">
        <v>28</v>
      </c>
      <c r="L166" s="3" t="s">
        <v>50</v>
      </c>
      <c r="M166" s="3" t="s">
        <v>30</v>
      </c>
      <c r="N166" s="2"/>
      <c r="O166" s="3">
        <v>15</v>
      </c>
      <c r="P166" s="4" t="s">
        <v>594</v>
      </c>
      <c r="Q166" s="4" t="s">
        <v>595</v>
      </c>
      <c r="R166" s="4" t="s">
        <v>596</v>
      </c>
      <c r="S166" s="2"/>
      <c r="T166" s="4" t="s">
        <v>597</v>
      </c>
      <c r="U166" s="3" t="s">
        <v>598</v>
      </c>
      <c r="V166" s="3" t="str">
        <f>IFERROR(VLOOKUP(K166, rubric[], 2, FALSE), "NA")</f>
        <v>Kompetisi</v>
      </c>
      <c r="W166" s="5" t="str">
        <f t="shared" si="2"/>
        <v>Juara 2 Lomba/Kompetisi|External Regional|Team</v>
      </c>
      <c r="X166" s="2">
        <f>IF(K166 = "Penulis kedua (bukan korespondensi) dst karya ilmiah di journal yg bereputasi dan diakui|External National|Team", IFERROR((INDEX(rubric[Score], MATCH(W166, rubric[Criteria], 0)))/N166, 0), IFERROR(INDEX(rubric[Score], MATCH(W166, rubric[Criteria], 0)), 0))</f>
        <v>20</v>
      </c>
    </row>
    <row r="167" spans="1:24" ht="14.25" customHeight="1" x14ac:dyDescent="0.35">
      <c r="A167" s="3" t="s">
        <v>599</v>
      </c>
      <c r="B167" s="3" t="s">
        <v>600</v>
      </c>
      <c r="C167" s="3" t="s">
        <v>23</v>
      </c>
      <c r="D167" s="3">
        <v>2023</v>
      </c>
      <c r="E167" s="3" t="s">
        <v>67</v>
      </c>
      <c r="F167" s="3" t="s">
        <v>68</v>
      </c>
      <c r="G167" s="3" t="s">
        <v>69</v>
      </c>
      <c r="H167" s="3">
        <v>20231</v>
      </c>
      <c r="I167" s="3" t="s">
        <v>70</v>
      </c>
      <c r="J167" s="3" t="s">
        <v>27</v>
      </c>
      <c r="K167" s="3" t="s">
        <v>71</v>
      </c>
      <c r="L167" s="3" t="s">
        <v>72</v>
      </c>
      <c r="M167" s="3" t="s">
        <v>63</v>
      </c>
      <c r="N167" s="3">
        <v>500</v>
      </c>
      <c r="O167" s="3">
        <v>10</v>
      </c>
      <c r="P167" s="4" t="s">
        <v>73</v>
      </c>
      <c r="Q167" s="4" t="s">
        <v>74</v>
      </c>
      <c r="R167" s="4" t="s">
        <v>75</v>
      </c>
      <c r="S167" s="2"/>
      <c r="T167" s="2"/>
      <c r="U167" s="3" t="s">
        <v>76</v>
      </c>
      <c r="V167" s="3" t="str">
        <f>IFERROR(VLOOKUP(K167, rubric[], 2, FALSE), "NA")</f>
        <v>Pengakuan</v>
      </c>
      <c r="W167" s="5" t="str">
        <f t="shared" si="2"/>
        <v>Narasumber / Pemateri Acara Seminar / Workshop / Pemakalah|External International|Individual</v>
      </c>
      <c r="X167" s="2">
        <f>IF(K167 = "Penulis kedua (bukan korespondensi) dst karya ilmiah di journal yg bereputasi dan diakui|External National|Team", IFERROR((INDEX(rubric[Score], MATCH(W167, rubric[Criteria], 0)))/N167, 0), IFERROR(INDEX(rubric[Score], MATCH(W167, rubric[Criteria], 0)), 0))</f>
        <v>25</v>
      </c>
    </row>
    <row r="168" spans="1:24" ht="14.25" customHeight="1" x14ac:dyDescent="0.35">
      <c r="A168" s="3" t="s">
        <v>601</v>
      </c>
      <c r="B168" s="3" t="s">
        <v>602</v>
      </c>
      <c r="C168" s="3" t="s">
        <v>23</v>
      </c>
      <c r="D168" s="3">
        <v>2023</v>
      </c>
      <c r="E168" s="3" t="s">
        <v>67</v>
      </c>
      <c r="F168" s="3" t="s">
        <v>68</v>
      </c>
      <c r="G168" s="3" t="s">
        <v>69</v>
      </c>
      <c r="H168" s="3">
        <v>20231</v>
      </c>
      <c r="I168" s="3" t="s">
        <v>70</v>
      </c>
      <c r="J168" s="3" t="s">
        <v>27</v>
      </c>
      <c r="K168" s="3" t="s">
        <v>71</v>
      </c>
      <c r="L168" s="3" t="s">
        <v>72</v>
      </c>
      <c r="M168" s="3" t="s">
        <v>63</v>
      </c>
      <c r="N168" s="3">
        <v>500</v>
      </c>
      <c r="O168" s="3">
        <v>10</v>
      </c>
      <c r="P168" s="4" t="s">
        <v>73</v>
      </c>
      <c r="Q168" s="4" t="s">
        <v>74</v>
      </c>
      <c r="R168" s="4" t="s">
        <v>75</v>
      </c>
      <c r="S168" s="2"/>
      <c r="T168" s="2"/>
      <c r="U168" s="3" t="s">
        <v>76</v>
      </c>
      <c r="V168" s="3" t="str">
        <f>IFERROR(VLOOKUP(K168, rubric[], 2, FALSE), "NA")</f>
        <v>Pengakuan</v>
      </c>
      <c r="W168" s="5" t="str">
        <f t="shared" si="2"/>
        <v>Narasumber / Pemateri Acara Seminar / Workshop / Pemakalah|External International|Individual</v>
      </c>
      <c r="X168" s="2">
        <f>IF(K168 = "Penulis kedua (bukan korespondensi) dst karya ilmiah di journal yg bereputasi dan diakui|External National|Team", IFERROR((INDEX(rubric[Score], MATCH(W168, rubric[Criteria], 0)))/N168, 0), IFERROR(INDEX(rubric[Score], MATCH(W168, rubric[Criteria], 0)), 0))</f>
        <v>25</v>
      </c>
    </row>
    <row r="169" spans="1:24" ht="14.25" customHeight="1" x14ac:dyDescent="0.35">
      <c r="A169" s="3" t="s">
        <v>603</v>
      </c>
      <c r="B169" s="3" t="s">
        <v>604</v>
      </c>
      <c r="C169" s="3" t="s">
        <v>23</v>
      </c>
      <c r="D169" s="3">
        <v>2023</v>
      </c>
      <c r="E169" s="3" t="s">
        <v>58</v>
      </c>
      <c r="F169" s="3" t="s">
        <v>59</v>
      </c>
      <c r="G169" s="3" t="s">
        <v>60</v>
      </c>
      <c r="H169" s="3">
        <v>20222</v>
      </c>
      <c r="I169" s="3" t="s">
        <v>605</v>
      </c>
      <c r="J169" s="3" t="s">
        <v>27</v>
      </c>
      <c r="K169" s="3" t="s">
        <v>62</v>
      </c>
      <c r="L169" s="3" t="s">
        <v>50</v>
      </c>
      <c r="M169" s="3" t="s">
        <v>63</v>
      </c>
      <c r="N169" s="3">
        <v>50</v>
      </c>
      <c r="O169" s="3">
        <v>3</v>
      </c>
      <c r="P169" s="2"/>
      <c r="Q169" s="2"/>
      <c r="R169" s="4" t="s">
        <v>606</v>
      </c>
      <c r="S169" s="4" t="s">
        <v>607</v>
      </c>
      <c r="T169" s="2"/>
      <c r="U169" s="3" t="s">
        <v>66</v>
      </c>
      <c r="V169" s="3" t="str">
        <f>IFERROR(VLOOKUP(K169, rubric[], 2, FALSE), "NA")</f>
        <v>Pemberdayaan atau Aksi Kemanusiaan</v>
      </c>
      <c r="W169" s="5" t="str">
        <f t="shared" si="2"/>
        <v>Pengabdian kepada Masyarakat|External Regional|Individual</v>
      </c>
      <c r="X169" s="2">
        <f>IF(K169 = "Penulis kedua (bukan korespondensi) dst karya ilmiah di journal yg bereputasi dan diakui|External National|Team", IFERROR((INDEX(rubric[Score], MATCH(W169, rubric[Criteria], 0)))/N169, 0), IFERROR(INDEX(rubric[Score], MATCH(W169, rubric[Criteria], 0)), 0))</f>
        <v>15</v>
      </c>
    </row>
    <row r="170" spans="1:24" ht="14.25" customHeight="1" x14ac:dyDescent="0.35">
      <c r="A170" s="3" t="s">
        <v>608</v>
      </c>
      <c r="B170" s="3" t="s">
        <v>609</v>
      </c>
      <c r="C170" s="3" t="s">
        <v>23</v>
      </c>
      <c r="D170" s="3">
        <v>2023</v>
      </c>
      <c r="E170" s="3" t="s">
        <v>551</v>
      </c>
      <c r="F170" s="3" t="s">
        <v>121</v>
      </c>
      <c r="G170" s="3" t="s">
        <v>47</v>
      </c>
      <c r="H170" s="3">
        <v>20231</v>
      </c>
      <c r="I170" s="3" t="s">
        <v>552</v>
      </c>
      <c r="J170" s="3" t="s">
        <v>27</v>
      </c>
      <c r="K170" s="3" t="s">
        <v>62</v>
      </c>
      <c r="L170" s="3" t="s">
        <v>50</v>
      </c>
      <c r="M170" s="3" t="s">
        <v>63</v>
      </c>
      <c r="N170" s="3">
        <v>12</v>
      </c>
      <c r="O170" s="3">
        <v>5</v>
      </c>
      <c r="P170" s="2"/>
      <c r="Q170" s="2"/>
      <c r="R170" s="4" t="s">
        <v>553</v>
      </c>
      <c r="S170" s="4" t="s">
        <v>554</v>
      </c>
      <c r="T170" s="2"/>
      <c r="U170" s="3" t="s">
        <v>235</v>
      </c>
      <c r="V170" s="3" t="str">
        <f>IFERROR(VLOOKUP(K170, rubric[], 2, FALSE), "NA")</f>
        <v>Pemberdayaan atau Aksi Kemanusiaan</v>
      </c>
      <c r="W170" s="5" t="str">
        <f t="shared" si="2"/>
        <v>Pengabdian kepada Masyarakat|External Regional|Individual</v>
      </c>
      <c r="X170" s="2">
        <f>IF(K170 = "Penulis kedua (bukan korespondensi) dst karya ilmiah di journal yg bereputasi dan diakui|External National|Team", IFERROR((INDEX(rubric[Score], MATCH(W170, rubric[Criteria], 0)))/N170, 0), IFERROR(INDEX(rubric[Score], MATCH(W170, rubric[Criteria], 0)), 0))</f>
        <v>15</v>
      </c>
    </row>
    <row r="171" spans="1:24" ht="14.25" customHeight="1" x14ac:dyDescent="0.35">
      <c r="A171" s="3" t="s">
        <v>608</v>
      </c>
      <c r="B171" s="3" t="s">
        <v>609</v>
      </c>
      <c r="C171" s="3" t="s">
        <v>23</v>
      </c>
      <c r="D171" s="3">
        <v>2023</v>
      </c>
      <c r="E171" s="3" t="s">
        <v>530</v>
      </c>
      <c r="F171" s="3" t="s">
        <v>121</v>
      </c>
      <c r="G171" s="3" t="s">
        <v>47</v>
      </c>
      <c r="H171" s="3">
        <v>20231</v>
      </c>
      <c r="I171" s="3" t="s">
        <v>531</v>
      </c>
      <c r="J171" s="3" t="s">
        <v>27</v>
      </c>
      <c r="K171" s="3" t="s">
        <v>62</v>
      </c>
      <c r="L171" s="3" t="s">
        <v>50</v>
      </c>
      <c r="M171" s="3" t="s">
        <v>63</v>
      </c>
      <c r="N171" s="3">
        <v>12</v>
      </c>
      <c r="O171" s="3">
        <v>5</v>
      </c>
      <c r="P171" s="2"/>
      <c r="Q171" s="2"/>
      <c r="R171" s="4" t="s">
        <v>532</v>
      </c>
      <c r="S171" s="4" t="s">
        <v>533</v>
      </c>
      <c r="T171" s="2"/>
      <c r="U171" s="3" t="s">
        <v>235</v>
      </c>
      <c r="V171" s="3" t="str">
        <f>IFERROR(VLOOKUP(K171, rubric[], 2, FALSE), "NA")</f>
        <v>Pemberdayaan atau Aksi Kemanusiaan</v>
      </c>
      <c r="W171" s="5" t="str">
        <f t="shared" si="2"/>
        <v>Pengabdian kepada Masyarakat|External Regional|Individual</v>
      </c>
      <c r="X171" s="2">
        <f>IF(K171 = "Penulis kedua (bukan korespondensi) dst karya ilmiah di journal yg bereputasi dan diakui|External National|Team", IFERROR((INDEX(rubric[Score], MATCH(W171, rubric[Criteria], 0)))/N171, 0), IFERROR(INDEX(rubric[Score], MATCH(W171, rubric[Criteria], 0)), 0))</f>
        <v>15</v>
      </c>
    </row>
    <row r="172" spans="1:24" ht="14.25" customHeight="1" x14ac:dyDescent="0.35">
      <c r="A172" s="3" t="s">
        <v>610</v>
      </c>
      <c r="B172" s="3" t="s">
        <v>611</v>
      </c>
      <c r="C172" s="3" t="s">
        <v>23</v>
      </c>
      <c r="D172" s="3">
        <v>2023</v>
      </c>
      <c r="E172" s="3" t="s">
        <v>582</v>
      </c>
      <c r="F172" s="3" t="s">
        <v>583</v>
      </c>
      <c r="G172" s="3" t="s">
        <v>583</v>
      </c>
      <c r="H172" s="3">
        <v>20222</v>
      </c>
      <c r="I172" s="2"/>
      <c r="J172" s="3" t="s">
        <v>27</v>
      </c>
      <c r="K172" s="3" t="s">
        <v>28</v>
      </c>
      <c r="L172" s="3" t="s">
        <v>110</v>
      </c>
      <c r="M172" s="3" t="s">
        <v>63</v>
      </c>
      <c r="N172" s="3">
        <v>50</v>
      </c>
      <c r="O172" s="3">
        <v>9</v>
      </c>
      <c r="P172" s="2"/>
      <c r="Q172" s="4" t="s">
        <v>584</v>
      </c>
      <c r="R172" s="2"/>
      <c r="S172" s="2"/>
      <c r="T172" s="2"/>
      <c r="U172" s="3" t="s">
        <v>418</v>
      </c>
      <c r="V172" s="3" t="str">
        <f>IFERROR(VLOOKUP(K172, rubric[], 2, FALSE), "NA")</f>
        <v>Kompetisi</v>
      </c>
      <c r="W172" s="5" t="str">
        <f t="shared" si="2"/>
        <v>Juara 2 Lomba/Kompetisi|Internal Sekolah / Universitas|Individual</v>
      </c>
      <c r="X172" s="2">
        <f>IF(K172 = "Penulis kedua (bukan korespondensi) dst karya ilmiah di journal yg bereputasi dan diakui|External National|Team", IFERROR((INDEX(rubric[Score], MATCH(W172, rubric[Criteria], 0)))/N172, 0), IFERROR(INDEX(rubric[Score], MATCH(W172, rubric[Criteria], 0)), 0))</f>
        <v>0</v>
      </c>
    </row>
    <row r="173" spans="1:24" ht="14.25" customHeight="1" x14ac:dyDescent="0.35">
      <c r="A173" s="3" t="s">
        <v>610</v>
      </c>
      <c r="B173" s="3" t="s">
        <v>611</v>
      </c>
      <c r="C173" s="3" t="s">
        <v>23</v>
      </c>
      <c r="D173" s="3">
        <v>2023</v>
      </c>
      <c r="E173" s="3" t="s">
        <v>612</v>
      </c>
      <c r="F173" s="3" t="s">
        <v>147</v>
      </c>
      <c r="G173" s="3" t="s">
        <v>147</v>
      </c>
      <c r="H173" s="3">
        <v>20231</v>
      </c>
      <c r="I173" s="3" t="s">
        <v>613</v>
      </c>
      <c r="J173" s="3" t="s">
        <v>27</v>
      </c>
      <c r="K173" s="3" t="s">
        <v>28</v>
      </c>
      <c r="L173" s="3" t="s">
        <v>50</v>
      </c>
      <c r="M173" s="3" t="s">
        <v>30</v>
      </c>
      <c r="N173" s="3">
        <v>6</v>
      </c>
      <c r="O173" s="3">
        <v>15</v>
      </c>
      <c r="P173" s="3" t="s">
        <v>614</v>
      </c>
      <c r="Q173" s="4" t="s">
        <v>615</v>
      </c>
      <c r="R173" s="4" t="s">
        <v>616</v>
      </c>
      <c r="S173" s="2"/>
      <c r="T173" s="4" t="s">
        <v>617</v>
      </c>
      <c r="U173" s="3" t="s">
        <v>618</v>
      </c>
      <c r="V173" s="3" t="str">
        <f>IFERROR(VLOOKUP(K173, rubric[], 2, FALSE), "NA")</f>
        <v>Kompetisi</v>
      </c>
      <c r="W173" s="5" t="str">
        <f t="shared" si="2"/>
        <v>Juara 2 Lomba/Kompetisi|External Regional|Team</v>
      </c>
      <c r="X173" s="2">
        <f>IF(K173 = "Penulis kedua (bukan korespondensi) dst karya ilmiah di journal yg bereputasi dan diakui|External National|Team", IFERROR((INDEX(rubric[Score], MATCH(W173, rubric[Criteria], 0)))/N173, 0), IFERROR(INDEX(rubric[Score], MATCH(W173, rubric[Criteria], 0)), 0))</f>
        <v>20</v>
      </c>
    </row>
    <row r="174" spans="1:24" ht="14.25" customHeight="1" x14ac:dyDescent="0.35">
      <c r="A174" s="3" t="s">
        <v>610</v>
      </c>
      <c r="B174" s="3" t="s">
        <v>611</v>
      </c>
      <c r="C174" s="3" t="s">
        <v>23</v>
      </c>
      <c r="D174" s="3">
        <v>2023</v>
      </c>
      <c r="E174" s="3" t="s">
        <v>346</v>
      </c>
      <c r="F174" s="3" t="s">
        <v>347</v>
      </c>
      <c r="G174" s="3" t="s">
        <v>348</v>
      </c>
      <c r="H174" s="3">
        <v>20231</v>
      </c>
      <c r="I174" s="3" t="s">
        <v>346</v>
      </c>
      <c r="J174" s="3" t="s">
        <v>27</v>
      </c>
      <c r="K174" s="3" t="s">
        <v>91</v>
      </c>
      <c r="L174" s="3" t="s">
        <v>29</v>
      </c>
      <c r="M174" s="3" t="s">
        <v>30</v>
      </c>
      <c r="N174" s="2"/>
      <c r="O174" s="3">
        <v>15</v>
      </c>
      <c r="P174" s="4" t="s">
        <v>349</v>
      </c>
      <c r="Q174" s="4" t="s">
        <v>350</v>
      </c>
      <c r="R174" s="4" t="s">
        <v>351</v>
      </c>
      <c r="S174" s="2"/>
      <c r="T174" s="4" t="s">
        <v>352</v>
      </c>
      <c r="U174" s="3" t="s">
        <v>353</v>
      </c>
      <c r="V174" s="3" t="str">
        <f>IFERROR(VLOOKUP(K174, rubric[], 2, FALSE), "NA")</f>
        <v>Kompetisi</v>
      </c>
      <c r="W174" s="5" t="str">
        <f t="shared" si="2"/>
        <v>Juara 3 Lomba/Kompetisi|External National|Team</v>
      </c>
      <c r="X174" s="2">
        <f>IF(K174 = "Penulis kedua (bukan korespondensi) dst karya ilmiah di journal yg bereputasi dan diakui|External National|Team", IFERROR((INDEX(rubric[Score], MATCH(W174, rubric[Criteria], 0)))/N174, 0), IFERROR(INDEX(rubric[Score], MATCH(W174, rubric[Criteria], 0)), 0))</f>
        <v>8</v>
      </c>
    </row>
    <row r="175" spans="1:24" ht="14.25" customHeight="1" x14ac:dyDescent="0.35">
      <c r="A175" s="3" t="s">
        <v>610</v>
      </c>
      <c r="B175" s="3" t="s">
        <v>611</v>
      </c>
      <c r="C175" s="3" t="s">
        <v>23</v>
      </c>
      <c r="D175" s="3">
        <v>2023</v>
      </c>
      <c r="E175" s="3" t="s">
        <v>619</v>
      </c>
      <c r="F175" s="3" t="s">
        <v>620</v>
      </c>
      <c r="G175" s="3" t="s">
        <v>620</v>
      </c>
      <c r="H175" s="3">
        <v>20232</v>
      </c>
      <c r="I175" s="3" t="s">
        <v>619</v>
      </c>
      <c r="J175" s="3" t="s">
        <v>27</v>
      </c>
      <c r="K175" s="3" t="s">
        <v>49</v>
      </c>
      <c r="L175" s="3" t="s">
        <v>50</v>
      </c>
      <c r="M175" s="3" t="s">
        <v>30</v>
      </c>
      <c r="N175" s="2"/>
      <c r="O175" s="3">
        <v>20</v>
      </c>
      <c r="P175" s="4" t="s">
        <v>621</v>
      </c>
      <c r="Q175" s="4" t="s">
        <v>622</v>
      </c>
      <c r="R175" s="4" t="s">
        <v>623</v>
      </c>
      <c r="S175" s="2"/>
      <c r="T175" s="4" t="s">
        <v>624</v>
      </c>
      <c r="U175" s="3" t="s">
        <v>625</v>
      </c>
      <c r="V175" s="3" t="str">
        <f>IFERROR(VLOOKUP(K175, rubric[], 2, FALSE), "NA")</f>
        <v>Kompetisi</v>
      </c>
      <c r="W175" s="5" t="str">
        <f t="shared" si="2"/>
        <v>Juara I Lomba/Kompetisi|External Regional|Team</v>
      </c>
      <c r="X175" s="2">
        <f>IF(K175 = "Penulis kedua (bukan korespondensi) dst karya ilmiah di journal yg bereputasi dan diakui|External National|Team", IFERROR((INDEX(rubric[Score], MATCH(W175, rubric[Criteria], 0)))/N175, 0), IFERROR(INDEX(rubric[Score], MATCH(W175, rubric[Criteria], 0)), 0))</f>
        <v>25</v>
      </c>
    </row>
    <row r="176" spans="1:24" ht="14.25" customHeight="1" x14ac:dyDescent="0.35">
      <c r="A176" s="3" t="s">
        <v>610</v>
      </c>
      <c r="B176" s="3" t="s">
        <v>611</v>
      </c>
      <c r="C176" s="3" t="s">
        <v>23</v>
      </c>
      <c r="D176" s="3">
        <v>2023</v>
      </c>
      <c r="E176" s="3" t="s">
        <v>626</v>
      </c>
      <c r="F176" s="3" t="s">
        <v>627</v>
      </c>
      <c r="G176" s="3" t="s">
        <v>397</v>
      </c>
      <c r="H176" s="3">
        <v>20232</v>
      </c>
      <c r="I176" s="3" t="s">
        <v>626</v>
      </c>
      <c r="J176" s="3" t="s">
        <v>27</v>
      </c>
      <c r="K176" s="3" t="s">
        <v>49</v>
      </c>
      <c r="L176" s="3" t="s">
        <v>50</v>
      </c>
      <c r="M176" s="3" t="s">
        <v>30</v>
      </c>
      <c r="N176" s="2"/>
      <c r="O176" s="3">
        <v>20</v>
      </c>
      <c r="P176" s="4" t="s">
        <v>628</v>
      </c>
      <c r="Q176" s="4" t="s">
        <v>629</v>
      </c>
      <c r="R176" s="4" t="s">
        <v>630</v>
      </c>
      <c r="S176" s="2"/>
      <c r="T176" s="4" t="s">
        <v>631</v>
      </c>
      <c r="U176" s="3" t="s">
        <v>632</v>
      </c>
      <c r="V176" s="3" t="str">
        <f>IFERROR(VLOOKUP(K176, rubric[], 2, FALSE), "NA")</f>
        <v>Kompetisi</v>
      </c>
      <c r="W176" s="5" t="str">
        <f t="shared" si="2"/>
        <v>Juara I Lomba/Kompetisi|External Regional|Team</v>
      </c>
      <c r="X176" s="2">
        <f>IF(K176 = "Penulis kedua (bukan korespondensi) dst karya ilmiah di journal yg bereputasi dan diakui|External National|Team", IFERROR((INDEX(rubric[Score], MATCH(W176, rubric[Criteria], 0)))/N176, 0), IFERROR(INDEX(rubric[Score], MATCH(W176, rubric[Criteria], 0)), 0))</f>
        <v>25</v>
      </c>
    </row>
    <row r="177" spans="1:24" ht="14.25" customHeight="1" x14ac:dyDescent="0.35">
      <c r="A177" s="3" t="s">
        <v>633</v>
      </c>
      <c r="B177" s="3" t="s">
        <v>634</v>
      </c>
      <c r="C177" s="3" t="s">
        <v>23</v>
      </c>
      <c r="D177" s="3">
        <v>2023</v>
      </c>
      <c r="E177" s="3" t="s">
        <v>582</v>
      </c>
      <c r="F177" s="3" t="s">
        <v>583</v>
      </c>
      <c r="G177" s="3" t="s">
        <v>583</v>
      </c>
      <c r="H177" s="3">
        <v>20222</v>
      </c>
      <c r="I177" s="2"/>
      <c r="J177" s="3" t="s">
        <v>27</v>
      </c>
      <c r="K177" s="3" t="s">
        <v>28</v>
      </c>
      <c r="L177" s="3" t="s">
        <v>110</v>
      </c>
      <c r="M177" s="3" t="s">
        <v>63</v>
      </c>
      <c r="N177" s="3">
        <v>50</v>
      </c>
      <c r="O177" s="3">
        <v>9</v>
      </c>
      <c r="P177" s="2"/>
      <c r="Q177" s="4" t="s">
        <v>584</v>
      </c>
      <c r="R177" s="2"/>
      <c r="S177" s="2"/>
      <c r="T177" s="2"/>
      <c r="U177" s="3" t="s">
        <v>418</v>
      </c>
      <c r="V177" s="3" t="str">
        <f>IFERROR(VLOOKUP(K177, rubric[], 2, FALSE), "NA")</f>
        <v>Kompetisi</v>
      </c>
      <c r="W177" s="5" t="str">
        <f t="shared" si="2"/>
        <v>Juara 2 Lomba/Kompetisi|Internal Sekolah / Universitas|Individual</v>
      </c>
      <c r="X177" s="2">
        <f>IF(K177 = "Penulis kedua (bukan korespondensi) dst karya ilmiah di journal yg bereputasi dan diakui|External National|Team", IFERROR((INDEX(rubric[Score], MATCH(W177, rubric[Criteria], 0)))/N177, 0), IFERROR(INDEX(rubric[Score], MATCH(W177, rubric[Criteria], 0)), 0))</f>
        <v>0</v>
      </c>
    </row>
    <row r="178" spans="1:24" ht="14.25" customHeight="1" x14ac:dyDescent="0.35">
      <c r="A178" s="3" t="s">
        <v>633</v>
      </c>
      <c r="B178" s="3" t="s">
        <v>634</v>
      </c>
      <c r="C178" s="3" t="s">
        <v>23</v>
      </c>
      <c r="D178" s="3">
        <v>2023</v>
      </c>
      <c r="E178" s="3" t="s">
        <v>635</v>
      </c>
      <c r="F178" s="3" t="s">
        <v>636</v>
      </c>
      <c r="G178" s="3" t="s">
        <v>636</v>
      </c>
      <c r="H178" s="3">
        <v>20231</v>
      </c>
      <c r="I178" s="3" t="s">
        <v>613</v>
      </c>
      <c r="J178" s="3" t="s">
        <v>27</v>
      </c>
      <c r="K178" s="3" t="s">
        <v>28</v>
      </c>
      <c r="L178" s="3" t="s">
        <v>110</v>
      </c>
      <c r="M178" s="3" t="s">
        <v>30</v>
      </c>
      <c r="N178" s="3">
        <v>6</v>
      </c>
      <c r="O178" s="3">
        <v>9</v>
      </c>
      <c r="P178" s="3" t="s">
        <v>637</v>
      </c>
      <c r="Q178" s="4" t="s">
        <v>638</v>
      </c>
      <c r="R178" s="2"/>
      <c r="S178" s="2"/>
      <c r="T178" s="2"/>
      <c r="U178" s="3" t="s">
        <v>618</v>
      </c>
      <c r="V178" s="3" t="str">
        <f>IFERROR(VLOOKUP(K178, rubric[], 2, FALSE), "NA")</f>
        <v>Kompetisi</v>
      </c>
      <c r="W178" s="5" t="str">
        <f t="shared" si="2"/>
        <v>Juara 2 Lomba/Kompetisi|Internal Sekolah / Universitas|Team</v>
      </c>
      <c r="X178" s="2">
        <f>IF(K178 = "Penulis kedua (bukan korespondensi) dst karya ilmiah di journal yg bereputasi dan diakui|External National|Team", IFERROR((INDEX(rubric[Score], MATCH(W178, rubric[Criteria], 0)))/N178, 0), IFERROR(INDEX(rubric[Score], MATCH(W178, rubric[Criteria], 0)), 0))</f>
        <v>0</v>
      </c>
    </row>
    <row r="179" spans="1:24" ht="14.25" customHeight="1" x14ac:dyDescent="0.35">
      <c r="A179" s="3" t="s">
        <v>639</v>
      </c>
      <c r="B179" s="3" t="s">
        <v>640</v>
      </c>
      <c r="C179" s="3" t="s">
        <v>23</v>
      </c>
      <c r="D179" s="3">
        <v>2023</v>
      </c>
      <c r="E179" s="3" t="s">
        <v>582</v>
      </c>
      <c r="F179" s="3" t="s">
        <v>583</v>
      </c>
      <c r="G179" s="3" t="s">
        <v>583</v>
      </c>
      <c r="H179" s="3">
        <v>20222</v>
      </c>
      <c r="I179" s="2"/>
      <c r="J179" s="3" t="s">
        <v>27</v>
      </c>
      <c r="K179" s="3" t="s">
        <v>28</v>
      </c>
      <c r="L179" s="3" t="s">
        <v>110</v>
      </c>
      <c r="M179" s="3" t="s">
        <v>63</v>
      </c>
      <c r="N179" s="3">
        <v>50</v>
      </c>
      <c r="O179" s="3">
        <v>9</v>
      </c>
      <c r="P179" s="2"/>
      <c r="Q179" s="4" t="s">
        <v>584</v>
      </c>
      <c r="R179" s="2"/>
      <c r="S179" s="2"/>
      <c r="T179" s="2"/>
      <c r="U179" s="3" t="s">
        <v>418</v>
      </c>
      <c r="V179" s="3" t="str">
        <f>IFERROR(VLOOKUP(K179, rubric[], 2, FALSE), "NA")</f>
        <v>Kompetisi</v>
      </c>
      <c r="W179" s="5" t="str">
        <f t="shared" si="2"/>
        <v>Juara 2 Lomba/Kompetisi|Internal Sekolah / Universitas|Individual</v>
      </c>
      <c r="X179" s="2">
        <f>IF(K179 = "Penulis kedua (bukan korespondensi) dst karya ilmiah di journal yg bereputasi dan diakui|External National|Team", IFERROR((INDEX(rubric[Score], MATCH(W179, rubric[Criteria], 0)))/N179, 0), IFERROR(INDEX(rubric[Score], MATCH(W179, rubric[Criteria], 0)), 0))</f>
        <v>0</v>
      </c>
    </row>
    <row r="180" spans="1:24" ht="14.25" customHeight="1" x14ac:dyDescent="0.35">
      <c r="A180" s="3" t="s">
        <v>641</v>
      </c>
      <c r="B180" s="3" t="s">
        <v>642</v>
      </c>
      <c r="C180" s="3" t="s">
        <v>23</v>
      </c>
      <c r="D180" s="3">
        <v>2023</v>
      </c>
      <c r="E180" s="3" t="s">
        <v>67</v>
      </c>
      <c r="F180" s="3" t="s">
        <v>68</v>
      </c>
      <c r="G180" s="3" t="s">
        <v>69</v>
      </c>
      <c r="H180" s="3">
        <v>20231</v>
      </c>
      <c r="I180" s="3" t="s">
        <v>70</v>
      </c>
      <c r="J180" s="3" t="s">
        <v>27</v>
      </c>
      <c r="K180" s="3" t="s">
        <v>71</v>
      </c>
      <c r="L180" s="3" t="s">
        <v>72</v>
      </c>
      <c r="M180" s="3" t="s">
        <v>63</v>
      </c>
      <c r="N180" s="3">
        <v>500</v>
      </c>
      <c r="O180" s="3">
        <v>10</v>
      </c>
      <c r="P180" s="4" t="s">
        <v>73</v>
      </c>
      <c r="Q180" s="4" t="s">
        <v>74</v>
      </c>
      <c r="R180" s="4" t="s">
        <v>75</v>
      </c>
      <c r="S180" s="2"/>
      <c r="T180" s="2"/>
      <c r="U180" s="3" t="s">
        <v>76</v>
      </c>
      <c r="V180" s="3" t="str">
        <f>IFERROR(VLOOKUP(K180, rubric[], 2, FALSE), "NA")</f>
        <v>Pengakuan</v>
      </c>
      <c r="W180" s="5" t="str">
        <f t="shared" si="2"/>
        <v>Narasumber / Pemateri Acara Seminar / Workshop / Pemakalah|External International|Individual</v>
      </c>
      <c r="X180" s="2">
        <f>IF(K180 = "Penulis kedua (bukan korespondensi) dst karya ilmiah di journal yg bereputasi dan diakui|External National|Team", IFERROR((INDEX(rubric[Score], MATCH(W180, rubric[Criteria], 0)))/N180, 0), IFERROR(INDEX(rubric[Score], MATCH(W180, rubric[Criteria], 0)), 0))</f>
        <v>25</v>
      </c>
    </row>
    <row r="181" spans="1:24" ht="14.25" customHeight="1" x14ac:dyDescent="0.35">
      <c r="A181" s="3" t="s">
        <v>643</v>
      </c>
      <c r="B181" s="3" t="s">
        <v>644</v>
      </c>
      <c r="C181" s="3" t="s">
        <v>23</v>
      </c>
      <c r="D181" s="3">
        <v>2023</v>
      </c>
      <c r="E181" s="3" t="s">
        <v>67</v>
      </c>
      <c r="F181" s="3" t="s">
        <v>68</v>
      </c>
      <c r="G181" s="3" t="s">
        <v>69</v>
      </c>
      <c r="H181" s="3">
        <v>20231</v>
      </c>
      <c r="I181" s="3" t="s">
        <v>70</v>
      </c>
      <c r="J181" s="3" t="s">
        <v>27</v>
      </c>
      <c r="K181" s="3" t="s">
        <v>71</v>
      </c>
      <c r="L181" s="3" t="s">
        <v>72</v>
      </c>
      <c r="M181" s="3" t="s">
        <v>63</v>
      </c>
      <c r="N181" s="3">
        <v>500</v>
      </c>
      <c r="O181" s="3">
        <v>10</v>
      </c>
      <c r="P181" s="4" t="s">
        <v>73</v>
      </c>
      <c r="Q181" s="4" t="s">
        <v>74</v>
      </c>
      <c r="R181" s="4" t="s">
        <v>75</v>
      </c>
      <c r="S181" s="2"/>
      <c r="T181" s="2"/>
      <c r="U181" s="3" t="s">
        <v>76</v>
      </c>
      <c r="V181" s="3" t="str">
        <f>IFERROR(VLOOKUP(K181, rubric[], 2, FALSE), "NA")</f>
        <v>Pengakuan</v>
      </c>
      <c r="W181" s="5" t="str">
        <f t="shared" si="2"/>
        <v>Narasumber / Pemateri Acara Seminar / Workshop / Pemakalah|External International|Individual</v>
      </c>
      <c r="X181" s="2">
        <f>IF(K181 = "Penulis kedua (bukan korespondensi) dst karya ilmiah di journal yg bereputasi dan diakui|External National|Team", IFERROR((INDEX(rubric[Score], MATCH(W181, rubric[Criteria], 0)))/N181, 0), IFERROR(INDEX(rubric[Score], MATCH(W181, rubric[Criteria], 0)), 0))</f>
        <v>25</v>
      </c>
    </row>
    <row r="182" spans="1:24" ht="14.25" customHeight="1" x14ac:dyDescent="0.35">
      <c r="A182" s="3" t="s">
        <v>645</v>
      </c>
      <c r="B182" s="3" t="s">
        <v>646</v>
      </c>
      <c r="C182" s="3" t="s">
        <v>23</v>
      </c>
      <c r="D182" s="3">
        <v>2023</v>
      </c>
      <c r="E182" s="3" t="s">
        <v>67</v>
      </c>
      <c r="F182" s="3" t="s">
        <v>68</v>
      </c>
      <c r="G182" s="3" t="s">
        <v>69</v>
      </c>
      <c r="H182" s="3">
        <v>20231</v>
      </c>
      <c r="I182" s="3" t="s">
        <v>70</v>
      </c>
      <c r="J182" s="3" t="s">
        <v>27</v>
      </c>
      <c r="K182" s="3" t="s">
        <v>71</v>
      </c>
      <c r="L182" s="3" t="s">
        <v>72</v>
      </c>
      <c r="M182" s="3" t="s">
        <v>63</v>
      </c>
      <c r="N182" s="3">
        <v>500</v>
      </c>
      <c r="O182" s="3">
        <v>10</v>
      </c>
      <c r="P182" s="4" t="s">
        <v>73</v>
      </c>
      <c r="Q182" s="4" t="s">
        <v>74</v>
      </c>
      <c r="R182" s="4" t="s">
        <v>75</v>
      </c>
      <c r="S182" s="2"/>
      <c r="T182" s="2"/>
      <c r="U182" s="3" t="s">
        <v>76</v>
      </c>
      <c r="V182" s="3" t="str">
        <f>IFERROR(VLOOKUP(K182, rubric[], 2, FALSE), "NA")</f>
        <v>Pengakuan</v>
      </c>
      <c r="W182" s="5" t="str">
        <f t="shared" si="2"/>
        <v>Narasumber / Pemateri Acara Seminar / Workshop / Pemakalah|External International|Individual</v>
      </c>
      <c r="X182" s="2">
        <f>IF(K182 = "Penulis kedua (bukan korespondensi) dst karya ilmiah di journal yg bereputasi dan diakui|External National|Team", IFERROR((INDEX(rubric[Score], MATCH(W182, rubric[Criteria], 0)))/N182, 0), IFERROR(INDEX(rubric[Score], MATCH(W182, rubric[Criteria], 0)), 0))</f>
        <v>25</v>
      </c>
    </row>
    <row r="183" spans="1:24" ht="14.25" customHeight="1" x14ac:dyDescent="0.35">
      <c r="A183" s="3" t="s">
        <v>647</v>
      </c>
      <c r="B183" s="3" t="s">
        <v>648</v>
      </c>
      <c r="C183" s="3" t="s">
        <v>23</v>
      </c>
      <c r="D183" s="3">
        <v>2023</v>
      </c>
      <c r="E183" s="3" t="s">
        <v>67</v>
      </c>
      <c r="F183" s="3" t="s">
        <v>68</v>
      </c>
      <c r="G183" s="3" t="s">
        <v>69</v>
      </c>
      <c r="H183" s="3">
        <v>20231</v>
      </c>
      <c r="I183" s="3" t="s">
        <v>70</v>
      </c>
      <c r="J183" s="3" t="s">
        <v>27</v>
      </c>
      <c r="K183" s="3" t="s">
        <v>71</v>
      </c>
      <c r="L183" s="3" t="s">
        <v>72</v>
      </c>
      <c r="M183" s="3" t="s">
        <v>63</v>
      </c>
      <c r="N183" s="3">
        <v>500</v>
      </c>
      <c r="O183" s="3">
        <v>10</v>
      </c>
      <c r="P183" s="4" t="s">
        <v>73</v>
      </c>
      <c r="Q183" s="4" t="s">
        <v>74</v>
      </c>
      <c r="R183" s="4" t="s">
        <v>75</v>
      </c>
      <c r="S183" s="2"/>
      <c r="T183" s="2"/>
      <c r="U183" s="3" t="s">
        <v>76</v>
      </c>
      <c r="V183" s="3" t="str">
        <f>IFERROR(VLOOKUP(K183, rubric[], 2, FALSE), "NA")</f>
        <v>Pengakuan</v>
      </c>
      <c r="W183" s="5" t="str">
        <f t="shared" si="2"/>
        <v>Narasumber / Pemateri Acara Seminar / Workshop / Pemakalah|External International|Individual</v>
      </c>
      <c r="X183" s="2">
        <f>IF(K183 = "Penulis kedua (bukan korespondensi) dst karya ilmiah di journal yg bereputasi dan diakui|External National|Team", IFERROR((INDEX(rubric[Score], MATCH(W183, rubric[Criteria], 0)))/N183, 0), IFERROR(INDEX(rubric[Score], MATCH(W183, rubric[Criteria], 0)), 0))</f>
        <v>25</v>
      </c>
    </row>
    <row r="184" spans="1:24" ht="14.25" customHeight="1" x14ac:dyDescent="0.35">
      <c r="A184" s="3" t="s">
        <v>649</v>
      </c>
      <c r="B184" s="3" t="s">
        <v>650</v>
      </c>
      <c r="C184" s="3" t="s">
        <v>23</v>
      </c>
      <c r="D184" s="3">
        <v>2023</v>
      </c>
      <c r="E184" s="3" t="s">
        <v>67</v>
      </c>
      <c r="F184" s="3" t="s">
        <v>68</v>
      </c>
      <c r="G184" s="3" t="s">
        <v>69</v>
      </c>
      <c r="H184" s="3">
        <v>20231</v>
      </c>
      <c r="I184" s="3" t="s">
        <v>70</v>
      </c>
      <c r="J184" s="3" t="s">
        <v>27</v>
      </c>
      <c r="K184" s="3" t="s">
        <v>71</v>
      </c>
      <c r="L184" s="3" t="s">
        <v>72</v>
      </c>
      <c r="M184" s="3" t="s">
        <v>63</v>
      </c>
      <c r="N184" s="3">
        <v>500</v>
      </c>
      <c r="O184" s="3">
        <v>10</v>
      </c>
      <c r="P184" s="4" t="s">
        <v>73</v>
      </c>
      <c r="Q184" s="4" t="s">
        <v>74</v>
      </c>
      <c r="R184" s="4" t="s">
        <v>75</v>
      </c>
      <c r="S184" s="2"/>
      <c r="T184" s="2"/>
      <c r="U184" s="3" t="s">
        <v>76</v>
      </c>
      <c r="V184" s="3" t="str">
        <f>IFERROR(VLOOKUP(K184, rubric[], 2, FALSE), "NA")</f>
        <v>Pengakuan</v>
      </c>
      <c r="W184" s="5" t="str">
        <f t="shared" si="2"/>
        <v>Narasumber / Pemateri Acara Seminar / Workshop / Pemakalah|External International|Individual</v>
      </c>
      <c r="X184" s="2">
        <f>IF(K184 = "Penulis kedua (bukan korespondensi) dst karya ilmiah di journal yg bereputasi dan diakui|External National|Team", IFERROR((INDEX(rubric[Score], MATCH(W184, rubric[Criteria], 0)))/N184, 0), IFERROR(INDEX(rubric[Score], MATCH(W184, rubric[Criteria], 0)), 0))</f>
        <v>25</v>
      </c>
    </row>
    <row r="185" spans="1:24" ht="14.25" customHeight="1" x14ac:dyDescent="0.35">
      <c r="A185" s="3" t="s">
        <v>651</v>
      </c>
      <c r="B185" s="3" t="s">
        <v>652</v>
      </c>
      <c r="C185" s="3" t="s">
        <v>23</v>
      </c>
      <c r="D185" s="3">
        <v>2023</v>
      </c>
      <c r="E185" s="3" t="s">
        <v>58</v>
      </c>
      <c r="F185" s="3" t="s">
        <v>59</v>
      </c>
      <c r="G185" s="3" t="s">
        <v>60</v>
      </c>
      <c r="H185" s="3">
        <v>20222</v>
      </c>
      <c r="I185" s="3" t="s">
        <v>653</v>
      </c>
      <c r="J185" s="3" t="s">
        <v>27</v>
      </c>
      <c r="K185" s="3" t="s">
        <v>62</v>
      </c>
      <c r="L185" s="3" t="s">
        <v>50</v>
      </c>
      <c r="M185" s="3" t="s">
        <v>63</v>
      </c>
      <c r="N185" s="3">
        <v>50</v>
      </c>
      <c r="O185" s="3">
        <v>3</v>
      </c>
      <c r="P185" s="2"/>
      <c r="Q185" s="2"/>
      <c r="R185" s="4" t="s">
        <v>654</v>
      </c>
      <c r="S185" s="4" t="s">
        <v>655</v>
      </c>
      <c r="T185" s="2"/>
      <c r="U185" s="3" t="s">
        <v>66</v>
      </c>
      <c r="V185" s="3" t="str">
        <f>IFERROR(VLOOKUP(K185, rubric[], 2, FALSE), "NA")</f>
        <v>Pemberdayaan atau Aksi Kemanusiaan</v>
      </c>
      <c r="W185" s="5" t="str">
        <f t="shared" si="2"/>
        <v>Pengabdian kepada Masyarakat|External Regional|Individual</v>
      </c>
      <c r="X185" s="2">
        <f>IF(K185 = "Penulis kedua (bukan korespondensi) dst karya ilmiah di journal yg bereputasi dan diakui|External National|Team", IFERROR((INDEX(rubric[Score], MATCH(W185, rubric[Criteria], 0)))/N185, 0), IFERROR(INDEX(rubric[Score], MATCH(W185, rubric[Criteria], 0)), 0))</f>
        <v>15</v>
      </c>
    </row>
    <row r="186" spans="1:24" ht="14.25" customHeight="1" x14ac:dyDescent="0.35">
      <c r="A186" s="3" t="s">
        <v>656</v>
      </c>
      <c r="B186" s="3" t="s">
        <v>657</v>
      </c>
      <c r="C186" s="3" t="s">
        <v>23</v>
      </c>
      <c r="D186" s="3">
        <v>2023</v>
      </c>
      <c r="E186" s="3" t="s">
        <v>67</v>
      </c>
      <c r="F186" s="3" t="s">
        <v>68</v>
      </c>
      <c r="G186" s="3" t="s">
        <v>69</v>
      </c>
      <c r="H186" s="3">
        <v>20231</v>
      </c>
      <c r="I186" s="3" t="s">
        <v>70</v>
      </c>
      <c r="J186" s="3" t="s">
        <v>27</v>
      </c>
      <c r="K186" s="3" t="s">
        <v>71</v>
      </c>
      <c r="L186" s="3" t="s">
        <v>72</v>
      </c>
      <c r="M186" s="3" t="s">
        <v>63</v>
      </c>
      <c r="N186" s="3">
        <v>500</v>
      </c>
      <c r="O186" s="3">
        <v>10</v>
      </c>
      <c r="P186" s="4" t="s">
        <v>73</v>
      </c>
      <c r="Q186" s="4" t="s">
        <v>74</v>
      </c>
      <c r="R186" s="4" t="s">
        <v>75</v>
      </c>
      <c r="S186" s="2"/>
      <c r="T186" s="2"/>
      <c r="U186" s="3" t="s">
        <v>76</v>
      </c>
      <c r="V186" s="3" t="str">
        <f>IFERROR(VLOOKUP(K186, rubric[], 2, FALSE), "NA")</f>
        <v>Pengakuan</v>
      </c>
      <c r="W186" s="5" t="str">
        <f t="shared" si="2"/>
        <v>Narasumber / Pemateri Acara Seminar / Workshop / Pemakalah|External International|Individual</v>
      </c>
      <c r="X186" s="2">
        <f>IF(K186 = "Penulis kedua (bukan korespondensi) dst karya ilmiah di journal yg bereputasi dan diakui|External National|Team", IFERROR((INDEX(rubric[Score], MATCH(W186, rubric[Criteria], 0)))/N186, 0), IFERROR(INDEX(rubric[Score], MATCH(W186, rubric[Criteria], 0)), 0))</f>
        <v>25</v>
      </c>
    </row>
    <row r="187" spans="1:24" ht="14.25" customHeight="1" x14ac:dyDescent="0.35">
      <c r="A187" s="3" t="s">
        <v>658</v>
      </c>
      <c r="B187" s="3" t="s">
        <v>659</v>
      </c>
      <c r="C187" s="3" t="s">
        <v>23</v>
      </c>
      <c r="D187" s="3">
        <v>2023</v>
      </c>
      <c r="E187" s="3" t="s">
        <v>67</v>
      </c>
      <c r="F187" s="3" t="s">
        <v>68</v>
      </c>
      <c r="G187" s="3" t="s">
        <v>69</v>
      </c>
      <c r="H187" s="3">
        <v>20231</v>
      </c>
      <c r="I187" s="3" t="s">
        <v>70</v>
      </c>
      <c r="J187" s="3" t="s">
        <v>27</v>
      </c>
      <c r="K187" s="3" t="s">
        <v>71</v>
      </c>
      <c r="L187" s="3" t="s">
        <v>72</v>
      </c>
      <c r="M187" s="3" t="s">
        <v>63</v>
      </c>
      <c r="N187" s="3">
        <v>500</v>
      </c>
      <c r="O187" s="3">
        <v>10</v>
      </c>
      <c r="P187" s="4" t="s">
        <v>73</v>
      </c>
      <c r="Q187" s="4" t="s">
        <v>74</v>
      </c>
      <c r="R187" s="4" t="s">
        <v>75</v>
      </c>
      <c r="S187" s="2"/>
      <c r="T187" s="2"/>
      <c r="U187" s="3" t="s">
        <v>76</v>
      </c>
      <c r="V187" s="3" t="str">
        <f>IFERROR(VLOOKUP(K187, rubric[], 2, FALSE), "NA")</f>
        <v>Pengakuan</v>
      </c>
      <c r="W187" s="5" t="str">
        <f t="shared" si="2"/>
        <v>Narasumber / Pemateri Acara Seminar / Workshop / Pemakalah|External International|Individual</v>
      </c>
      <c r="X187" s="2">
        <f>IF(K187 = "Penulis kedua (bukan korespondensi) dst karya ilmiah di journal yg bereputasi dan diakui|External National|Team", IFERROR((INDEX(rubric[Score], MATCH(W187, rubric[Criteria], 0)))/N187, 0), IFERROR(INDEX(rubric[Score], MATCH(W187, rubric[Criteria], 0)), 0))</f>
        <v>25</v>
      </c>
    </row>
    <row r="188" spans="1:24" ht="14.25" customHeight="1" x14ac:dyDescent="0.35">
      <c r="A188" s="3" t="s">
        <v>660</v>
      </c>
      <c r="B188" s="3" t="s">
        <v>661</v>
      </c>
      <c r="C188" s="3" t="s">
        <v>23</v>
      </c>
      <c r="D188" s="3">
        <v>2023</v>
      </c>
      <c r="E188" s="3" t="s">
        <v>662</v>
      </c>
      <c r="F188" s="3" t="s">
        <v>121</v>
      </c>
      <c r="G188" s="3" t="s">
        <v>122</v>
      </c>
      <c r="H188" s="3">
        <v>20231</v>
      </c>
      <c r="I188" s="2"/>
      <c r="J188" s="3" t="s">
        <v>27</v>
      </c>
      <c r="K188" s="3" t="s">
        <v>62</v>
      </c>
      <c r="L188" s="3" t="s">
        <v>50</v>
      </c>
      <c r="M188" s="3" t="s">
        <v>63</v>
      </c>
      <c r="N188" s="3">
        <v>11</v>
      </c>
      <c r="O188" s="3">
        <v>5</v>
      </c>
      <c r="P188" s="2"/>
      <c r="Q188" s="2"/>
      <c r="R188" s="4" t="s">
        <v>663</v>
      </c>
      <c r="S188" s="4" t="s">
        <v>664</v>
      </c>
      <c r="T188" s="2"/>
      <c r="U188" s="3" t="s">
        <v>525</v>
      </c>
      <c r="V188" s="3" t="str">
        <f>IFERROR(VLOOKUP(K188, rubric[], 2, FALSE), "NA")</f>
        <v>Pemberdayaan atau Aksi Kemanusiaan</v>
      </c>
      <c r="W188" s="5" t="str">
        <f t="shared" si="2"/>
        <v>Pengabdian kepada Masyarakat|External Regional|Individual</v>
      </c>
      <c r="X188" s="2">
        <f>IF(K188 = "Penulis kedua (bukan korespondensi) dst karya ilmiah di journal yg bereputasi dan diakui|External National|Team", IFERROR((INDEX(rubric[Score], MATCH(W188, rubric[Criteria], 0)))/N188, 0), IFERROR(INDEX(rubric[Score], MATCH(W188, rubric[Criteria], 0)), 0))</f>
        <v>15</v>
      </c>
    </row>
    <row r="189" spans="1:24" ht="14.25" customHeight="1" x14ac:dyDescent="0.35">
      <c r="A189" s="3" t="s">
        <v>665</v>
      </c>
      <c r="B189" s="3" t="s">
        <v>666</v>
      </c>
      <c r="C189" s="3" t="s">
        <v>23</v>
      </c>
      <c r="D189" s="3">
        <v>2023</v>
      </c>
      <c r="E189" s="3" t="s">
        <v>421</v>
      </c>
      <c r="F189" s="3" t="s">
        <v>422</v>
      </c>
      <c r="G189" s="3" t="s">
        <v>340</v>
      </c>
      <c r="H189" s="3">
        <v>20231</v>
      </c>
      <c r="I189" s="3" t="s">
        <v>421</v>
      </c>
      <c r="J189" s="3" t="s">
        <v>27</v>
      </c>
      <c r="K189" s="3" t="s">
        <v>49</v>
      </c>
      <c r="L189" s="3" t="s">
        <v>29</v>
      </c>
      <c r="M189" s="3" t="s">
        <v>30</v>
      </c>
      <c r="N189" s="2"/>
      <c r="O189" s="3">
        <v>25</v>
      </c>
      <c r="P189" s="4" t="s">
        <v>423</v>
      </c>
      <c r="Q189" s="4" t="s">
        <v>667</v>
      </c>
      <c r="R189" s="4" t="s">
        <v>668</v>
      </c>
      <c r="S189" s="2"/>
      <c r="T189" s="4" t="s">
        <v>669</v>
      </c>
      <c r="U189" s="3" t="s">
        <v>427</v>
      </c>
      <c r="V189" s="3" t="str">
        <f>IFERROR(VLOOKUP(K189, rubric[], 2, FALSE), "NA")</f>
        <v>Kompetisi</v>
      </c>
      <c r="W189" s="5" t="str">
        <f t="shared" si="2"/>
        <v>Juara I Lomba/Kompetisi|External National|Team</v>
      </c>
      <c r="X189" s="2">
        <f>IF(K189 = "Penulis kedua (bukan korespondensi) dst karya ilmiah di journal yg bereputasi dan diakui|External National|Team", IFERROR((INDEX(rubric[Score], MATCH(W189, rubric[Criteria], 0)))/N189, 0), IFERROR(INDEX(rubric[Score], MATCH(W189, rubric[Criteria], 0)), 0))</f>
        <v>15</v>
      </c>
    </row>
    <row r="190" spans="1:24" ht="14.25" customHeight="1" x14ac:dyDescent="0.35">
      <c r="A190" s="3" t="s">
        <v>665</v>
      </c>
      <c r="B190" s="3" t="s">
        <v>666</v>
      </c>
      <c r="C190" s="3" t="s">
        <v>23</v>
      </c>
      <c r="D190" s="3">
        <v>2023</v>
      </c>
      <c r="E190" s="3" t="s">
        <v>67</v>
      </c>
      <c r="F190" s="3" t="s">
        <v>68</v>
      </c>
      <c r="G190" s="3" t="s">
        <v>69</v>
      </c>
      <c r="H190" s="3">
        <v>20231</v>
      </c>
      <c r="I190" s="3" t="s">
        <v>70</v>
      </c>
      <c r="J190" s="3" t="s">
        <v>27</v>
      </c>
      <c r="K190" s="3" t="s">
        <v>71</v>
      </c>
      <c r="L190" s="3" t="s">
        <v>72</v>
      </c>
      <c r="M190" s="3" t="s">
        <v>63</v>
      </c>
      <c r="N190" s="3">
        <v>500</v>
      </c>
      <c r="O190" s="3">
        <v>10</v>
      </c>
      <c r="P190" s="4" t="s">
        <v>73</v>
      </c>
      <c r="Q190" s="4" t="s">
        <v>74</v>
      </c>
      <c r="R190" s="4" t="s">
        <v>75</v>
      </c>
      <c r="S190" s="2"/>
      <c r="T190" s="2"/>
      <c r="U190" s="3" t="s">
        <v>76</v>
      </c>
      <c r="V190" s="3" t="str">
        <f>IFERROR(VLOOKUP(K190, rubric[], 2, FALSE), "NA")</f>
        <v>Pengakuan</v>
      </c>
      <c r="W190" s="5" t="str">
        <f t="shared" si="2"/>
        <v>Narasumber / Pemateri Acara Seminar / Workshop / Pemakalah|External International|Individual</v>
      </c>
      <c r="X190" s="2">
        <f>IF(K190 = "Penulis kedua (bukan korespondensi) dst karya ilmiah di journal yg bereputasi dan diakui|External National|Team", IFERROR((INDEX(rubric[Score], MATCH(W190, rubric[Criteria], 0)))/N190, 0), IFERROR(INDEX(rubric[Score], MATCH(W190, rubric[Criteria], 0)), 0))</f>
        <v>25</v>
      </c>
    </row>
    <row r="191" spans="1:24" ht="14.25" customHeight="1" x14ac:dyDescent="0.35">
      <c r="A191" s="3" t="s">
        <v>670</v>
      </c>
      <c r="B191" s="3" t="s">
        <v>671</v>
      </c>
      <c r="C191" s="3" t="s">
        <v>23</v>
      </c>
      <c r="D191" s="3">
        <v>2023</v>
      </c>
      <c r="E191" s="3" t="s">
        <v>67</v>
      </c>
      <c r="F191" s="3" t="s">
        <v>68</v>
      </c>
      <c r="G191" s="3" t="s">
        <v>69</v>
      </c>
      <c r="H191" s="3">
        <v>20231</v>
      </c>
      <c r="I191" s="3" t="s">
        <v>70</v>
      </c>
      <c r="J191" s="3" t="s">
        <v>27</v>
      </c>
      <c r="K191" s="3" t="s">
        <v>71</v>
      </c>
      <c r="L191" s="3" t="s">
        <v>72</v>
      </c>
      <c r="M191" s="3" t="s">
        <v>63</v>
      </c>
      <c r="N191" s="3">
        <v>500</v>
      </c>
      <c r="O191" s="3">
        <v>10</v>
      </c>
      <c r="P191" s="4" t="s">
        <v>73</v>
      </c>
      <c r="Q191" s="4" t="s">
        <v>74</v>
      </c>
      <c r="R191" s="4" t="s">
        <v>75</v>
      </c>
      <c r="S191" s="2"/>
      <c r="T191" s="2"/>
      <c r="U191" s="3" t="s">
        <v>76</v>
      </c>
      <c r="V191" s="3" t="str">
        <f>IFERROR(VLOOKUP(K191, rubric[], 2, FALSE), "NA")</f>
        <v>Pengakuan</v>
      </c>
      <c r="W191" s="5" t="str">
        <f t="shared" si="2"/>
        <v>Narasumber / Pemateri Acara Seminar / Workshop / Pemakalah|External International|Individual</v>
      </c>
      <c r="X191" s="2">
        <f>IF(K191 = "Penulis kedua (bukan korespondensi) dst karya ilmiah di journal yg bereputasi dan diakui|External National|Team", IFERROR((INDEX(rubric[Score], MATCH(W191, rubric[Criteria], 0)))/N191, 0), IFERROR(INDEX(rubric[Score], MATCH(W191, rubric[Criteria], 0)), 0))</f>
        <v>25</v>
      </c>
    </row>
    <row r="192" spans="1:24" ht="14.25" customHeight="1" x14ac:dyDescent="0.35">
      <c r="A192" s="3" t="s">
        <v>672</v>
      </c>
      <c r="B192" s="3" t="s">
        <v>673</v>
      </c>
      <c r="C192" s="3" t="s">
        <v>23</v>
      </c>
      <c r="D192" s="3">
        <v>2023</v>
      </c>
      <c r="E192" s="3" t="s">
        <v>67</v>
      </c>
      <c r="F192" s="3" t="s">
        <v>68</v>
      </c>
      <c r="G192" s="3" t="s">
        <v>69</v>
      </c>
      <c r="H192" s="3">
        <v>20231</v>
      </c>
      <c r="I192" s="3" t="s">
        <v>70</v>
      </c>
      <c r="J192" s="3" t="s">
        <v>27</v>
      </c>
      <c r="K192" s="3" t="s">
        <v>71</v>
      </c>
      <c r="L192" s="3" t="s">
        <v>72</v>
      </c>
      <c r="M192" s="3" t="s">
        <v>63</v>
      </c>
      <c r="N192" s="3">
        <v>500</v>
      </c>
      <c r="O192" s="3">
        <v>10</v>
      </c>
      <c r="P192" s="4" t="s">
        <v>73</v>
      </c>
      <c r="Q192" s="4" t="s">
        <v>74</v>
      </c>
      <c r="R192" s="4" t="s">
        <v>75</v>
      </c>
      <c r="S192" s="2"/>
      <c r="T192" s="2"/>
      <c r="U192" s="3" t="s">
        <v>76</v>
      </c>
      <c r="V192" s="3" t="str">
        <f>IFERROR(VLOOKUP(K192, rubric[], 2, FALSE), "NA")</f>
        <v>Pengakuan</v>
      </c>
      <c r="W192" s="5" t="str">
        <f t="shared" si="2"/>
        <v>Narasumber / Pemateri Acara Seminar / Workshop / Pemakalah|External International|Individual</v>
      </c>
      <c r="X192" s="2">
        <f>IF(K192 = "Penulis kedua (bukan korespondensi) dst karya ilmiah di journal yg bereputasi dan diakui|External National|Team", IFERROR((INDEX(rubric[Score], MATCH(W192, rubric[Criteria], 0)))/N192, 0), IFERROR(INDEX(rubric[Score], MATCH(W192, rubric[Criteria], 0)), 0))</f>
        <v>25</v>
      </c>
    </row>
    <row r="193" spans="1:24" ht="14.25" customHeight="1" x14ac:dyDescent="0.35">
      <c r="A193" s="3" t="s">
        <v>674</v>
      </c>
      <c r="B193" s="3" t="s">
        <v>675</v>
      </c>
      <c r="C193" s="3" t="s">
        <v>23</v>
      </c>
      <c r="D193" s="3">
        <v>2023</v>
      </c>
      <c r="E193" s="3" t="s">
        <v>67</v>
      </c>
      <c r="F193" s="3" t="s">
        <v>68</v>
      </c>
      <c r="G193" s="3" t="s">
        <v>69</v>
      </c>
      <c r="H193" s="3">
        <v>20231</v>
      </c>
      <c r="I193" s="3" t="s">
        <v>70</v>
      </c>
      <c r="J193" s="3" t="s">
        <v>27</v>
      </c>
      <c r="K193" s="3" t="s">
        <v>71</v>
      </c>
      <c r="L193" s="3" t="s">
        <v>72</v>
      </c>
      <c r="M193" s="3" t="s">
        <v>63</v>
      </c>
      <c r="N193" s="3">
        <v>500</v>
      </c>
      <c r="O193" s="3">
        <v>10</v>
      </c>
      <c r="P193" s="4" t="s">
        <v>73</v>
      </c>
      <c r="Q193" s="4" t="s">
        <v>74</v>
      </c>
      <c r="R193" s="4" t="s">
        <v>75</v>
      </c>
      <c r="S193" s="2"/>
      <c r="T193" s="2"/>
      <c r="U193" s="3" t="s">
        <v>76</v>
      </c>
      <c r="V193" s="3" t="str">
        <f>IFERROR(VLOOKUP(K193, rubric[], 2, FALSE), "NA")</f>
        <v>Pengakuan</v>
      </c>
      <c r="W193" s="5" t="str">
        <f t="shared" si="2"/>
        <v>Narasumber / Pemateri Acara Seminar / Workshop / Pemakalah|External International|Individual</v>
      </c>
      <c r="X193" s="2">
        <f>IF(K193 = "Penulis kedua (bukan korespondensi) dst karya ilmiah di journal yg bereputasi dan diakui|External National|Team", IFERROR((INDEX(rubric[Score], MATCH(W193, rubric[Criteria], 0)))/N193, 0), IFERROR(INDEX(rubric[Score], MATCH(W193, rubric[Criteria], 0)), 0))</f>
        <v>25</v>
      </c>
    </row>
    <row r="194" spans="1:24" ht="14.25" customHeight="1" x14ac:dyDescent="0.35">
      <c r="A194" s="3" t="s">
        <v>676</v>
      </c>
      <c r="B194" s="3" t="s">
        <v>677</v>
      </c>
      <c r="C194" s="3" t="s">
        <v>23</v>
      </c>
      <c r="D194" s="3">
        <v>2023</v>
      </c>
      <c r="E194" s="3" t="s">
        <v>275</v>
      </c>
      <c r="F194" s="3" t="s">
        <v>276</v>
      </c>
      <c r="G194" s="3" t="s">
        <v>277</v>
      </c>
      <c r="H194" s="3">
        <v>20232</v>
      </c>
      <c r="I194" s="3" t="s">
        <v>278</v>
      </c>
      <c r="J194" s="3" t="s">
        <v>27</v>
      </c>
      <c r="K194" s="3" t="s">
        <v>49</v>
      </c>
      <c r="L194" s="3" t="s">
        <v>110</v>
      </c>
      <c r="M194" s="3" t="s">
        <v>30</v>
      </c>
      <c r="N194" s="3">
        <v>7</v>
      </c>
      <c r="O194" s="3">
        <v>8</v>
      </c>
      <c r="P194" s="2"/>
      <c r="Q194" s="4" t="s">
        <v>279</v>
      </c>
      <c r="R194" s="2"/>
      <c r="S194" s="2"/>
      <c r="T194" s="2"/>
      <c r="U194" s="3" t="s">
        <v>280</v>
      </c>
      <c r="V194" s="3" t="str">
        <f>IFERROR(VLOOKUP(K194, rubric[], 2, FALSE), "NA")</f>
        <v>Kompetisi</v>
      </c>
      <c r="W194" s="5" t="str">
        <f t="shared" si="2"/>
        <v>Juara I Lomba/Kompetisi|Internal Sekolah / Universitas|Team</v>
      </c>
      <c r="X194" s="2">
        <f>IF(K194 = "Penulis kedua (bukan korespondensi) dst karya ilmiah di journal yg bereputasi dan diakui|External National|Team", IFERROR((INDEX(rubric[Score], MATCH(W194, rubric[Criteria], 0)))/N194, 0), IFERROR(INDEX(rubric[Score], MATCH(W194, rubric[Criteria], 0)), 0))</f>
        <v>0</v>
      </c>
    </row>
    <row r="195" spans="1:24" ht="14.25" customHeight="1" x14ac:dyDescent="0.35">
      <c r="A195" s="3" t="s">
        <v>678</v>
      </c>
      <c r="B195" s="3" t="s">
        <v>679</v>
      </c>
      <c r="C195" s="3" t="s">
        <v>23</v>
      </c>
      <c r="D195" s="3">
        <v>2023</v>
      </c>
      <c r="E195" s="3" t="s">
        <v>146</v>
      </c>
      <c r="F195" s="3" t="s">
        <v>147</v>
      </c>
      <c r="G195" s="3" t="s">
        <v>148</v>
      </c>
      <c r="H195" s="3">
        <v>20231</v>
      </c>
      <c r="I195" s="3" t="s">
        <v>149</v>
      </c>
      <c r="J195" s="3" t="s">
        <v>27</v>
      </c>
      <c r="K195" s="3" t="s">
        <v>62</v>
      </c>
      <c r="L195" s="3" t="s">
        <v>50</v>
      </c>
      <c r="M195" s="3" t="s">
        <v>63</v>
      </c>
      <c r="N195" s="3">
        <v>65</v>
      </c>
      <c r="O195" s="3">
        <v>8</v>
      </c>
      <c r="P195" s="2"/>
      <c r="Q195" s="2"/>
      <c r="R195" s="4" t="s">
        <v>150</v>
      </c>
      <c r="S195" s="4" t="s">
        <v>151</v>
      </c>
      <c r="T195" s="2"/>
      <c r="U195" s="3" t="s">
        <v>152</v>
      </c>
      <c r="V195" s="3" t="str">
        <f>IFERROR(VLOOKUP(K195, rubric[], 2, FALSE), "NA")</f>
        <v>Pemberdayaan atau Aksi Kemanusiaan</v>
      </c>
      <c r="W195" s="5" t="str">
        <f t="shared" ref="W195:W258" si="3">CLEAN(TRIM(K195 &amp;  "|" &amp; L195 &amp; "|" &amp; M195))</f>
        <v>Pengabdian kepada Masyarakat|External Regional|Individual</v>
      </c>
      <c r="X195" s="2">
        <f>IF(K195 = "Penulis kedua (bukan korespondensi) dst karya ilmiah di journal yg bereputasi dan diakui|External National|Team", IFERROR((INDEX(rubric[Score], MATCH(W195, rubric[Criteria], 0)))/N195, 0), IFERROR(INDEX(rubric[Score], MATCH(W195, rubric[Criteria], 0)), 0))</f>
        <v>15</v>
      </c>
    </row>
    <row r="196" spans="1:24" ht="14.25" customHeight="1" x14ac:dyDescent="0.35">
      <c r="A196" s="3" t="s">
        <v>680</v>
      </c>
      <c r="B196" s="3" t="s">
        <v>681</v>
      </c>
      <c r="C196" s="3" t="s">
        <v>23</v>
      </c>
      <c r="D196" s="3">
        <v>2023</v>
      </c>
      <c r="E196" s="3" t="s">
        <v>385</v>
      </c>
      <c r="F196" s="3" t="s">
        <v>174</v>
      </c>
      <c r="G196" s="3" t="s">
        <v>174</v>
      </c>
      <c r="H196" s="3">
        <v>20232</v>
      </c>
      <c r="I196" s="3" t="s">
        <v>386</v>
      </c>
      <c r="J196" s="3" t="s">
        <v>27</v>
      </c>
      <c r="K196" s="3" t="s">
        <v>62</v>
      </c>
      <c r="L196" s="3" t="s">
        <v>50</v>
      </c>
      <c r="M196" s="3" t="s">
        <v>63</v>
      </c>
      <c r="N196" s="3">
        <v>12</v>
      </c>
      <c r="O196" s="3">
        <v>5</v>
      </c>
      <c r="P196" s="2"/>
      <c r="Q196" s="2"/>
      <c r="R196" s="4" t="s">
        <v>387</v>
      </c>
      <c r="S196" s="4" t="s">
        <v>388</v>
      </c>
      <c r="T196" s="2"/>
      <c r="U196" s="3" t="s">
        <v>235</v>
      </c>
      <c r="V196" s="3" t="str">
        <f>IFERROR(VLOOKUP(K196, rubric[], 2, FALSE), "NA")</f>
        <v>Pemberdayaan atau Aksi Kemanusiaan</v>
      </c>
      <c r="W196" s="5" t="str">
        <f t="shared" si="3"/>
        <v>Pengabdian kepada Masyarakat|External Regional|Individual</v>
      </c>
      <c r="X196" s="2">
        <f>IF(K196 = "Penulis kedua (bukan korespondensi) dst karya ilmiah di journal yg bereputasi dan diakui|External National|Team", IFERROR((INDEX(rubric[Score], MATCH(W196, rubric[Criteria], 0)))/N196, 0), IFERROR(INDEX(rubric[Score], MATCH(W196, rubric[Criteria], 0)), 0))</f>
        <v>15</v>
      </c>
    </row>
    <row r="197" spans="1:24" ht="14.25" customHeight="1" x14ac:dyDescent="0.35">
      <c r="A197" s="3" t="s">
        <v>682</v>
      </c>
      <c r="B197" s="3" t="s">
        <v>683</v>
      </c>
      <c r="C197" s="3" t="s">
        <v>23</v>
      </c>
      <c r="D197" s="3">
        <v>2023</v>
      </c>
      <c r="E197" s="3" t="s">
        <v>275</v>
      </c>
      <c r="F197" s="3" t="s">
        <v>276</v>
      </c>
      <c r="G197" s="3" t="s">
        <v>277</v>
      </c>
      <c r="H197" s="3">
        <v>20232</v>
      </c>
      <c r="I197" s="3" t="s">
        <v>684</v>
      </c>
      <c r="J197" s="3" t="s">
        <v>27</v>
      </c>
      <c r="K197" s="3" t="s">
        <v>49</v>
      </c>
      <c r="L197" s="3" t="s">
        <v>110</v>
      </c>
      <c r="M197" s="3" t="s">
        <v>30</v>
      </c>
      <c r="N197" s="3">
        <v>1</v>
      </c>
      <c r="O197" s="3">
        <v>8</v>
      </c>
      <c r="P197" s="2"/>
      <c r="Q197" s="4" t="s">
        <v>685</v>
      </c>
      <c r="R197" s="2"/>
      <c r="S197" s="2"/>
      <c r="T197" s="2"/>
      <c r="U197" s="3" t="s">
        <v>280</v>
      </c>
      <c r="V197" s="3" t="str">
        <f>IFERROR(VLOOKUP(K197, rubric[], 2, FALSE), "NA")</f>
        <v>Kompetisi</v>
      </c>
      <c r="W197" s="5" t="str">
        <f t="shared" si="3"/>
        <v>Juara I Lomba/Kompetisi|Internal Sekolah / Universitas|Team</v>
      </c>
      <c r="X197" s="2">
        <f>IF(K197 = "Penulis kedua (bukan korespondensi) dst karya ilmiah di journal yg bereputasi dan diakui|External National|Team", IFERROR((INDEX(rubric[Score], MATCH(W197, rubric[Criteria], 0)))/N197, 0), IFERROR(INDEX(rubric[Score], MATCH(W197, rubric[Criteria], 0)), 0))</f>
        <v>0</v>
      </c>
    </row>
    <row r="198" spans="1:24" ht="14.25" customHeight="1" x14ac:dyDescent="0.35">
      <c r="A198" s="3" t="s">
        <v>686</v>
      </c>
      <c r="B198" s="3" t="s">
        <v>687</v>
      </c>
      <c r="C198" s="3" t="s">
        <v>23</v>
      </c>
      <c r="D198" s="3">
        <v>2023</v>
      </c>
      <c r="E198" s="3" t="s">
        <v>421</v>
      </c>
      <c r="F198" s="3" t="s">
        <v>422</v>
      </c>
      <c r="G198" s="3" t="s">
        <v>340</v>
      </c>
      <c r="H198" s="3">
        <v>20231</v>
      </c>
      <c r="I198" s="3" t="s">
        <v>421</v>
      </c>
      <c r="J198" s="3" t="s">
        <v>27</v>
      </c>
      <c r="K198" s="3" t="s">
        <v>49</v>
      </c>
      <c r="L198" s="3" t="s">
        <v>29</v>
      </c>
      <c r="M198" s="3" t="s">
        <v>30</v>
      </c>
      <c r="N198" s="2"/>
      <c r="O198" s="3">
        <v>25</v>
      </c>
      <c r="P198" s="4" t="s">
        <v>423</v>
      </c>
      <c r="Q198" s="4" t="s">
        <v>667</v>
      </c>
      <c r="R198" s="4" t="s">
        <v>668</v>
      </c>
      <c r="S198" s="2"/>
      <c r="T198" s="4" t="s">
        <v>669</v>
      </c>
      <c r="U198" s="3" t="s">
        <v>427</v>
      </c>
      <c r="V198" s="3" t="str">
        <f>IFERROR(VLOOKUP(K198, rubric[], 2, FALSE), "NA")</f>
        <v>Kompetisi</v>
      </c>
      <c r="W198" s="5" t="str">
        <f t="shared" si="3"/>
        <v>Juara I Lomba/Kompetisi|External National|Team</v>
      </c>
      <c r="X198" s="2">
        <f>IF(K198 = "Penulis kedua (bukan korespondensi) dst karya ilmiah di journal yg bereputasi dan diakui|External National|Team", IFERROR((INDEX(rubric[Score], MATCH(W198, rubric[Criteria], 0)))/N198, 0), IFERROR(INDEX(rubric[Score], MATCH(W198, rubric[Criteria], 0)), 0))</f>
        <v>15</v>
      </c>
    </row>
    <row r="199" spans="1:24" ht="14.25" customHeight="1" x14ac:dyDescent="0.35">
      <c r="A199" s="3" t="s">
        <v>688</v>
      </c>
      <c r="B199" s="3" t="s">
        <v>689</v>
      </c>
      <c r="C199" s="3" t="s">
        <v>23</v>
      </c>
      <c r="D199" s="3">
        <v>2023</v>
      </c>
      <c r="E199" s="3" t="s">
        <v>179</v>
      </c>
      <c r="F199" s="3" t="s">
        <v>593</v>
      </c>
      <c r="G199" s="3" t="s">
        <v>593</v>
      </c>
      <c r="H199" s="3">
        <v>20231</v>
      </c>
      <c r="I199" s="3" t="s">
        <v>181</v>
      </c>
      <c r="J199" s="3" t="s">
        <v>27</v>
      </c>
      <c r="K199" s="3" t="s">
        <v>28</v>
      </c>
      <c r="L199" s="3" t="s">
        <v>110</v>
      </c>
      <c r="M199" s="3" t="s">
        <v>30</v>
      </c>
      <c r="N199" s="3">
        <v>5</v>
      </c>
      <c r="O199" s="3">
        <v>7</v>
      </c>
      <c r="P199" s="2"/>
      <c r="Q199" s="4" t="s">
        <v>690</v>
      </c>
      <c r="R199" s="2"/>
      <c r="S199" s="2"/>
      <c r="T199" s="2"/>
      <c r="U199" s="3" t="s">
        <v>183</v>
      </c>
      <c r="V199" s="3" t="str">
        <f>IFERROR(VLOOKUP(K199, rubric[], 2, FALSE), "NA")</f>
        <v>Kompetisi</v>
      </c>
      <c r="W199" s="5" t="str">
        <f t="shared" si="3"/>
        <v>Juara 2 Lomba/Kompetisi|Internal Sekolah / Universitas|Team</v>
      </c>
      <c r="X199" s="2">
        <f>IF(K199 = "Penulis kedua (bukan korespondensi) dst karya ilmiah di journal yg bereputasi dan diakui|External National|Team", IFERROR((INDEX(rubric[Score], MATCH(W199, rubric[Criteria], 0)))/N199, 0), IFERROR(INDEX(rubric[Score], MATCH(W199, rubric[Criteria], 0)), 0))</f>
        <v>0</v>
      </c>
    </row>
    <row r="200" spans="1:24" ht="14.25" customHeight="1" x14ac:dyDescent="0.35">
      <c r="A200" s="3" t="s">
        <v>691</v>
      </c>
      <c r="B200" s="3" t="s">
        <v>692</v>
      </c>
      <c r="C200" s="3" t="s">
        <v>23</v>
      </c>
      <c r="D200" s="3">
        <v>2023</v>
      </c>
      <c r="E200" s="3" t="s">
        <v>67</v>
      </c>
      <c r="F200" s="3" t="s">
        <v>68</v>
      </c>
      <c r="G200" s="3" t="s">
        <v>69</v>
      </c>
      <c r="H200" s="3">
        <v>20231</v>
      </c>
      <c r="I200" s="3" t="s">
        <v>70</v>
      </c>
      <c r="J200" s="3" t="s">
        <v>27</v>
      </c>
      <c r="K200" s="3" t="s">
        <v>71</v>
      </c>
      <c r="L200" s="3" t="s">
        <v>72</v>
      </c>
      <c r="M200" s="3" t="s">
        <v>63</v>
      </c>
      <c r="N200" s="3">
        <v>500</v>
      </c>
      <c r="O200" s="3">
        <v>10</v>
      </c>
      <c r="P200" s="4" t="s">
        <v>73</v>
      </c>
      <c r="Q200" s="4" t="s">
        <v>74</v>
      </c>
      <c r="R200" s="4" t="s">
        <v>75</v>
      </c>
      <c r="S200" s="2"/>
      <c r="T200" s="2"/>
      <c r="U200" s="3" t="s">
        <v>76</v>
      </c>
      <c r="V200" s="3" t="str">
        <f>IFERROR(VLOOKUP(K200, rubric[], 2, FALSE), "NA")</f>
        <v>Pengakuan</v>
      </c>
      <c r="W200" s="5" t="str">
        <f t="shared" si="3"/>
        <v>Narasumber / Pemateri Acara Seminar / Workshop / Pemakalah|External International|Individual</v>
      </c>
      <c r="X200" s="2">
        <f>IF(K200 = "Penulis kedua (bukan korespondensi) dst karya ilmiah di journal yg bereputasi dan diakui|External National|Team", IFERROR((INDEX(rubric[Score], MATCH(W200, rubric[Criteria], 0)))/N200, 0), IFERROR(INDEX(rubric[Score], MATCH(W200, rubric[Criteria], 0)), 0))</f>
        <v>25</v>
      </c>
    </row>
    <row r="201" spans="1:24" ht="14.25" customHeight="1" x14ac:dyDescent="0.35">
      <c r="A201" s="3" t="s">
        <v>693</v>
      </c>
      <c r="B201" s="3" t="s">
        <v>694</v>
      </c>
      <c r="C201" s="3" t="s">
        <v>695</v>
      </c>
      <c r="D201" s="3">
        <v>2023</v>
      </c>
      <c r="E201" s="3" t="s">
        <v>696</v>
      </c>
      <c r="F201" s="3" t="s">
        <v>422</v>
      </c>
      <c r="G201" s="3" t="s">
        <v>697</v>
      </c>
      <c r="H201" s="3">
        <v>20231</v>
      </c>
      <c r="I201" s="3" t="s">
        <v>698</v>
      </c>
      <c r="J201" s="3" t="s">
        <v>27</v>
      </c>
      <c r="K201" s="3" t="s">
        <v>28</v>
      </c>
      <c r="L201" s="3" t="s">
        <v>110</v>
      </c>
      <c r="M201" s="3" t="s">
        <v>63</v>
      </c>
      <c r="N201" s="3">
        <v>0</v>
      </c>
      <c r="O201" s="3">
        <v>9</v>
      </c>
      <c r="P201" s="2"/>
      <c r="Q201" s="4" t="s">
        <v>699</v>
      </c>
      <c r="R201" s="2"/>
      <c r="S201" s="2"/>
      <c r="T201" s="2"/>
      <c r="U201" s="3" t="s">
        <v>700</v>
      </c>
      <c r="V201" s="3" t="str">
        <f>IFERROR(VLOOKUP(K201, rubric[], 2, FALSE), "NA")</f>
        <v>Kompetisi</v>
      </c>
      <c r="W201" s="5" t="str">
        <f t="shared" si="3"/>
        <v>Juara 2 Lomba/Kompetisi|Internal Sekolah / Universitas|Individual</v>
      </c>
      <c r="X201" s="2">
        <f>IF(K201 = "Penulis kedua (bukan korespondensi) dst karya ilmiah di journal yg bereputasi dan diakui|External National|Team", IFERROR((INDEX(rubric[Score], MATCH(W201, rubric[Criteria], 0)))/N201, 0), IFERROR(INDEX(rubric[Score], MATCH(W201, rubric[Criteria], 0)), 0))</f>
        <v>0</v>
      </c>
    </row>
    <row r="202" spans="1:24" ht="14.25" customHeight="1" x14ac:dyDescent="0.35">
      <c r="A202" s="3" t="s">
        <v>693</v>
      </c>
      <c r="B202" s="3" t="s">
        <v>694</v>
      </c>
      <c r="C202" s="3" t="s">
        <v>695</v>
      </c>
      <c r="D202" s="3">
        <v>2023</v>
      </c>
      <c r="E202" s="3" t="s">
        <v>701</v>
      </c>
      <c r="F202" s="3" t="s">
        <v>422</v>
      </c>
      <c r="G202" s="3" t="s">
        <v>697</v>
      </c>
      <c r="H202" s="3">
        <v>20231</v>
      </c>
      <c r="I202" s="3" t="s">
        <v>702</v>
      </c>
      <c r="J202" s="3" t="s">
        <v>27</v>
      </c>
      <c r="K202" s="3" t="s">
        <v>28</v>
      </c>
      <c r="L202" s="3" t="s">
        <v>110</v>
      </c>
      <c r="M202" s="3" t="s">
        <v>63</v>
      </c>
      <c r="N202" s="3">
        <v>120</v>
      </c>
      <c r="O202" s="3">
        <v>7</v>
      </c>
      <c r="P202" s="2"/>
      <c r="Q202" s="4" t="s">
        <v>703</v>
      </c>
      <c r="R202" s="2"/>
      <c r="S202" s="2"/>
      <c r="T202" s="2"/>
      <c r="U202" s="3" t="s">
        <v>704</v>
      </c>
      <c r="V202" s="3" t="str">
        <f>IFERROR(VLOOKUP(K202, rubric[], 2, FALSE), "NA")</f>
        <v>Kompetisi</v>
      </c>
      <c r="W202" s="5" t="str">
        <f t="shared" si="3"/>
        <v>Juara 2 Lomba/Kompetisi|Internal Sekolah / Universitas|Individual</v>
      </c>
      <c r="X202" s="2">
        <f>IF(K202 = "Penulis kedua (bukan korespondensi) dst karya ilmiah di journal yg bereputasi dan diakui|External National|Team", IFERROR((INDEX(rubric[Score], MATCH(W202, rubric[Criteria], 0)))/N202, 0), IFERROR(INDEX(rubric[Score], MATCH(W202, rubric[Criteria], 0)), 0))</f>
        <v>0</v>
      </c>
    </row>
    <row r="203" spans="1:24" ht="14.25" customHeight="1" x14ac:dyDescent="0.35">
      <c r="A203" s="3" t="s">
        <v>693</v>
      </c>
      <c r="B203" s="3" t="s">
        <v>694</v>
      </c>
      <c r="C203" s="3" t="s">
        <v>695</v>
      </c>
      <c r="D203" s="3">
        <v>2023</v>
      </c>
      <c r="E203" s="3" t="s">
        <v>705</v>
      </c>
      <c r="F203" s="3" t="s">
        <v>465</v>
      </c>
      <c r="G203" s="3" t="s">
        <v>706</v>
      </c>
      <c r="H203" s="3">
        <v>20241</v>
      </c>
      <c r="I203" s="3" t="s">
        <v>705</v>
      </c>
      <c r="J203" s="3" t="s">
        <v>27</v>
      </c>
      <c r="K203" s="3" t="s">
        <v>28</v>
      </c>
      <c r="L203" s="3" t="s">
        <v>72</v>
      </c>
      <c r="M203" s="3" t="s">
        <v>30</v>
      </c>
      <c r="N203" s="2"/>
      <c r="O203" s="3">
        <v>25</v>
      </c>
      <c r="P203" s="4" t="s">
        <v>707</v>
      </c>
      <c r="Q203" s="4" t="s">
        <v>708</v>
      </c>
      <c r="R203" s="4" t="s">
        <v>709</v>
      </c>
      <c r="S203" s="2"/>
      <c r="T203" s="4" t="s">
        <v>710</v>
      </c>
      <c r="U203" s="3" t="s">
        <v>711</v>
      </c>
      <c r="V203" s="3" t="str">
        <f>IFERROR(VLOOKUP(K203, rubric[], 2, FALSE), "NA")</f>
        <v>Kompetisi</v>
      </c>
      <c r="W203" s="5" t="str">
        <f t="shared" si="3"/>
        <v>Juara 2 Lomba/Kompetisi|External International|Team</v>
      </c>
      <c r="X203" s="2">
        <f>IF(K203 = "Penulis kedua (bukan korespondensi) dst karya ilmiah di journal yg bereputasi dan diakui|External National|Team", IFERROR((INDEX(rubric[Score], MATCH(W203, rubric[Criteria], 0)))/N203, 0), IFERROR(INDEX(rubric[Score], MATCH(W203, rubric[Criteria], 0)), 0))</f>
        <v>30</v>
      </c>
    </row>
    <row r="204" spans="1:24" ht="14.25" customHeight="1" x14ac:dyDescent="0.35">
      <c r="A204" s="3" t="s">
        <v>712</v>
      </c>
      <c r="B204" s="3" t="s">
        <v>713</v>
      </c>
      <c r="C204" s="3" t="s">
        <v>695</v>
      </c>
      <c r="D204" s="3">
        <v>2023</v>
      </c>
      <c r="E204" s="3" t="s">
        <v>714</v>
      </c>
      <c r="F204" s="3" t="s">
        <v>715</v>
      </c>
      <c r="G204" s="3" t="s">
        <v>715</v>
      </c>
      <c r="H204" s="3">
        <v>20231</v>
      </c>
      <c r="I204" s="3" t="s">
        <v>716</v>
      </c>
      <c r="J204" s="3" t="s">
        <v>27</v>
      </c>
      <c r="K204" s="3" t="s">
        <v>62</v>
      </c>
      <c r="L204" s="3" t="s">
        <v>50</v>
      </c>
      <c r="M204" s="3" t="s">
        <v>63</v>
      </c>
      <c r="N204" s="3">
        <v>16</v>
      </c>
      <c r="O204" s="3">
        <v>6</v>
      </c>
      <c r="P204" s="2"/>
      <c r="Q204" s="2"/>
      <c r="R204" s="4" t="s">
        <v>717</v>
      </c>
      <c r="S204" s="4" t="s">
        <v>718</v>
      </c>
      <c r="T204" s="2"/>
      <c r="U204" s="3" t="s">
        <v>719</v>
      </c>
      <c r="V204" s="3" t="str">
        <f>IFERROR(VLOOKUP(K204, rubric[], 2, FALSE), "NA")</f>
        <v>Pemberdayaan atau Aksi Kemanusiaan</v>
      </c>
      <c r="W204" s="5" t="str">
        <f t="shared" si="3"/>
        <v>Pengabdian kepada Masyarakat|External Regional|Individual</v>
      </c>
      <c r="X204" s="2">
        <f>IF(K204 = "Penulis kedua (bukan korespondensi) dst karya ilmiah di journal yg bereputasi dan diakui|External National|Team", IFERROR((INDEX(rubric[Score], MATCH(W204, rubric[Criteria], 0)))/N204, 0), IFERROR(INDEX(rubric[Score], MATCH(W204, rubric[Criteria], 0)), 0))</f>
        <v>15</v>
      </c>
    </row>
    <row r="205" spans="1:24" ht="14.25" customHeight="1" x14ac:dyDescent="0.35">
      <c r="A205" s="3" t="s">
        <v>712</v>
      </c>
      <c r="B205" s="3" t="s">
        <v>713</v>
      </c>
      <c r="C205" s="3" t="s">
        <v>695</v>
      </c>
      <c r="D205" s="3">
        <v>2023</v>
      </c>
      <c r="E205" s="3" t="s">
        <v>720</v>
      </c>
      <c r="F205" s="3" t="s">
        <v>721</v>
      </c>
      <c r="G205" s="3" t="s">
        <v>722</v>
      </c>
      <c r="H205" s="3">
        <v>20232</v>
      </c>
      <c r="I205" s="3" t="s">
        <v>723</v>
      </c>
      <c r="J205" s="3" t="s">
        <v>27</v>
      </c>
      <c r="K205" s="3" t="s">
        <v>62</v>
      </c>
      <c r="L205" s="3" t="s">
        <v>50</v>
      </c>
      <c r="M205" s="3" t="s">
        <v>63</v>
      </c>
      <c r="N205" s="3">
        <v>11</v>
      </c>
      <c r="O205" s="3">
        <v>4</v>
      </c>
      <c r="P205" s="2"/>
      <c r="Q205" s="4" t="s">
        <v>724</v>
      </c>
      <c r="R205" s="4" t="s">
        <v>725</v>
      </c>
      <c r="S205" s="4" t="s">
        <v>726</v>
      </c>
      <c r="T205" s="2"/>
      <c r="U205" s="3" t="s">
        <v>719</v>
      </c>
      <c r="V205" s="3" t="str">
        <f>IFERROR(VLOOKUP(K205, rubric[], 2, FALSE), "NA")</f>
        <v>Pemberdayaan atau Aksi Kemanusiaan</v>
      </c>
      <c r="W205" s="5" t="str">
        <f t="shared" si="3"/>
        <v>Pengabdian kepada Masyarakat|External Regional|Individual</v>
      </c>
      <c r="X205" s="2">
        <f>IF(K205 = "Penulis kedua (bukan korespondensi) dst karya ilmiah di journal yg bereputasi dan diakui|External National|Team", IFERROR((INDEX(rubric[Score], MATCH(W205, rubric[Criteria], 0)))/N205, 0), IFERROR(INDEX(rubric[Score], MATCH(W205, rubric[Criteria], 0)), 0))</f>
        <v>15</v>
      </c>
    </row>
    <row r="206" spans="1:24" ht="14.25" customHeight="1" x14ac:dyDescent="0.35">
      <c r="A206" s="3" t="s">
        <v>727</v>
      </c>
      <c r="B206" s="3" t="s">
        <v>728</v>
      </c>
      <c r="C206" s="3" t="s">
        <v>695</v>
      </c>
      <c r="D206" s="3">
        <v>2023</v>
      </c>
      <c r="E206" s="3" t="s">
        <v>729</v>
      </c>
      <c r="F206" s="3" t="s">
        <v>730</v>
      </c>
      <c r="G206" s="3" t="s">
        <v>731</v>
      </c>
      <c r="H206" s="3">
        <v>20232</v>
      </c>
      <c r="I206" s="3" t="s">
        <v>729</v>
      </c>
      <c r="J206" s="3" t="s">
        <v>27</v>
      </c>
      <c r="K206" s="3" t="s">
        <v>49</v>
      </c>
      <c r="L206" s="3" t="s">
        <v>29</v>
      </c>
      <c r="M206" s="3" t="s">
        <v>30</v>
      </c>
      <c r="N206" s="2"/>
      <c r="O206" s="3">
        <v>25</v>
      </c>
      <c r="P206" s="4" t="s">
        <v>732</v>
      </c>
      <c r="Q206" s="4" t="s">
        <v>733</v>
      </c>
      <c r="R206" s="4" t="s">
        <v>734</v>
      </c>
      <c r="S206" s="2"/>
      <c r="T206" s="4" t="s">
        <v>735</v>
      </c>
      <c r="U206" s="3" t="s">
        <v>736</v>
      </c>
      <c r="V206" s="3" t="str">
        <f>IFERROR(VLOOKUP(K206, rubric[], 2, FALSE), "NA")</f>
        <v>Kompetisi</v>
      </c>
      <c r="W206" s="5" t="str">
        <f t="shared" si="3"/>
        <v>Juara I Lomba/Kompetisi|External National|Team</v>
      </c>
      <c r="X206" s="2">
        <f>IF(K206 = "Penulis kedua (bukan korespondensi) dst karya ilmiah di journal yg bereputasi dan diakui|External National|Team", IFERROR((INDEX(rubric[Score], MATCH(W206, rubric[Criteria], 0)))/N206, 0), IFERROR(INDEX(rubric[Score], MATCH(W206, rubric[Criteria], 0)), 0))</f>
        <v>15</v>
      </c>
    </row>
    <row r="207" spans="1:24" ht="14.25" customHeight="1" x14ac:dyDescent="0.35">
      <c r="A207" s="3" t="s">
        <v>737</v>
      </c>
      <c r="B207" s="3" t="s">
        <v>738</v>
      </c>
      <c r="C207" s="3" t="s">
        <v>695</v>
      </c>
      <c r="D207" s="3">
        <v>2023</v>
      </c>
      <c r="E207" s="3" t="s">
        <v>705</v>
      </c>
      <c r="F207" s="3" t="s">
        <v>465</v>
      </c>
      <c r="G207" s="3" t="s">
        <v>706</v>
      </c>
      <c r="H207" s="3">
        <v>20241</v>
      </c>
      <c r="I207" s="3" t="s">
        <v>705</v>
      </c>
      <c r="J207" s="3" t="s">
        <v>27</v>
      </c>
      <c r="K207" s="3" t="s">
        <v>28</v>
      </c>
      <c r="L207" s="3" t="s">
        <v>72</v>
      </c>
      <c r="M207" s="3" t="s">
        <v>30</v>
      </c>
      <c r="N207" s="2"/>
      <c r="O207" s="3">
        <v>25</v>
      </c>
      <c r="P207" s="4" t="s">
        <v>707</v>
      </c>
      <c r="Q207" s="4" t="s">
        <v>708</v>
      </c>
      <c r="R207" s="4" t="s">
        <v>709</v>
      </c>
      <c r="S207" s="2"/>
      <c r="T207" s="4" t="s">
        <v>710</v>
      </c>
      <c r="U207" s="3" t="s">
        <v>711</v>
      </c>
      <c r="V207" s="3" t="str">
        <f>IFERROR(VLOOKUP(K207, rubric[], 2, FALSE), "NA")</f>
        <v>Kompetisi</v>
      </c>
      <c r="W207" s="5" t="str">
        <f t="shared" si="3"/>
        <v>Juara 2 Lomba/Kompetisi|External International|Team</v>
      </c>
      <c r="X207" s="2">
        <f>IF(K207 = "Penulis kedua (bukan korespondensi) dst karya ilmiah di journal yg bereputasi dan diakui|External National|Team", IFERROR((INDEX(rubric[Score], MATCH(W207, rubric[Criteria], 0)))/N207, 0), IFERROR(INDEX(rubric[Score], MATCH(W207, rubric[Criteria], 0)), 0))</f>
        <v>30</v>
      </c>
    </row>
    <row r="208" spans="1:24" ht="14.25" customHeight="1" x14ac:dyDescent="0.35">
      <c r="A208" s="3" t="s">
        <v>737</v>
      </c>
      <c r="B208" s="3" t="s">
        <v>738</v>
      </c>
      <c r="C208" s="3" t="s">
        <v>695</v>
      </c>
      <c r="D208" s="3">
        <v>2023</v>
      </c>
      <c r="E208" s="3" t="s">
        <v>739</v>
      </c>
      <c r="F208" s="3" t="s">
        <v>740</v>
      </c>
      <c r="G208" s="3" t="s">
        <v>741</v>
      </c>
      <c r="H208" s="3">
        <v>20241</v>
      </c>
      <c r="I208" s="2"/>
      <c r="J208" s="3" t="s">
        <v>27</v>
      </c>
      <c r="K208" s="3" t="s">
        <v>71</v>
      </c>
      <c r="L208" s="3" t="s">
        <v>72</v>
      </c>
      <c r="M208" s="3" t="s">
        <v>63</v>
      </c>
      <c r="N208" s="3">
        <v>500</v>
      </c>
      <c r="O208" s="3">
        <v>20</v>
      </c>
      <c r="P208" s="2"/>
      <c r="Q208" s="4" t="s">
        <v>742</v>
      </c>
      <c r="R208" s="2"/>
      <c r="S208" s="2"/>
      <c r="T208" s="2"/>
      <c r="U208" s="3" t="s">
        <v>418</v>
      </c>
      <c r="V208" s="3" t="str">
        <f>IFERROR(VLOOKUP(K208, rubric[], 2, FALSE), "NA")</f>
        <v>Pengakuan</v>
      </c>
      <c r="W208" s="5" t="str">
        <f t="shared" si="3"/>
        <v>Narasumber / Pemateri Acara Seminar / Workshop / Pemakalah|External International|Individual</v>
      </c>
      <c r="X208" s="2">
        <f>IF(K208 = "Penulis kedua (bukan korespondensi) dst karya ilmiah di journal yg bereputasi dan diakui|External National|Team", IFERROR((INDEX(rubric[Score], MATCH(W208, rubric[Criteria], 0)))/N208, 0), IFERROR(INDEX(rubric[Score], MATCH(W208, rubric[Criteria], 0)), 0))</f>
        <v>25</v>
      </c>
    </row>
    <row r="209" spans="1:24" ht="14.25" customHeight="1" x14ac:dyDescent="0.35">
      <c r="A209" s="3" t="s">
        <v>743</v>
      </c>
      <c r="B209" s="3" t="s">
        <v>744</v>
      </c>
      <c r="C209" s="3" t="s">
        <v>695</v>
      </c>
      <c r="D209" s="3">
        <v>2023</v>
      </c>
      <c r="E209" s="3" t="s">
        <v>76</v>
      </c>
      <c r="F209" s="3" t="s">
        <v>745</v>
      </c>
      <c r="G209" s="3" t="s">
        <v>745</v>
      </c>
      <c r="H209" s="3">
        <v>20241</v>
      </c>
      <c r="I209" s="2"/>
      <c r="J209" s="3" t="s">
        <v>27</v>
      </c>
      <c r="K209" s="3" t="s">
        <v>71</v>
      </c>
      <c r="L209" s="3" t="s">
        <v>72</v>
      </c>
      <c r="M209" s="3" t="s">
        <v>30</v>
      </c>
      <c r="N209" s="3">
        <v>500</v>
      </c>
      <c r="O209" s="3">
        <v>20</v>
      </c>
      <c r="P209" s="2"/>
      <c r="Q209" s="4" t="s">
        <v>746</v>
      </c>
      <c r="R209" s="4" t="s">
        <v>747</v>
      </c>
      <c r="S209" s="2"/>
      <c r="T209" s="2"/>
      <c r="U209" s="3" t="s">
        <v>748</v>
      </c>
      <c r="V209" s="3" t="str">
        <f>IFERROR(VLOOKUP(K209, rubric[], 2, FALSE), "NA")</f>
        <v>Pengakuan</v>
      </c>
      <c r="W209" s="5" t="str">
        <f t="shared" si="3"/>
        <v>Narasumber / Pemateri Acara Seminar / Workshop / Pemakalah|External International|Team</v>
      </c>
      <c r="X209" s="2">
        <f>IF(K209 = "Penulis kedua (bukan korespondensi) dst karya ilmiah di journal yg bereputasi dan diakui|External National|Team", IFERROR((INDEX(rubric[Score], MATCH(W209, rubric[Criteria], 0)))/N209, 0), IFERROR(INDEX(rubric[Score], MATCH(W209, rubric[Criteria], 0)), 0))</f>
        <v>25</v>
      </c>
    </row>
    <row r="210" spans="1:24" ht="14.25" customHeight="1" x14ac:dyDescent="0.35">
      <c r="A210" s="3" t="s">
        <v>749</v>
      </c>
      <c r="B210" s="3" t="s">
        <v>750</v>
      </c>
      <c r="C210" s="3" t="s">
        <v>695</v>
      </c>
      <c r="D210" s="3">
        <v>2023</v>
      </c>
      <c r="E210" s="3" t="s">
        <v>751</v>
      </c>
      <c r="F210" s="3" t="s">
        <v>752</v>
      </c>
      <c r="G210" s="3" t="s">
        <v>753</v>
      </c>
      <c r="H210" s="3">
        <v>20232</v>
      </c>
      <c r="I210" s="3" t="s">
        <v>754</v>
      </c>
      <c r="J210" s="3" t="s">
        <v>27</v>
      </c>
      <c r="K210" s="3" t="s">
        <v>62</v>
      </c>
      <c r="L210" s="3" t="s">
        <v>50</v>
      </c>
      <c r="M210" s="3" t="s">
        <v>30</v>
      </c>
      <c r="N210" s="3">
        <v>13</v>
      </c>
      <c r="O210" s="3">
        <v>6</v>
      </c>
      <c r="P210" s="2"/>
      <c r="Q210" s="2"/>
      <c r="R210" s="4" t="s">
        <v>755</v>
      </c>
      <c r="S210" s="4" t="s">
        <v>756</v>
      </c>
      <c r="T210" s="2"/>
      <c r="U210" s="3" t="s">
        <v>757</v>
      </c>
      <c r="V210" s="3" t="str">
        <f>IFERROR(VLOOKUP(K210, rubric[], 2, FALSE), "NA")</f>
        <v>Pemberdayaan atau Aksi Kemanusiaan</v>
      </c>
      <c r="W210" s="5" t="str">
        <f t="shared" si="3"/>
        <v>Pengabdian kepada Masyarakat|External Regional|Team</v>
      </c>
      <c r="X210" s="2">
        <f>IF(K210 = "Penulis kedua (bukan korespondensi) dst karya ilmiah di journal yg bereputasi dan diakui|External National|Team", IFERROR((INDEX(rubric[Score], MATCH(W210, rubric[Criteria], 0)))/N210, 0), IFERROR(INDEX(rubric[Score], MATCH(W210, rubric[Criteria], 0)), 0))</f>
        <v>15</v>
      </c>
    </row>
    <row r="211" spans="1:24" ht="14.25" customHeight="1" x14ac:dyDescent="0.35">
      <c r="A211" s="3" t="s">
        <v>749</v>
      </c>
      <c r="B211" s="3" t="s">
        <v>750</v>
      </c>
      <c r="C211" s="3" t="s">
        <v>695</v>
      </c>
      <c r="D211" s="3">
        <v>2023</v>
      </c>
      <c r="E211" s="3" t="s">
        <v>758</v>
      </c>
      <c r="F211" s="3" t="s">
        <v>465</v>
      </c>
      <c r="G211" s="3" t="s">
        <v>706</v>
      </c>
      <c r="H211" s="3">
        <v>20241</v>
      </c>
      <c r="I211" s="3" t="s">
        <v>758</v>
      </c>
      <c r="J211" s="3" t="s">
        <v>27</v>
      </c>
      <c r="K211" s="3" t="s">
        <v>91</v>
      </c>
      <c r="L211" s="3" t="s">
        <v>29</v>
      </c>
      <c r="M211" s="3" t="s">
        <v>30</v>
      </c>
      <c r="N211" s="2"/>
      <c r="O211" s="3">
        <v>15</v>
      </c>
      <c r="P211" s="4" t="s">
        <v>707</v>
      </c>
      <c r="Q211" s="4" t="s">
        <v>759</v>
      </c>
      <c r="R211" s="4" t="s">
        <v>760</v>
      </c>
      <c r="S211" s="2"/>
      <c r="T211" s="4" t="s">
        <v>761</v>
      </c>
      <c r="U211" s="3" t="s">
        <v>711</v>
      </c>
      <c r="V211" s="3" t="str">
        <f>IFERROR(VLOOKUP(K211, rubric[], 2, FALSE), "NA")</f>
        <v>Kompetisi</v>
      </c>
      <c r="W211" s="5" t="str">
        <f t="shared" si="3"/>
        <v>Juara 3 Lomba/Kompetisi|External National|Team</v>
      </c>
      <c r="X211" s="2">
        <f>IF(K211 = "Penulis kedua (bukan korespondensi) dst karya ilmiah di journal yg bereputasi dan diakui|External National|Team", IFERROR((INDEX(rubric[Score], MATCH(W211, rubric[Criteria], 0)))/N211, 0), IFERROR(INDEX(rubric[Score], MATCH(W211, rubric[Criteria], 0)), 0))</f>
        <v>8</v>
      </c>
    </row>
    <row r="212" spans="1:24" ht="14.25" customHeight="1" x14ac:dyDescent="0.35">
      <c r="A212" s="3" t="s">
        <v>762</v>
      </c>
      <c r="B212" s="3" t="s">
        <v>763</v>
      </c>
      <c r="C212" s="3" t="s">
        <v>695</v>
      </c>
      <c r="D212" s="3">
        <v>2023</v>
      </c>
      <c r="E212" s="3" t="s">
        <v>146</v>
      </c>
      <c r="F212" s="3" t="s">
        <v>147</v>
      </c>
      <c r="G212" s="3" t="s">
        <v>148</v>
      </c>
      <c r="H212" s="3">
        <v>20231</v>
      </c>
      <c r="I212" s="3" t="s">
        <v>149</v>
      </c>
      <c r="J212" s="3" t="s">
        <v>27</v>
      </c>
      <c r="K212" s="3" t="s">
        <v>62</v>
      </c>
      <c r="L212" s="3" t="s">
        <v>50</v>
      </c>
      <c r="M212" s="3" t="s">
        <v>63</v>
      </c>
      <c r="N212" s="3">
        <v>65</v>
      </c>
      <c r="O212" s="3">
        <v>8</v>
      </c>
      <c r="P212" s="2"/>
      <c r="Q212" s="2"/>
      <c r="R212" s="4" t="s">
        <v>150</v>
      </c>
      <c r="S212" s="4" t="s">
        <v>151</v>
      </c>
      <c r="T212" s="2"/>
      <c r="U212" s="3" t="s">
        <v>152</v>
      </c>
      <c r="V212" s="3" t="str">
        <f>IFERROR(VLOOKUP(K212, rubric[], 2, FALSE), "NA")</f>
        <v>Pemberdayaan atau Aksi Kemanusiaan</v>
      </c>
      <c r="W212" s="5" t="str">
        <f t="shared" si="3"/>
        <v>Pengabdian kepada Masyarakat|External Regional|Individual</v>
      </c>
      <c r="X212" s="2">
        <f>IF(K212 = "Penulis kedua (bukan korespondensi) dst karya ilmiah di journal yg bereputasi dan diakui|External National|Team", IFERROR((INDEX(rubric[Score], MATCH(W212, rubric[Criteria], 0)))/N212, 0), IFERROR(INDEX(rubric[Score], MATCH(W212, rubric[Criteria], 0)), 0))</f>
        <v>15</v>
      </c>
    </row>
    <row r="213" spans="1:24" ht="14.25" customHeight="1" x14ac:dyDescent="0.35">
      <c r="A213" s="3" t="s">
        <v>762</v>
      </c>
      <c r="B213" s="3" t="s">
        <v>763</v>
      </c>
      <c r="C213" s="3" t="s">
        <v>695</v>
      </c>
      <c r="D213" s="3">
        <v>2023</v>
      </c>
      <c r="E213" s="3" t="s">
        <v>764</v>
      </c>
      <c r="F213" s="3" t="s">
        <v>765</v>
      </c>
      <c r="G213" s="3" t="s">
        <v>766</v>
      </c>
      <c r="H213" s="3">
        <v>20232</v>
      </c>
      <c r="I213" s="3" t="s">
        <v>764</v>
      </c>
      <c r="J213" s="3" t="s">
        <v>27</v>
      </c>
      <c r="K213" s="3" t="s">
        <v>49</v>
      </c>
      <c r="L213" s="3" t="s">
        <v>29</v>
      </c>
      <c r="M213" s="3" t="s">
        <v>63</v>
      </c>
      <c r="N213" s="2"/>
      <c r="O213" s="3">
        <v>25</v>
      </c>
      <c r="P213" s="4" t="s">
        <v>767</v>
      </c>
      <c r="Q213" s="4" t="s">
        <v>768</v>
      </c>
      <c r="R213" s="4" t="s">
        <v>769</v>
      </c>
      <c r="S213" s="2"/>
      <c r="T213" s="4" t="s">
        <v>770</v>
      </c>
      <c r="U213" s="3" t="s">
        <v>771</v>
      </c>
      <c r="V213" s="3" t="str">
        <f>IFERROR(VLOOKUP(K213, rubric[], 2, FALSE), "NA")</f>
        <v>Kompetisi</v>
      </c>
      <c r="W213" s="5" t="str">
        <f t="shared" si="3"/>
        <v>Juara I Lomba/Kompetisi|External National|Individual</v>
      </c>
      <c r="X213" s="2">
        <f>IF(K213 = "Penulis kedua (bukan korespondensi) dst karya ilmiah di journal yg bereputasi dan diakui|External National|Team", IFERROR((INDEX(rubric[Score], MATCH(W213, rubric[Criteria], 0)))/N213, 0), IFERROR(INDEX(rubric[Score], MATCH(W213, rubric[Criteria], 0)), 0))</f>
        <v>25</v>
      </c>
    </row>
    <row r="214" spans="1:24" ht="14.25" customHeight="1" x14ac:dyDescent="0.35">
      <c r="A214" s="3" t="s">
        <v>772</v>
      </c>
      <c r="B214" s="3" t="s">
        <v>773</v>
      </c>
      <c r="C214" s="3" t="s">
        <v>695</v>
      </c>
      <c r="D214" s="3">
        <v>2023</v>
      </c>
      <c r="E214" s="3" t="s">
        <v>705</v>
      </c>
      <c r="F214" s="3" t="s">
        <v>465</v>
      </c>
      <c r="G214" s="3" t="s">
        <v>706</v>
      </c>
      <c r="H214" s="3">
        <v>20241</v>
      </c>
      <c r="I214" s="3" t="s">
        <v>705</v>
      </c>
      <c r="J214" s="3" t="s">
        <v>27</v>
      </c>
      <c r="K214" s="3" t="s">
        <v>28</v>
      </c>
      <c r="L214" s="3" t="s">
        <v>72</v>
      </c>
      <c r="M214" s="3" t="s">
        <v>30</v>
      </c>
      <c r="N214" s="2"/>
      <c r="O214" s="3">
        <v>25</v>
      </c>
      <c r="P214" s="4" t="s">
        <v>707</v>
      </c>
      <c r="Q214" s="4" t="s">
        <v>708</v>
      </c>
      <c r="R214" s="4" t="s">
        <v>709</v>
      </c>
      <c r="S214" s="2"/>
      <c r="T214" s="4" t="s">
        <v>710</v>
      </c>
      <c r="U214" s="3" t="s">
        <v>711</v>
      </c>
      <c r="V214" s="3" t="str">
        <f>IFERROR(VLOOKUP(K214, rubric[], 2, FALSE), "NA")</f>
        <v>Kompetisi</v>
      </c>
      <c r="W214" s="5" t="str">
        <f t="shared" si="3"/>
        <v>Juara 2 Lomba/Kompetisi|External International|Team</v>
      </c>
      <c r="X214" s="2">
        <f>IF(K214 = "Penulis kedua (bukan korespondensi) dst karya ilmiah di journal yg bereputasi dan diakui|External National|Team", IFERROR((INDEX(rubric[Score], MATCH(W214, rubric[Criteria], 0)))/N214, 0), IFERROR(INDEX(rubric[Score], MATCH(W214, rubric[Criteria], 0)), 0))</f>
        <v>30</v>
      </c>
    </row>
    <row r="215" spans="1:24" ht="14.25" customHeight="1" x14ac:dyDescent="0.35">
      <c r="A215" s="3" t="s">
        <v>774</v>
      </c>
      <c r="B215" s="3" t="s">
        <v>775</v>
      </c>
      <c r="C215" s="3" t="s">
        <v>695</v>
      </c>
      <c r="D215" s="3">
        <v>2023</v>
      </c>
      <c r="E215" s="3" t="s">
        <v>275</v>
      </c>
      <c r="F215" s="3" t="s">
        <v>276</v>
      </c>
      <c r="G215" s="3" t="s">
        <v>277</v>
      </c>
      <c r="H215" s="3">
        <v>20232</v>
      </c>
      <c r="I215" s="3" t="s">
        <v>776</v>
      </c>
      <c r="J215" s="3" t="s">
        <v>27</v>
      </c>
      <c r="K215" s="3" t="s">
        <v>28</v>
      </c>
      <c r="L215" s="3" t="s">
        <v>110</v>
      </c>
      <c r="M215" s="3" t="s">
        <v>30</v>
      </c>
      <c r="N215" s="3">
        <v>6</v>
      </c>
      <c r="O215" s="3">
        <v>7</v>
      </c>
      <c r="P215" s="2"/>
      <c r="Q215" s="4" t="s">
        <v>777</v>
      </c>
      <c r="R215" s="2"/>
      <c r="S215" s="2"/>
      <c r="T215" s="2"/>
      <c r="U215" s="3" t="s">
        <v>280</v>
      </c>
      <c r="V215" s="3" t="str">
        <f>IFERROR(VLOOKUP(K215, rubric[], 2, FALSE), "NA")</f>
        <v>Kompetisi</v>
      </c>
      <c r="W215" s="5" t="str">
        <f t="shared" si="3"/>
        <v>Juara 2 Lomba/Kompetisi|Internal Sekolah / Universitas|Team</v>
      </c>
      <c r="X215" s="2">
        <f>IF(K215 = "Penulis kedua (bukan korespondensi) dst karya ilmiah di journal yg bereputasi dan diakui|External National|Team", IFERROR((INDEX(rubric[Score], MATCH(W215, rubric[Criteria], 0)))/N215, 0), IFERROR(INDEX(rubric[Score], MATCH(W215, rubric[Criteria], 0)), 0))</f>
        <v>0</v>
      </c>
    </row>
    <row r="216" spans="1:24" ht="14.25" customHeight="1" x14ac:dyDescent="0.35">
      <c r="A216" s="3" t="s">
        <v>778</v>
      </c>
      <c r="B216" s="3" t="s">
        <v>779</v>
      </c>
      <c r="C216" s="3" t="s">
        <v>695</v>
      </c>
      <c r="D216" s="3">
        <v>2023</v>
      </c>
      <c r="E216" s="3" t="s">
        <v>705</v>
      </c>
      <c r="F216" s="3" t="s">
        <v>465</v>
      </c>
      <c r="G216" s="3" t="s">
        <v>706</v>
      </c>
      <c r="H216" s="3">
        <v>20241</v>
      </c>
      <c r="I216" s="3" t="s">
        <v>705</v>
      </c>
      <c r="J216" s="3" t="s">
        <v>27</v>
      </c>
      <c r="K216" s="3" t="s">
        <v>28</v>
      </c>
      <c r="L216" s="3" t="s">
        <v>72</v>
      </c>
      <c r="M216" s="3" t="s">
        <v>30</v>
      </c>
      <c r="N216" s="2"/>
      <c r="O216" s="3">
        <v>25</v>
      </c>
      <c r="P216" s="4" t="s">
        <v>707</v>
      </c>
      <c r="Q216" s="4" t="s">
        <v>708</v>
      </c>
      <c r="R216" s="4" t="s">
        <v>709</v>
      </c>
      <c r="S216" s="2"/>
      <c r="T216" s="4" t="s">
        <v>710</v>
      </c>
      <c r="U216" s="3" t="s">
        <v>711</v>
      </c>
      <c r="V216" s="3" t="str">
        <f>IFERROR(VLOOKUP(K216, rubric[], 2, FALSE), "NA")</f>
        <v>Kompetisi</v>
      </c>
      <c r="W216" s="5" t="str">
        <f t="shared" si="3"/>
        <v>Juara 2 Lomba/Kompetisi|External International|Team</v>
      </c>
      <c r="X216" s="2">
        <f>IF(K216 = "Penulis kedua (bukan korespondensi) dst karya ilmiah di journal yg bereputasi dan diakui|External National|Team", IFERROR((INDEX(rubric[Score], MATCH(W216, rubric[Criteria], 0)))/N216, 0), IFERROR(INDEX(rubric[Score], MATCH(W216, rubric[Criteria], 0)), 0))</f>
        <v>30</v>
      </c>
    </row>
    <row r="217" spans="1:24" ht="14.25" customHeight="1" x14ac:dyDescent="0.35">
      <c r="A217" s="3" t="s">
        <v>780</v>
      </c>
      <c r="B217" s="3" t="s">
        <v>781</v>
      </c>
      <c r="C217" s="3" t="s">
        <v>695</v>
      </c>
      <c r="D217" s="3">
        <v>2023</v>
      </c>
      <c r="E217" s="3" t="s">
        <v>275</v>
      </c>
      <c r="F217" s="3" t="s">
        <v>276</v>
      </c>
      <c r="G217" s="3" t="s">
        <v>277</v>
      </c>
      <c r="H217" s="3">
        <v>20232</v>
      </c>
      <c r="I217" s="3" t="s">
        <v>782</v>
      </c>
      <c r="J217" s="3" t="s">
        <v>27</v>
      </c>
      <c r="K217" s="3" t="s">
        <v>91</v>
      </c>
      <c r="L217" s="3" t="s">
        <v>110</v>
      </c>
      <c r="M217" s="3" t="s">
        <v>30</v>
      </c>
      <c r="N217" s="3">
        <v>7</v>
      </c>
      <c r="O217" s="3">
        <v>6</v>
      </c>
      <c r="P217" s="2"/>
      <c r="Q217" s="4" t="s">
        <v>783</v>
      </c>
      <c r="R217" s="2"/>
      <c r="S217" s="2"/>
      <c r="T217" s="2"/>
      <c r="U217" s="3" t="s">
        <v>280</v>
      </c>
      <c r="V217" s="3" t="str">
        <f>IFERROR(VLOOKUP(K217, rubric[], 2, FALSE), "NA")</f>
        <v>Kompetisi</v>
      </c>
      <c r="W217" s="5" t="str">
        <f t="shared" si="3"/>
        <v>Juara 3 Lomba/Kompetisi|Internal Sekolah / Universitas|Team</v>
      </c>
      <c r="X217" s="2">
        <f>IF(K217 = "Penulis kedua (bukan korespondensi) dst karya ilmiah di journal yg bereputasi dan diakui|External National|Team", IFERROR((INDEX(rubric[Score], MATCH(W217, rubric[Criteria], 0)))/N217, 0), IFERROR(INDEX(rubric[Score], MATCH(W217, rubric[Criteria], 0)), 0))</f>
        <v>0</v>
      </c>
    </row>
    <row r="218" spans="1:24" ht="14.25" customHeight="1" x14ac:dyDescent="0.35">
      <c r="A218" s="3" t="s">
        <v>784</v>
      </c>
      <c r="B218" s="3" t="s">
        <v>785</v>
      </c>
      <c r="C218" s="3" t="s">
        <v>695</v>
      </c>
      <c r="D218" s="3">
        <v>2023</v>
      </c>
      <c r="E218" s="3" t="s">
        <v>275</v>
      </c>
      <c r="F218" s="3" t="s">
        <v>276</v>
      </c>
      <c r="G218" s="3" t="s">
        <v>277</v>
      </c>
      <c r="H218" s="3">
        <v>20232</v>
      </c>
      <c r="I218" s="3" t="s">
        <v>782</v>
      </c>
      <c r="J218" s="3" t="s">
        <v>27</v>
      </c>
      <c r="K218" s="3" t="s">
        <v>91</v>
      </c>
      <c r="L218" s="3" t="s">
        <v>110</v>
      </c>
      <c r="M218" s="3" t="s">
        <v>30</v>
      </c>
      <c r="N218" s="3">
        <v>7</v>
      </c>
      <c r="O218" s="3">
        <v>6</v>
      </c>
      <c r="P218" s="2"/>
      <c r="Q218" s="4" t="s">
        <v>783</v>
      </c>
      <c r="R218" s="2"/>
      <c r="S218" s="2"/>
      <c r="T218" s="2"/>
      <c r="U218" s="3" t="s">
        <v>280</v>
      </c>
      <c r="V218" s="3" t="str">
        <f>IFERROR(VLOOKUP(K218, rubric[], 2, FALSE), "NA")</f>
        <v>Kompetisi</v>
      </c>
      <c r="W218" s="5" t="str">
        <f t="shared" si="3"/>
        <v>Juara 3 Lomba/Kompetisi|Internal Sekolah / Universitas|Team</v>
      </c>
      <c r="X218" s="2">
        <f>IF(K218 = "Penulis kedua (bukan korespondensi) dst karya ilmiah di journal yg bereputasi dan diakui|External National|Team", IFERROR((INDEX(rubric[Score], MATCH(W218, rubric[Criteria], 0)))/N218, 0), IFERROR(INDEX(rubric[Score], MATCH(W218, rubric[Criteria], 0)), 0))</f>
        <v>0</v>
      </c>
    </row>
    <row r="219" spans="1:24" ht="14.25" customHeight="1" x14ac:dyDescent="0.35">
      <c r="A219" s="3" t="s">
        <v>786</v>
      </c>
      <c r="B219" s="3" t="s">
        <v>787</v>
      </c>
      <c r="C219" s="3" t="s">
        <v>695</v>
      </c>
      <c r="D219" s="3">
        <v>2023</v>
      </c>
      <c r="E219" s="3" t="s">
        <v>591</v>
      </c>
      <c r="F219" s="3" t="s">
        <v>592</v>
      </c>
      <c r="G219" s="3" t="s">
        <v>593</v>
      </c>
      <c r="H219" s="3">
        <v>20231</v>
      </c>
      <c r="I219" s="3" t="s">
        <v>591</v>
      </c>
      <c r="J219" s="3" t="s">
        <v>27</v>
      </c>
      <c r="K219" s="3" t="s">
        <v>28</v>
      </c>
      <c r="L219" s="3" t="s">
        <v>50</v>
      </c>
      <c r="M219" s="3" t="s">
        <v>30</v>
      </c>
      <c r="N219" s="2"/>
      <c r="O219" s="3">
        <v>15</v>
      </c>
      <c r="P219" s="4" t="s">
        <v>594</v>
      </c>
      <c r="Q219" s="4" t="s">
        <v>595</v>
      </c>
      <c r="R219" s="4" t="s">
        <v>596</v>
      </c>
      <c r="S219" s="2"/>
      <c r="T219" s="4" t="s">
        <v>597</v>
      </c>
      <c r="U219" s="3" t="s">
        <v>598</v>
      </c>
      <c r="V219" s="3" t="str">
        <f>IFERROR(VLOOKUP(K219, rubric[], 2, FALSE), "NA")</f>
        <v>Kompetisi</v>
      </c>
      <c r="W219" s="5" t="str">
        <f t="shared" si="3"/>
        <v>Juara 2 Lomba/Kompetisi|External Regional|Team</v>
      </c>
      <c r="X219" s="2">
        <f>IF(K219 = "Penulis kedua (bukan korespondensi) dst karya ilmiah di journal yg bereputasi dan diakui|External National|Team", IFERROR((INDEX(rubric[Score], MATCH(W219, rubric[Criteria], 0)))/N219, 0), IFERROR(INDEX(rubric[Score], MATCH(W219, rubric[Criteria], 0)), 0))</f>
        <v>20</v>
      </c>
    </row>
    <row r="220" spans="1:24" ht="14.25" customHeight="1" x14ac:dyDescent="0.35">
      <c r="A220" s="3" t="s">
        <v>788</v>
      </c>
      <c r="B220" s="3" t="s">
        <v>789</v>
      </c>
      <c r="C220" s="3" t="s">
        <v>695</v>
      </c>
      <c r="D220" s="3">
        <v>2023</v>
      </c>
      <c r="E220" s="3" t="s">
        <v>714</v>
      </c>
      <c r="F220" s="3" t="s">
        <v>715</v>
      </c>
      <c r="G220" s="3" t="s">
        <v>715</v>
      </c>
      <c r="H220" s="3">
        <v>20231</v>
      </c>
      <c r="I220" s="3" t="s">
        <v>790</v>
      </c>
      <c r="J220" s="3" t="s">
        <v>27</v>
      </c>
      <c r="K220" s="3" t="s">
        <v>62</v>
      </c>
      <c r="L220" s="3" t="s">
        <v>29</v>
      </c>
      <c r="M220" s="3" t="s">
        <v>63</v>
      </c>
      <c r="N220" s="3">
        <v>16</v>
      </c>
      <c r="O220" s="3">
        <v>10</v>
      </c>
      <c r="P220" s="2"/>
      <c r="Q220" s="2"/>
      <c r="R220" s="4" t="s">
        <v>791</v>
      </c>
      <c r="S220" s="4" t="s">
        <v>792</v>
      </c>
      <c r="T220" s="2"/>
      <c r="U220" s="3" t="s">
        <v>793</v>
      </c>
      <c r="V220" s="3" t="str">
        <f>IFERROR(VLOOKUP(K220, rubric[], 2, FALSE), "NA")</f>
        <v>Pemberdayaan atau Aksi Kemanusiaan</v>
      </c>
      <c r="W220" s="5" t="str">
        <f t="shared" si="3"/>
        <v>Pengabdian kepada Masyarakat|External National|Individual</v>
      </c>
      <c r="X220" s="2">
        <f>IF(K220 = "Penulis kedua (bukan korespondensi) dst karya ilmiah di journal yg bereputasi dan diakui|External National|Team", IFERROR((INDEX(rubric[Score], MATCH(W220, rubric[Criteria], 0)))/N220, 0), IFERROR(INDEX(rubric[Score], MATCH(W220, rubric[Criteria], 0)), 0))</f>
        <v>10</v>
      </c>
    </row>
    <row r="221" spans="1:24" ht="14.25" customHeight="1" x14ac:dyDescent="0.35">
      <c r="A221" s="3" t="s">
        <v>788</v>
      </c>
      <c r="B221" s="3" t="s">
        <v>789</v>
      </c>
      <c r="C221" s="3" t="s">
        <v>695</v>
      </c>
      <c r="D221" s="3">
        <v>2023</v>
      </c>
      <c r="E221" s="3" t="s">
        <v>794</v>
      </c>
      <c r="F221" s="3" t="s">
        <v>715</v>
      </c>
      <c r="G221" s="3" t="s">
        <v>715</v>
      </c>
      <c r="H221" s="3">
        <v>20231</v>
      </c>
      <c r="I221" s="2"/>
      <c r="J221" s="3" t="s">
        <v>27</v>
      </c>
      <c r="K221" s="3" t="s">
        <v>62</v>
      </c>
      <c r="L221" s="3" t="s">
        <v>795</v>
      </c>
      <c r="M221" s="3" t="s">
        <v>63</v>
      </c>
      <c r="N221" s="3">
        <v>23</v>
      </c>
      <c r="O221" s="3">
        <v>7</v>
      </c>
      <c r="P221" s="2"/>
      <c r="Q221" s="2"/>
      <c r="R221" s="4" t="s">
        <v>796</v>
      </c>
      <c r="S221" s="4" t="s">
        <v>797</v>
      </c>
      <c r="T221" s="2"/>
      <c r="U221" s="3" t="s">
        <v>798</v>
      </c>
      <c r="V221" s="3" t="str">
        <f>IFERROR(VLOOKUP(K221, rubric[], 2, FALSE), "NA")</f>
        <v>Pemberdayaan atau Aksi Kemanusiaan</v>
      </c>
      <c r="W221" s="5" t="str">
        <f t="shared" si="3"/>
        <v>Pengabdian kepada Masyarakat|External Provinsi|Individual</v>
      </c>
      <c r="X221" s="2">
        <f>IF(K221 = "Penulis kedua (bukan korespondensi) dst karya ilmiah di journal yg bereputasi dan diakui|External National|Team", IFERROR((INDEX(rubric[Score], MATCH(W221, rubric[Criteria], 0)))/N221, 0), IFERROR(INDEX(rubric[Score], MATCH(W221, rubric[Criteria], 0)), 0))</f>
        <v>5</v>
      </c>
    </row>
    <row r="222" spans="1:24" ht="14.25" customHeight="1" x14ac:dyDescent="0.35">
      <c r="A222" s="3" t="s">
        <v>799</v>
      </c>
      <c r="B222" s="3" t="s">
        <v>800</v>
      </c>
      <c r="C222" s="3" t="s">
        <v>695</v>
      </c>
      <c r="D222" s="3">
        <v>2023</v>
      </c>
      <c r="E222" s="3" t="s">
        <v>801</v>
      </c>
      <c r="F222" s="3" t="s">
        <v>715</v>
      </c>
      <c r="G222" s="3" t="s">
        <v>715</v>
      </c>
      <c r="H222" s="3">
        <v>20231</v>
      </c>
      <c r="I222" s="3" t="s">
        <v>802</v>
      </c>
      <c r="J222" s="3" t="s">
        <v>27</v>
      </c>
      <c r="K222" s="3" t="s">
        <v>62</v>
      </c>
      <c r="L222" s="3" t="s">
        <v>50</v>
      </c>
      <c r="M222" s="3" t="s">
        <v>63</v>
      </c>
      <c r="N222" s="3">
        <v>16</v>
      </c>
      <c r="O222" s="3">
        <v>5</v>
      </c>
      <c r="P222" s="2"/>
      <c r="Q222" s="2"/>
      <c r="R222" s="4" t="s">
        <v>803</v>
      </c>
      <c r="S222" s="4" t="s">
        <v>804</v>
      </c>
      <c r="T222" s="2"/>
      <c r="U222" s="3" t="s">
        <v>805</v>
      </c>
      <c r="V222" s="3" t="str">
        <f>IFERROR(VLOOKUP(K222, rubric[], 2, FALSE), "NA")</f>
        <v>Pemberdayaan atau Aksi Kemanusiaan</v>
      </c>
      <c r="W222" s="5" t="str">
        <f t="shared" si="3"/>
        <v>Pengabdian kepada Masyarakat|External Regional|Individual</v>
      </c>
      <c r="X222" s="2">
        <f>IF(K222 = "Penulis kedua (bukan korespondensi) dst karya ilmiah di journal yg bereputasi dan diakui|External National|Team", IFERROR((INDEX(rubric[Score], MATCH(W222, rubric[Criteria], 0)))/N222, 0), IFERROR(INDEX(rubric[Score], MATCH(W222, rubric[Criteria], 0)), 0))</f>
        <v>15</v>
      </c>
    </row>
    <row r="223" spans="1:24" ht="14.25" customHeight="1" x14ac:dyDescent="0.35">
      <c r="A223" s="3" t="s">
        <v>806</v>
      </c>
      <c r="B223" s="3" t="s">
        <v>807</v>
      </c>
      <c r="C223" s="3" t="s">
        <v>695</v>
      </c>
      <c r="D223" s="3">
        <v>2023</v>
      </c>
      <c r="E223" s="3" t="s">
        <v>808</v>
      </c>
      <c r="F223" s="3" t="s">
        <v>715</v>
      </c>
      <c r="G223" s="3" t="s">
        <v>715</v>
      </c>
      <c r="H223" s="3">
        <v>20231</v>
      </c>
      <c r="I223" s="3" t="s">
        <v>809</v>
      </c>
      <c r="J223" s="3" t="s">
        <v>27</v>
      </c>
      <c r="K223" s="3" t="s">
        <v>62</v>
      </c>
      <c r="L223" s="3" t="s">
        <v>50</v>
      </c>
      <c r="M223" s="3" t="s">
        <v>63</v>
      </c>
      <c r="N223" s="3">
        <v>16</v>
      </c>
      <c r="O223" s="3">
        <v>5</v>
      </c>
      <c r="P223" s="2"/>
      <c r="Q223" s="2"/>
      <c r="R223" s="4" t="s">
        <v>810</v>
      </c>
      <c r="S223" s="4" t="s">
        <v>811</v>
      </c>
      <c r="T223" s="2"/>
      <c r="U223" s="3" t="s">
        <v>798</v>
      </c>
      <c r="V223" s="3" t="str">
        <f>IFERROR(VLOOKUP(K223, rubric[], 2, FALSE), "NA")</f>
        <v>Pemberdayaan atau Aksi Kemanusiaan</v>
      </c>
      <c r="W223" s="5" t="str">
        <f t="shared" si="3"/>
        <v>Pengabdian kepada Masyarakat|External Regional|Individual</v>
      </c>
      <c r="X223" s="2">
        <f>IF(K223 = "Penulis kedua (bukan korespondensi) dst karya ilmiah di journal yg bereputasi dan diakui|External National|Team", IFERROR((INDEX(rubric[Score], MATCH(W223, rubric[Criteria], 0)))/N223, 0), IFERROR(INDEX(rubric[Score], MATCH(W223, rubric[Criteria], 0)), 0))</f>
        <v>15</v>
      </c>
    </row>
    <row r="224" spans="1:24" ht="14.25" customHeight="1" x14ac:dyDescent="0.35">
      <c r="A224" s="3" t="s">
        <v>812</v>
      </c>
      <c r="B224" s="3" t="s">
        <v>813</v>
      </c>
      <c r="C224" s="3" t="s">
        <v>695</v>
      </c>
      <c r="D224" s="3">
        <v>2023</v>
      </c>
      <c r="E224" s="3" t="s">
        <v>530</v>
      </c>
      <c r="F224" s="3" t="s">
        <v>121</v>
      </c>
      <c r="G224" s="3" t="s">
        <v>47</v>
      </c>
      <c r="H224" s="3">
        <v>20231</v>
      </c>
      <c r="I224" s="3" t="s">
        <v>531</v>
      </c>
      <c r="J224" s="3" t="s">
        <v>27</v>
      </c>
      <c r="K224" s="3" t="s">
        <v>62</v>
      </c>
      <c r="L224" s="3" t="s">
        <v>50</v>
      </c>
      <c r="M224" s="3" t="s">
        <v>63</v>
      </c>
      <c r="N224" s="3">
        <v>12</v>
      </c>
      <c r="O224" s="3">
        <v>5</v>
      </c>
      <c r="P224" s="2"/>
      <c r="Q224" s="2"/>
      <c r="R224" s="4" t="s">
        <v>532</v>
      </c>
      <c r="S224" s="4" t="s">
        <v>533</v>
      </c>
      <c r="T224" s="2"/>
      <c r="U224" s="3" t="s">
        <v>235</v>
      </c>
      <c r="V224" s="3" t="str">
        <f>IFERROR(VLOOKUP(K224, rubric[], 2, FALSE), "NA")</f>
        <v>Pemberdayaan atau Aksi Kemanusiaan</v>
      </c>
      <c r="W224" s="5" t="str">
        <f t="shared" si="3"/>
        <v>Pengabdian kepada Masyarakat|External Regional|Individual</v>
      </c>
      <c r="X224" s="2">
        <f>IF(K224 = "Penulis kedua (bukan korespondensi) dst karya ilmiah di journal yg bereputasi dan diakui|External National|Team", IFERROR((INDEX(rubric[Score], MATCH(W224, rubric[Criteria], 0)))/N224, 0), IFERROR(INDEX(rubric[Score], MATCH(W224, rubric[Criteria], 0)), 0))</f>
        <v>15</v>
      </c>
    </row>
    <row r="225" spans="1:24" ht="14.25" customHeight="1" x14ac:dyDescent="0.35">
      <c r="A225" s="3" t="s">
        <v>812</v>
      </c>
      <c r="B225" s="3" t="s">
        <v>813</v>
      </c>
      <c r="C225" s="3" t="s">
        <v>695</v>
      </c>
      <c r="D225" s="3">
        <v>2023</v>
      </c>
      <c r="E225" s="3" t="s">
        <v>275</v>
      </c>
      <c r="F225" s="3" t="s">
        <v>276</v>
      </c>
      <c r="G225" s="3" t="s">
        <v>277</v>
      </c>
      <c r="H225" s="3">
        <v>20232</v>
      </c>
      <c r="I225" s="3" t="s">
        <v>776</v>
      </c>
      <c r="J225" s="3" t="s">
        <v>27</v>
      </c>
      <c r="K225" s="3" t="s">
        <v>28</v>
      </c>
      <c r="L225" s="3" t="s">
        <v>110</v>
      </c>
      <c r="M225" s="3" t="s">
        <v>30</v>
      </c>
      <c r="N225" s="3">
        <v>6</v>
      </c>
      <c r="O225" s="3">
        <v>7</v>
      </c>
      <c r="P225" s="2"/>
      <c r="Q225" s="4" t="s">
        <v>777</v>
      </c>
      <c r="R225" s="2"/>
      <c r="S225" s="2"/>
      <c r="T225" s="2"/>
      <c r="U225" s="3" t="s">
        <v>280</v>
      </c>
      <c r="V225" s="3" t="str">
        <f>IFERROR(VLOOKUP(K225, rubric[], 2, FALSE), "NA")</f>
        <v>Kompetisi</v>
      </c>
      <c r="W225" s="5" t="str">
        <f t="shared" si="3"/>
        <v>Juara 2 Lomba/Kompetisi|Internal Sekolah / Universitas|Team</v>
      </c>
      <c r="X225" s="2">
        <f>IF(K225 = "Penulis kedua (bukan korespondensi) dst karya ilmiah di journal yg bereputasi dan diakui|External National|Team", IFERROR((INDEX(rubric[Score], MATCH(W225, rubric[Criteria], 0)))/N225, 0), IFERROR(INDEX(rubric[Score], MATCH(W225, rubric[Criteria], 0)), 0))</f>
        <v>0</v>
      </c>
    </row>
    <row r="226" spans="1:24" ht="14.25" customHeight="1" x14ac:dyDescent="0.35">
      <c r="A226" s="3" t="s">
        <v>814</v>
      </c>
      <c r="B226" s="3" t="s">
        <v>815</v>
      </c>
      <c r="C226" s="3" t="s">
        <v>695</v>
      </c>
      <c r="D226" s="3">
        <v>2023</v>
      </c>
      <c r="E226" s="3" t="s">
        <v>275</v>
      </c>
      <c r="F226" s="3" t="s">
        <v>276</v>
      </c>
      <c r="G226" s="3" t="s">
        <v>277</v>
      </c>
      <c r="H226" s="3">
        <v>20232</v>
      </c>
      <c r="I226" s="3" t="s">
        <v>782</v>
      </c>
      <c r="J226" s="3" t="s">
        <v>27</v>
      </c>
      <c r="K226" s="3" t="s">
        <v>91</v>
      </c>
      <c r="L226" s="3" t="s">
        <v>110</v>
      </c>
      <c r="M226" s="3" t="s">
        <v>30</v>
      </c>
      <c r="N226" s="3">
        <v>7</v>
      </c>
      <c r="O226" s="3">
        <v>6</v>
      </c>
      <c r="P226" s="2"/>
      <c r="Q226" s="4" t="s">
        <v>783</v>
      </c>
      <c r="R226" s="2"/>
      <c r="S226" s="2"/>
      <c r="T226" s="2"/>
      <c r="U226" s="3" t="s">
        <v>280</v>
      </c>
      <c r="V226" s="3" t="str">
        <f>IFERROR(VLOOKUP(K226, rubric[], 2, FALSE), "NA")</f>
        <v>Kompetisi</v>
      </c>
      <c r="W226" s="5" t="str">
        <f t="shared" si="3"/>
        <v>Juara 3 Lomba/Kompetisi|Internal Sekolah / Universitas|Team</v>
      </c>
      <c r="X226" s="2">
        <f>IF(K226 = "Penulis kedua (bukan korespondensi) dst karya ilmiah di journal yg bereputasi dan diakui|External National|Team", IFERROR((INDEX(rubric[Score], MATCH(W226, rubric[Criteria], 0)))/N226, 0), IFERROR(INDEX(rubric[Score], MATCH(W226, rubric[Criteria], 0)), 0))</f>
        <v>0</v>
      </c>
    </row>
    <row r="227" spans="1:24" ht="14.25" customHeight="1" x14ac:dyDescent="0.35">
      <c r="A227" s="3" t="s">
        <v>816</v>
      </c>
      <c r="B227" s="3" t="s">
        <v>817</v>
      </c>
      <c r="C227" s="3" t="s">
        <v>695</v>
      </c>
      <c r="D227" s="3">
        <v>2023</v>
      </c>
      <c r="E227" s="3" t="s">
        <v>373</v>
      </c>
      <c r="F227" s="3" t="s">
        <v>47</v>
      </c>
      <c r="G227" s="3" t="s">
        <v>48</v>
      </c>
      <c r="H227" s="3">
        <v>20232</v>
      </c>
      <c r="I227" s="3" t="s">
        <v>373</v>
      </c>
      <c r="J227" s="3" t="s">
        <v>27</v>
      </c>
      <c r="K227" s="3" t="s">
        <v>49</v>
      </c>
      <c r="L227" s="3" t="s">
        <v>50</v>
      </c>
      <c r="M227" s="3" t="s">
        <v>30</v>
      </c>
      <c r="N227" s="2"/>
      <c r="O227" s="3">
        <v>20</v>
      </c>
      <c r="P227" s="4" t="s">
        <v>51</v>
      </c>
      <c r="Q227" s="4" t="s">
        <v>374</v>
      </c>
      <c r="R227" s="4" t="s">
        <v>375</v>
      </c>
      <c r="S227" s="2"/>
      <c r="T227" s="4" t="s">
        <v>376</v>
      </c>
      <c r="U227" s="3" t="s">
        <v>55</v>
      </c>
      <c r="V227" s="3" t="str">
        <f>IFERROR(VLOOKUP(K227, rubric[], 2, FALSE), "NA")</f>
        <v>Kompetisi</v>
      </c>
      <c r="W227" s="5" t="str">
        <f t="shared" si="3"/>
        <v>Juara I Lomba/Kompetisi|External Regional|Team</v>
      </c>
      <c r="X227" s="2">
        <f>IF(K227 = "Penulis kedua (bukan korespondensi) dst karya ilmiah di journal yg bereputasi dan diakui|External National|Team", IFERROR((INDEX(rubric[Score], MATCH(W227, rubric[Criteria], 0)))/N227, 0), IFERROR(INDEX(rubric[Score], MATCH(W227, rubric[Criteria], 0)), 0))</f>
        <v>25</v>
      </c>
    </row>
    <row r="228" spans="1:24" ht="14.25" customHeight="1" x14ac:dyDescent="0.35">
      <c r="A228" s="3" t="s">
        <v>818</v>
      </c>
      <c r="B228" s="3" t="s">
        <v>819</v>
      </c>
      <c r="C228" s="3" t="s">
        <v>695</v>
      </c>
      <c r="D228" s="3">
        <v>2023</v>
      </c>
      <c r="E228" s="3" t="s">
        <v>135</v>
      </c>
      <c r="F228" s="3" t="s">
        <v>136</v>
      </c>
      <c r="G228" s="3" t="s">
        <v>137</v>
      </c>
      <c r="H228" s="3">
        <v>20232</v>
      </c>
      <c r="I228" s="2"/>
      <c r="J228" s="3" t="s">
        <v>27</v>
      </c>
      <c r="K228" s="3" t="s">
        <v>138</v>
      </c>
      <c r="L228" s="3" t="s">
        <v>50</v>
      </c>
      <c r="M228" s="3" t="s">
        <v>63</v>
      </c>
      <c r="N228" s="3">
        <v>364</v>
      </c>
      <c r="O228" s="3">
        <v>10</v>
      </c>
      <c r="P228" s="4" t="s">
        <v>139</v>
      </c>
      <c r="Q228" s="4" t="s">
        <v>140</v>
      </c>
      <c r="R228" s="2"/>
      <c r="S228" s="2"/>
      <c r="T228" s="2"/>
      <c r="U228" s="3" t="s">
        <v>141</v>
      </c>
      <c r="V228" s="3" t="str">
        <f>IFERROR(VLOOKUP(K228, rubric[], 2, FALSE), "NA")</f>
        <v>Karir Organisasi</v>
      </c>
      <c r="W228" s="5" t="str">
        <f t="shared" si="3"/>
        <v>Sekretaris|External Regional|Individual</v>
      </c>
      <c r="X228" s="2">
        <f>IF(K228 = "Penulis kedua (bukan korespondensi) dst karya ilmiah di journal yg bereputasi dan diakui|External National|Team", IFERROR((INDEX(rubric[Score], MATCH(W228, rubric[Criteria], 0)))/N228, 0), IFERROR(INDEX(rubric[Score], MATCH(W228, rubric[Criteria], 0)), 0))</f>
        <v>30</v>
      </c>
    </row>
    <row r="229" spans="1:24" ht="14.25" customHeight="1" x14ac:dyDescent="0.35">
      <c r="A229" s="3" t="s">
        <v>820</v>
      </c>
      <c r="B229" s="3" t="s">
        <v>821</v>
      </c>
      <c r="C229" s="3" t="s">
        <v>695</v>
      </c>
      <c r="D229" s="3">
        <v>2023</v>
      </c>
      <c r="E229" s="3" t="s">
        <v>275</v>
      </c>
      <c r="F229" s="3" t="s">
        <v>276</v>
      </c>
      <c r="G229" s="3" t="s">
        <v>277</v>
      </c>
      <c r="H229" s="3">
        <v>20232</v>
      </c>
      <c r="I229" s="3" t="s">
        <v>776</v>
      </c>
      <c r="J229" s="3" t="s">
        <v>27</v>
      </c>
      <c r="K229" s="3" t="s">
        <v>28</v>
      </c>
      <c r="L229" s="3" t="s">
        <v>110</v>
      </c>
      <c r="M229" s="3" t="s">
        <v>30</v>
      </c>
      <c r="N229" s="3">
        <v>6</v>
      </c>
      <c r="O229" s="3">
        <v>7</v>
      </c>
      <c r="P229" s="2"/>
      <c r="Q229" s="4" t="s">
        <v>777</v>
      </c>
      <c r="R229" s="2"/>
      <c r="S229" s="2"/>
      <c r="T229" s="2"/>
      <c r="U229" s="3" t="s">
        <v>280</v>
      </c>
      <c r="V229" s="3" t="str">
        <f>IFERROR(VLOOKUP(K229, rubric[], 2, FALSE), "NA")</f>
        <v>Kompetisi</v>
      </c>
      <c r="W229" s="5" t="str">
        <f t="shared" si="3"/>
        <v>Juara 2 Lomba/Kompetisi|Internal Sekolah / Universitas|Team</v>
      </c>
      <c r="X229" s="2">
        <f>IF(K229 = "Penulis kedua (bukan korespondensi) dst karya ilmiah di journal yg bereputasi dan diakui|External National|Team", IFERROR((INDEX(rubric[Score], MATCH(W229, rubric[Criteria], 0)))/N229, 0), IFERROR(INDEX(rubric[Score], MATCH(W229, rubric[Criteria], 0)), 0))</f>
        <v>0</v>
      </c>
    </row>
    <row r="230" spans="1:24" ht="14.25" customHeight="1" x14ac:dyDescent="0.35">
      <c r="A230" s="3" t="s">
        <v>822</v>
      </c>
      <c r="B230" s="3" t="s">
        <v>823</v>
      </c>
      <c r="C230" s="3" t="s">
        <v>695</v>
      </c>
      <c r="D230" s="3">
        <v>2023</v>
      </c>
      <c r="E230" s="3" t="s">
        <v>530</v>
      </c>
      <c r="F230" s="3" t="s">
        <v>121</v>
      </c>
      <c r="G230" s="3" t="s">
        <v>47</v>
      </c>
      <c r="H230" s="3">
        <v>20231</v>
      </c>
      <c r="I230" s="3" t="s">
        <v>531</v>
      </c>
      <c r="J230" s="3" t="s">
        <v>27</v>
      </c>
      <c r="K230" s="3" t="s">
        <v>62</v>
      </c>
      <c r="L230" s="3" t="s">
        <v>50</v>
      </c>
      <c r="M230" s="3" t="s">
        <v>63</v>
      </c>
      <c r="N230" s="3">
        <v>12</v>
      </c>
      <c r="O230" s="3">
        <v>5</v>
      </c>
      <c r="P230" s="2"/>
      <c r="Q230" s="2"/>
      <c r="R230" s="4" t="s">
        <v>532</v>
      </c>
      <c r="S230" s="4" t="s">
        <v>533</v>
      </c>
      <c r="T230" s="2"/>
      <c r="U230" s="3" t="s">
        <v>235</v>
      </c>
      <c r="V230" s="3" t="str">
        <f>IFERROR(VLOOKUP(K230, rubric[], 2, FALSE), "NA")</f>
        <v>Pemberdayaan atau Aksi Kemanusiaan</v>
      </c>
      <c r="W230" s="5" t="str">
        <f t="shared" si="3"/>
        <v>Pengabdian kepada Masyarakat|External Regional|Individual</v>
      </c>
      <c r="X230" s="2">
        <f>IF(K230 = "Penulis kedua (bukan korespondensi) dst karya ilmiah di journal yg bereputasi dan diakui|External National|Team", IFERROR((INDEX(rubric[Score], MATCH(W230, rubric[Criteria], 0)))/N230, 0), IFERROR(INDEX(rubric[Score], MATCH(W230, rubric[Criteria], 0)), 0))</f>
        <v>15</v>
      </c>
    </row>
    <row r="231" spans="1:24" ht="14.25" customHeight="1" x14ac:dyDescent="0.35">
      <c r="A231" s="3" t="s">
        <v>824</v>
      </c>
      <c r="B231" s="3" t="s">
        <v>825</v>
      </c>
      <c r="C231" s="3" t="s">
        <v>695</v>
      </c>
      <c r="D231" s="3">
        <v>2023</v>
      </c>
      <c r="E231" s="3" t="s">
        <v>231</v>
      </c>
      <c r="F231" s="3" t="s">
        <v>121</v>
      </c>
      <c r="G231" s="3" t="s">
        <v>47</v>
      </c>
      <c r="H231" s="3">
        <v>20231</v>
      </c>
      <c r="I231" s="3" t="s">
        <v>232</v>
      </c>
      <c r="J231" s="3" t="s">
        <v>27</v>
      </c>
      <c r="K231" s="3" t="s">
        <v>62</v>
      </c>
      <c r="L231" s="3" t="s">
        <v>50</v>
      </c>
      <c r="M231" s="3" t="s">
        <v>63</v>
      </c>
      <c r="N231" s="3">
        <v>12</v>
      </c>
      <c r="O231" s="3">
        <v>5</v>
      </c>
      <c r="P231" s="2"/>
      <c r="Q231" s="2"/>
      <c r="R231" s="4" t="s">
        <v>233</v>
      </c>
      <c r="S231" s="4" t="s">
        <v>234</v>
      </c>
      <c r="T231" s="2"/>
      <c r="U231" s="3" t="s">
        <v>235</v>
      </c>
      <c r="V231" s="3" t="str">
        <f>IFERROR(VLOOKUP(K231, rubric[], 2, FALSE), "NA")</f>
        <v>Pemberdayaan atau Aksi Kemanusiaan</v>
      </c>
      <c r="W231" s="5" t="str">
        <f t="shared" si="3"/>
        <v>Pengabdian kepada Masyarakat|External Regional|Individual</v>
      </c>
      <c r="X231" s="2">
        <f>IF(K231 = "Penulis kedua (bukan korespondensi) dst karya ilmiah di journal yg bereputasi dan diakui|External National|Team", IFERROR((INDEX(rubric[Score], MATCH(W231, rubric[Criteria], 0)))/N231, 0), IFERROR(INDEX(rubric[Score], MATCH(W231, rubric[Criteria], 0)), 0))</f>
        <v>15</v>
      </c>
    </row>
    <row r="232" spans="1:24" ht="14.25" customHeight="1" x14ac:dyDescent="0.35">
      <c r="A232" s="3" t="s">
        <v>826</v>
      </c>
      <c r="B232" s="3" t="s">
        <v>827</v>
      </c>
      <c r="C232" s="3" t="s">
        <v>695</v>
      </c>
      <c r="D232" s="3">
        <v>2023</v>
      </c>
      <c r="E232" s="3" t="s">
        <v>828</v>
      </c>
      <c r="F232" s="3" t="s">
        <v>829</v>
      </c>
      <c r="G232" s="3" t="s">
        <v>830</v>
      </c>
      <c r="H232" s="3">
        <v>20241</v>
      </c>
      <c r="I232" s="2"/>
      <c r="J232" s="3" t="s">
        <v>27</v>
      </c>
      <c r="K232" s="3" t="s">
        <v>91</v>
      </c>
      <c r="L232" s="3" t="s">
        <v>29</v>
      </c>
      <c r="M232" s="3" t="s">
        <v>30</v>
      </c>
      <c r="N232" s="3">
        <v>1000</v>
      </c>
      <c r="O232" s="3">
        <v>15</v>
      </c>
      <c r="P232" s="2"/>
      <c r="Q232" s="4" t="s">
        <v>831</v>
      </c>
      <c r="R232" s="4" t="s">
        <v>832</v>
      </c>
      <c r="S232" s="2"/>
      <c r="T232" s="4" t="s">
        <v>833</v>
      </c>
      <c r="U232" s="3" t="s">
        <v>834</v>
      </c>
      <c r="V232" s="3" t="str">
        <f>IFERROR(VLOOKUP(K232, rubric[], 2, FALSE), "NA")</f>
        <v>Kompetisi</v>
      </c>
      <c r="W232" s="5" t="str">
        <f t="shared" si="3"/>
        <v>Juara 3 Lomba/Kompetisi|External National|Team</v>
      </c>
      <c r="X232" s="2">
        <f>IF(K232 = "Penulis kedua (bukan korespondensi) dst karya ilmiah di journal yg bereputasi dan diakui|External National|Team", IFERROR((INDEX(rubric[Score], MATCH(W232, rubric[Criteria], 0)))/N232, 0), IFERROR(INDEX(rubric[Score], MATCH(W232, rubric[Criteria], 0)), 0))</f>
        <v>8</v>
      </c>
    </row>
    <row r="233" spans="1:24" ht="14.25" customHeight="1" x14ac:dyDescent="0.35">
      <c r="A233" s="3" t="s">
        <v>826</v>
      </c>
      <c r="B233" s="3" t="s">
        <v>827</v>
      </c>
      <c r="C233" s="3" t="s">
        <v>695</v>
      </c>
      <c r="D233" s="3">
        <v>2023</v>
      </c>
      <c r="E233" s="3" t="s">
        <v>835</v>
      </c>
      <c r="F233" s="3" t="s">
        <v>829</v>
      </c>
      <c r="G233" s="3" t="s">
        <v>830</v>
      </c>
      <c r="H233" s="3">
        <v>20241</v>
      </c>
      <c r="I233" s="2"/>
      <c r="J233" s="3" t="s">
        <v>27</v>
      </c>
      <c r="K233" s="3" t="s">
        <v>49</v>
      </c>
      <c r="L233" s="3" t="s">
        <v>29</v>
      </c>
      <c r="M233" s="3" t="s">
        <v>30</v>
      </c>
      <c r="N233" s="3">
        <v>1000</v>
      </c>
      <c r="O233" s="3">
        <v>25</v>
      </c>
      <c r="P233" s="2"/>
      <c r="Q233" s="4" t="s">
        <v>836</v>
      </c>
      <c r="R233" s="4" t="s">
        <v>837</v>
      </c>
      <c r="S233" s="2"/>
      <c r="T233" s="4" t="s">
        <v>838</v>
      </c>
      <c r="U233" s="3" t="s">
        <v>834</v>
      </c>
      <c r="V233" s="3" t="str">
        <f>IFERROR(VLOOKUP(K233, rubric[], 2, FALSE), "NA")</f>
        <v>Kompetisi</v>
      </c>
      <c r="W233" s="5" t="str">
        <f t="shared" si="3"/>
        <v>Juara I Lomba/Kompetisi|External National|Team</v>
      </c>
      <c r="X233" s="2">
        <f>IF(K233 = "Penulis kedua (bukan korespondensi) dst karya ilmiah di journal yg bereputasi dan diakui|External National|Team", IFERROR((INDEX(rubric[Score], MATCH(W233, rubric[Criteria], 0)))/N233, 0), IFERROR(INDEX(rubric[Score], MATCH(W233, rubric[Criteria], 0)), 0))</f>
        <v>15</v>
      </c>
    </row>
    <row r="234" spans="1:24" ht="14.25" customHeight="1" x14ac:dyDescent="0.35">
      <c r="A234" s="3" t="s">
        <v>839</v>
      </c>
      <c r="B234" s="3" t="s">
        <v>840</v>
      </c>
      <c r="C234" s="3" t="s">
        <v>695</v>
      </c>
      <c r="D234" s="3">
        <v>2023</v>
      </c>
      <c r="E234" s="3" t="s">
        <v>79</v>
      </c>
      <c r="F234" s="3" t="s">
        <v>80</v>
      </c>
      <c r="G234" s="3" t="s">
        <v>80</v>
      </c>
      <c r="H234" s="3">
        <v>20232</v>
      </c>
      <c r="I234" s="3" t="s">
        <v>79</v>
      </c>
      <c r="J234" s="3" t="s">
        <v>27</v>
      </c>
      <c r="K234" s="3" t="s">
        <v>28</v>
      </c>
      <c r="L234" s="3" t="s">
        <v>29</v>
      </c>
      <c r="M234" s="3" t="s">
        <v>30</v>
      </c>
      <c r="N234" s="2"/>
      <c r="O234" s="3">
        <v>20</v>
      </c>
      <c r="P234" s="4" t="s">
        <v>81</v>
      </c>
      <c r="Q234" s="4" t="s">
        <v>82</v>
      </c>
      <c r="R234" s="4" t="s">
        <v>83</v>
      </c>
      <c r="S234" s="2"/>
      <c r="T234" s="4" t="s">
        <v>84</v>
      </c>
      <c r="U234" s="3" t="s">
        <v>85</v>
      </c>
      <c r="V234" s="3" t="str">
        <f>IFERROR(VLOOKUP(K234, rubric[], 2, FALSE), "NA")</f>
        <v>Kompetisi</v>
      </c>
      <c r="W234" s="5" t="str">
        <f t="shared" si="3"/>
        <v>Juara 2 Lomba/Kompetisi|External National|Team</v>
      </c>
      <c r="X234" s="2">
        <f>IF(K234 = "Penulis kedua (bukan korespondensi) dst karya ilmiah di journal yg bereputasi dan diakui|External National|Team", IFERROR((INDEX(rubric[Score], MATCH(W234, rubric[Criteria], 0)))/N234, 0), IFERROR(INDEX(rubric[Score], MATCH(W234, rubric[Criteria], 0)), 0))</f>
        <v>11</v>
      </c>
    </row>
    <row r="235" spans="1:24" ht="14.25" customHeight="1" x14ac:dyDescent="0.35">
      <c r="A235" s="3" t="s">
        <v>841</v>
      </c>
      <c r="B235" s="3" t="s">
        <v>842</v>
      </c>
      <c r="C235" s="3" t="s">
        <v>695</v>
      </c>
      <c r="D235" s="3">
        <v>2023</v>
      </c>
      <c r="E235" s="3" t="s">
        <v>275</v>
      </c>
      <c r="F235" s="3" t="s">
        <v>276</v>
      </c>
      <c r="G235" s="3" t="s">
        <v>277</v>
      </c>
      <c r="H235" s="3">
        <v>20232</v>
      </c>
      <c r="I235" s="3" t="s">
        <v>782</v>
      </c>
      <c r="J235" s="3" t="s">
        <v>27</v>
      </c>
      <c r="K235" s="3" t="s">
        <v>91</v>
      </c>
      <c r="L235" s="3" t="s">
        <v>110</v>
      </c>
      <c r="M235" s="3" t="s">
        <v>30</v>
      </c>
      <c r="N235" s="3">
        <v>7</v>
      </c>
      <c r="O235" s="3">
        <v>6</v>
      </c>
      <c r="P235" s="2"/>
      <c r="Q235" s="4" t="s">
        <v>783</v>
      </c>
      <c r="R235" s="2"/>
      <c r="S235" s="2"/>
      <c r="T235" s="2"/>
      <c r="U235" s="3" t="s">
        <v>280</v>
      </c>
      <c r="V235" s="3" t="str">
        <f>IFERROR(VLOOKUP(K235, rubric[], 2, FALSE), "NA")</f>
        <v>Kompetisi</v>
      </c>
      <c r="W235" s="5" t="str">
        <f t="shared" si="3"/>
        <v>Juara 3 Lomba/Kompetisi|Internal Sekolah / Universitas|Team</v>
      </c>
      <c r="X235" s="2">
        <f>IF(K235 = "Penulis kedua (bukan korespondensi) dst karya ilmiah di journal yg bereputasi dan diakui|External National|Team", IFERROR((INDEX(rubric[Score], MATCH(W235, rubric[Criteria], 0)))/N235, 0), IFERROR(INDEX(rubric[Score], MATCH(W235, rubric[Criteria], 0)), 0))</f>
        <v>0</v>
      </c>
    </row>
    <row r="236" spans="1:24" ht="14.25" customHeight="1" x14ac:dyDescent="0.35">
      <c r="A236" s="3" t="s">
        <v>841</v>
      </c>
      <c r="B236" s="3" t="s">
        <v>842</v>
      </c>
      <c r="C236" s="3" t="s">
        <v>695</v>
      </c>
      <c r="D236" s="3">
        <v>2023</v>
      </c>
      <c r="E236" s="3" t="s">
        <v>275</v>
      </c>
      <c r="F236" s="3" t="s">
        <v>276</v>
      </c>
      <c r="G236" s="3" t="s">
        <v>277</v>
      </c>
      <c r="H236" s="3">
        <v>20232</v>
      </c>
      <c r="I236" s="3" t="s">
        <v>776</v>
      </c>
      <c r="J236" s="3" t="s">
        <v>27</v>
      </c>
      <c r="K236" s="3" t="s">
        <v>28</v>
      </c>
      <c r="L236" s="3" t="s">
        <v>110</v>
      </c>
      <c r="M236" s="3" t="s">
        <v>30</v>
      </c>
      <c r="N236" s="3">
        <v>6</v>
      </c>
      <c r="O236" s="3">
        <v>7</v>
      </c>
      <c r="P236" s="2"/>
      <c r="Q236" s="4" t="s">
        <v>777</v>
      </c>
      <c r="R236" s="2"/>
      <c r="S236" s="2"/>
      <c r="T236" s="2"/>
      <c r="U236" s="3" t="s">
        <v>280</v>
      </c>
      <c r="V236" s="3" t="str">
        <f>IFERROR(VLOOKUP(K236, rubric[], 2, FALSE), "NA")</f>
        <v>Kompetisi</v>
      </c>
      <c r="W236" s="5" t="str">
        <f t="shared" si="3"/>
        <v>Juara 2 Lomba/Kompetisi|Internal Sekolah / Universitas|Team</v>
      </c>
      <c r="X236" s="2">
        <f>IF(K236 = "Penulis kedua (bukan korespondensi) dst karya ilmiah di journal yg bereputasi dan diakui|External National|Team", IFERROR((INDEX(rubric[Score], MATCH(W236, rubric[Criteria], 0)))/N236, 0), IFERROR(INDEX(rubric[Score], MATCH(W236, rubric[Criteria], 0)), 0))</f>
        <v>0</v>
      </c>
    </row>
    <row r="237" spans="1:24" ht="14.25" customHeight="1" x14ac:dyDescent="0.35">
      <c r="A237" s="3" t="s">
        <v>843</v>
      </c>
      <c r="B237" s="3" t="s">
        <v>844</v>
      </c>
      <c r="C237" s="3" t="s">
        <v>695</v>
      </c>
      <c r="D237" s="3">
        <v>2023</v>
      </c>
      <c r="E237" s="3" t="s">
        <v>385</v>
      </c>
      <c r="F237" s="3" t="s">
        <v>174</v>
      </c>
      <c r="G237" s="3" t="s">
        <v>174</v>
      </c>
      <c r="H237" s="3">
        <v>20232</v>
      </c>
      <c r="I237" s="3" t="s">
        <v>386</v>
      </c>
      <c r="J237" s="3" t="s">
        <v>27</v>
      </c>
      <c r="K237" s="3" t="s">
        <v>62</v>
      </c>
      <c r="L237" s="3" t="s">
        <v>50</v>
      </c>
      <c r="M237" s="3" t="s">
        <v>63</v>
      </c>
      <c r="N237" s="3">
        <v>12</v>
      </c>
      <c r="O237" s="3">
        <v>5</v>
      </c>
      <c r="P237" s="2"/>
      <c r="Q237" s="2"/>
      <c r="R237" s="4" t="s">
        <v>387</v>
      </c>
      <c r="S237" s="4" t="s">
        <v>388</v>
      </c>
      <c r="T237" s="2"/>
      <c r="U237" s="3" t="s">
        <v>235</v>
      </c>
      <c r="V237" s="3" t="str">
        <f>IFERROR(VLOOKUP(K237, rubric[], 2, FALSE), "NA")</f>
        <v>Pemberdayaan atau Aksi Kemanusiaan</v>
      </c>
      <c r="W237" s="5" t="str">
        <f t="shared" si="3"/>
        <v>Pengabdian kepada Masyarakat|External Regional|Individual</v>
      </c>
      <c r="X237" s="2">
        <f>IF(K237 = "Penulis kedua (bukan korespondensi) dst karya ilmiah di journal yg bereputasi dan diakui|External National|Team", IFERROR((INDEX(rubric[Score], MATCH(W237, rubric[Criteria], 0)))/N237, 0), IFERROR(INDEX(rubric[Score], MATCH(W237, rubric[Criteria], 0)), 0))</f>
        <v>15</v>
      </c>
    </row>
    <row r="238" spans="1:24" ht="14.25" customHeight="1" x14ac:dyDescent="0.35">
      <c r="A238" s="3" t="s">
        <v>845</v>
      </c>
      <c r="B238" s="3" t="s">
        <v>846</v>
      </c>
      <c r="C238" s="3" t="s">
        <v>695</v>
      </c>
      <c r="D238" s="3">
        <v>2023</v>
      </c>
      <c r="E238" s="3" t="s">
        <v>231</v>
      </c>
      <c r="F238" s="3" t="s">
        <v>121</v>
      </c>
      <c r="G238" s="3" t="s">
        <v>47</v>
      </c>
      <c r="H238" s="3">
        <v>20231</v>
      </c>
      <c r="I238" s="3" t="s">
        <v>232</v>
      </c>
      <c r="J238" s="3" t="s">
        <v>27</v>
      </c>
      <c r="K238" s="3" t="s">
        <v>62</v>
      </c>
      <c r="L238" s="3" t="s">
        <v>50</v>
      </c>
      <c r="M238" s="3" t="s">
        <v>63</v>
      </c>
      <c r="N238" s="3">
        <v>12</v>
      </c>
      <c r="O238" s="3">
        <v>5</v>
      </c>
      <c r="P238" s="2"/>
      <c r="Q238" s="2"/>
      <c r="R238" s="4" t="s">
        <v>233</v>
      </c>
      <c r="S238" s="4" t="s">
        <v>234</v>
      </c>
      <c r="T238" s="2"/>
      <c r="U238" s="3" t="s">
        <v>235</v>
      </c>
      <c r="V238" s="3" t="str">
        <f>IFERROR(VLOOKUP(K238, rubric[], 2, FALSE), "NA")</f>
        <v>Pemberdayaan atau Aksi Kemanusiaan</v>
      </c>
      <c r="W238" s="5" t="str">
        <f t="shared" si="3"/>
        <v>Pengabdian kepada Masyarakat|External Regional|Individual</v>
      </c>
      <c r="X238" s="2">
        <f>IF(K238 = "Penulis kedua (bukan korespondensi) dst karya ilmiah di journal yg bereputasi dan diakui|External National|Team", IFERROR((INDEX(rubric[Score], MATCH(W238, rubric[Criteria], 0)))/N238, 0), IFERROR(INDEX(rubric[Score], MATCH(W238, rubric[Criteria], 0)), 0))</f>
        <v>15</v>
      </c>
    </row>
    <row r="239" spans="1:24" ht="14.25" customHeight="1" x14ac:dyDescent="0.35">
      <c r="A239" s="3" t="s">
        <v>847</v>
      </c>
      <c r="B239" s="3" t="s">
        <v>848</v>
      </c>
      <c r="C239" s="3" t="s">
        <v>695</v>
      </c>
      <c r="D239" s="3">
        <v>2023</v>
      </c>
      <c r="E239" s="3" t="s">
        <v>849</v>
      </c>
      <c r="F239" s="3" t="s">
        <v>850</v>
      </c>
      <c r="G239" s="3" t="s">
        <v>850</v>
      </c>
      <c r="H239" s="3">
        <v>20231</v>
      </c>
      <c r="I239" s="3" t="s">
        <v>849</v>
      </c>
      <c r="J239" s="3" t="s">
        <v>27</v>
      </c>
      <c r="K239" s="3" t="s">
        <v>49</v>
      </c>
      <c r="L239" s="3" t="s">
        <v>50</v>
      </c>
      <c r="M239" s="3" t="s">
        <v>63</v>
      </c>
      <c r="N239" s="2"/>
      <c r="O239" s="3">
        <v>20</v>
      </c>
      <c r="P239" s="4" t="s">
        <v>851</v>
      </c>
      <c r="Q239" s="4" t="s">
        <v>852</v>
      </c>
      <c r="R239" s="4" t="s">
        <v>853</v>
      </c>
      <c r="S239" s="2"/>
      <c r="T239" s="4" t="s">
        <v>854</v>
      </c>
      <c r="U239" s="3" t="s">
        <v>855</v>
      </c>
      <c r="V239" s="3" t="str">
        <f>IFERROR(VLOOKUP(K239, rubric[], 2, FALSE), "NA")</f>
        <v>Kompetisi</v>
      </c>
      <c r="W239" s="5" t="str">
        <f t="shared" si="3"/>
        <v>Juara I Lomba/Kompetisi|External Regional|Individual</v>
      </c>
      <c r="X239" s="2">
        <f>IF(K239 = "Penulis kedua (bukan korespondensi) dst karya ilmiah di journal yg bereputasi dan diakui|External National|Team", IFERROR((INDEX(rubric[Score], MATCH(W239, rubric[Criteria], 0)))/N239, 0), IFERROR(INDEX(rubric[Score], MATCH(W239, rubric[Criteria], 0)), 0))</f>
        <v>35</v>
      </c>
    </row>
    <row r="240" spans="1:24" ht="14.25" customHeight="1" x14ac:dyDescent="0.35">
      <c r="A240" s="3" t="s">
        <v>856</v>
      </c>
      <c r="B240" s="3" t="s">
        <v>857</v>
      </c>
      <c r="C240" s="3" t="s">
        <v>695</v>
      </c>
      <c r="D240" s="3">
        <v>2023</v>
      </c>
      <c r="E240" s="3" t="s">
        <v>222</v>
      </c>
      <c r="F240" s="3" t="s">
        <v>121</v>
      </c>
      <c r="G240" s="3" t="s">
        <v>47</v>
      </c>
      <c r="H240" s="3">
        <v>20231</v>
      </c>
      <c r="I240" s="3" t="s">
        <v>223</v>
      </c>
      <c r="J240" s="3" t="s">
        <v>27</v>
      </c>
      <c r="K240" s="3" t="s">
        <v>62</v>
      </c>
      <c r="L240" s="3" t="s">
        <v>50</v>
      </c>
      <c r="M240" s="3" t="s">
        <v>63</v>
      </c>
      <c r="N240" s="3">
        <v>12</v>
      </c>
      <c r="O240" s="3">
        <v>5</v>
      </c>
      <c r="P240" s="2"/>
      <c r="Q240" s="2"/>
      <c r="R240" s="4" t="s">
        <v>224</v>
      </c>
      <c r="S240" s="4" t="s">
        <v>225</v>
      </c>
      <c r="T240" s="2"/>
      <c r="U240" s="3" t="s">
        <v>226</v>
      </c>
      <c r="V240" s="3" t="str">
        <f>IFERROR(VLOOKUP(K240, rubric[], 2, FALSE), "NA")</f>
        <v>Pemberdayaan atau Aksi Kemanusiaan</v>
      </c>
      <c r="W240" s="5" t="str">
        <f t="shared" si="3"/>
        <v>Pengabdian kepada Masyarakat|External Regional|Individual</v>
      </c>
      <c r="X240" s="2">
        <f>IF(K240 = "Penulis kedua (bukan korespondensi) dst karya ilmiah di journal yg bereputasi dan diakui|External National|Team", IFERROR((INDEX(rubric[Score], MATCH(W240, rubric[Criteria], 0)))/N240, 0), IFERROR(INDEX(rubric[Score], MATCH(W240, rubric[Criteria], 0)), 0))</f>
        <v>15</v>
      </c>
    </row>
    <row r="241" spans="1:24" ht="14.25" customHeight="1" x14ac:dyDescent="0.35">
      <c r="A241" s="3" t="s">
        <v>858</v>
      </c>
      <c r="B241" s="3" t="s">
        <v>859</v>
      </c>
      <c r="C241" s="3" t="s">
        <v>695</v>
      </c>
      <c r="D241" s="3">
        <v>2023</v>
      </c>
      <c r="E241" s="3" t="s">
        <v>275</v>
      </c>
      <c r="F241" s="3" t="s">
        <v>276</v>
      </c>
      <c r="G241" s="3" t="s">
        <v>277</v>
      </c>
      <c r="H241" s="3">
        <v>20232</v>
      </c>
      <c r="I241" s="3" t="s">
        <v>782</v>
      </c>
      <c r="J241" s="3" t="s">
        <v>27</v>
      </c>
      <c r="K241" s="3" t="s">
        <v>91</v>
      </c>
      <c r="L241" s="3" t="s">
        <v>110</v>
      </c>
      <c r="M241" s="3" t="s">
        <v>30</v>
      </c>
      <c r="N241" s="3">
        <v>7</v>
      </c>
      <c r="O241" s="3">
        <v>6</v>
      </c>
      <c r="P241" s="2"/>
      <c r="Q241" s="4" t="s">
        <v>783</v>
      </c>
      <c r="R241" s="2"/>
      <c r="S241" s="2"/>
      <c r="T241" s="2"/>
      <c r="U241" s="3" t="s">
        <v>280</v>
      </c>
      <c r="V241" s="3" t="str">
        <f>IFERROR(VLOOKUP(K241, rubric[], 2, FALSE), "NA")</f>
        <v>Kompetisi</v>
      </c>
      <c r="W241" s="5" t="str">
        <f t="shared" si="3"/>
        <v>Juara 3 Lomba/Kompetisi|Internal Sekolah / Universitas|Team</v>
      </c>
      <c r="X241" s="2">
        <f>IF(K241 = "Penulis kedua (bukan korespondensi) dst karya ilmiah di journal yg bereputasi dan diakui|External National|Team", IFERROR((INDEX(rubric[Score], MATCH(W241, rubric[Criteria], 0)))/N241, 0), IFERROR(INDEX(rubric[Score], MATCH(W241, rubric[Criteria], 0)), 0))</f>
        <v>0</v>
      </c>
    </row>
    <row r="242" spans="1:24" ht="14.25" customHeight="1" x14ac:dyDescent="0.35">
      <c r="A242" s="3" t="s">
        <v>858</v>
      </c>
      <c r="B242" s="3" t="s">
        <v>859</v>
      </c>
      <c r="C242" s="3" t="s">
        <v>695</v>
      </c>
      <c r="D242" s="3">
        <v>2023</v>
      </c>
      <c r="E242" s="3" t="s">
        <v>275</v>
      </c>
      <c r="F242" s="3" t="s">
        <v>276</v>
      </c>
      <c r="G242" s="3" t="s">
        <v>277</v>
      </c>
      <c r="H242" s="3">
        <v>20232</v>
      </c>
      <c r="I242" s="3" t="s">
        <v>776</v>
      </c>
      <c r="J242" s="3" t="s">
        <v>27</v>
      </c>
      <c r="K242" s="3" t="s">
        <v>28</v>
      </c>
      <c r="L242" s="3" t="s">
        <v>110</v>
      </c>
      <c r="M242" s="3" t="s">
        <v>30</v>
      </c>
      <c r="N242" s="3">
        <v>6</v>
      </c>
      <c r="O242" s="3">
        <v>7</v>
      </c>
      <c r="P242" s="2"/>
      <c r="Q242" s="4" t="s">
        <v>777</v>
      </c>
      <c r="R242" s="2"/>
      <c r="S242" s="2"/>
      <c r="T242" s="2"/>
      <c r="U242" s="3" t="s">
        <v>280</v>
      </c>
      <c r="V242" s="3" t="str">
        <f>IFERROR(VLOOKUP(K242, rubric[], 2, FALSE), "NA")</f>
        <v>Kompetisi</v>
      </c>
      <c r="W242" s="5" t="str">
        <f t="shared" si="3"/>
        <v>Juara 2 Lomba/Kompetisi|Internal Sekolah / Universitas|Team</v>
      </c>
      <c r="X242" s="2">
        <f>IF(K242 = "Penulis kedua (bukan korespondensi) dst karya ilmiah di journal yg bereputasi dan diakui|External National|Team", IFERROR((INDEX(rubric[Score], MATCH(W242, rubric[Criteria], 0)))/N242, 0), IFERROR(INDEX(rubric[Score], MATCH(W242, rubric[Criteria], 0)), 0))</f>
        <v>0</v>
      </c>
    </row>
    <row r="243" spans="1:24" ht="14.25" customHeight="1" x14ac:dyDescent="0.35">
      <c r="A243" s="3" t="s">
        <v>860</v>
      </c>
      <c r="B243" s="3" t="s">
        <v>861</v>
      </c>
      <c r="C243" s="3" t="s">
        <v>695</v>
      </c>
      <c r="D243" s="3">
        <v>2023</v>
      </c>
      <c r="E243" s="3" t="s">
        <v>551</v>
      </c>
      <c r="F243" s="3" t="s">
        <v>121</v>
      </c>
      <c r="G243" s="3" t="s">
        <v>47</v>
      </c>
      <c r="H243" s="3">
        <v>20231</v>
      </c>
      <c r="I243" s="3" t="s">
        <v>552</v>
      </c>
      <c r="J243" s="3" t="s">
        <v>27</v>
      </c>
      <c r="K243" s="3" t="s">
        <v>62</v>
      </c>
      <c r="L243" s="3" t="s">
        <v>50</v>
      </c>
      <c r="M243" s="3" t="s">
        <v>63</v>
      </c>
      <c r="N243" s="3">
        <v>12</v>
      </c>
      <c r="O243" s="3">
        <v>5</v>
      </c>
      <c r="P243" s="2"/>
      <c r="Q243" s="2"/>
      <c r="R243" s="4" t="s">
        <v>553</v>
      </c>
      <c r="S243" s="4" t="s">
        <v>554</v>
      </c>
      <c r="T243" s="2"/>
      <c r="U243" s="3" t="s">
        <v>235</v>
      </c>
      <c r="V243" s="3" t="str">
        <f>IFERROR(VLOOKUP(K243, rubric[], 2, FALSE), "NA")</f>
        <v>Pemberdayaan atau Aksi Kemanusiaan</v>
      </c>
      <c r="W243" s="5" t="str">
        <f t="shared" si="3"/>
        <v>Pengabdian kepada Masyarakat|External Regional|Individual</v>
      </c>
      <c r="X243" s="2">
        <f>IF(K243 = "Penulis kedua (bukan korespondensi) dst karya ilmiah di journal yg bereputasi dan diakui|External National|Team", IFERROR((INDEX(rubric[Score], MATCH(W243, rubric[Criteria], 0)))/N243, 0), IFERROR(INDEX(rubric[Score], MATCH(W243, rubric[Criteria], 0)), 0))</f>
        <v>15</v>
      </c>
    </row>
    <row r="244" spans="1:24" ht="14.25" customHeight="1" x14ac:dyDescent="0.35">
      <c r="A244" s="3" t="s">
        <v>862</v>
      </c>
      <c r="B244" s="3" t="s">
        <v>863</v>
      </c>
      <c r="C244" s="3" t="s">
        <v>695</v>
      </c>
      <c r="D244" s="3">
        <v>2023</v>
      </c>
      <c r="E244" s="3" t="s">
        <v>275</v>
      </c>
      <c r="F244" s="3" t="s">
        <v>276</v>
      </c>
      <c r="G244" s="3" t="s">
        <v>277</v>
      </c>
      <c r="H244" s="3">
        <v>20232</v>
      </c>
      <c r="I244" s="3" t="s">
        <v>782</v>
      </c>
      <c r="J244" s="3" t="s">
        <v>27</v>
      </c>
      <c r="K244" s="3" t="s">
        <v>91</v>
      </c>
      <c r="L244" s="3" t="s">
        <v>110</v>
      </c>
      <c r="M244" s="3" t="s">
        <v>30</v>
      </c>
      <c r="N244" s="3">
        <v>7</v>
      </c>
      <c r="O244" s="3">
        <v>6</v>
      </c>
      <c r="P244" s="2"/>
      <c r="Q244" s="4" t="s">
        <v>783</v>
      </c>
      <c r="R244" s="2"/>
      <c r="S244" s="2"/>
      <c r="T244" s="2"/>
      <c r="U244" s="3" t="s">
        <v>280</v>
      </c>
      <c r="V244" s="3" t="str">
        <f>IFERROR(VLOOKUP(K244, rubric[], 2, FALSE), "NA")</f>
        <v>Kompetisi</v>
      </c>
      <c r="W244" s="5" t="str">
        <f t="shared" si="3"/>
        <v>Juara 3 Lomba/Kompetisi|Internal Sekolah / Universitas|Team</v>
      </c>
      <c r="X244" s="2">
        <f>IF(K244 = "Penulis kedua (bukan korespondensi) dst karya ilmiah di journal yg bereputasi dan diakui|External National|Team", IFERROR((INDEX(rubric[Score], MATCH(W244, rubric[Criteria], 0)))/N244, 0), IFERROR(INDEX(rubric[Score], MATCH(W244, rubric[Criteria], 0)), 0))</f>
        <v>0</v>
      </c>
    </row>
    <row r="245" spans="1:24" ht="14.25" customHeight="1" x14ac:dyDescent="0.35">
      <c r="A245" s="3" t="s">
        <v>864</v>
      </c>
      <c r="B245" s="3" t="s">
        <v>865</v>
      </c>
      <c r="C245" s="3" t="s">
        <v>695</v>
      </c>
      <c r="D245" s="3">
        <v>2023</v>
      </c>
      <c r="E245" s="3" t="s">
        <v>275</v>
      </c>
      <c r="F245" s="3" t="s">
        <v>276</v>
      </c>
      <c r="G245" s="3" t="s">
        <v>277</v>
      </c>
      <c r="H245" s="3">
        <v>20232</v>
      </c>
      <c r="I245" s="3" t="s">
        <v>782</v>
      </c>
      <c r="J245" s="3" t="s">
        <v>27</v>
      </c>
      <c r="K245" s="3" t="s">
        <v>91</v>
      </c>
      <c r="L245" s="3" t="s">
        <v>110</v>
      </c>
      <c r="M245" s="3" t="s">
        <v>30</v>
      </c>
      <c r="N245" s="3">
        <v>7</v>
      </c>
      <c r="O245" s="3">
        <v>6</v>
      </c>
      <c r="P245" s="2"/>
      <c r="Q245" s="4" t="s">
        <v>783</v>
      </c>
      <c r="R245" s="2"/>
      <c r="S245" s="2"/>
      <c r="T245" s="2"/>
      <c r="U245" s="3" t="s">
        <v>280</v>
      </c>
      <c r="V245" s="3" t="str">
        <f>IFERROR(VLOOKUP(K245, rubric[], 2, FALSE), "NA")</f>
        <v>Kompetisi</v>
      </c>
      <c r="W245" s="5" t="str">
        <f t="shared" si="3"/>
        <v>Juara 3 Lomba/Kompetisi|Internal Sekolah / Universitas|Team</v>
      </c>
      <c r="X245" s="2">
        <f>IF(K245 = "Penulis kedua (bukan korespondensi) dst karya ilmiah di journal yg bereputasi dan diakui|External National|Team", IFERROR((INDEX(rubric[Score], MATCH(W245, rubric[Criteria], 0)))/N245, 0), IFERROR(INDEX(rubric[Score], MATCH(W245, rubric[Criteria], 0)), 0))</f>
        <v>0</v>
      </c>
    </row>
    <row r="246" spans="1:24" ht="14.25" customHeight="1" x14ac:dyDescent="0.35">
      <c r="A246" s="3" t="s">
        <v>866</v>
      </c>
      <c r="B246" s="3" t="s">
        <v>867</v>
      </c>
      <c r="C246" s="3" t="s">
        <v>695</v>
      </c>
      <c r="D246" s="3">
        <v>2023</v>
      </c>
      <c r="E246" s="3" t="s">
        <v>275</v>
      </c>
      <c r="F246" s="3" t="s">
        <v>276</v>
      </c>
      <c r="G246" s="3" t="s">
        <v>277</v>
      </c>
      <c r="H246" s="3">
        <v>20232</v>
      </c>
      <c r="I246" s="3" t="s">
        <v>776</v>
      </c>
      <c r="J246" s="3" t="s">
        <v>27</v>
      </c>
      <c r="K246" s="3" t="s">
        <v>28</v>
      </c>
      <c r="L246" s="3" t="s">
        <v>110</v>
      </c>
      <c r="M246" s="3" t="s">
        <v>30</v>
      </c>
      <c r="N246" s="3">
        <v>6</v>
      </c>
      <c r="O246" s="3">
        <v>7</v>
      </c>
      <c r="P246" s="2"/>
      <c r="Q246" s="4" t="s">
        <v>777</v>
      </c>
      <c r="R246" s="2"/>
      <c r="S246" s="2"/>
      <c r="T246" s="2"/>
      <c r="U246" s="3" t="s">
        <v>280</v>
      </c>
      <c r="V246" s="3" t="str">
        <f>IFERROR(VLOOKUP(K246, rubric[], 2, FALSE), "NA")</f>
        <v>Kompetisi</v>
      </c>
      <c r="W246" s="5" t="str">
        <f t="shared" si="3"/>
        <v>Juara 2 Lomba/Kompetisi|Internal Sekolah / Universitas|Team</v>
      </c>
      <c r="X246" s="2">
        <f>IF(K246 = "Penulis kedua (bukan korespondensi) dst karya ilmiah di journal yg bereputasi dan diakui|External National|Team", IFERROR((INDEX(rubric[Score], MATCH(W246, rubric[Criteria], 0)))/N246, 0), IFERROR(INDEX(rubric[Score], MATCH(W246, rubric[Criteria], 0)), 0))</f>
        <v>0</v>
      </c>
    </row>
    <row r="247" spans="1:24" ht="14.25" customHeight="1" x14ac:dyDescent="0.35">
      <c r="A247" s="3" t="s">
        <v>868</v>
      </c>
      <c r="B247" s="3" t="s">
        <v>869</v>
      </c>
      <c r="C247" s="3" t="s">
        <v>870</v>
      </c>
      <c r="D247" s="3">
        <v>2023</v>
      </c>
      <c r="E247" s="3" t="s">
        <v>275</v>
      </c>
      <c r="F247" s="3" t="s">
        <v>276</v>
      </c>
      <c r="G247" s="3" t="s">
        <v>277</v>
      </c>
      <c r="H247" s="3">
        <v>20232</v>
      </c>
      <c r="I247" s="3" t="s">
        <v>871</v>
      </c>
      <c r="J247" s="3" t="s">
        <v>27</v>
      </c>
      <c r="K247" s="3" t="s">
        <v>28</v>
      </c>
      <c r="L247" s="3" t="s">
        <v>110</v>
      </c>
      <c r="M247" s="3" t="s">
        <v>30</v>
      </c>
      <c r="N247" s="3">
        <v>2</v>
      </c>
      <c r="O247" s="3">
        <v>7</v>
      </c>
      <c r="P247" s="2"/>
      <c r="Q247" s="4" t="s">
        <v>872</v>
      </c>
      <c r="R247" s="2"/>
      <c r="S247" s="2"/>
      <c r="T247" s="2"/>
      <c r="U247" s="3" t="s">
        <v>280</v>
      </c>
      <c r="V247" s="3" t="str">
        <f>IFERROR(VLOOKUP(K247, rubric[], 2, FALSE), "NA")</f>
        <v>Kompetisi</v>
      </c>
      <c r="W247" s="5" t="str">
        <f t="shared" si="3"/>
        <v>Juara 2 Lomba/Kompetisi|Internal Sekolah / Universitas|Team</v>
      </c>
      <c r="X247" s="2">
        <f>IF(K247 = "Penulis kedua (bukan korespondensi) dst karya ilmiah di journal yg bereputasi dan diakui|External National|Team", IFERROR((INDEX(rubric[Score], MATCH(W247, rubric[Criteria], 0)))/N247, 0), IFERROR(INDEX(rubric[Score], MATCH(W247, rubric[Criteria], 0)), 0))</f>
        <v>0</v>
      </c>
    </row>
    <row r="248" spans="1:24" ht="14.25" customHeight="1" x14ac:dyDescent="0.35">
      <c r="A248" s="3" t="s">
        <v>868</v>
      </c>
      <c r="B248" s="3" t="s">
        <v>869</v>
      </c>
      <c r="C248" s="3" t="s">
        <v>870</v>
      </c>
      <c r="D248" s="3">
        <v>2023</v>
      </c>
      <c r="E248" s="3" t="s">
        <v>873</v>
      </c>
      <c r="F248" s="3" t="s">
        <v>874</v>
      </c>
      <c r="G248" s="3" t="s">
        <v>875</v>
      </c>
      <c r="H248" s="3">
        <v>20232</v>
      </c>
      <c r="I248" s="3" t="s">
        <v>876</v>
      </c>
      <c r="J248" s="3" t="s">
        <v>27</v>
      </c>
      <c r="K248" s="3" t="s">
        <v>28</v>
      </c>
      <c r="L248" s="3" t="s">
        <v>110</v>
      </c>
      <c r="M248" s="3" t="s">
        <v>63</v>
      </c>
      <c r="N248" s="3">
        <v>300</v>
      </c>
      <c r="O248" s="3">
        <v>7</v>
      </c>
      <c r="P248" s="2"/>
      <c r="Q248" s="4" t="s">
        <v>877</v>
      </c>
      <c r="R248" s="2"/>
      <c r="S248" s="2"/>
      <c r="T248" s="2"/>
      <c r="U248" s="3" t="s">
        <v>878</v>
      </c>
      <c r="V248" s="3" t="str">
        <f>IFERROR(VLOOKUP(K248, rubric[], 2, FALSE), "NA")</f>
        <v>Kompetisi</v>
      </c>
      <c r="W248" s="5" t="str">
        <f t="shared" si="3"/>
        <v>Juara 2 Lomba/Kompetisi|Internal Sekolah / Universitas|Individual</v>
      </c>
      <c r="X248" s="2">
        <f>IF(K248 = "Penulis kedua (bukan korespondensi) dst karya ilmiah di journal yg bereputasi dan diakui|External National|Team", IFERROR((INDEX(rubric[Score], MATCH(W248, rubric[Criteria], 0)))/N248, 0), IFERROR(INDEX(rubric[Score], MATCH(W248, rubric[Criteria], 0)), 0))</f>
        <v>0</v>
      </c>
    </row>
    <row r="249" spans="1:24" ht="14.25" customHeight="1" x14ac:dyDescent="0.35">
      <c r="A249" s="3" t="s">
        <v>879</v>
      </c>
      <c r="B249" s="3" t="s">
        <v>880</v>
      </c>
      <c r="C249" s="3" t="s">
        <v>870</v>
      </c>
      <c r="D249" s="3">
        <v>2023</v>
      </c>
      <c r="E249" s="3" t="s">
        <v>881</v>
      </c>
      <c r="F249" s="3" t="s">
        <v>882</v>
      </c>
      <c r="G249" s="3" t="s">
        <v>883</v>
      </c>
      <c r="H249" s="3">
        <v>20231</v>
      </c>
      <c r="I249" s="3" t="s">
        <v>881</v>
      </c>
      <c r="J249" s="3" t="s">
        <v>27</v>
      </c>
      <c r="K249" s="3" t="s">
        <v>49</v>
      </c>
      <c r="L249" s="3" t="s">
        <v>29</v>
      </c>
      <c r="M249" s="3" t="s">
        <v>63</v>
      </c>
      <c r="N249" s="2"/>
      <c r="O249" s="3">
        <v>25</v>
      </c>
      <c r="P249" s="4" t="s">
        <v>884</v>
      </c>
      <c r="Q249" s="4" t="s">
        <v>885</v>
      </c>
      <c r="R249" s="4" t="s">
        <v>886</v>
      </c>
      <c r="S249" s="2"/>
      <c r="T249" s="4" t="s">
        <v>887</v>
      </c>
      <c r="U249" s="2"/>
      <c r="V249" s="3" t="str">
        <f>IFERROR(VLOOKUP(K249, rubric[], 2, FALSE), "NA")</f>
        <v>Kompetisi</v>
      </c>
      <c r="W249" s="5" t="str">
        <f t="shared" si="3"/>
        <v>Juara I Lomba/Kompetisi|External National|Individual</v>
      </c>
      <c r="X249" s="2">
        <f>IF(K249 = "Penulis kedua (bukan korespondensi) dst karya ilmiah di journal yg bereputasi dan diakui|External National|Team", IFERROR((INDEX(rubric[Score], MATCH(W249, rubric[Criteria], 0)))/N249, 0), IFERROR(INDEX(rubric[Score], MATCH(W249, rubric[Criteria], 0)), 0))</f>
        <v>25</v>
      </c>
    </row>
    <row r="250" spans="1:24" ht="14.25" customHeight="1" x14ac:dyDescent="0.35">
      <c r="A250" s="3" t="s">
        <v>879</v>
      </c>
      <c r="B250" s="3" t="s">
        <v>880</v>
      </c>
      <c r="C250" s="3" t="s">
        <v>870</v>
      </c>
      <c r="D250" s="3">
        <v>2023</v>
      </c>
      <c r="E250" s="3" t="s">
        <v>888</v>
      </c>
      <c r="F250" s="3" t="s">
        <v>889</v>
      </c>
      <c r="G250" s="3" t="s">
        <v>890</v>
      </c>
      <c r="H250" s="3">
        <v>20232</v>
      </c>
      <c r="I250" s="3" t="s">
        <v>891</v>
      </c>
      <c r="J250" s="3" t="s">
        <v>27</v>
      </c>
      <c r="K250" s="3" t="s">
        <v>71</v>
      </c>
      <c r="L250" s="3" t="s">
        <v>72</v>
      </c>
      <c r="M250" s="3" t="s">
        <v>63</v>
      </c>
      <c r="N250" s="3">
        <v>200</v>
      </c>
      <c r="O250" s="3">
        <v>20</v>
      </c>
      <c r="P250" s="2"/>
      <c r="Q250" s="4" t="s">
        <v>892</v>
      </c>
      <c r="R250" s="2"/>
      <c r="S250" s="2"/>
      <c r="T250" s="2"/>
      <c r="U250" s="3" t="s">
        <v>893</v>
      </c>
      <c r="V250" s="3" t="str">
        <f>IFERROR(VLOOKUP(K250, rubric[], 2, FALSE), "NA")</f>
        <v>Pengakuan</v>
      </c>
      <c r="W250" s="5" t="str">
        <f t="shared" si="3"/>
        <v>Narasumber / Pemateri Acara Seminar / Workshop / Pemakalah|External International|Individual</v>
      </c>
      <c r="X250" s="2">
        <f>IF(K250 = "Penulis kedua (bukan korespondensi) dst karya ilmiah di journal yg bereputasi dan diakui|External National|Team", IFERROR((INDEX(rubric[Score], MATCH(W250, rubric[Criteria], 0)))/N250, 0), IFERROR(INDEX(rubric[Score], MATCH(W250, rubric[Criteria], 0)), 0))</f>
        <v>25</v>
      </c>
    </row>
    <row r="251" spans="1:24" ht="14.25" customHeight="1" x14ac:dyDescent="0.35">
      <c r="A251" s="3" t="s">
        <v>894</v>
      </c>
      <c r="B251" s="3" t="s">
        <v>895</v>
      </c>
      <c r="C251" s="3" t="s">
        <v>870</v>
      </c>
      <c r="D251" s="3">
        <v>2023</v>
      </c>
      <c r="E251" s="3" t="s">
        <v>896</v>
      </c>
      <c r="F251" s="3" t="s">
        <v>897</v>
      </c>
      <c r="G251" s="3" t="s">
        <v>898</v>
      </c>
      <c r="H251" s="3">
        <v>20232</v>
      </c>
      <c r="I251" s="3" t="s">
        <v>899</v>
      </c>
      <c r="J251" s="3" t="s">
        <v>27</v>
      </c>
      <c r="K251" s="3" t="s">
        <v>49</v>
      </c>
      <c r="L251" s="3" t="s">
        <v>110</v>
      </c>
      <c r="M251" s="3" t="s">
        <v>63</v>
      </c>
      <c r="N251" s="3">
        <v>58</v>
      </c>
      <c r="O251" s="3">
        <v>8</v>
      </c>
      <c r="P251" s="4" t="s">
        <v>900</v>
      </c>
      <c r="Q251" s="4" t="s">
        <v>901</v>
      </c>
      <c r="R251" s="2"/>
      <c r="S251" s="2"/>
      <c r="T251" s="2"/>
      <c r="U251" s="3" t="s">
        <v>902</v>
      </c>
      <c r="V251" s="3" t="str">
        <f>IFERROR(VLOOKUP(K251, rubric[], 2, FALSE), "NA")</f>
        <v>Kompetisi</v>
      </c>
      <c r="W251" s="5" t="str">
        <f t="shared" si="3"/>
        <v>Juara I Lomba/Kompetisi|Internal Sekolah / Universitas|Individual</v>
      </c>
      <c r="X251" s="2">
        <f>IF(K251 = "Penulis kedua (bukan korespondensi) dst karya ilmiah di journal yg bereputasi dan diakui|External National|Team", IFERROR((INDEX(rubric[Score], MATCH(W251, rubric[Criteria], 0)))/N251, 0), IFERROR(INDEX(rubric[Score], MATCH(W251, rubric[Criteria], 0)), 0))</f>
        <v>0</v>
      </c>
    </row>
    <row r="252" spans="1:24" ht="14.25" customHeight="1" x14ac:dyDescent="0.35">
      <c r="A252" s="3" t="s">
        <v>903</v>
      </c>
      <c r="B252" s="3" t="s">
        <v>904</v>
      </c>
      <c r="C252" s="3" t="s">
        <v>870</v>
      </c>
      <c r="D252" s="3">
        <v>2023</v>
      </c>
      <c r="E252" s="3" t="s">
        <v>905</v>
      </c>
      <c r="F252" s="3" t="s">
        <v>906</v>
      </c>
      <c r="G252" s="3" t="s">
        <v>26</v>
      </c>
      <c r="H252" s="3">
        <v>20232</v>
      </c>
      <c r="I252" s="3" t="s">
        <v>905</v>
      </c>
      <c r="J252" s="3" t="s">
        <v>27</v>
      </c>
      <c r="K252" s="3" t="s">
        <v>49</v>
      </c>
      <c r="L252" s="3" t="s">
        <v>29</v>
      </c>
      <c r="M252" s="3" t="s">
        <v>63</v>
      </c>
      <c r="N252" s="2"/>
      <c r="O252" s="3">
        <v>25</v>
      </c>
      <c r="P252" s="4" t="s">
        <v>907</v>
      </c>
      <c r="Q252" s="4" t="s">
        <v>908</v>
      </c>
      <c r="R252" s="4" t="s">
        <v>909</v>
      </c>
      <c r="S252" s="2"/>
      <c r="T252" s="4" t="s">
        <v>910</v>
      </c>
      <c r="U252" s="3" t="s">
        <v>911</v>
      </c>
      <c r="V252" s="3" t="str">
        <f>IFERROR(VLOOKUP(K252, rubric[], 2, FALSE), "NA")</f>
        <v>Kompetisi</v>
      </c>
      <c r="W252" s="5" t="str">
        <f t="shared" si="3"/>
        <v>Juara I Lomba/Kompetisi|External National|Individual</v>
      </c>
      <c r="X252" s="2">
        <f>IF(K252 = "Penulis kedua (bukan korespondensi) dst karya ilmiah di journal yg bereputasi dan diakui|External National|Team", IFERROR((INDEX(rubric[Score], MATCH(W252, rubric[Criteria], 0)))/N252, 0), IFERROR(INDEX(rubric[Score], MATCH(W252, rubric[Criteria], 0)), 0))</f>
        <v>25</v>
      </c>
    </row>
    <row r="253" spans="1:24" ht="14.25" customHeight="1" x14ac:dyDescent="0.35">
      <c r="A253" s="3" t="s">
        <v>903</v>
      </c>
      <c r="B253" s="3" t="s">
        <v>904</v>
      </c>
      <c r="C253" s="3" t="s">
        <v>870</v>
      </c>
      <c r="D253" s="3">
        <v>2023</v>
      </c>
      <c r="E253" s="3" t="s">
        <v>888</v>
      </c>
      <c r="F253" s="3" t="s">
        <v>889</v>
      </c>
      <c r="G253" s="3" t="s">
        <v>890</v>
      </c>
      <c r="H253" s="3">
        <v>20232</v>
      </c>
      <c r="I253" s="3" t="s">
        <v>912</v>
      </c>
      <c r="J253" s="3" t="s">
        <v>27</v>
      </c>
      <c r="K253" s="3" t="s">
        <v>71</v>
      </c>
      <c r="L253" s="3" t="s">
        <v>72</v>
      </c>
      <c r="M253" s="3" t="s">
        <v>63</v>
      </c>
      <c r="N253" s="3">
        <v>200</v>
      </c>
      <c r="O253" s="3">
        <v>20</v>
      </c>
      <c r="P253" s="2"/>
      <c r="Q253" s="4" t="s">
        <v>913</v>
      </c>
      <c r="R253" s="2"/>
      <c r="S253" s="2"/>
      <c r="T253" s="2"/>
      <c r="U253" s="3" t="s">
        <v>893</v>
      </c>
      <c r="V253" s="3" t="str">
        <f>IFERROR(VLOOKUP(K253, rubric[], 2, FALSE), "NA")</f>
        <v>Pengakuan</v>
      </c>
      <c r="W253" s="5" t="str">
        <f t="shared" si="3"/>
        <v>Narasumber / Pemateri Acara Seminar / Workshop / Pemakalah|External International|Individual</v>
      </c>
      <c r="X253" s="2">
        <f>IF(K253 = "Penulis kedua (bukan korespondensi) dst karya ilmiah di journal yg bereputasi dan diakui|External National|Team", IFERROR((INDEX(rubric[Score], MATCH(W253, rubric[Criteria], 0)))/N253, 0), IFERROR(INDEX(rubric[Score], MATCH(W253, rubric[Criteria], 0)), 0))</f>
        <v>25</v>
      </c>
    </row>
    <row r="254" spans="1:24" ht="14.25" customHeight="1" x14ac:dyDescent="0.35">
      <c r="A254" s="3" t="s">
        <v>914</v>
      </c>
      <c r="B254" s="3" t="s">
        <v>915</v>
      </c>
      <c r="C254" s="3" t="s">
        <v>870</v>
      </c>
      <c r="D254" s="3">
        <v>2023</v>
      </c>
      <c r="E254" s="3" t="s">
        <v>916</v>
      </c>
      <c r="F254" s="3" t="s">
        <v>917</v>
      </c>
      <c r="G254" s="3" t="s">
        <v>917</v>
      </c>
      <c r="H254" s="3">
        <v>20231</v>
      </c>
      <c r="I254" s="3" t="s">
        <v>918</v>
      </c>
      <c r="J254" s="3" t="s">
        <v>27</v>
      </c>
      <c r="K254" s="3" t="s">
        <v>415</v>
      </c>
      <c r="L254" s="3" t="s">
        <v>50</v>
      </c>
      <c r="M254" s="3" t="s">
        <v>63</v>
      </c>
      <c r="N254" s="3">
        <v>150</v>
      </c>
      <c r="O254" s="3">
        <v>10</v>
      </c>
      <c r="P254" s="2"/>
      <c r="Q254" s="4" t="s">
        <v>919</v>
      </c>
      <c r="R254" s="2"/>
      <c r="S254" s="2"/>
      <c r="T254" s="2"/>
      <c r="U254" s="3" t="s">
        <v>920</v>
      </c>
      <c r="V254" s="3" t="str">
        <f>IFERROR(VLOOKUP(K254, rubric[], 2, FALSE), "NA")</f>
        <v>Pengakuan</v>
      </c>
      <c r="W254" s="5" t="str">
        <f t="shared" si="3"/>
        <v>Juri|External Regional|Individual</v>
      </c>
      <c r="X254" s="2">
        <f>IF(K254 = "Penulis kedua (bukan korespondensi) dst karya ilmiah di journal yg bereputasi dan diakui|External National|Team", IFERROR((INDEX(rubric[Score], MATCH(W254, rubric[Criteria], 0)))/N254, 0), IFERROR(INDEX(rubric[Score], MATCH(W254, rubric[Criteria], 0)), 0))</f>
        <v>20</v>
      </c>
    </row>
    <row r="255" spans="1:24" ht="14.25" customHeight="1" x14ac:dyDescent="0.35">
      <c r="A255" s="3" t="s">
        <v>914</v>
      </c>
      <c r="B255" s="3" t="s">
        <v>915</v>
      </c>
      <c r="C255" s="3" t="s">
        <v>870</v>
      </c>
      <c r="D255" s="3">
        <v>2023</v>
      </c>
      <c r="E255" s="3" t="s">
        <v>275</v>
      </c>
      <c r="F255" s="3" t="s">
        <v>276</v>
      </c>
      <c r="G255" s="3" t="s">
        <v>277</v>
      </c>
      <c r="H255" s="3">
        <v>20232</v>
      </c>
      <c r="I255" s="3" t="s">
        <v>921</v>
      </c>
      <c r="J255" s="3" t="s">
        <v>27</v>
      </c>
      <c r="K255" s="3" t="s">
        <v>28</v>
      </c>
      <c r="L255" s="3" t="s">
        <v>110</v>
      </c>
      <c r="M255" s="3" t="s">
        <v>30</v>
      </c>
      <c r="N255" s="3">
        <v>3</v>
      </c>
      <c r="O255" s="3">
        <v>7</v>
      </c>
      <c r="P255" s="2"/>
      <c r="Q255" s="4" t="s">
        <v>922</v>
      </c>
      <c r="R255" s="2"/>
      <c r="S255" s="2"/>
      <c r="T255" s="2"/>
      <c r="U255" s="3" t="s">
        <v>280</v>
      </c>
      <c r="V255" s="3" t="str">
        <f>IFERROR(VLOOKUP(K255, rubric[], 2, FALSE), "NA")</f>
        <v>Kompetisi</v>
      </c>
      <c r="W255" s="5" t="str">
        <f t="shared" si="3"/>
        <v>Juara 2 Lomba/Kompetisi|Internal Sekolah / Universitas|Team</v>
      </c>
      <c r="X255" s="2">
        <f>IF(K255 = "Penulis kedua (bukan korespondensi) dst karya ilmiah di journal yg bereputasi dan diakui|External National|Team", IFERROR((INDEX(rubric[Score], MATCH(W255, rubric[Criteria], 0)))/N255, 0), IFERROR(INDEX(rubric[Score], MATCH(W255, rubric[Criteria], 0)), 0))</f>
        <v>0</v>
      </c>
    </row>
    <row r="256" spans="1:24" ht="14.25" customHeight="1" x14ac:dyDescent="0.35">
      <c r="A256" s="3" t="s">
        <v>923</v>
      </c>
      <c r="B256" s="3" t="s">
        <v>924</v>
      </c>
      <c r="C256" s="3" t="s">
        <v>870</v>
      </c>
      <c r="D256" s="3">
        <v>2023</v>
      </c>
      <c r="E256" s="3" t="s">
        <v>925</v>
      </c>
      <c r="F256" s="3" t="s">
        <v>850</v>
      </c>
      <c r="G256" s="3" t="s">
        <v>850</v>
      </c>
      <c r="H256" s="3">
        <v>20231</v>
      </c>
      <c r="I256" s="3" t="s">
        <v>925</v>
      </c>
      <c r="J256" s="3" t="s">
        <v>27</v>
      </c>
      <c r="K256" s="3" t="s">
        <v>28</v>
      </c>
      <c r="L256" s="3" t="s">
        <v>50</v>
      </c>
      <c r="M256" s="3" t="s">
        <v>30</v>
      </c>
      <c r="N256" s="2"/>
      <c r="O256" s="3">
        <v>15</v>
      </c>
      <c r="P256" s="4" t="s">
        <v>926</v>
      </c>
      <c r="Q256" s="4" t="s">
        <v>927</v>
      </c>
      <c r="R256" s="4" t="s">
        <v>928</v>
      </c>
      <c r="S256" s="2"/>
      <c r="T256" s="4" t="s">
        <v>929</v>
      </c>
      <c r="U256" s="2"/>
      <c r="V256" s="3" t="str">
        <f>IFERROR(VLOOKUP(K256, rubric[], 2, FALSE), "NA")</f>
        <v>Kompetisi</v>
      </c>
      <c r="W256" s="5" t="str">
        <f t="shared" si="3"/>
        <v>Juara 2 Lomba/Kompetisi|External Regional|Team</v>
      </c>
      <c r="X256" s="2">
        <f>IF(K256 = "Penulis kedua (bukan korespondensi) dst karya ilmiah di journal yg bereputasi dan diakui|External National|Team", IFERROR((INDEX(rubric[Score], MATCH(W256, rubric[Criteria], 0)))/N256, 0), IFERROR(INDEX(rubric[Score], MATCH(W256, rubric[Criteria], 0)), 0))</f>
        <v>20</v>
      </c>
    </row>
    <row r="257" spans="1:24" ht="14.25" customHeight="1" x14ac:dyDescent="0.35">
      <c r="A257" s="3" t="s">
        <v>923</v>
      </c>
      <c r="B257" s="3" t="s">
        <v>924</v>
      </c>
      <c r="C257" s="3" t="s">
        <v>870</v>
      </c>
      <c r="D257" s="3">
        <v>2023</v>
      </c>
      <c r="E257" s="3" t="s">
        <v>275</v>
      </c>
      <c r="F257" s="3" t="s">
        <v>276</v>
      </c>
      <c r="G257" s="3" t="s">
        <v>277</v>
      </c>
      <c r="H257" s="3">
        <v>20232</v>
      </c>
      <c r="I257" s="3" t="s">
        <v>871</v>
      </c>
      <c r="J257" s="3" t="s">
        <v>27</v>
      </c>
      <c r="K257" s="3" t="s">
        <v>28</v>
      </c>
      <c r="L257" s="3" t="s">
        <v>110</v>
      </c>
      <c r="M257" s="3" t="s">
        <v>30</v>
      </c>
      <c r="N257" s="3">
        <v>2</v>
      </c>
      <c r="O257" s="3">
        <v>7</v>
      </c>
      <c r="P257" s="2"/>
      <c r="Q257" s="4" t="s">
        <v>872</v>
      </c>
      <c r="R257" s="2"/>
      <c r="S257" s="2"/>
      <c r="T257" s="2"/>
      <c r="U257" s="3" t="s">
        <v>280</v>
      </c>
      <c r="V257" s="3" t="str">
        <f>IFERROR(VLOOKUP(K257, rubric[], 2, FALSE), "NA")</f>
        <v>Kompetisi</v>
      </c>
      <c r="W257" s="5" t="str">
        <f t="shared" si="3"/>
        <v>Juara 2 Lomba/Kompetisi|Internal Sekolah / Universitas|Team</v>
      </c>
      <c r="X257" s="2">
        <f>IF(K257 = "Penulis kedua (bukan korespondensi) dst karya ilmiah di journal yg bereputasi dan diakui|External National|Team", IFERROR((INDEX(rubric[Score], MATCH(W257, rubric[Criteria], 0)))/N257, 0), IFERROR(INDEX(rubric[Score], MATCH(W257, rubric[Criteria], 0)), 0))</f>
        <v>0</v>
      </c>
    </row>
    <row r="258" spans="1:24" ht="14.25" customHeight="1" x14ac:dyDescent="0.35">
      <c r="A258" s="3" t="s">
        <v>930</v>
      </c>
      <c r="B258" s="3" t="s">
        <v>931</v>
      </c>
      <c r="C258" s="3" t="s">
        <v>870</v>
      </c>
      <c r="D258" s="3">
        <v>2023</v>
      </c>
      <c r="E258" s="3" t="s">
        <v>275</v>
      </c>
      <c r="F258" s="3" t="s">
        <v>276</v>
      </c>
      <c r="G258" s="3" t="s">
        <v>277</v>
      </c>
      <c r="H258" s="3">
        <v>20232</v>
      </c>
      <c r="I258" s="3" t="s">
        <v>921</v>
      </c>
      <c r="J258" s="3" t="s">
        <v>27</v>
      </c>
      <c r="K258" s="3" t="s">
        <v>28</v>
      </c>
      <c r="L258" s="3" t="s">
        <v>110</v>
      </c>
      <c r="M258" s="3" t="s">
        <v>30</v>
      </c>
      <c r="N258" s="3">
        <v>3</v>
      </c>
      <c r="O258" s="3">
        <v>7</v>
      </c>
      <c r="P258" s="2"/>
      <c r="Q258" s="4" t="s">
        <v>922</v>
      </c>
      <c r="R258" s="2"/>
      <c r="S258" s="2"/>
      <c r="T258" s="2"/>
      <c r="U258" s="3" t="s">
        <v>280</v>
      </c>
      <c r="V258" s="3" t="str">
        <f>IFERROR(VLOOKUP(K258, rubric[], 2, FALSE), "NA")</f>
        <v>Kompetisi</v>
      </c>
      <c r="W258" s="5" t="str">
        <f t="shared" si="3"/>
        <v>Juara 2 Lomba/Kompetisi|Internal Sekolah / Universitas|Team</v>
      </c>
      <c r="X258" s="2">
        <f>IF(K258 = "Penulis kedua (bukan korespondensi) dst karya ilmiah di journal yg bereputasi dan diakui|External National|Team", IFERROR((INDEX(rubric[Score], MATCH(W258, rubric[Criteria], 0)))/N258, 0), IFERROR(INDEX(rubric[Score], MATCH(W258, rubric[Criteria], 0)), 0))</f>
        <v>0</v>
      </c>
    </row>
    <row r="259" spans="1:24" ht="14.25" customHeight="1" x14ac:dyDescent="0.35">
      <c r="A259" s="3" t="s">
        <v>932</v>
      </c>
      <c r="B259" s="3" t="s">
        <v>933</v>
      </c>
      <c r="C259" s="3" t="s">
        <v>870</v>
      </c>
      <c r="D259" s="3">
        <v>2023</v>
      </c>
      <c r="E259" s="3" t="s">
        <v>934</v>
      </c>
      <c r="F259" s="3" t="s">
        <v>935</v>
      </c>
      <c r="G259" s="3" t="s">
        <v>936</v>
      </c>
      <c r="H259" s="3">
        <v>20232</v>
      </c>
      <c r="I259" s="3" t="s">
        <v>934</v>
      </c>
      <c r="J259" s="3" t="s">
        <v>27</v>
      </c>
      <c r="K259" s="3" t="s">
        <v>91</v>
      </c>
      <c r="L259" s="3" t="s">
        <v>29</v>
      </c>
      <c r="M259" s="3" t="s">
        <v>63</v>
      </c>
      <c r="N259" s="2"/>
      <c r="O259" s="3">
        <v>15</v>
      </c>
      <c r="P259" s="4" t="s">
        <v>937</v>
      </c>
      <c r="Q259" s="4" t="s">
        <v>938</v>
      </c>
      <c r="R259" s="4" t="s">
        <v>939</v>
      </c>
      <c r="S259" s="2"/>
      <c r="T259" s="4" t="s">
        <v>940</v>
      </c>
      <c r="U259" s="3" t="s">
        <v>941</v>
      </c>
      <c r="V259" s="3" t="str">
        <f>IFERROR(VLOOKUP(K259, rubric[], 2, FALSE), "NA")</f>
        <v>Kompetisi</v>
      </c>
      <c r="W259" s="5" t="str">
        <f t="shared" ref="W259:W322" si="4">CLEAN(TRIM(K259 &amp;  "|" &amp; L259 &amp; "|" &amp; M259))</f>
        <v>Juara 3 Lomba/Kompetisi|External National|Individual</v>
      </c>
      <c r="X259" s="2">
        <f>IF(K259 = "Penulis kedua (bukan korespondensi) dst karya ilmiah di journal yg bereputasi dan diakui|External National|Team", IFERROR((INDEX(rubric[Score], MATCH(W259, rubric[Criteria], 0)))/N259, 0), IFERROR(INDEX(rubric[Score], MATCH(W259, rubric[Criteria], 0)), 0))</f>
        <v>15</v>
      </c>
    </row>
    <row r="260" spans="1:24" ht="14.25" customHeight="1" x14ac:dyDescent="0.35">
      <c r="A260" s="3" t="s">
        <v>942</v>
      </c>
      <c r="B260" s="3" t="s">
        <v>943</v>
      </c>
      <c r="C260" s="3" t="s">
        <v>870</v>
      </c>
      <c r="D260" s="3">
        <v>2023</v>
      </c>
      <c r="E260" s="3" t="s">
        <v>413</v>
      </c>
      <c r="F260" s="3" t="s">
        <v>414</v>
      </c>
      <c r="G260" s="3" t="s">
        <v>414</v>
      </c>
      <c r="H260" s="3">
        <v>20231</v>
      </c>
      <c r="I260" s="2"/>
      <c r="J260" s="3" t="s">
        <v>27</v>
      </c>
      <c r="K260" s="3" t="s">
        <v>415</v>
      </c>
      <c r="L260" s="3" t="s">
        <v>110</v>
      </c>
      <c r="M260" s="3" t="s">
        <v>63</v>
      </c>
      <c r="N260" s="3">
        <v>50</v>
      </c>
      <c r="O260" s="3">
        <v>4</v>
      </c>
      <c r="P260" s="2"/>
      <c r="Q260" s="4" t="s">
        <v>416</v>
      </c>
      <c r="R260" s="4" t="s">
        <v>417</v>
      </c>
      <c r="S260" s="2"/>
      <c r="T260" s="2"/>
      <c r="U260" s="3" t="s">
        <v>418</v>
      </c>
      <c r="V260" s="3" t="str">
        <f>IFERROR(VLOOKUP(K260, rubric[], 2, FALSE), "NA")</f>
        <v>Pengakuan</v>
      </c>
      <c r="W260" s="5" t="str">
        <f t="shared" si="4"/>
        <v>Juri|Internal Sekolah / Universitas|Individual</v>
      </c>
      <c r="X260" s="2">
        <f>IF(K260 = "Penulis kedua (bukan korespondensi) dst karya ilmiah di journal yg bereputasi dan diakui|External National|Team", IFERROR((INDEX(rubric[Score], MATCH(W260, rubric[Criteria], 0)))/N260, 0), IFERROR(INDEX(rubric[Score], MATCH(W260, rubric[Criteria], 0)), 0))</f>
        <v>0</v>
      </c>
    </row>
    <row r="261" spans="1:24" ht="14.25" customHeight="1" x14ac:dyDescent="0.35">
      <c r="A261" s="3" t="s">
        <v>942</v>
      </c>
      <c r="B261" s="3" t="s">
        <v>943</v>
      </c>
      <c r="C261" s="3" t="s">
        <v>870</v>
      </c>
      <c r="D261" s="3">
        <v>2023</v>
      </c>
      <c r="E261" s="3" t="s">
        <v>46</v>
      </c>
      <c r="F261" s="3" t="s">
        <v>47</v>
      </c>
      <c r="G261" s="3" t="s">
        <v>48</v>
      </c>
      <c r="H261" s="3">
        <v>20232</v>
      </c>
      <c r="I261" s="3" t="s">
        <v>46</v>
      </c>
      <c r="J261" s="3" t="s">
        <v>27</v>
      </c>
      <c r="K261" s="3" t="s">
        <v>49</v>
      </c>
      <c r="L261" s="3" t="s">
        <v>50</v>
      </c>
      <c r="M261" s="3" t="s">
        <v>30</v>
      </c>
      <c r="N261" s="2"/>
      <c r="O261" s="3">
        <v>20</v>
      </c>
      <c r="P261" s="4" t="s">
        <v>51</v>
      </c>
      <c r="Q261" s="4" t="s">
        <v>52</v>
      </c>
      <c r="R261" s="4" t="s">
        <v>53</v>
      </c>
      <c r="S261" s="2"/>
      <c r="T261" s="4" t="s">
        <v>54</v>
      </c>
      <c r="U261" s="3" t="s">
        <v>55</v>
      </c>
      <c r="V261" s="3" t="str">
        <f>IFERROR(VLOOKUP(K261, rubric[], 2, FALSE), "NA")</f>
        <v>Kompetisi</v>
      </c>
      <c r="W261" s="5" t="str">
        <f t="shared" si="4"/>
        <v>Juara I Lomba/Kompetisi|External Regional|Team</v>
      </c>
      <c r="X261" s="2">
        <f>IF(K261 = "Penulis kedua (bukan korespondensi) dst karya ilmiah di journal yg bereputasi dan diakui|External National|Team", IFERROR((INDEX(rubric[Score], MATCH(W261, rubric[Criteria], 0)))/N261, 0), IFERROR(INDEX(rubric[Score], MATCH(W261, rubric[Criteria], 0)), 0))</f>
        <v>25</v>
      </c>
    </row>
    <row r="262" spans="1:24" ht="14.25" customHeight="1" x14ac:dyDescent="0.35">
      <c r="A262" s="3" t="s">
        <v>942</v>
      </c>
      <c r="B262" s="3" t="s">
        <v>943</v>
      </c>
      <c r="C262" s="3" t="s">
        <v>870</v>
      </c>
      <c r="D262" s="3">
        <v>2023</v>
      </c>
      <c r="E262" s="3" t="s">
        <v>404</v>
      </c>
      <c r="F262" s="3" t="s">
        <v>80</v>
      </c>
      <c r="G262" s="3" t="s">
        <v>405</v>
      </c>
      <c r="H262" s="3">
        <v>20232</v>
      </c>
      <c r="I262" s="3" t="s">
        <v>404</v>
      </c>
      <c r="J262" s="3" t="s">
        <v>27</v>
      </c>
      <c r="K262" s="3" t="s">
        <v>91</v>
      </c>
      <c r="L262" s="3" t="s">
        <v>50</v>
      </c>
      <c r="M262" s="3" t="s">
        <v>30</v>
      </c>
      <c r="N262" s="2"/>
      <c r="O262" s="3">
        <v>12</v>
      </c>
      <c r="P262" s="4" t="s">
        <v>406</v>
      </c>
      <c r="Q262" s="4" t="s">
        <v>407</v>
      </c>
      <c r="R262" s="4" t="s">
        <v>408</v>
      </c>
      <c r="S262" s="2"/>
      <c r="T262" s="4" t="s">
        <v>409</v>
      </c>
      <c r="U262" s="3" t="s">
        <v>410</v>
      </c>
      <c r="V262" s="3" t="str">
        <f>IFERROR(VLOOKUP(K262, rubric[], 2, FALSE), "NA")</f>
        <v>Kompetisi</v>
      </c>
      <c r="W262" s="5" t="str">
        <f t="shared" si="4"/>
        <v>Juara 3 Lomba/Kompetisi|External Regional|Team</v>
      </c>
      <c r="X262" s="2">
        <f>IF(K262 = "Penulis kedua (bukan korespondensi) dst karya ilmiah di journal yg bereputasi dan diakui|External National|Team", IFERROR((INDEX(rubric[Score], MATCH(W262, rubric[Criteria], 0)))/N262, 0), IFERROR(INDEX(rubric[Score], MATCH(W262, rubric[Criteria], 0)), 0))</f>
        <v>15</v>
      </c>
    </row>
    <row r="263" spans="1:24" ht="14.25" customHeight="1" x14ac:dyDescent="0.35">
      <c r="A263" s="3" t="s">
        <v>944</v>
      </c>
      <c r="B263" s="3" t="s">
        <v>945</v>
      </c>
      <c r="C263" s="3" t="s">
        <v>946</v>
      </c>
      <c r="D263" s="3">
        <v>2023</v>
      </c>
      <c r="E263" s="3" t="s">
        <v>947</v>
      </c>
      <c r="F263" s="3" t="s">
        <v>948</v>
      </c>
      <c r="G263" s="3" t="s">
        <v>948</v>
      </c>
      <c r="H263" s="3">
        <v>20232</v>
      </c>
      <c r="I263" s="3" t="s">
        <v>949</v>
      </c>
      <c r="J263" s="3" t="s">
        <v>27</v>
      </c>
      <c r="K263" s="3" t="s">
        <v>71</v>
      </c>
      <c r="L263" s="3" t="s">
        <v>50</v>
      </c>
      <c r="M263" s="3" t="s">
        <v>63</v>
      </c>
      <c r="N263" s="3">
        <v>25</v>
      </c>
      <c r="O263" s="3">
        <v>10</v>
      </c>
      <c r="P263" s="2"/>
      <c r="Q263" s="4" t="s">
        <v>950</v>
      </c>
      <c r="R263" s="2"/>
      <c r="S263" s="2"/>
      <c r="T263" s="2"/>
      <c r="U263" s="3" t="s">
        <v>951</v>
      </c>
      <c r="V263" s="3" t="str">
        <f>IFERROR(VLOOKUP(K263, rubric[], 2, FALSE), "NA")</f>
        <v>Pengakuan</v>
      </c>
      <c r="W263" s="5" t="str">
        <f t="shared" si="4"/>
        <v>Narasumber / Pemateri Acara Seminar / Workshop / Pemakalah|External Regional|Individual</v>
      </c>
      <c r="X263" s="2">
        <f>IF(K263 = "Penulis kedua (bukan korespondensi) dst karya ilmiah di journal yg bereputasi dan diakui|External National|Team", IFERROR((INDEX(rubric[Score], MATCH(W263, rubric[Criteria], 0)))/N263, 0), IFERROR(INDEX(rubric[Score], MATCH(W263, rubric[Criteria], 0)), 0))</f>
        <v>20</v>
      </c>
    </row>
    <row r="264" spans="1:24" ht="14.25" customHeight="1" x14ac:dyDescent="0.35">
      <c r="A264" s="3" t="s">
        <v>944</v>
      </c>
      <c r="B264" s="3" t="s">
        <v>945</v>
      </c>
      <c r="C264" s="3" t="s">
        <v>946</v>
      </c>
      <c r="D264" s="3">
        <v>2023</v>
      </c>
      <c r="E264" s="3" t="s">
        <v>952</v>
      </c>
      <c r="F264" s="3" t="s">
        <v>953</v>
      </c>
      <c r="G264" s="3" t="s">
        <v>953</v>
      </c>
      <c r="H264" s="3">
        <v>20232</v>
      </c>
      <c r="I264" s="3" t="s">
        <v>954</v>
      </c>
      <c r="J264" s="3" t="s">
        <v>27</v>
      </c>
      <c r="K264" s="3" t="s">
        <v>71</v>
      </c>
      <c r="L264" s="3" t="s">
        <v>110</v>
      </c>
      <c r="M264" s="3" t="s">
        <v>63</v>
      </c>
      <c r="N264" s="3">
        <v>600</v>
      </c>
      <c r="O264" s="3">
        <v>5</v>
      </c>
      <c r="P264" s="2"/>
      <c r="Q264" s="4" t="s">
        <v>955</v>
      </c>
      <c r="R264" s="2"/>
      <c r="S264" s="2"/>
      <c r="T264" s="2"/>
      <c r="U264" s="3" t="s">
        <v>956</v>
      </c>
      <c r="V264" s="3" t="str">
        <f>IFERROR(VLOOKUP(K264, rubric[], 2, FALSE), "NA")</f>
        <v>Pengakuan</v>
      </c>
      <c r="W264" s="5" t="str">
        <f t="shared" si="4"/>
        <v>Narasumber / Pemateri Acara Seminar / Workshop / Pemakalah|Internal Sekolah / Universitas|Individual</v>
      </c>
      <c r="X264" s="2">
        <f>IF(K264 = "Penulis kedua (bukan korespondensi) dst karya ilmiah di journal yg bereputasi dan diakui|External National|Team", IFERROR((INDEX(rubric[Score], MATCH(W264, rubric[Criteria], 0)))/N264, 0), IFERROR(INDEX(rubric[Score], MATCH(W264, rubric[Criteria], 0)), 0))</f>
        <v>0</v>
      </c>
    </row>
    <row r="265" spans="1:24" ht="14.25" customHeight="1" x14ac:dyDescent="0.35">
      <c r="A265" s="3" t="s">
        <v>944</v>
      </c>
      <c r="B265" s="3" t="s">
        <v>945</v>
      </c>
      <c r="C265" s="3" t="s">
        <v>946</v>
      </c>
      <c r="D265" s="3">
        <v>2023</v>
      </c>
      <c r="E265" s="3" t="s">
        <v>957</v>
      </c>
      <c r="F265" s="3" t="s">
        <v>953</v>
      </c>
      <c r="G265" s="3" t="s">
        <v>953</v>
      </c>
      <c r="H265" s="3">
        <v>20232</v>
      </c>
      <c r="I265" s="3" t="s">
        <v>958</v>
      </c>
      <c r="J265" s="3" t="s">
        <v>27</v>
      </c>
      <c r="K265" s="3" t="s">
        <v>415</v>
      </c>
      <c r="L265" s="3" t="s">
        <v>50</v>
      </c>
      <c r="M265" s="3" t="s">
        <v>63</v>
      </c>
      <c r="N265" s="3">
        <v>16</v>
      </c>
      <c r="O265" s="3">
        <v>10</v>
      </c>
      <c r="P265" s="3" t="s">
        <v>959</v>
      </c>
      <c r="Q265" s="4" t="s">
        <v>960</v>
      </c>
      <c r="R265" s="2"/>
      <c r="S265" s="2"/>
      <c r="T265" s="2"/>
      <c r="U265" s="3" t="s">
        <v>961</v>
      </c>
      <c r="V265" s="3" t="str">
        <f>IFERROR(VLOOKUP(K265, rubric[], 2, FALSE), "NA")</f>
        <v>Pengakuan</v>
      </c>
      <c r="W265" s="5" t="str">
        <f t="shared" si="4"/>
        <v>Juri|External Regional|Individual</v>
      </c>
      <c r="X265" s="2">
        <f>IF(K265 = "Penulis kedua (bukan korespondensi) dst karya ilmiah di journal yg bereputasi dan diakui|External National|Team", IFERROR((INDEX(rubric[Score], MATCH(W265, rubric[Criteria], 0)))/N265, 0), IFERROR(INDEX(rubric[Score], MATCH(W265, rubric[Criteria], 0)), 0))</f>
        <v>20</v>
      </c>
    </row>
    <row r="266" spans="1:24" ht="14.25" customHeight="1" x14ac:dyDescent="0.35">
      <c r="A266" s="3" t="s">
        <v>944</v>
      </c>
      <c r="B266" s="3" t="s">
        <v>945</v>
      </c>
      <c r="C266" s="3" t="s">
        <v>946</v>
      </c>
      <c r="D266" s="3">
        <v>2023</v>
      </c>
      <c r="E266" s="3" t="s">
        <v>962</v>
      </c>
      <c r="F266" s="3" t="s">
        <v>963</v>
      </c>
      <c r="G266" s="3" t="s">
        <v>963</v>
      </c>
      <c r="H266" s="3">
        <v>20241</v>
      </c>
      <c r="I266" s="3" t="s">
        <v>964</v>
      </c>
      <c r="J266" s="3" t="s">
        <v>27</v>
      </c>
      <c r="K266" s="3" t="s">
        <v>71</v>
      </c>
      <c r="L266" s="3" t="s">
        <v>50</v>
      </c>
      <c r="M266" s="3" t="s">
        <v>63</v>
      </c>
      <c r="N266" s="3">
        <v>50</v>
      </c>
      <c r="O266" s="3">
        <v>10</v>
      </c>
      <c r="P266" s="2"/>
      <c r="Q266" s="4" t="s">
        <v>965</v>
      </c>
      <c r="R266" s="2"/>
      <c r="S266" s="2"/>
      <c r="T266" s="2"/>
      <c r="U266" s="3" t="s">
        <v>966</v>
      </c>
      <c r="V266" s="3" t="str">
        <f>IFERROR(VLOOKUP(K266, rubric[], 2, FALSE), "NA")</f>
        <v>Pengakuan</v>
      </c>
      <c r="W266" s="5" t="str">
        <f t="shared" si="4"/>
        <v>Narasumber / Pemateri Acara Seminar / Workshop / Pemakalah|External Regional|Individual</v>
      </c>
      <c r="X266" s="2">
        <f>IF(K266 = "Penulis kedua (bukan korespondensi) dst karya ilmiah di journal yg bereputasi dan diakui|External National|Team", IFERROR((INDEX(rubric[Score], MATCH(W266, rubric[Criteria], 0)))/N266, 0), IFERROR(INDEX(rubric[Score], MATCH(W266, rubric[Criteria], 0)), 0))</f>
        <v>20</v>
      </c>
    </row>
    <row r="267" spans="1:24" ht="14.25" customHeight="1" x14ac:dyDescent="0.35">
      <c r="A267" s="3" t="s">
        <v>967</v>
      </c>
      <c r="B267" s="3" t="s">
        <v>968</v>
      </c>
      <c r="C267" s="3" t="s">
        <v>946</v>
      </c>
      <c r="D267" s="3">
        <v>2023</v>
      </c>
      <c r="E267" s="3" t="s">
        <v>969</v>
      </c>
      <c r="F267" s="3" t="s">
        <v>970</v>
      </c>
      <c r="G267" s="3" t="s">
        <v>970</v>
      </c>
      <c r="H267" s="3">
        <v>20231</v>
      </c>
      <c r="I267" s="3" t="s">
        <v>971</v>
      </c>
      <c r="J267" s="3" t="s">
        <v>27</v>
      </c>
      <c r="K267" s="3" t="s">
        <v>71</v>
      </c>
      <c r="L267" s="3" t="s">
        <v>110</v>
      </c>
      <c r="M267" s="3" t="s">
        <v>63</v>
      </c>
      <c r="N267" s="3">
        <v>18</v>
      </c>
      <c r="O267" s="3">
        <v>10</v>
      </c>
      <c r="P267" s="4" t="s">
        <v>972</v>
      </c>
      <c r="Q267" s="4" t="s">
        <v>973</v>
      </c>
      <c r="R267" s="4" t="s">
        <v>974</v>
      </c>
      <c r="S267" s="2"/>
      <c r="T267" s="2"/>
      <c r="U267" s="3" t="s">
        <v>975</v>
      </c>
      <c r="V267" s="3" t="str">
        <f>IFERROR(VLOOKUP(K267, rubric[], 2, FALSE), "NA")</f>
        <v>Pengakuan</v>
      </c>
      <c r="W267" s="5" t="str">
        <f t="shared" si="4"/>
        <v>Narasumber / Pemateri Acara Seminar / Workshop / Pemakalah|Internal Sekolah / Universitas|Individual</v>
      </c>
      <c r="X267" s="2">
        <f>IF(K267 = "Penulis kedua (bukan korespondensi) dst karya ilmiah di journal yg bereputasi dan diakui|External National|Team", IFERROR((INDEX(rubric[Score], MATCH(W267, rubric[Criteria], 0)))/N267, 0), IFERROR(INDEX(rubric[Score], MATCH(W267, rubric[Criteria], 0)), 0))</f>
        <v>0</v>
      </c>
    </row>
    <row r="268" spans="1:24" ht="14.25" customHeight="1" x14ac:dyDescent="0.35">
      <c r="A268" s="3" t="s">
        <v>967</v>
      </c>
      <c r="B268" s="3" t="s">
        <v>968</v>
      </c>
      <c r="C268" s="3" t="s">
        <v>946</v>
      </c>
      <c r="D268" s="3">
        <v>2023</v>
      </c>
      <c r="E268" s="3" t="s">
        <v>976</v>
      </c>
      <c r="F268" s="3" t="s">
        <v>977</v>
      </c>
      <c r="G268" s="3" t="s">
        <v>977</v>
      </c>
      <c r="H268" s="3">
        <v>20231</v>
      </c>
      <c r="I268" s="3" t="s">
        <v>978</v>
      </c>
      <c r="J268" s="3" t="s">
        <v>27</v>
      </c>
      <c r="K268" s="3" t="s">
        <v>71</v>
      </c>
      <c r="L268" s="3" t="s">
        <v>50</v>
      </c>
      <c r="M268" s="3" t="s">
        <v>63</v>
      </c>
      <c r="N268" s="3">
        <v>3</v>
      </c>
      <c r="O268" s="3">
        <v>10</v>
      </c>
      <c r="P268" s="4" t="s">
        <v>979</v>
      </c>
      <c r="Q268" s="4" t="s">
        <v>980</v>
      </c>
      <c r="R268" s="2"/>
      <c r="S268" s="2"/>
      <c r="T268" s="2"/>
      <c r="U268" s="3" t="s">
        <v>981</v>
      </c>
      <c r="V268" s="3" t="str">
        <f>IFERROR(VLOOKUP(K268, rubric[], 2, FALSE), "NA")</f>
        <v>Pengakuan</v>
      </c>
      <c r="W268" s="5" t="str">
        <f t="shared" si="4"/>
        <v>Narasumber / Pemateri Acara Seminar / Workshop / Pemakalah|External Regional|Individual</v>
      </c>
      <c r="X268" s="2">
        <f>IF(K268 = "Penulis kedua (bukan korespondensi) dst karya ilmiah di journal yg bereputasi dan diakui|External National|Team", IFERROR((INDEX(rubric[Score], MATCH(W268, rubric[Criteria], 0)))/N268, 0), IFERROR(INDEX(rubric[Score], MATCH(W268, rubric[Criteria], 0)), 0))</f>
        <v>20</v>
      </c>
    </row>
    <row r="269" spans="1:24" ht="14.25" customHeight="1" x14ac:dyDescent="0.35">
      <c r="A269" s="3" t="s">
        <v>967</v>
      </c>
      <c r="B269" s="3" t="s">
        <v>968</v>
      </c>
      <c r="C269" s="3" t="s">
        <v>946</v>
      </c>
      <c r="D269" s="3">
        <v>2023</v>
      </c>
      <c r="E269" s="3" t="s">
        <v>982</v>
      </c>
      <c r="F269" s="3" t="s">
        <v>983</v>
      </c>
      <c r="G269" s="3" t="s">
        <v>983</v>
      </c>
      <c r="H269" s="3">
        <v>20231</v>
      </c>
      <c r="I269" s="3" t="s">
        <v>984</v>
      </c>
      <c r="J269" s="3" t="s">
        <v>27</v>
      </c>
      <c r="K269" s="3" t="s">
        <v>71</v>
      </c>
      <c r="L269" s="3" t="s">
        <v>50</v>
      </c>
      <c r="M269" s="3" t="s">
        <v>63</v>
      </c>
      <c r="N269" s="3">
        <v>50</v>
      </c>
      <c r="O269" s="3">
        <v>10</v>
      </c>
      <c r="P269" s="4" t="s">
        <v>985</v>
      </c>
      <c r="Q269" s="4" t="s">
        <v>986</v>
      </c>
      <c r="R269" s="2"/>
      <c r="S269" s="2"/>
      <c r="T269" s="2"/>
      <c r="U269" s="3" t="s">
        <v>987</v>
      </c>
      <c r="V269" s="3" t="str">
        <f>IFERROR(VLOOKUP(K269, rubric[], 2, FALSE), "NA")</f>
        <v>Pengakuan</v>
      </c>
      <c r="W269" s="5" t="str">
        <f t="shared" si="4"/>
        <v>Narasumber / Pemateri Acara Seminar / Workshop / Pemakalah|External Regional|Individual</v>
      </c>
      <c r="X269" s="2">
        <f>IF(K269 = "Penulis kedua (bukan korespondensi) dst karya ilmiah di journal yg bereputasi dan diakui|External National|Team", IFERROR((INDEX(rubric[Score], MATCH(W269, rubric[Criteria], 0)))/N269, 0), IFERROR(INDEX(rubric[Score], MATCH(W269, rubric[Criteria], 0)), 0))</f>
        <v>20</v>
      </c>
    </row>
    <row r="270" spans="1:24" ht="14.25" customHeight="1" x14ac:dyDescent="0.35">
      <c r="A270" s="3" t="s">
        <v>967</v>
      </c>
      <c r="B270" s="3" t="s">
        <v>968</v>
      </c>
      <c r="C270" s="3" t="s">
        <v>946</v>
      </c>
      <c r="D270" s="3">
        <v>2023</v>
      </c>
      <c r="E270" s="3" t="s">
        <v>988</v>
      </c>
      <c r="F270" s="3" t="s">
        <v>989</v>
      </c>
      <c r="G270" s="3" t="s">
        <v>989</v>
      </c>
      <c r="H270" s="3">
        <v>20231</v>
      </c>
      <c r="I270" s="3" t="s">
        <v>990</v>
      </c>
      <c r="J270" s="3" t="s">
        <v>27</v>
      </c>
      <c r="K270" s="3" t="s">
        <v>415</v>
      </c>
      <c r="L270" s="3" t="s">
        <v>29</v>
      </c>
      <c r="M270" s="3" t="s">
        <v>63</v>
      </c>
      <c r="N270" s="3">
        <v>11</v>
      </c>
      <c r="O270" s="3">
        <v>15</v>
      </c>
      <c r="P270" s="4" t="s">
        <v>991</v>
      </c>
      <c r="Q270" s="4" t="s">
        <v>992</v>
      </c>
      <c r="R270" s="4" t="s">
        <v>993</v>
      </c>
      <c r="S270" s="2"/>
      <c r="T270" s="2"/>
      <c r="U270" s="3" t="s">
        <v>994</v>
      </c>
      <c r="V270" s="3" t="str">
        <f>IFERROR(VLOOKUP(K270, rubric[], 2, FALSE), "NA")</f>
        <v>Pengakuan</v>
      </c>
      <c r="W270" s="5" t="str">
        <f t="shared" si="4"/>
        <v>Juri|External National|Individual</v>
      </c>
      <c r="X270" s="2">
        <f>IF(K270 = "Penulis kedua (bukan korespondensi) dst karya ilmiah di journal yg bereputasi dan diakui|External National|Team", IFERROR((INDEX(rubric[Score], MATCH(W270, rubric[Criteria], 0)))/N270, 0), IFERROR(INDEX(rubric[Score], MATCH(W270, rubric[Criteria], 0)), 0))</f>
        <v>15</v>
      </c>
    </row>
    <row r="271" spans="1:24" ht="14.25" customHeight="1" x14ac:dyDescent="0.35">
      <c r="A271" s="3" t="s">
        <v>967</v>
      </c>
      <c r="B271" s="3" t="s">
        <v>968</v>
      </c>
      <c r="C271" s="3" t="s">
        <v>946</v>
      </c>
      <c r="D271" s="3">
        <v>2023</v>
      </c>
      <c r="E271" s="3" t="s">
        <v>995</v>
      </c>
      <c r="F271" s="3" t="s">
        <v>996</v>
      </c>
      <c r="G271" s="3" t="s">
        <v>996</v>
      </c>
      <c r="H271" s="3">
        <v>20232</v>
      </c>
      <c r="I271" s="3" t="s">
        <v>997</v>
      </c>
      <c r="J271" s="3" t="s">
        <v>27</v>
      </c>
      <c r="K271" s="3" t="s">
        <v>71</v>
      </c>
      <c r="L271" s="3" t="s">
        <v>50</v>
      </c>
      <c r="M271" s="3" t="s">
        <v>63</v>
      </c>
      <c r="N271" s="3">
        <v>30</v>
      </c>
      <c r="O271" s="3">
        <v>10</v>
      </c>
      <c r="P271" s="2"/>
      <c r="Q271" s="4" t="s">
        <v>998</v>
      </c>
      <c r="R271" s="2"/>
      <c r="S271" s="2"/>
      <c r="T271" s="2"/>
      <c r="U271" s="3" t="s">
        <v>999</v>
      </c>
      <c r="V271" s="3" t="str">
        <f>IFERROR(VLOOKUP(K271, rubric[], 2, FALSE), "NA")</f>
        <v>Pengakuan</v>
      </c>
      <c r="W271" s="5" t="str">
        <f t="shared" si="4"/>
        <v>Narasumber / Pemateri Acara Seminar / Workshop / Pemakalah|External Regional|Individual</v>
      </c>
      <c r="X271" s="2">
        <f>IF(K271 = "Penulis kedua (bukan korespondensi) dst karya ilmiah di journal yg bereputasi dan diakui|External National|Team", IFERROR((INDEX(rubric[Score], MATCH(W271, rubric[Criteria], 0)))/N271, 0), IFERROR(INDEX(rubric[Score], MATCH(W271, rubric[Criteria], 0)), 0))</f>
        <v>20</v>
      </c>
    </row>
    <row r="272" spans="1:24" ht="14.25" customHeight="1" x14ac:dyDescent="0.35">
      <c r="A272" s="3" t="s">
        <v>967</v>
      </c>
      <c r="B272" s="3" t="s">
        <v>968</v>
      </c>
      <c r="C272" s="3" t="s">
        <v>946</v>
      </c>
      <c r="D272" s="3">
        <v>2023</v>
      </c>
      <c r="E272" s="3" t="s">
        <v>1000</v>
      </c>
      <c r="F272" s="3" t="s">
        <v>1001</v>
      </c>
      <c r="G272" s="3" t="s">
        <v>1001</v>
      </c>
      <c r="H272" s="3">
        <v>20232</v>
      </c>
      <c r="I272" s="3" t="s">
        <v>1002</v>
      </c>
      <c r="J272" s="3" t="s">
        <v>27</v>
      </c>
      <c r="K272" s="3" t="s">
        <v>71</v>
      </c>
      <c r="L272" s="3" t="s">
        <v>29</v>
      </c>
      <c r="M272" s="3" t="s">
        <v>63</v>
      </c>
      <c r="N272" s="3">
        <v>100</v>
      </c>
      <c r="O272" s="3">
        <v>15</v>
      </c>
      <c r="P272" s="2"/>
      <c r="Q272" s="4" t="s">
        <v>1003</v>
      </c>
      <c r="R272" s="4" t="s">
        <v>1004</v>
      </c>
      <c r="S272" s="2"/>
      <c r="T272" s="2"/>
      <c r="U272" s="3" t="s">
        <v>1005</v>
      </c>
      <c r="V272" s="3" t="str">
        <f>IFERROR(VLOOKUP(K272, rubric[], 2, FALSE), "NA")</f>
        <v>Pengakuan</v>
      </c>
      <c r="W272" s="5" t="str">
        <f t="shared" si="4"/>
        <v>Narasumber / Pemateri Acara Seminar / Workshop / Pemakalah|External National|Individual</v>
      </c>
      <c r="X272" s="2">
        <f>IF(K272 = "Penulis kedua (bukan korespondensi) dst karya ilmiah di journal yg bereputasi dan diakui|External National|Team", IFERROR((INDEX(rubric[Score], MATCH(W272, rubric[Criteria], 0)))/N272, 0), IFERROR(INDEX(rubric[Score], MATCH(W272, rubric[Criteria], 0)), 0))</f>
        <v>15</v>
      </c>
    </row>
    <row r="273" spans="1:24" ht="14.25" customHeight="1" x14ac:dyDescent="0.35">
      <c r="A273" s="3" t="s">
        <v>967</v>
      </c>
      <c r="B273" s="3" t="s">
        <v>968</v>
      </c>
      <c r="C273" s="3" t="s">
        <v>946</v>
      </c>
      <c r="D273" s="3">
        <v>2023</v>
      </c>
      <c r="E273" s="3" t="s">
        <v>1006</v>
      </c>
      <c r="F273" s="3" t="s">
        <v>1007</v>
      </c>
      <c r="G273" s="3" t="s">
        <v>1008</v>
      </c>
      <c r="H273" s="3">
        <v>20232</v>
      </c>
      <c r="I273" s="3" t="s">
        <v>1009</v>
      </c>
      <c r="J273" s="3" t="s">
        <v>27</v>
      </c>
      <c r="K273" s="3" t="s">
        <v>71</v>
      </c>
      <c r="L273" s="3" t="s">
        <v>29</v>
      </c>
      <c r="M273" s="3" t="s">
        <v>63</v>
      </c>
      <c r="N273" s="3">
        <v>70</v>
      </c>
      <c r="O273" s="3">
        <v>15</v>
      </c>
      <c r="P273" s="4" t="s">
        <v>991</v>
      </c>
      <c r="Q273" s="4" t="s">
        <v>1010</v>
      </c>
      <c r="R273" s="2"/>
      <c r="S273" s="2"/>
      <c r="T273" s="2"/>
      <c r="U273" s="3" t="s">
        <v>1005</v>
      </c>
      <c r="V273" s="3" t="str">
        <f>IFERROR(VLOOKUP(K273, rubric[], 2, FALSE), "NA")</f>
        <v>Pengakuan</v>
      </c>
      <c r="W273" s="5" t="str">
        <f t="shared" si="4"/>
        <v>Narasumber / Pemateri Acara Seminar / Workshop / Pemakalah|External National|Individual</v>
      </c>
      <c r="X273" s="2">
        <f>IF(K273 = "Penulis kedua (bukan korespondensi) dst karya ilmiah di journal yg bereputasi dan diakui|External National|Team", IFERROR((INDEX(rubric[Score], MATCH(W273, rubric[Criteria], 0)))/N273, 0), IFERROR(INDEX(rubric[Score], MATCH(W273, rubric[Criteria], 0)), 0))</f>
        <v>15</v>
      </c>
    </row>
    <row r="274" spans="1:24" ht="14.25" customHeight="1" x14ac:dyDescent="0.35">
      <c r="A274" s="3" t="s">
        <v>1011</v>
      </c>
      <c r="B274" s="3" t="s">
        <v>1012</v>
      </c>
      <c r="C274" s="3" t="s">
        <v>946</v>
      </c>
      <c r="D274" s="3">
        <v>2023</v>
      </c>
      <c r="E274" s="3" t="s">
        <v>1013</v>
      </c>
      <c r="F274" s="3" t="s">
        <v>1014</v>
      </c>
      <c r="G274" s="3" t="s">
        <v>1014</v>
      </c>
      <c r="H274" s="3">
        <v>20232</v>
      </c>
      <c r="I274" s="3" t="s">
        <v>1015</v>
      </c>
      <c r="J274" s="3" t="s">
        <v>27</v>
      </c>
      <c r="K274" s="3" t="s">
        <v>71</v>
      </c>
      <c r="L274" s="3" t="s">
        <v>110</v>
      </c>
      <c r="M274" s="3" t="s">
        <v>63</v>
      </c>
      <c r="N274" s="3">
        <v>270</v>
      </c>
      <c r="O274" s="3">
        <v>5</v>
      </c>
      <c r="P274" s="2"/>
      <c r="Q274" s="4" t="s">
        <v>1016</v>
      </c>
      <c r="R274" s="2"/>
      <c r="S274" s="2"/>
      <c r="T274" s="2"/>
      <c r="U274" s="3" t="s">
        <v>1017</v>
      </c>
      <c r="V274" s="3" t="str">
        <f>IFERROR(VLOOKUP(K274, rubric[], 2, FALSE), "NA")</f>
        <v>Pengakuan</v>
      </c>
      <c r="W274" s="5" t="str">
        <f t="shared" si="4"/>
        <v>Narasumber / Pemateri Acara Seminar / Workshop / Pemakalah|Internal Sekolah / Universitas|Individual</v>
      </c>
      <c r="X274" s="2">
        <f>IF(K274 = "Penulis kedua (bukan korespondensi) dst karya ilmiah di journal yg bereputasi dan diakui|External National|Team", IFERROR((INDEX(rubric[Score], MATCH(W274, rubric[Criteria], 0)))/N274, 0), IFERROR(INDEX(rubric[Score], MATCH(W274, rubric[Criteria], 0)), 0))</f>
        <v>0</v>
      </c>
    </row>
    <row r="275" spans="1:24" ht="14.25" customHeight="1" x14ac:dyDescent="0.35">
      <c r="A275" s="3" t="s">
        <v>1018</v>
      </c>
      <c r="B275" s="3" t="s">
        <v>1019</v>
      </c>
      <c r="C275" s="3" t="s">
        <v>946</v>
      </c>
      <c r="D275" s="3">
        <v>2023</v>
      </c>
      <c r="E275" s="3" t="s">
        <v>1020</v>
      </c>
      <c r="F275" s="3" t="s">
        <v>1021</v>
      </c>
      <c r="G275" s="3" t="s">
        <v>1021</v>
      </c>
      <c r="H275" s="3">
        <v>20231</v>
      </c>
      <c r="I275" s="3" t="s">
        <v>1022</v>
      </c>
      <c r="J275" s="3" t="s">
        <v>27</v>
      </c>
      <c r="K275" s="3" t="s">
        <v>71</v>
      </c>
      <c r="L275" s="3" t="s">
        <v>50</v>
      </c>
      <c r="M275" s="3" t="s">
        <v>30</v>
      </c>
      <c r="N275" s="3">
        <v>30</v>
      </c>
      <c r="O275" s="3">
        <v>10</v>
      </c>
      <c r="P275" s="2"/>
      <c r="Q275" s="4" t="s">
        <v>1023</v>
      </c>
      <c r="R275" s="2"/>
      <c r="S275" s="2"/>
      <c r="T275" s="2"/>
      <c r="U275" s="3" t="s">
        <v>1024</v>
      </c>
      <c r="V275" s="3" t="str">
        <f>IFERROR(VLOOKUP(K275, rubric[], 2, FALSE), "NA")</f>
        <v>Pengakuan</v>
      </c>
      <c r="W275" s="5" t="str">
        <f t="shared" si="4"/>
        <v>Narasumber / Pemateri Acara Seminar / Workshop / Pemakalah|External Regional|Team</v>
      </c>
      <c r="X275" s="2">
        <f>IF(K275 = "Penulis kedua (bukan korespondensi) dst karya ilmiah di journal yg bereputasi dan diakui|External National|Team", IFERROR((INDEX(rubric[Score], MATCH(W275, rubric[Criteria], 0)))/N275, 0), IFERROR(INDEX(rubric[Score], MATCH(W275, rubric[Criteria], 0)), 0))</f>
        <v>20</v>
      </c>
    </row>
    <row r="276" spans="1:24" ht="14.25" customHeight="1" x14ac:dyDescent="0.35">
      <c r="A276" s="3" t="s">
        <v>1025</v>
      </c>
      <c r="B276" s="3" t="s">
        <v>1026</v>
      </c>
      <c r="C276" s="3" t="s">
        <v>946</v>
      </c>
      <c r="D276" s="3">
        <v>2023</v>
      </c>
      <c r="E276" s="3" t="s">
        <v>1027</v>
      </c>
      <c r="F276" s="3" t="s">
        <v>1028</v>
      </c>
      <c r="G276" s="3" t="s">
        <v>1028</v>
      </c>
      <c r="H276" s="3">
        <v>20232</v>
      </c>
      <c r="I276" s="3" t="s">
        <v>1029</v>
      </c>
      <c r="J276" s="3" t="s">
        <v>27</v>
      </c>
      <c r="K276" s="3" t="s">
        <v>49</v>
      </c>
      <c r="L276" s="3" t="s">
        <v>50</v>
      </c>
      <c r="M276" s="3" t="s">
        <v>30</v>
      </c>
      <c r="N276" s="3">
        <v>100</v>
      </c>
      <c r="O276" s="3">
        <v>20</v>
      </c>
      <c r="P276" s="4" t="s">
        <v>1030</v>
      </c>
      <c r="Q276" s="4" t="s">
        <v>1031</v>
      </c>
      <c r="R276" s="2"/>
      <c r="S276" s="2"/>
      <c r="T276" s="4" t="s">
        <v>1032</v>
      </c>
      <c r="U276" s="3" t="s">
        <v>1033</v>
      </c>
      <c r="V276" s="3" t="str">
        <f>IFERROR(VLOOKUP(K276, rubric[], 2, FALSE), "NA")</f>
        <v>Kompetisi</v>
      </c>
      <c r="W276" s="5" t="str">
        <f t="shared" si="4"/>
        <v>Juara I Lomba/Kompetisi|External Regional|Team</v>
      </c>
      <c r="X276" s="2">
        <f>IF(K276 = "Penulis kedua (bukan korespondensi) dst karya ilmiah di journal yg bereputasi dan diakui|External National|Team", IFERROR((INDEX(rubric[Score], MATCH(W276, rubric[Criteria], 0)))/N276, 0), IFERROR(INDEX(rubric[Score], MATCH(W276, rubric[Criteria], 0)), 0))</f>
        <v>25</v>
      </c>
    </row>
    <row r="277" spans="1:24" ht="14.25" customHeight="1" x14ac:dyDescent="0.35">
      <c r="A277" s="3" t="s">
        <v>1034</v>
      </c>
      <c r="B277" s="3" t="s">
        <v>1035</v>
      </c>
      <c r="C277" s="3" t="s">
        <v>946</v>
      </c>
      <c r="D277" s="3">
        <v>2023</v>
      </c>
      <c r="E277" s="3" t="s">
        <v>1036</v>
      </c>
      <c r="F277" s="3" t="s">
        <v>397</v>
      </c>
      <c r="G277" s="3" t="s">
        <v>1037</v>
      </c>
      <c r="H277" s="3">
        <v>20232</v>
      </c>
      <c r="I277" s="3" t="s">
        <v>1038</v>
      </c>
      <c r="J277" s="3" t="s">
        <v>27</v>
      </c>
      <c r="K277" s="3" t="s">
        <v>1039</v>
      </c>
      <c r="L277" s="3" t="s">
        <v>29</v>
      </c>
      <c r="M277" s="3" t="s">
        <v>30</v>
      </c>
      <c r="N277" s="3">
        <v>4</v>
      </c>
      <c r="O277" s="3">
        <v>6</v>
      </c>
      <c r="P277" s="2"/>
      <c r="Q277" s="4" t="s">
        <v>1040</v>
      </c>
      <c r="R277" s="2"/>
      <c r="S277" s="2"/>
      <c r="T277" s="2"/>
      <c r="U277" s="3" t="s">
        <v>1041</v>
      </c>
      <c r="V277" s="3" t="str">
        <f>IFERROR(VLOOKUP(K277, rubric[], 2, FALSE), "NA")</f>
        <v>Hasil Karya</v>
      </c>
      <c r="W277" s="5" t="str">
        <f t="shared" si="4"/>
        <v>Jurnal terindeks sinta 5-6|External National|Team</v>
      </c>
      <c r="X277" s="2">
        <f>IF(K277 = "Penulis kedua (bukan korespondensi) dst karya ilmiah di journal yg bereputasi dan diakui|External National|Team", IFERROR((INDEX(rubric[Score], MATCH(W277, rubric[Criteria], 0)))/N277, 0), IFERROR(INDEX(rubric[Score], MATCH(W277, rubric[Criteria], 0)), 0))</f>
        <v>20</v>
      </c>
    </row>
    <row r="278" spans="1:24" ht="14.25" customHeight="1" x14ac:dyDescent="0.35">
      <c r="A278" s="3" t="s">
        <v>1034</v>
      </c>
      <c r="B278" s="3" t="s">
        <v>1035</v>
      </c>
      <c r="C278" s="3" t="s">
        <v>946</v>
      </c>
      <c r="D278" s="3">
        <v>2023</v>
      </c>
      <c r="E278" s="3" t="s">
        <v>1042</v>
      </c>
      <c r="F278" s="3" t="s">
        <v>1043</v>
      </c>
      <c r="G278" s="3" t="s">
        <v>1044</v>
      </c>
      <c r="H278" s="3">
        <v>20232</v>
      </c>
      <c r="I278" s="3" t="s">
        <v>1045</v>
      </c>
      <c r="J278" s="3" t="s">
        <v>27</v>
      </c>
      <c r="K278" s="3" t="s">
        <v>2429</v>
      </c>
      <c r="L278" s="3" t="s">
        <v>29</v>
      </c>
      <c r="M278" s="3" t="s">
        <v>30</v>
      </c>
      <c r="N278" s="3">
        <v>4</v>
      </c>
      <c r="O278" s="3">
        <v>15</v>
      </c>
      <c r="P278" s="2"/>
      <c r="Q278" s="4" t="s">
        <v>1046</v>
      </c>
      <c r="R278" s="2"/>
      <c r="S278" s="2"/>
      <c r="T278" s="2"/>
      <c r="U278" s="3" t="s">
        <v>1047</v>
      </c>
      <c r="V278" s="3" t="str">
        <f>IFERROR(VLOOKUP(K278, rubric[], 2, FALSE), "NA")</f>
        <v>Karir Organisasi</v>
      </c>
      <c r="W278" s="5" t="str">
        <f t="shared" si="4"/>
        <v>Ketua|External National|Team</v>
      </c>
      <c r="X278" s="2">
        <f>IF(K278 = "Penulis kedua (bukan korespondensi) dst karya ilmiah di journal yg bereputasi dan diakui|External National|Team", IFERROR((INDEX(rubric[Score], MATCH(W278, rubric[Criteria], 0)))/N278, 0), IFERROR(INDEX(rubric[Score], MATCH(W278, rubric[Criteria], 0)), 0))</f>
        <v>40</v>
      </c>
    </row>
    <row r="279" spans="1:24" ht="14.25" customHeight="1" x14ac:dyDescent="0.35">
      <c r="A279" s="3" t="s">
        <v>1048</v>
      </c>
      <c r="B279" s="3" t="s">
        <v>1049</v>
      </c>
      <c r="C279" s="3" t="s">
        <v>946</v>
      </c>
      <c r="D279" s="3">
        <v>2023</v>
      </c>
      <c r="E279" s="3" t="s">
        <v>1050</v>
      </c>
      <c r="F279" s="3" t="s">
        <v>122</v>
      </c>
      <c r="G279" s="3" t="s">
        <v>122</v>
      </c>
      <c r="H279" s="3">
        <v>20232</v>
      </c>
      <c r="I279" s="3" t="s">
        <v>1051</v>
      </c>
      <c r="J279" s="3" t="s">
        <v>27</v>
      </c>
      <c r="K279" s="3" t="s">
        <v>71</v>
      </c>
      <c r="L279" s="3" t="s">
        <v>110</v>
      </c>
      <c r="M279" s="3" t="s">
        <v>63</v>
      </c>
      <c r="N279" s="3">
        <v>30</v>
      </c>
      <c r="O279" s="3">
        <v>5</v>
      </c>
      <c r="P279" s="4" t="s">
        <v>1052</v>
      </c>
      <c r="Q279" s="4" t="s">
        <v>1053</v>
      </c>
      <c r="R279" s="4" t="s">
        <v>1054</v>
      </c>
      <c r="S279" s="2"/>
      <c r="T279" s="2"/>
      <c r="U279" s="3" t="s">
        <v>1055</v>
      </c>
      <c r="V279" s="3" t="str">
        <f>IFERROR(VLOOKUP(K279, rubric[], 2, FALSE), "NA")</f>
        <v>Pengakuan</v>
      </c>
      <c r="W279" s="5" t="str">
        <f t="shared" si="4"/>
        <v>Narasumber / Pemateri Acara Seminar / Workshop / Pemakalah|Internal Sekolah / Universitas|Individual</v>
      </c>
      <c r="X279" s="2">
        <f>IF(K279 = "Penulis kedua (bukan korespondensi) dst karya ilmiah di journal yg bereputasi dan diakui|External National|Team", IFERROR((INDEX(rubric[Score], MATCH(W279, rubric[Criteria], 0)))/N279, 0), IFERROR(INDEX(rubric[Score], MATCH(W279, rubric[Criteria], 0)), 0))</f>
        <v>0</v>
      </c>
    </row>
    <row r="280" spans="1:24" ht="14.25" customHeight="1" x14ac:dyDescent="0.35">
      <c r="A280" s="3" t="s">
        <v>1056</v>
      </c>
      <c r="B280" s="3" t="s">
        <v>1057</v>
      </c>
      <c r="C280" s="3" t="s">
        <v>1058</v>
      </c>
      <c r="D280" s="3">
        <v>2023</v>
      </c>
      <c r="E280" s="3" t="s">
        <v>1059</v>
      </c>
      <c r="F280" s="3" t="s">
        <v>636</v>
      </c>
      <c r="G280" s="3" t="s">
        <v>1060</v>
      </c>
      <c r="H280" s="3">
        <v>20231</v>
      </c>
      <c r="I280" s="3" t="s">
        <v>1059</v>
      </c>
      <c r="J280" s="3" t="s">
        <v>27</v>
      </c>
      <c r="K280" s="3" t="s">
        <v>49</v>
      </c>
      <c r="L280" s="3" t="s">
        <v>29</v>
      </c>
      <c r="M280" s="3" t="s">
        <v>63</v>
      </c>
      <c r="N280" s="2"/>
      <c r="O280" s="3">
        <v>25</v>
      </c>
      <c r="P280" s="4" t="s">
        <v>1061</v>
      </c>
      <c r="Q280" s="4" t="s">
        <v>1062</v>
      </c>
      <c r="R280" s="4" t="s">
        <v>1063</v>
      </c>
      <c r="S280" s="2"/>
      <c r="T280" s="4" t="s">
        <v>1064</v>
      </c>
      <c r="U280" s="3" t="s">
        <v>1065</v>
      </c>
      <c r="V280" s="3" t="str">
        <f>IFERROR(VLOOKUP(K280, rubric[], 2, FALSE), "NA")</f>
        <v>Kompetisi</v>
      </c>
      <c r="W280" s="5" t="str">
        <f t="shared" si="4"/>
        <v>Juara I Lomba/Kompetisi|External National|Individual</v>
      </c>
      <c r="X280" s="2">
        <f>IF(K280 = "Penulis kedua (bukan korespondensi) dst karya ilmiah di journal yg bereputasi dan diakui|External National|Team", IFERROR((INDEX(rubric[Score], MATCH(W280, rubric[Criteria], 0)))/N280, 0), IFERROR(INDEX(rubric[Score], MATCH(W280, rubric[Criteria], 0)), 0))</f>
        <v>25</v>
      </c>
    </row>
    <row r="281" spans="1:24" ht="14.25" customHeight="1" x14ac:dyDescent="0.35">
      <c r="A281" s="3" t="s">
        <v>1056</v>
      </c>
      <c r="B281" s="3" t="s">
        <v>1057</v>
      </c>
      <c r="C281" s="3" t="s">
        <v>1058</v>
      </c>
      <c r="D281" s="3">
        <v>2023</v>
      </c>
      <c r="E281" s="3" t="s">
        <v>67</v>
      </c>
      <c r="F281" s="3" t="s">
        <v>68</v>
      </c>
      <c r="G281" s="3" t="s">
        <v>69</v>
      </c>
      <c r="H281" s="3">
        <v>20231</v>
      </c>
      <c r="I281" s="3" t="s">
        <v>70</v>
      </c>
      <c r="J281" s="3" t="s">
        <v>27</v>
      </c>
      <c r="K281" s="3" t="s">
        <v>71</v>
      </c>
      <c r="L281" s="3" t="s">
        <v>72</v>
      </c>
      <c r="M281" s="3" t="s">
        <v>63</v>
      </c>
      <c r="N281" s="3">
        <v>500</v>
      </c>
      <c r="O281" s="3">
        <v>10</v>
      </c>
      <c r="P281" s="4" t="s">
        <v>73</v>
      </c>
      <c r="Q281" s="4" t="s">
        <v>1066</v>
      </c>
      <c r="R281" s="4" t="s">
        <v>1067</v>
      </c>
      <c r="S281" s="2"/>
      <c r="T281" s="2"/>
      <c r="U281" s="3" t="s">
        <v>76</v>
      </c>
      <c r="V281" s="3" t="str">
        <f>IFERROR(VLOOKUP(K281, rubric[], 2, FALSE), "NA")</f>
        <v>Pengakuan</v>
      </c>
      <c r="W281" s="5" t="str">
        <f t="shared" si="4"/>
        <v>Narasumber / Pemateri Acara Seminar / Workshop / Pemakalah|External International|Individual</v>
      </c>
      <c r="X281" s="2">
        <f>IF(K281 = "Penulis kedua (bukan korespondensi) dst karya ilmiah di journal yg bereputasi dan diakui|External National|Team", IFERROR((INDEX(rubric[Score], MATCH(W281, rubric[Criteria], 0)))/N281, 0), IFERROR(INDEX(rubric[Score], MATCH(W281, rubric[Criteria], 0)), 0))</f>
        <v>25</v>
      </c>
    </row>
    <row r="282" spans="1:24" ht="14.25" customHeight="1" x14ac:dyDescent="0.35">
      <c r="A282" s="3" t="s">
        <v>1068</v>
      </c>
      <c r="B282" s="3" t="s">
        <v>1069</v>
      </c>
      <c r="C282" s="3" t="s">
        <v>1058</v>
      </c>
      <c r="D282" s="3">
        <v>2023</v>
      </c>
      <c r="E282" s="3" t="s">
        <v>1070</v>
      </c>
      <c r="F282" s="3" t="s">
        <v>1071</v>
      </c>
      <c r="G282" s="3" t="s">
        <v>1071</v>
      </c>
      <c r="H282" s="3">
        <v>20232</v>
      </c>
      <c r="I282" s="3" t="s">
        <v>1072</v>
      </c>
      <c r="J282" s="3" t="s">
        <v>27</v>
      </c>
      <c r="K282" s="3" t="s">
        <v>62</v>
      </c>
      <c r="L282" s="3" t="s">
        <v>29</v>
      </c>
      <c r="M282" s="3" t="s">
        <v>63</v>
      </c>
      <c r="N282" s="3">
        <v>30</v>
      </c>
      <c r="O282" s="3">
        <v>2</v>
      </c>
      <c r="P282" s="2"/>
      <c r="Q282" s="2"/>
      <c r="R282" s="4" t="s">
        <v>1073</v>
      </c>
      <c r="S282" s="4" t="s">
        <v>1074</v>
      </c>
      <c r="T282" s="2"/>
      <c r="U282" s="3" t="s">
        <v>1075</v>
      </c>
      <c r="V282" s="3" t="str">
        <f>IFERROR(VLOOKUP(K282, rubric[], 2, FALSE), "NA")</f>
        <v>Pemberdayaan atau Aksi Kemanusiaan</v>
      </c>
      <c r="W282" s="5" t="str">
        <f t="shared" si="4"/>
        <v>Pengabdian kepada Masyarakat|External National|Individual</v>
      </c>
      <c r="X282" s="2">
        <f>IF(K282 = "Penulis kedua (bukan korespondensi) dst karya ilmiah di journal yg bereputasi dan diakui|External National|Team", IFERROR((INDEX(rubric[Score], MATCH(W282, rubric[Criteria], 0)))/N282, 0), IFERROR(INDEX(rubric[Score], MATCH(W282, rubric[Criteria], 0)), 0))</f>
        <v>10</v>
      </c>
    </row>
    <row r="283" spans="1:24" ht="14.25" customHeight="1" x14ac:dyDescent="0.35">
      <c r="A283" s="3" t="s">
        <v>1068</v>
      </c>
      <c r="B283" s="3" t="s">
        <v>1069</v>
      </c>
      <c r="C283" s="3" t="s">
        <v>1058</v>
      </c>
      <c r="D283" s="3">
        <v>2023</v>
      </c>
      <c r="E283" s="3" t="s">
        <v>1076</v>
      </c>
      <c r="F283" s="3" t="s">
        <v>1071</v>
      </c>
      <c r="G283" s="3" t="s">
        <v>1071</v>
      </c>
      <c r="H283" s="3">
        <v>20232</v>
      </c>
      <c r="I283" s="3" t="s">
        <v>1077</v>
      </c>
      <c r="J283" s="3" t="s">
        <v>27</v>
      </c>
      <c r="K283" s="3" t="s">
        <v>467</v>
      </c>
      <c r="L283" s="3" t="s">
        <v>29</v>
      </c>
      <c r="M283" s="3" t="s">
        <v>63</v>
      </c>
      <c r="N283" s="3">
        <v>0</v>
      </c>
      <c r="O283" s="3">
        <v>12</v>
      </c>
      <c r="P283" s="2"/>
      <c r="Q283" s="2"/>
      <c r="R283" s="4" t="s">
        <v>1078</v>
      </c>
      <c r="S283" s="4" t="s">
        <v>1079</v>
      </c>
      <c r="T283" s="2"/>
      <c r="U283" s="3" t="s">
        <v>748</v>
      </c>
      <c r="V283" s="3" t="str">
        <f>IFERROR(VLOOKUP(K283, rubric[], 2, FALSE), "NA")</f>
        <v>Hasil Karya</v>
      </c>
      <c r="W283" s="5" t="str">
        <f t="shared" si="4"/>
        <v>Hak Kekayaan Intelektual (HKI) non paten (Hak Cipta)|External National|Individual</v>
      </c>
      <c r="X283" s="2">
        <f>IF(K283 = "Penulis kedua (bukan korespondensi) dst karya ilmiah di journal yg bereputasi dan diakui|External National|Team", IFERROR((INDEX(rubric[Score], MATCH(W283, rubric[Criteria], 0)))/N283, 0), IFERROR(INDEX(rubric[Score], MATCH(W283, rubric[Criteria], 0)), 0))</f>
        <v>20</v>
      </c>
    </row>
    <row r="284" spans="1:24" ht="14.25" customHeight="1" x14ac:dyDescent="0.35">
      <c r="A284" s="3" t="s">
        <v>1080</v>
      </c>
      <c r="B284" s="3" t="s">
        <v>1081</v>
      </c>
      <c r="C284" s="3" t="s">
        <v>1082</v>
      </c>
      <c r="D284" s="3">
        <v>2023</v>
      </c>
      <c r="E284" s="3" t="s">
        <v>46</v>
      </c>
      <c r="F284" s="3" t="s">
        <v>47</v>
      </c>
      <c r="G284" s="3" t="s">
        <v>48</v>
      </c>
      <c r="H284" s="3">
        <v>20232</v>
      </c>
      <c r="I284" s="3" t="s">
        <v>46</v>
      </c>
      <c r="J284" s="3" t="s">
        <v>27</v>
      </c>
      <c r="K284" s="3" t="s">
        <v>49</v>
      </c>
      <c r="L284" s="3" t="s">
        <v>50</v>
      </c>
      <c r="M284" s="3" t="s">
        <v>30</v>
      </c>
      <c r="N284" s="2"/>
      <c r="O284" s="3">
        <v>20</v>
      </c>
      <c r="P284" s="4" t="s">
        <v>51</v>
      </c>
      <c r="Q284" s="4" t="s">
        <v>52</v>
      </c>
      <c r="R284" s="4" t="s">
        <v>53</v>
      </c>
      <c r="S284" s="2"/>
      <c r="T284" s="4" t="s">
        <v>54</v>
      </c>
      <c r="U284" s="3" t="s">
        <v>55</v>
      </c>
      <c r="V284" s="3" t="str">
        <f>IFERROR(VLOOKUP(K284, rubric[], 2, FALSE), "NA")</f>
        <v>Kompetisi</v>
      </c>
      <c r="W284" s="5" t="str">
        <f t="shared" si="4"/>
        <v>Juara I Lomba/Kompetisi|External Regional|Team</v>
      </c>
      <c r="X284" s="2">
        <f>IF(K284 = "Penulis kedua (bukan korespondensi) dst karya ilmiah di journal yg bereputasi dan diakui|External National|Team", IFERROR((INDEX(rubric[Score], MATCH(W284, rubric[Criteria], 0)))/N284, 0), IFERROR(INDEX(rubric[Score], MATCH(W284, rubric[Criteria], 0)), 0))</f>
        <v>25</v>
      </c>
    </row>
    <row r="285" spans="1:24" ht="14.25" customHeight="1" x14ac:dyDescent="0.35">
      <c r="A285" s="3" t="s">
        <v>1083</v>
      </c>
      <c r="B285" s="3" t="s">
        <v>1084</v>
      </c>
      <c r="C285" s="3" t="s">
        <v>1082</v>
      </c>
      <c r="D285" s="3">
        <v>2023</v>
      </c>
      <c r="E285" s="3" t="s">
        <v>1085</v>
      </c>
      <c r="F285" s="3" t="s">
        <v>60</v>
      </c>
      <c r="G285" s="3" t="s">
        <v>60</v>
      </c>
      <c r="H285" s="3">
        <v>20231</v>
      </c>
      <c r="I285" s="3" t="s">
        <v>1085</v>
      </c>
      <c r="J285" s="3" t="s">
        <v>27</v>
      </c>
      <c r="K285" s="3" t="s">
        <v>28</v>
      </c>
      <c r="L285" s="3" t="s">
        <v>50</v>
      </c>
      <c r="M285" s="3" t="s">
        <v>63</v>
      </c>
      <c r="N285" s="2"/>
      <c r="O285" s="3">
        <v>15</v>
      </c>
      <c r="P285" s="2"/>
      <c r="Q285" s="4" t="s">
        <v>1086</v>
      </c>
      <c r="R285" s="4" t="s">
        <v>1087</v>
      </c>
      <c r="S285" s="2"/>
      <c r="T285" s="4" t="s">
        <v>1088</v>
      </c>
      <c r="U285" s="3" t="s">
        <v>1089</v>
      </c>
      <c r="V285" s="3" t="str">
        <f>IFERROR(VLOOKUP(K285, rubric[], 2, FALSE), "NA")</f>
        <v>Kompetisi</v>
      </c>
      <c r="W285" s="5" t="str">
        <f t="shared" si="4"/>
        <v>Juara 2 Lomba/Kompetisi|External Regional|Individual</v>
      </c>
      <c r="X285" s="2">
        <f>IF(K285 = "Penulis kedua (bukan korespondensi) dst karya ilmiah di journal yg bereputasi dan diakui|External National|Team", IFERROR((INDEX(rubric[Score], MATCH(W285, rubric[Criteria], 0)))/N285, 0), IFERROR(INDEX(rubric[Score], MATCH(W285, rubric[Criteria], 0)), 0))</f>
        <v>30</v>
      </c>
    </row>
    <row r="286" spans="1:24" ht="14.25" customHeight="1" x14ac:dyDescent="0.35">
      <c r="A286" s="3" t="s">
        <v>1090</v>
      </c>
      <c r="B286" s="3" t="s">
        <v>1091</v>
      </c>
      <c r="C286" s="3" t="s">
        <v>1082</v>
      </c>
      <c r="D286" s="3">
        <v>2023</v>
      </c>
      <c r="E286" s="3" t="s">
        <v>275</v>
      </c>
      <c r="F286" s="3" t="s">
        <v>276</v>
      </c>
      <c r="G286" s="3" t="s">
        <v>277</v>
      </c>
      <c r="H286" s="3">
        <v>20232</v>
      </c>
      <c r="I286" s="3" t="s">
        <v>1092</v>
      </c>
      <c r="J286" s="3" t="s">
        <v>27</v>
      </c>
      <c r="K286" s="3" t="s">
        <v>49</v>
      </c>
      <c r="L286" s="3" t="s">
        <v>110</v>
      </c>
      <c r="M286" s="3" t="s">
        <v>30</v>
      </c>
      <c r="N286" s="3">
        <v>5</v>
      </c>
      <c r="O286" s="3">
        <v>8</v>
      </c>
      <c r="P286" s="2"/>
      <c r="Q286" s="4" t="s">
        <v>1093</v>
      </c>
      <c r="R286" s="2"/>
      <c r="S286" s="2"/>
      <c r="T286" s="2"/>
      <c r="U286" s="3" t="s">
        <v>280</v>
      </c>
      <c r="V286" s="3" t="str">
        <f>IFERROR(VLOOKUP(K286, rubric[], 2, FALSE), "NA")</f>
        <v>Kompetisi</v>
      </c>
      <c r="W286" s="5" t="str">
        <f t="shared" si="4"/>
        <v>Juara I Lomba/Kompetisi|Internal Sekolah / Universitas|Team</v>
      </c>
      <c r="X286" s="2">
        <f>IF(K286 = "Penulis kedua (bukan korespondensi) dst karya ilmiah di journal yg bereputasi dan diakui|External National|Team", IFERROR((INDEX(rubric[Score], MATCH(W286, rubric[Criteria], 0)))/N286, 0), IFERROR(INDEX(rubric[Score], MATCH(W286, rubric[Criteria], 0)), 0))</f>
        <v>0</v>
      </c>
    </row>
    <row r="287" spans="1:24" ht="14.25" customHeight="1" x14ac:dyDescent="0.35">
      <c r="A287" s="3" t="s">
        <v>1090</v>
      </c>
      <c r="B287" s="3" t="s">
        <v>1091</v>
      </c>
      <c r="C287" s="3" t="s">
        <v>1082</v>
      </c>
      <c r="D287" s="3">
        <v>2023</v>
      </c>
      <c r="E287" s="3" t="s">
        <v>1094</v>
      </c>
      <c r="F287" s="3" t="s">
        <v>1095</v>
      </c>
      <c r="G287" s="3" t="s">
        <v>1096</v>
      </c>
      <c r="H287" s="3">
        <v>20241</v>
      </c>
      <c r="I287" s="3" t="s">
        <v>1094</v>
      </c>
      <c r="J287" s="3" t="s">
        <v>27</v>
      </c>
      <c r="K287" s="3" t="s">
        <v>28</v>
      </c>
      <c r="L287" s="3" t="s">
        <v>29</v>
      </c>
      <c r="M287" s="3" t="s">
        <v>30</v>
      </c>
      <c r="N287" s="2"/>
      <c r="O287" s="3">
        <v>20</v>
      </c>
      <c r="P287" s="4" t="s">
        <v>1097</v>
      </c>
      <c r="Q287" s="4" t="s">
        <v>1098</v>
      </c>
      <c r="R287" s="4" t="s">
        <v>1099</v>
      </c>
      <c r="S287" s="2"/>
      <c r="T287" s="4" t="s">
        <v>1100</v>
      </c>
      <c r="U287" s="3" t="s">
        <v>1101</v>
      </c>
      <c r="V287" s="3" t="str">
        <f>IFERROR(VLOOKUP(K287, rubric[], 2, FALSE), "NA")</f>
        <v>Kompetisi</v>
      </c>
      <c r="W287" s="5" t="str">
        <f t="shared" si="4"/>
        <v>Juara 2 Lomba/Kompetisi|External National|Team</v>
      </c>
      <c r="X287" s="2">
        <f>IF(K287 = "Penulis kedua (bukan korespondensi) dst karya ilmiah di journal yg bereputasi dan diakui|External National|Team", IFERROR((INDEX(rubric[Score], MATCH(W287, rubric[Criteria], 0)))/N287, 0), IFERROR(INDEX(rubric[Score], MATCH(W287, rubric[Criteria], 0)), 0))</f>
        <v>11</v>
      </c>
    </row>
    <row r="288" spans="1:24" ht="14.25" customHeight="1" x14ac:dyDescent="0.35">
      <c r="A288" s="3" t="s">
        <v>1102</v>
      </c>
      <c r="B288" s="3" t="s">
        <v>1103</v>
      </c>
      <c r="C288" s="3" t="s">
        <v>1082</v>
      </c>
      <c r="D288" s="3">
        <v>2023</v>
      </c>
      <c r="E288" s="3" t="s">
        <v>1085</v>
      </c>
      <c r="F288" s="3" t="s">
        <v>60</v>
      </c>
      <c r="G288" s="3" t="s">
        <v>60</v>
      </c>
      <c r="H288" s="3">
        <v>20231</v>
      </c>
      <c r="I288" s="3" t="s">
        <v>1085</v>
      </c>
      <c r="J288" s="3" t="s">
        <v>27</v>
      </c>
      <c r="K288" s="3" t="s">
        <v>28</v>
      </c>
      <c r="L288" s="3" t="s">
        <v>50</v>
      </c>
      <c r="M288" s="3" t="s">
        <v>63</v>
      </c>
      <c r="N288" s="2"/>
      <c r="O288" s="3">
        <v>15</v>
      </c>
      <c r="P288" s="2"/>
      <c r="Q288" s="4" t="s">
        <v>1104</v>
      </c>
      <c r="R288" s="4" t="s">
        <v>1105</v>
      </c>
      <c r="S288" s="2"/>
      <c r="T288" s="4" t="s">
        <v>1106</v>
      </c>
      <c r="U288" s="3" t="s">
        <v>1089</v>
      </c>
      <c r="V288" s="3" t="str">
        <f>IFERROR(VLOOKUP(K288, rubric[], 2, FALSE), "NA")</f>
        <v>Kompetisi</v>
      </c>
      <c r="W288" s="5" t="str">
        <f t="shared" si="4"/>
        <v>Juara 2 Lomba/Kompetisi|External Regional|Individual</v>
      </c>
      <c r="X288" s="2">
        <f>IF(K288 = "Penulis kedua (bukan korespondensi) dst karya ilmiah di journal yg bereputasi dan diakui|External National|Team", IFERROR((INDEX(rubric[Score], MATCH(W288, rubric[Criteria], 0)))/N288, 0), IFERROR(INDEX(rubric[Score], MATCH(W288, rubric[Criteria], 0)), 0))</f>
        <v>30</v>
      </c>
    </row>
    <row r="289" spans="1:24" ht="14.25" customHeight="1" x14ac:dyDescent="0.35">
      <c r="A289" s="3" t="s">
        <v>1107</v>
      </c>
      <c r="B289" s="3" t="s">
        <v>1108</v>
      </c>
      <c r="C289" s="3" t="s">
        <v>1082</v>
      </c>
      <c r="D289" s="3">
        <v>2023</v>
      </c>
      <c r="E289" s="3" t="s">
        <v>275</v>
      </c>
      <c r="F289" s="3" t="s">
        <v>276</v>
      </c>
      <c r="G289" s="3" t="s">
        <v>277</v>
      </c>
      <c r="H289" s="3">
        <v>20232</v>
      </c>
      <c r="I289" s="3" t="s">
        <v>1092</v>
      </c>
      <c r="J289" s="3" t="s">
        <v>27</v>
      </c>
      <c r="K289" s="3" t="s">
        <v>49</v>
      </c>
      <c r="L289" s="3" t="s">
        <v>110</v>
      </c>
      <c r="M289" s="3" t="s">
        <v>30</v>
      </c>
      <c r="N289" s="3">
        <v>5</v>
      </c>
      <c r="O289" s="3">
        <v>8</v>
      </c>
      <c r="P289" s="2"/>
      <c r="Q289" s="4" t="s">
        <v>1093</v>
      </c>
      <c r="R289" s="2"/>
      <c r="S289" s="2"/>
      <c r="T289" s="2"/>
      <c r="U289" s="3" t="s">
        <v>280</v>
      </c>
      <c r="V289" s="3" t="str">
        <f>IFERROR(VLOOKUP(K289, rubric[], 2, FALSE), "NA")</f>
        <v>Kompetisi</v>
      </c>
      <c r="W289" s="5" t="str">
        <f t="shared" si="4"/>
        <v>Juara I Lomba/Kompetisi|Internal Sekolah / Universitas|Team</v>
      </c>
      <c r="X289" s="2">
        <f>IF(K289 = "Penulis kedua (bukan korespondensi) dst karya ilmiah di journal yg bereputasi dan diakui|External National|Team", IFERROR((INDEX(rubric[Score], MATCH(W289, rubric[Criteria], 0)))/N289, 0), IFERROR(INDEX(rubric[Score], MATCH(W289, rubric[Criteria], 0)), 0))</f>
        <v>0</v>
      </c>
    </row>
    <row r="290" spans="1:24" ht="14.25" customHeight="1" x14ac:dyDescent="0.35">
      <c r="A290" s="3" t="s">
        <v>1109</v>
      </c>
      <c r="B290" s="3" t="s">
        <v>1110</v>
      </c>
      <c r="C290" s="3" t="s">
        <v>1082</v>
      </c>
      <c r="D290" s="3">
        <v>2023</v>
      </c>
      <c r="E290" s="3" t="s">
        <v>79</v>
      </c>
      <c r="F290" s="3" t="s">
        <v>80</v>
      </c>
      <c r="G290" s="3" t="s">
        <v>80</v>
      </c>
      <c r="H290" s="3">
        <v>20232</v>
      </c>
      <c r="I290" s="3" t="s">
        <v>79</v>
      </c>
      <c r="J290" s="3" t="s">
        <v>27</v>
      </c>
      <c r="K290" s="3" t="s">
        <v>28</v>
      </c>
      <c r="L290" s="3" t="s">
        <v>29</v>
      </c>
      <c r="M290" s="3" t="s">
        <v>30</v>
      </c>
      <c r="N290" s="2"/>
      <c r="O290" s="3">
        <v>20</v>
      </c>
      <c r="P290" s="4" t="s">
        <v>81</v>
      </c>
      <c r="Q290" s="4" t="s">
        <v>82</v>
      </c>
      <c r="R290" s="4" t="s">
        <v>83</v>
      </c>
      <c r="S290" s="2"/>
      <c r="T290" s="4" t="s">
        <v>84</v>
      </c>
      <c r="U290" s="3" t="s">
        <v>85</v>
      </c>
      <c r="V290" s="3" t="str">
        <f>IFERROR(VLOOKUP(K290, rubric[], 2, FALSE), "NA")</f>
        <v>Kompetisi</v>
      </c>
      <c r="W290" s="5" t="str">
        <f t="shared" si="4"/>
        <v>Juara 2 Lomba/Kompetisi|External National|Team</v>
      </c>
      <c r="X290" s="2">
        <f>IF(K290 = "Penulis kedua (bukan korespondensi) dst karya ilmiah di journal yg bereputasi dan diakui|External National|Team", IFERROR((INDEX(rubric[Score], MATCH(W290, rubric[Criteria], 0)))/N290, 0), IFERROR(INDEX(rubric[Score], MATCH(W290, rubric[Criteria], 0)), 0))</f>
        <v>11</v>
      </c>
    </row>
    <row r="291" spans="1:24" ht="14.25" customHeight="1" x14ac:dyDescent="0.35">
      <c r="A291" s="3" t="s">
        <v>1111</v>
      </c>
      <c r="B291" s="3" t="s">
        <v>1112</v>
      </c>
      <c r="C291" s="3" t="s">
        <v>1113</v>
      </c>
      <c r="D291" s="3">
        <v>2023</v>
      </c>
      <c r="E291" s="3" t="s">
        <v>1114</v>
      </c>
      <c r="F291" s="3" t="s">
        <v>60</v>
      </c>
      <c r="G291" s="3" t="s">
        <v>1115</v>
      </c>
      <c r="H291" s="3">
        <v>20231</v>
      </c>
      <c r="I291" s="3" t="s">
        <v>1116</v>
      </c>
      <c r="J291" s="3" t="s">
        <v>27</v>
      </c>
      <c r="K291" s="3" t="s">
        <v>2448</v>
      </c>
      <c r="L291" s="3" t="s">
        <v>110</v>
      </c>
      <c r="M291" s="3" t="s">
        <v>63</v>
      </c>
      <c r="N291" s="3">
        <v>13</v>
      </c>
      <c r="O291" s="3">
        <v>30</v>
      </c>
      <c r="P291" s="2"/>
      <c r="Q291" s="4" t="s">
        <v>1117</v>
      </c>
      <c r="R291" s="2"/>
      <c r="S291" s="2"/>
      <c r="T291" s="2"/>
      <c r="U291" s="3" t="s">
        <v>1118</v>
      </c>
      <c r="V291" s="3" t="str">
        <f>IFERROR(VLOOKUP(K291, rubric[], 2, FALSE), "NA")</f>
        <v>Karir Organisasi</v>
      </c>
      <c r="W291" s="5" t="str">
        <f t="shared" si="4"/>
        <v>Wakil Ketua|Internal Sekolah / Universitas|Individual</v>
      </c>
      <c r="X291" s="2">
        <f>IF(K291 = "Penulis kedua (bukan korespondensi) dst karya ilmiah di journal yg bereputasi dan diakui|External National|Team", IFERROR((INDEX(rubric[Score], MATCH(W291, rubric[Criteria], 0)))/N291, 0), IFERROR(INDEX(rubric[Score], MATCH(W291, rubric[Criteria], 0)), 0))</f>
        <v>0</v>
      </c>
    </row>
    <row r="292" spans="1:24" ht="14.25" customHeight="1" x14ac:dyDescent="0.35">
      <c r="A292" s="3" t="s">
        <v>1111</v>
      </c>
      <c r="B292" s="3" t="s">
        <v>1112</v>
      </c>
      <c r="C292" s="3" t="s">
        <v>1113</v>
      </c>
      <c r="D292" s="3">
        <v>2023</v>
      </c>
      <c r="E292" s="3" t="s">
        <v>1119</v>
      </c>
      <c r="F292" s="3" t="s">
        <v>1120</v>
      </c>
      <c r="G292" s="3" t="s">
        <v>1121</v>
      </c>
      <c r="H292" s="3">
        <v>20232</v>
      </c>
      <c r="I292" s="2"/>
      <c r="J292" s="3" t="s">
        <v>27</v>
      </c>
      <c r="K292" s="3" t="s">
        <v>467</v>
      </c>
      <c r="L292" s="3" t="s">
        <v>29</v>
      </c>
      <c r="M292" s="3" t="s">
        <v>30</v>
      </c>
      <c r="N292" s="3">
        <v>5</v>
      </c>
      <c r="O292" s="3">
        <v>2</v>
      </c>
      <c r="P292" s="2"/>
      <c r="Q292" s="2"/>
      <c r="R292" s="2"/>
      <c r="S292" s="4" t="s">
        <v>1122</v>
      </c>
      <c r="T292" s="2"/>
      <c r="U292" s="3" t="s">
        <v>1123</v>
      </c>
      <c r="V292" s="3" t="str">
        <f>IFERROR(VLOOKUP(K292, rubric[], 2, FALSE), "NA")</f>
        <v>Hasil Karya</v>
      </c>
      <c r="W292" s="5" t="str">
        <f t="shared" si="4"/>
        <v>Hak Kekayaan Intelektual (HKI) non paten (Hak Cipta)|External National|Team</v>
      </c>
      <c r="X292" s="2">
        <f>IF(K292 = "Penulis kedua (bukan korespondensi) dst karya ilmiah di journal yg bereputasi dan diakui|External National|Team", IFERROR((INDEX(rubric[Score], MATCH(W292, rubric[Criteria], 0)))/N292, 0), IFERROR(INDEX(rubric[Score], MATCH(W292, rubric[Criteria], 0)), 0))</f>
        <v>20</v>
      </c>
    </row>
    <row r="293" spans="1:24" ht="14.25" customHeight="1" x14ac:dyDescent="0.35">
      <c r="A293" s="3" t="s">
        <v>1111</v>
      </c>
      <c r="B293" s="3" t="s">
        <v>1112</v>
      </c>
      <c r="C293" s="3" t="s">
        <v>1113</v>
      </c>
      <c r="D293" s="3">
        <v>2023</v>
      </c>
      <c r="E293" s="3" t="s">
        <v>1124</v>
      </c>
      <c r="F293" s="3" t="s">
        <v>730</v>
      </c>
      <c r="G293" s="3" t="s">
        <v>1125</v>
      </c>
      <c r="H293" s="3">
        <v>20232</v>
      </c>
      <c r="I293" s="3" t="s">
        <v>1124</v>
      </c>
      <c r="J293" s="3" t="s">
        <v>27</v>
      </c>
      <c r="K293" s="3" t="s">
        <v>91</v>
      </c>
      <c r="L293" s="3" t="s">
        <v>72</v>
      </c>
      <c r="M293" s="3" t="s">
        <v>30</v>
      </c>
      <c r="N293" s="2"/>
      <c r="O293" s="3">
        <v>20</v>
      </c>
      <c r="P293" s="4" t="s">
        <v>1126</v>
      </c>
      <c r="Q293" s="4" t="s">
        <v>1127</v>
      </c>
      <c r="R293" s="4" t="s">
        <v>1128</v>
      </c>
      <c r="S293" s="2"/>
      <c r="T293" s="4" t="s">
        <v>1129</v>
      </c>
      <c r="U293" s="2"/>
      <c r="V293" s="3" t="str">
        <f>IFERROR(VLOOKUP(K293, rubric[], 2, FALSE), "NA")</f>
        <v>Kompetisi</v>
      </c>
      <c r="W293" s="5" t="str">
        <f t="shared" si="4"/>
        <v>Juara 3 Lomba/Kompetisi|External International|Team</v>
      </c>
      <c r="X293" s="2">
        <f>IF(K293 = "Penulis kedua (bukan korespondensi) dst karya ilmiah di journal yg bereputasi dan diakui|External National|Team", IFERROR((INDEX(rubric[Score], MATCH(W293, rubric[Criteria], 0)))/N293, 0), IFERROR(INDEX(rubric[Score], MATCH(W293, rubric[Criteria], 0)), 0))</f>
        <v>25</v>
      </c>
    </row>
    <row r="294" spans="1:24" ht="14.25" customHeight="1" x14ac:dyDescent="0.35">
      <c r="A294" s="3" t="s">
        <v>1111</v>
      </c>
      <c r="B294" s="3" t="s">
        <v>1112</v>
      </c>
      <c r="C294" s="3" t="s">
        <v>1113</v>
      </c>
      <c r="D294" s="3">
        <v>2023</v>
      </c>
      <c r="E294" s="3" t="s">
        <v>1130</v>
      </c>
      <c r="F294" s="3" t="s">
        <v>1131</v>
      </c>
      <c r="G294" s="3" t="s">
        <v>948</v>
      </c>
      <c r="H294" s="3">
        <v>20232</v>
      </c>
      <c r="I294" s="3" t="s">
        <v>1132</v>
      </c>
      <c r="J294" s="3" t="s">
        <v>27</v>
      </c>
      <c r="K294" s="3" t="s">
        <v>467</v>
      </c>
      <c r="L294" s="3" t="s">
        <v>29</v>
      </c>
      <c r="M294" s="3" t="s">
        <v>30</v>
      </c>
      <c r="N294" s="3">
        <v>4</v>
      </c>
      <c r="O294" s="3">
        <v>2</v>
      </c>
      <c r="P294" s="2"/>
      <c r="Q294" s="2"/>
      <c r="R294" s="2"/>
      <c r="S294" s="4" t="s">
        <v>1133</v>
      </c>
      <c r="T294" s="2"/>
      <c r="U294" s="3" t="s">
        <v>1134</v>
      </c>
      <c r="V294" s="3" t="str">
        <f>IFERROR(VLOOKUP(K294, rubric[], 2, FALSE), "NA")</f>
        <v>Hasil Karya</v>
      </c>
      <c r="W294" s="5" t="str">
        <f t="shared" si="4"/>
        <v>Hak Kekayaan Intelektual (HKI) non paten (Hak Cipta)|External National|Team</v>
      </c>
      <c r="X294" s="2">
        <f>IF(K294 = "Penulis kedua (bukan korespondensi) dst karya ilmiah di journal yg bereputasi dan diakui|External National|Team", IFERROR((INDEX(rubric[Score], MATCH(W294, rubric[Criteria], 0)))/N294, 0), IFERROR(INDEX(rubric[Score], MATCH(W294, rubric[Criteria], 0)), 0))</f>
        <v>20</v>
      </c>
    </row>
    <row r="295" spans="1:24" ht="14.25" customHeight="1" x14ac:dyDescent="0.35">
      <c r="A295" s="3" t="s">
        <v>1111</v>
      </c>
      <c r="B295" s="3" t="s">
        <v>1112</v>
      </c>
      <c r="C295" s="3" t="s">
        <v>1113</v>
      </c>
      <c r="D295" s="3">
        <v>2023</v>
      </c>
      <c r="E295" s="3" t="s">
        <v>1135</v>
      </c>
      <c r="F295" s="3" t="s">
        <v>1136</v>
      </c>
      <c r="G295" s="3" t="s">
        <v>889</v>
      </c>
      <c r="H295" s="3">
        <v>20232</v>
      </c>
      <c r="I295" s="3" t="s">
        <v>1137</v>
      </c>
      <c r="J295" s="3" t="s">
        <v>27</v>
      </c>
      <c r="K295" s="3" t="s">
        <v>467</v>
      </c>
      <c r="L295" s="3" t="s">
        <v>29</v>
      </c>
      <c r="M295" s="3" t="s">
        <v>30</v>
      </c>
      <c r="N295" s="3">
        <v>5</v>
      </c>
      <c r="O295" s="3">
        <v>2</v>
      </c>
      <c r="P295" s="2"/>
      <c r="Q295" s="2"/>
      <c r="R295" s="2"/>
      <c r="S295" s="4" t="s">
        <v>1138</v>
      </c>
      <c r="T295" s="2"/>
      <c r="U295" s="3" t="s">
        <v>1134</v>
      </c>
      <c r="V295" s="3" t="str">
        <f>IFERROR(VLOOKUP(K295, rubric[], 2, FALSE), "NA")</f>
        <v>Hasil Karya</v>
      </c>
      <c r="W295" s="5" t="str">
        <f t="shared" si="4"/>
        <v>Hak Kekayaan Intelektual (HKI) non paten (Hak Cipta)|External National|Team</v>
      </c>
      <c r="X295" s="2">
        <f>IF(K295 = "Penulis kedua (bukan korespondensi) dst karya ilmiah di journal yg bereputasi dan diakui|External National|Team", IFERROR((INDEX(rubric[Score], MATCH(W295, rubric[Criteria], 0)))/N295, 0), IFERROR(INDEX(rubric[Score], MATCH(W295, rubric[Criteria], 0)), 0))</f>
        <v>20</v>
      </c>
    </row>
    <row r="296" spans="1:24" ht="14.25" customHeight="1" x14ac:dyDescent="0.35">
      <c r="A296" s="3" t="s">
        <v>1111</v>
      </c>
      <c r="B296" s="3" t="s">
        <v>1112</v>
      </c>
      <c r="C296" s="3" t="s">
        <v>1113</v>
      </c>
      <c r="D296" s="3">
        <v>2023</v>
      </c>
      <c r="E296" s="3" t="s">
        <v>1139</v>
      </c>
      <c r="F296" s="3" t="s">
        <v>37</v>
      </c>
      <c r="G296" s="3" t="s">
        <v>1140</v>
      </c>
      <c r="H296" s="3">
        <v>20232</v>
      </c>
      <c r="I296" s="3" t="s">
        <v>1141</v>
      </c>
      <c r="J296" s="3" t="s">
        <v>27</v>
      </c>
      <c r="K296" s="3" t="s">
        <v>467</v>
      </c>
      <c r="L296" s="3" t="s">
        <v>29</v>
      </c>
      <c r="M296" s="3" t="s">
        <v>30</v>
      </c>
      <c r="N296" s="3">
        <v>3</v>
      </c>
      <c r="O296" s="3">
        <v>3</v>
      </c>
      <c r="P296" s="2"/>
      <c r="Q296" s="2"/>
      <c r="R296" s="2"/>
      <c r="S296" s="4" t="s">
        <v>1142</v>
      </c>
      <c r="T296" s="2"/>
      <c r="U296" s="3" t="s">
        <v>1134</v>
      </c>
      <c r="V296" s="3" t="str">
        <f>IFERROR(VLOOKUP(K296, rubric[], 2, FALSE), "NA")</f>
        <v>Hasil Karya</v>
      </c>
      <c r="W296" s="5" t="str">
        <f t="shared" si="4"/>
        <v>Hak Kekayaan Intelektual (HKI) non paten (Hak Cipta)|External National|Team</v>
      </c>
      <c r="X296" s="2">
        <f>IF(K296 = "Penulis kedua (bukan korespondensi) dst karya ilmiah di journal yg bereputasi dan diakui|External National|Team", IFERROR((INDEX(rubric[Score], MATCH(W296, rubric[Criteria], 0)))/N296, 0), IFERROR(INDEX(rubric[Score], MATCH(W296, rubric[Criteria], 0)), 0))</f>
        <v>20</v>
      </c>
    </row>
    <row r="297" spans="1:24" ht="14.25" customHeight="1" x14ac:dyDescent="0.35">
      <c r="A297" s="3" t="s">
        <v>1111</v>
      </c>
      <c r="B297" s="3" t="s">
        <v>1112</v>
      </c>
      <c r="C297" s="3" t="s">
        <v>1113</v>
      </c>
      <c r="D297" s="3">
        <v>2023</v>
      </c>
      <c r="E297" s="3" t="s">
        <v>1143</v>
      </c>
      <c r="F297" s="3" t="s">
        <v>1144</v>
      </c>
      <c r="G297" s="3" t="s">
        <v>1145</v>
      </c>
      <c r="H297" s="3">
        <v>20232</v>
      </c>
      <c r="I297" s="3" t="s">
        <v>1146</v>
      </c>
      <c r="J297" s="3" t="s">
        <v>27</v>
      </c>
      <c r="K297" s="3" t="s">
        <v>467</v>
      </c>
      <c r="L297" s="3" t="s">
        <v>29</v>
      </c>
      <c r="M297" s="3" t="s">
        <v>30</v>
      </c>
      <c r="N297" s="3">
        <v>4</v>
      </c>
      <c r="O297" s="3">
        <v>2</v>
      </c>
      <c r="P297" s="2"/>
      <c r="Q297" s="2"/>
      <c r="R297" s="2"/>
      <c r="S297" s="4" t="s">
        <v>1147</v>
      </c>
      <c r="T297" s="2"/>
      <c r="U297" s="3" t="s">
        <v>1134</v>
      </c>
      <c r="V297" s="3" t="str">
        <f>IFERROR(VLOOKUP(K297, rubric[], 2, FALSE), "NA")</f>
        <v>Hasil Karya</v>
      </c>
      <c r="W297" s="5" t="str">
        <f t="shared" si="4"/>
        <v>Hak Kekayaan Intelektual (HKI) non paten (Hak Cipta)|External National|Team</v>
      </c>
      <c r="X297" s="2">
        <f>IF(K297 = "Penulis kedua (bukan korespondensi) dst karya ilmiah di journal yg bereputasi dan diakui|External National|Team", IFERROR((INDEX(rubric[Score], MATCH(W297, rubric[Criteria], 0)))/N297, 0), IFERROR(INDEX(rubric[Score], MATCH(W297, rubric[Criteria], 0)), 0))</f>
        <v>20</v>
      </c>
    </row>
    <row r="298" spans="1:24" ht="14.25" customHeight="1" x14ac:dyDescent="0.35">
      <c r="A298" s="3" t="s">
        <v>1111</v>
      </c>
      <c r="B298" s="3" t="s">
        <v>1112</v>
      </c>
      <c r="C298" s="3" t="s">
        <v>1113</v>
      </c>
      <c r="D298" s="3">
        <v>2023</v>
      </c>
      <c r="E298" s="3" t="s">
        <v>1148</v>
      </c>
      <c r="F298" s="3" t="s">
        <v>1149</v>
      </c>
      <c r="G298" s="3" t="s">
        <v>1007</v>
      </c>
      <c r="H298" s="3">
        <v>20232</v>
      </c>
      <c r="I298" s="3" t="s">
        <v>1150</v>
      </c>
      <c r="J298" s="3" t="s">
        <v>27</v>
      </c>
      <c r="K298" s="3" t="s">
        <v>467</v>
      </c>
      <c r="L298" s="3" t="s">
        <v>29</v>
      </c>
      <c r="M298" s="3" t="s">
        <v>30</v>
      </c>
      <c r="N298" s="3">
        <v>4</v>
      </c>
      <c r="O298" s="3">
        <v>3</v>
      </c>
      <c r="P298" s="2"/>
      <c r="Q298" s="2"/>
      <c r="R298" s="2"/>
      <c r="S298" s="4" t="s">
        <v>1151</v>
      </c>
      <c r="T298" s="2"/>
      <c r="U298" s="3" t="s">
        <v>1134</v>
      </c>
      <c r="V298" s="3" t="str">
        <f>IFERROR(VLOOKUP(K298, rubric[], 2, FALSE), "NA")</f>
        <v>Hasil Karya</v>
      </c>
      <c r="W298" s="5" t="str">
        <f t="shared" si="4"/>
        <v>Hak Kekayaan Intelektual (HKI) non paten (Hak Cipta)|External National|Team</v>
      </c>
      <c r="X298" s="2">
        <f>IF(K298 = "Penulis kedua (bukan korespondensi) dst karya ilmiah di journal yg bereputasi dan diakui|External National|Team", IFERROR((INDEX(rubric[Score], MATCH(W298, rubric[Criteria], 0)))/N298, 0), IFERROR(INDEX(rubric[Score], MATCH(W298, rubric[Criteria], 0)), 0))</f>
        <v>20</v>
      </c>
    </row>
    <row r="299" spans="1:24" ht="14.25" customHeight="1" x14ac:dyDescent="0.35">
      <c r="A299" s="3" t="s">
        <v>1111</v>
      </c>
      <c r="B299" s="3" t="s">
        <v>1112</v>
      </c>
      <c r="C299" s="3" t="s">
        <v>1113</v>
      </c>
      <c r="D299" s="3">
        <v>2023</v>
      </c>
      <c r="E299" s="3" t="s">
        <v>1152</v>
      </c>
      <c r="F299" s="3" t="s">
        <v>1153</v>
      </c>
      <c r="G299" s="3" t="s">
        <v>1154</v>
      </c>
      <c r="H299" s="3">
        <v>20232</v>
      </c>
      <c r="I299" s="3" t="s">
        <v>1155</v>
      </c>
      <c r="J299" s="3" t="s">
        <v>27</v>
      </c>
      <c r="K299" s="3" t="s">
        <v>467</v>
      </c>
      <c r="L299" s="3" t="s">
        <v>29</v>
      </c>
      <c r="M299" s="3" t="s">
        <v>30</v>
      </c>
      <c r="N299" s="3">
        <v>3</v>
      </c>
      <c r="O299" s="3">
        <v>4</v>
      </c>
      <c r="P299" s="2"/>
      <c r="Q299" s="2"/>
      <c r="R299" s="2"/>
      <c r="S299" s="4" t="s">
        <v>1156</v>
      </c>
      <c r="T299" s="2"/>
      <c r="U299" s="3" t="s">
        <v>1134</v>
      </c>
      <c r="V299" s="3" t="str">
        <f>IFERROR(VLOOKUP(K299, rubric[], 2, FALSE), "NA")</f>
        <v>Hasil Karya</v>
      </c>
      <c r="W299" s="5" t="str">
        <f t="shared" si="4"/>
        <v>Hak Kekayaan Intelektual (HKI) non paten (Hak Cipta)|External National|Team</v>
      </c>
      <c r="X299" s="2">
        <f>IF(K299 = "Penulis kedua (bukan korespondensi) dst karya ilmiah di journal yg bereputasi dan diakui|External National|Team", IFERROR((INDEX(rubric[Score], MATCH(W299, rubric[Criteria], 0)))/N299, 0), IFERROR(INDEX(rubric[Score], MATCH(W299, rubric[Criteria], 0)), 0))</f>
        <v>20</v>
      </c>
    </row>
    <row r="300" spans="1:24" ht="14.25" customHeight="1" x14ac:dyDescent="0.35">
      <c r="A300" s="3" t="s">
        <v>1111</v>
      </c>
      <c r="B300" s="3" t="s">
        <v>1112</v>
      </c>
      <c r="C300" s="3" t="s">
        <v>1113</v>
      </c>
      <c r="D300" s="3">
        <v>2023</v>
      </c>
      <c r="E300" s="3" t="s">
        <v>1157</v>
      </c>
      <c r="F300" s="3" t="s">
        <v>1158</v>
      </c>
      <c r="G300" s="3" t="s">
        <v>1159</v>
      </c>
      <c r="H300" s="3">
        <v>20232</v>
      </c>
      <c r="I300" s="3" t="s">
        <v>1160</v>
      </c>
      <c r="J300" s="3" t="s">
        <v>27</v>
      </c>
      <c r="K300" s="3" t="s">
        <v>467</v>
      </c>
      <c r="L300" s="3" t="s">
        <v>29</v>
      </c>
      <c r="M300" s="3" t="s">
        <v>30</v>
      </c>
      <c r="N300" s="3">
        <v>4</v>
      </c>
      <c r="O300" s="3">
        <v>3</v>
      </c>
      <c r="P300" s="2"/>
      <c r="Q300" s="2"/>
      <c r="R300" s="2"/>
      <c r="S300" s="4" t="s">
        <v>1161</v>
      </c>
      <c r="T300" s="2"/>
      <c r="U300" s="3" t="s">
        <v>1134</v>
      </c>
      <c r="V300" s="3" t="str">
        <f>IFERROR(VLOOKUP(K300, rubric[], 2, FALSE), "NA")</f>
        <v>Hasil Karya</v>
      </c>
      <c r="W300" s="5" t="str">
        <f t="shared" si="4"/>
        <v>Hak Kekayaan Intelektual (HKI) non paten (Hak Cipta)|External National|Team</v>
      </c>
      <c r="X300" s="2">
        <f>IF(K300 = "Penulis kedua (bukan korespondensi) dst karya ilmiah di journal yg bereputasi dan diakui|External National|Team", IFERROR((INDEX(rubric[Score], MATCH(W300, rubric[Criteria], 0)))/N300, 0), IFERROR(INDEX(rubric[Score], MATCH(W300, rubric[Criteria], 0)), 0))</f>
        <v>20</v>
      </c>
    </row>
    <row r="301" spans="1:24" ht="14.25" customHeight="1" x14ac:dyDescent="0.35">
      <c r="A301" s="3" t="s">
        <v>1111</v>
      </c>
      <c r="B301" s="3" t="s">
        <v>1112</v>
      </c>
      <c r="C301" s="3" t="s">
        <v>1113</v>
      </c>
      <c r="D301" s="3">
        <v>2023</v>
      </c>
      <c r="E301" s="3" t="s">
        <v>1162</v>
      </c>
      <c r="F301" s="3" t="s">
        <v>1163</v>
      </c>
      <c r="G301" s="3" t="s">
        <v>1164</v>
      </c>
      <c r="H301" s="3">
        <v>20232</v>
      </c>
      <c r="I301" s="3" t="s">
        <v>1165</v>
      </c>
      <c r="J301" s="3" t="s">
        <v>27</v>
      </c>
      <c r="K301" s="3" t="s">
        <v>467</v>
      </c>
      <c r="L301" s="3" t="s">
        <v>29</v>
      </c>
      <c r="M301" s="3" t="s">
        <v>30</v>
      </c>
      <c r="N301" s="3">
        <v>3</v>
      </c>
      <c r="O301" s="3">
        <v>4</v>
      </c>
      <c r="P301" s="2"/>
      <c r="Q301" s="4" t="s">
        <v>1166</v>
      </c>
      <c r="R301" s="2"/>
      <c r="S301" s="2"/>
      <c r="T301" s="2"/>
      <c r="U301" s="3" t="s">
        <v>1134</v>
      </c>
      <c r="V301" s="3" t="str">
        <f>IFERROR(VLOOKUP(K301, rubric[], 2, FALSE), "NA")</f>
        <v>Hasil Karya</v>
      </c>
      <c r="W301" s="5" t="str">
        <f t="shared" si="4"/>
        <v>Hak Kekayaan Intelektual (HKI) non paten (Hak Cipta)|External National|Team</v>
      </c>
      <c r="X301" s="2">
        <f>IF(K301 = "Penulis kedua (bukan korespondensi) dst karya ilmiah di journal yg bereputasi dan diakui|External National|Team", IFERROR((INDEX(rubric[Score], MATCH(W301, rubric[Criteria], 0)))/N301, 0), IFERROR(INDEX(rubric[Score], MATCH(W301, rubric[Criteria], 0)), 0))</f>
        <v>20</v>
      </c>
    </row>
    <row r="302" spans="1:24" ht="14.25" customHeight="1" x14ac:dyDescent="0.35">
      <c r="A302" s="3" t="s">
        <v>1111</v>
      </c>
      <c r="B302" s="3" t="s">
        <v>1112</v>
      </c>
      <c r="C302" s="3" t="s">
        <v>1113</v>
      </c>
      <c r="D302" s="3">
        <v>2023</v>
      </c>
      <c r="E302" s="3" t="s">
        <v>1167</v>
      </c>
      <c r="F302" s="3" t="s">
        <v>1168</v>
      </c>
      <c r="G302" s="3" t="s">
        <v>1169</v>
      </c>
      <c r="H302" s="3">
        <v>20232</v>
      </c>
      <c r="I302" s="3" t="s">
        <v>1170</v>
      </c>
      <c r="J302" s="3" t="s">
        <v>27</v>
      </c>
      <c r="K302" s="3" t="s">
        <v>467</v>
      </c>
      <c r="L302" s="3" t="s">
        <v>29</v>
      </c>
      <c r="M302" s="3" t="s">
        <v>30</v>
      </c>
      <c r="N302" s="3">
        <v>3</v>
      </c>
      <c r="O302" s="3">
        <v>4</v>
      </c>
      <c r="P302" s="2"/>
      <c r="Q302" s="2"/>
      <c r="R302" s="2"/>
      <c r="S302" s="4" t="s">
        <v>1171</v>
      </c>
      <c r="T302" s="2"/>
      <c r="U302" s="3" t="s">
        <v>1134</v>
      </c>
      <c r="V302" s="3" t="str">
        <f>IFERROR(VLOOKUP(K302, rubric[], 2, FALSE), "NA")</f>
        <v>Hasil Karya</v>
      </c>
      <c r="W302" s="5" t="str">
        <f t="shared" si="4"/>
        <v>Hak Kekayaan Intelektual (HKI) non paten (Hak Cipta)|External National|Team</v>
      </c>
      <c r="X302" s="2">
        <f>IF(K302 = "Penulis kedua (bukan korespondensi) dst karya ilmiah di journal yg bereputasi dan diakui|External National|Team", IFERROR((INDEX(rubric[Score], MATCH(W302, rubric[Criteria], 0)))/N302, 0), IFERROR(INDEX(rubric[Score], MATCH(W302, rubric[Criteria], 0)), 0))</f>
        <v>20</v>
      </c>
    </row>
    <row r="303" spans="1:24" ht="14.25" customHeight="1" x14ac:dyDescent="0.35">
      <c r="A303" s="3" t="s">
        <v>1111</v>
      </c>
      <c r="B303" s="3" t="s">
        <v>1112</v>
      </c>
      <c r="C303" s="3" t="s">
        <v>1113</v>
      </c>
      <c r="D303" s="3">
        <v>2023</v>
      </c>
      <c r="E303" s="3" t="s">
        <v>1172</v>
      </c>
      <c r="F303" s="3" t="s">
        <v>1169</v>
      </c>
      <c r="G303" s="3" t="s">
        <v>1173</v>
      </c>
      <c r="H303" s="3">
        <v>20232</v>
      </c>
      <c r="I303" s="3" t="s">
        <v>1174</v>
      </c>
      <c r="J303" s="3" t="s">
        <v>27</v>
      </c>
      <c r="K303" s="3" t="s">
        <v>467</v>
      </c>
      <c r="L303" s="3" t="s">
        <v>29</v>
      </c>
      <c r="M303" s="3" t="s">
        <v>63</v>
      </c>
      <c r="N303" s="3">
        <v>4</v>
      </c>
      <c r="O303" s="3">
        <v>3</v>
      </c>
      <c r="P303" s="2"/>
      <c r="Q303" s="2"/>
      <c r="R303" s="2"/>
      <c r="S303" s="4" t="s">
        <v>1175</v>
      </c>
      <c r="T303" s="2"/>
      <c r="U303" s="3" t="s">
        <v>1134</v>
      </c>
      <c r="V303" s="3" t="str">
        <f>IFERROR(VLOOKUP(K303, rubric[], 2, FALSE), "NA")</f>
        <v>Hasil Karya</v>
      </c>
      <c r="W303" s="5" t="str">
        <f t="shared" si="4"/>
        <v>Hak Kekayaan Intelektual (HKI) non paten (Hak Cipta)|External National|Individual</v>
      </c>
      <c r="X303" s="2">
        <f>IF(K303 = "Penulis kedua (bukan korespondensi) dst karya ilmiah di journal yg bereputasi dan diakui|External National|Team", IFERROR((INDEX(rubric[Score], MATCH(W303, rubric[Criteria], 0)))/N303, 0), IFERROR(INDEX(rubric[Score], MATCH(W303, rubric[Criteria], 0)), 0))</f>
        <v>20</v>
      </c>
    </row>
    <row r="304" spans="1:24" ht="14.25" customHeight="1" x14ac:dyDescent="0.35">
      <c r="A304" s="3" t="s">
        <v>1111</v>
      </c>
      <c r="B304" s="3" t="s">
        <v>1112</v>
      </c>
      <c r="C304" s="3" t="s">
        <v>1113</v>
      </c>
      <c r="D304" s="3">
        <v>2023</v>
      </c>
      <c r="E304" s="3" t="s">
        <v>1176</v>
      </c>
      <c r="F304" s="3" t="s">
        <v>1177</v>
      </c>
      <c r="G304" s="3" t="s">
        <v>1173</v>
      </c>
      <c r="H304" s="3">
        <v>20241</v>
      </c>
      <c r="I304" s="3" t="s">
        <v>1178</v>
      </c>
      <c r="J304" s="3" t="s">
        <v>27</v>
      </c>
      <c r="K304" s="3" t="s">
        <v>467</v>
      </c>
      <c r="L304" s="3" t="s">
        <v>29</v>
      </c>
      <c r="M304" s="3" t="s">
        <v>30</v>
      </c>
      <c r="N304" s="3">
        <v>4</v>
      </c>
      <c r="O304" s="3">
        <v>4</v>
      </c>
      <c r="P304" s="2"/>
      <c r="Q304" s="2"/>
      <c r="R304" s="2"/>
      <c r="S304" s="4" t="s">
        <v>1179</v>
      </c>
      <c r="T304" s="2"/>
      <c r="U304" s="3" t="s">
        <v>1180</v>
      </c>
      <c r="V304" s="3" t="str">
        <f>IFERROR(VLOOKUP(K304, rubric[], 2, FALSE), "NA")</f>
        <v>Hasil Karya</v>
      </c>
      <c r="W304" s="5" t="str">
        <f t="shared" si="4"/>
        <v>Hak Kekayaan Intelektual (HKI) non paten (Hak Cipta)|External National|Team</v>
      </c>
      <c r="X304" s="2">
        <f>IF(K304 = "Penulis kedua (bukan korespondensi) dst karya ilmiah di journal yg bereputasi dan diakui|External National|Team", IFERROR((INDEX(rubric[Score], MATCH(W304, rubric[Criteria], 0)))/N304, 0), IFERROR(INDEX(rubric[Score], MATCH(W304, rubric[Criteria], 0)), 0))</f>
        <v>20</v>
      </c>
    </row>
    <row r="305" spans="1:24" ht="14.25" customHeight="1" x14ac:dyDescent="0.35">
      <c r="A305" s="3" t="s">
        <v>1181</v>
      </c>
      <c r="B305" s="3" t="s">
        <v>1182</v>
      </c>
      <c r="C305" s="3" t="s">
        <v>1113</v>
      </c>
      <c r="D305" s="3">
        <v>2023</v>
      </c>
      <c r="E305" s="3" t="s">
        <v>146</v>
      </c>
      <c r="F305" s="3" t="s">
        <v>147</v>
      </c>
      <c r="G305" s="3" t="s">
        <v>148</v>
      </c>
      <c r="H305" s="3">
        <v>20231</v>
      </c>
      <c r="I305" s="3" t="s">
        <v>149</v>
      </c>
      <c r="J305" s="3" t="s">
        <v>27</v>
      </c>
      <c r="K305" s="3" t="s">
        <v>62</v>
      </c>
      <c r="L305" s="3" t="s">
        <v>50</v>
      </c>
      <c r="M305" s="3" t="s">
        <v>63</v>
      </c>
      <c r="N305" s="3">
        <v>65</v>
      </c>
      <c r="O305" s="3">
        <v>8</v>
      </c>
      <c r="P305" s="2"/>
      <c r="Q305" s="2"/>
      <c r="R305" s="4" t="s">
        <v>150</v>
      </c>
      <c r="S305" s="4" t="s">
        <v>151</v>
      </c>
      <c r="T305" s="2"/>
      <c r="U305" s="3" t="s">
        <v>152</v>
      </c>
      <c r="V305" s="3" t="str">
        <f>IFERROR(VLOOKUP(K305, rubric[], 2, FALSE), "NA")</f>
        <v>Pemberdayaan atau Aksi Kemanusiaan</v>
      </c>
      <c r="W305" s="5" t="str">
        <f t="shared" si="4"/>
        <v>Pengabdian kepada Masyarakat|External Regional|Individual</v>
      </c>
      <c r="X305" s="2">
        <f>IF(K305 = "Penulis kedua (bukan korespondensi) dst karya ilmiah di journal yg bereputasi dan diakui|External National|Team", IFERROR((INDEX(rubric[Score], MATCH(W305, rubric[Criteria], 0)))/N305, 0), IFERROR(INDEX(rubric[Score], MATCH(W305, rubric[Criteria], 0)), 0))</f>
        <v>15</v>
      </c>
    </row>
    <row r="306" spans="1:24" ht="14.25" customHeight="1" x14ac:dyDescent="0.35">
      <c r="A306" s="3" t="s">
        <v>1181</v>
      </c>
      <c r="B306" s="3" t="s">
        <v>1182</v>
      </c>
      <c r="C306" s="3" t="s">
        <v>1113</v>
      </c>
      <c r="D306" s="3">
        <v>2023</v>
      </c>
      <c r="E306" s="3" t="s">
        <v>1183</v>
      </c>
      <c r="F306" s="3" t="s">
        <v>122</v>
      </c>
      <c r="G306" s="3" t="s">
        <v>1184</v>
      </c>
      <c r="H306" s="3">
        <v>20232</v>
      </c>
      <c r="I306" s="3" t="s">
        <v>1185</v>
      </c>
      <c r="J306" s="3" t="s">
        <v>27</v>
      </c>
      <c r="K306" s="3" t="s">
        <v>2429</v>
      </c>
      <c r="L306" s="3" t="s">
        <v>50</v>
      </c>
      <c r="M306" s="3" t="s">
        <v>63</v>
      </c>
      <c r="N306" s="3">
        <v>50</v>
      </c>
      <c r="O306" s="3">
        <v>25</v>
      </c>
      <c r="P306" s="2"/>
      <c r="Q306" s="4" t="s">
        <v>1186</v>
      </c>
      <c r="R306" s="2"/>
      <c r="S306" s="2"/>
      <c r="T306" s="2"/>
      <c r="U306" s="3" t="s">
        <v>1118</v>
      </c>
      <c r="V306" s="3" t="str">
        <f>IFERROR(VLOOKUP(K306, rubric[], 2, FALSE), "NA")</f>
        <v>Karir Organisasi</v>
      </c>
      <c r="W306" s="5" t="str">
        <f t="shared" si="4"/>
        <v>Ketua|External Regional|Individual</v>
      </c>
      <c r="X306" s="2">
        <f>IF(K306 = "Penulis kedua (bukan korespondensi) dst karya ilmiah di journal yg bereputasi dan diakui|External National|Team", IFERROR((INDEX(rubric[Score], MATCH(W306, rubric[Criteria], 0)))/N306, 0), IFERROR(INDEX(rubric[Score], MATCH(W306, rubric[Criteria], 0)), 0))</f>
        <v>50</v>
      </c>
    </row>
    <row r="307" spans="1:24" ht="14.25" customHeight="1" x14ac:dyDescent="0.35">
      <c r="A307" s="3" t="s">
        <v>1187</v>
      </c>
      <c r="B307" s="3" t="s">
        <v>1188</v>
      </c>
      <c r="C307" s="3" t="s">
        <v>1113</v>
      </c>
      <c r="D307" s="3">
        <v>2023</v>
      </c>
      <c r="E307" s="3" t="s">
        <v>1124</v>
      </c>
      <c r="F307" s="3" t="s">
        <v>730</v>
      </c>
      <c r="G307" s="3" t="s">
        <v>1125</v>
      </c>
      <c r="H307" s="3">
        <v>20232</v>
      </c>
      <c r="I307" s="3" t="s">
        <v>1124</v>
      </c>
      <c r="J307" s="3" t="s">
        <v>27</v>
      </c>
      <c r="K307" s="3" t="s">
        <v>91</v>
      </c>
      <c r="L307" s="3" t="s">
        <v>72</v>
      </c>
      <c r="M307" s="3" t="s">
        <v>30</v>
      </c>
      <c r="N307" s="2"/>
      <c r="O307" s="3">
        <v>20</v>
      </c>
      <c r="P307" s="4" t="s">
        <v>1126</v>
      </c>
      <c r="Q307" s="4" t="s">
        <v>1127</v>
      </c>
      <c r="R307" s="4" t="s">
        <v>1128</v>
      </c>
      <c r="S307" s="2"/>
      <c r="T307" s="4" t="s">
        <v>1129</v>
      </c>
      <c r="U307" s="2"/>
      <c r="V307" s="3" t="str">
        <f>IFERROR(VLOOKUP(K307, rubric[], 2, FALSE), "NA")</f>
        <v>Kompetisi</v>
      </c>
      <c r="W307" s="5" t="str">
        <f t="shared" si="4"/>
        <v>Juara 3 Lomba/Kompetisi|External International|Team</v>
      </c>
      <c r="X307" s="2">
        <f>IF(K307 = "Penulis kedua (bukan korespondensi) dst karya ilmiah di journal yg bereputasi dan diakui|External National|Team", IFERROR((INDEX(rubric[Score], MATCH(W307, rubric[Criteria], 0)))/N307, 0), IFERROR(INDEX(rubric[Score], MATCH(W307, rubric[Criteria], 0)), 0))</f>
        <v>25</v>
      </c>
    </row>
    <row r="308" spans="1:24" ht="14.25" customHeight="1" x14ac:dyDescent="0.35">
      <c r="A308" s="3" t="s">
        <v>1187</v>
      </c>
      <c r="B308" s="3" t="s">
        <v>1188</v>
      </c>
      <c r="C308" s="3" t="s">
        <v>1113</v>
      </c>
      <c r="D308" s="3">
        <v>2023</v>
      </c>
      <c r="E308" s="3" t="s">
        <v>1189</v>
      </c>
      <c r="F308" s="3" t="s">
        <v>1190</v>
      </c>
      <c r="G308" s="3" t="s">
        <v>1191</v>
      </c>
      <c r="H308" s="3">
        <v>20232</v>
      </c>
      <c r="I308" s="3" t="s">
        <v>1192</v>
      </c>
      <c r="J308" s="3" t="s">
        <v>27</v>
      </c>
      <c r="K308" s="3" t="s">
        <v>49</v>
      </c>
      <c r="L308" s="3" t="s">
        <v>1193</v>
      </c>
      <c r="M308" s="3" t="s">
        <v>30</v>
      </c>
      <c r="N308" s="3">
        <v>15</v>
      </c>
      <c r="O308" s="3">
        <v>7</v>
      </c>
      <c r="P308" s="4" t="s">
        <v>1194</v>
      </c>
      <c r="Q308" s="4" t="s">
        <v>1195</v>
      </c>
      <c r="R308" s="2"/>
      <c r="S308" s="2"/>
      <c r="T308" s="2"/>
      <c r="U308" s="3" t="s">
        <v>1196</v>
      </c>
      <c r="V308" s="3" t="str">
        <f>IFERROR(VLOOKUP(K308, rubric[], 2, FALSE), "NA")</f>
        <v>Kompetisi</v>
      </c>
      <c r="W308" s="5" t="str">
        <f t="shared" si="4"/>
        <v>Juara I Lomba/Kompetisi|Internal Jurusan|Team</v>
      </c>
      <c r="X308" s="2">
        <f>IF(K308 = "Penulis kedua (bukan korespondensi) dst karya ilmiah di journal yg bereputasi dan diakui|External National|Team", IFERROR((INDEX(rubric[Score], MATCH(W308, rubric[Criteria], 0)))/N308, 0), IFERROR(INDEX(rubric[Score], MATCH(W308, rubric[Criteria], 0)), 0))</f>
        <v>0</v>
      </c>
    </row>
    <row r="309" spans="1:24" ht="14.25" customHeight="1" x14ac:dyDescent="0.35">
      <c r="A309" s="3" t="s">
        <v>1197</v>
      </c>
      <c r="B309" s="3" t="s">
        <v>1198</v>
      </c>
      <c r="C309" s="3" t="s">
        <v>1113</v>
      </c>
      <c r="D309" s="3">
        <v>2023</v>
      </c>
      <c r="E309" s="3" t="s">
        <v>1124</v>
      </c>
      <c r="F309" s="3" t="s">
        <v>730</v>
      </c>
      <c r="G309" s="3" t="s">
        <v>1125</v>
      </c>
      <c r="H309" s="3">
        <v>20232</v>
      </c>
      <c r="I309" s="3" t="s">
        <v>1124</v>
      </c>
      <c r="J309" s="3" t="s">
        <v>27</v>
      </c>
      <c r="K309" s="3" t="s">
        <v>91</v>
      </c>
      <c r="L309" s="3" t="s">
        <v>72</v>
      </c>
      <c r="M309" s="3" t="s">
        <v>30</v>
      </c>
      <c r="N309" s="2"/>
      <c r="O309" s="3">
        <v>20</v>
      </c>
      <c r="P309" s="4" t="s">
        <v>1126</v>
      </c>
      <c r="Q309" s="4" t="s">
        <v>1127</v>
      </c>
      <c r="R309" s="4" t="s">
        <v>1128</v>
      </c>
      <c r="S309" s="2"/>
      <c r="T309" s="4" t="s">
        <v>1129</v>
      </c>
      <c r="U309" s="2"/>
      <c r="V309" s="3" t="str">
        <f>IFERROR(VLOOKUP(K309, rubric[], 2, FALSE), "NA")</f>
        <v>Kompetisi</v>
      </c>
      <c r="W309" s="5" t="str">
        <f t="shared" si="4"/>
        <v>Juara 3 Lomba/Kompetisi|External International|Team</v>
      </c>
      <c r="X309" s="2">
        <f>IF(K309 = "Penulis kedua (bukan korespondensi) dst karya ilmiah di journal yg bereputasi dan diakui|External National|Team", IFERROR((INDEX(rubric[Score], MATCH(W309, rubric[Criteria], 0)))/N309, 0), IFERROR(INDEX(rubric[Score], MATCH(W309, rubric[Criteria], 0)), 0))</f>
        <v>25</v>
      </c>
    </row>
    <row r="310" spans="1:24" ht="14.25" customHeight="1" x14ac:dyDescent="0.35">
      <c r="A310" s="3" t="s">
        <v>1199</v>
      </c>
      <c r="B310" s="3" t="s">
        <v>1200</v>
      </c>
      <c r="C310" s="3" t="s">
        <v>1113</v>
      </c>
      <c r="D310" s="3">
        <v>2023</v>
      </c>
      <c r="E310" s="3" t="s">
        <v>1201</v>
      </c>
      <c r="F310" s="3" t="s">
        <v>465</v>
      </c>
      <c r="G310" s="3" t="s">
        <v>706</v>
      </c>
      <c r="H310" s="3">
        <v>20241</v>
      </c>
      <c r="I310" s="3" t="s">
        <v>1201</v>
      </c>
      <c r="J310" s="3" t="s">
        <v>27</v>
      </c>
      <c r="K310" s="3" t="s">
        <v>91</v>
      </c>
      <c r="L310" s="3" t="s">
        <v>72</v>
      </c>
      <c r="M310" s="3" t="s">
        <v>30</v>
      </c>
      <c r="N310" s="2"/>
      <c r="O310" s="3">
        <v>20</v>
      </c>
      <c r="P310" s="4" t="s">
        <v>707</v>
      </c>
      <c r="Q310" s="4" t="s">
        <v>1202</v>
      </c>
      <c r="R310" s="4" t="s">
        <v>1203</v>
      </c>
      <c r="S310" s="2"/>
      <c r="T310" s="4" t="s">
        <v>1204</v>
      </c>
      <c r="U310" s="3" t="s">
        <v>711</v>
      </c>
      <c r="V310" s="3" t="str">
        <f>IFERROR(VLOOKUP(K310, rubric[], 2, FALSE), "NA")</f>
        <v>Kompetisi</v>
      </c>
      <c r="W310" s="5" t="str">
        <f t="shared" si="4"/>
        <v>Juara 3 Lomba/Kompetisi|External International|Team</v>
      </c>
      <c r="X310" s="2">
        <f>IF(K310 = "Penulis kedua (bukan korespondensi) dst karya ilmiah di journal yg bereputasi dan diakui|External National|Team", IFERROR((INDEX(rubric[Score], MATCH(W310, rubric[Criteria], 0)))/N310, 0), IFERROR(INDEX(rubric[Score], MATCH(W310, rubric[Criteria], 0)), 0))</f>
        <v>25</v>
      </c>
    </row>
    <row r="311" spans="1:24" ht="14.25" customHeight="1" x14ac:dyDescent="0.35">
      <c r="A311" s="3" t="s">
        <v>1205</v>
      </c>
      <c r="B311" s="3" t="s">
        <v>1206</v>
      </c>
      <c r="C311" s="3" t="s">
        <v>1113</v>
      </c>
      <c r="D311" s="3">
        <v>2023</v>
      </c>
      <c r="E311" s="3" t="s">
        <v>1124</v>
      </c>
      <c r="F311" s="3" t="s">
        <v>730</v>
      </c>
      <c r="G311" s="3" t="s">
        <v>1125</v>
      </c>
      <c r="H311" s="3">
        <v>20232</v>
      </c>
      <c r="I311" s="3" t="s">
        <v>1124</v>
      </c>
      <c r="J311" s="3" t="s">
        <v>27</v>
      </c>
      <c r="K311" s="3" t="s">
        <v>49</v>
      </c>
      <c r="L311" s="3" t="s">
        <v>72</v>
      </c>
      <c r="M311" s="3" t="s">
        <v>30</v>
      </c>
      <c r="N311" s="2"/>
      <c r="O311" s="3">
        <v>30</v>
      </c>
      <c r="P311" s="4" t="s">
        <v>1126</v>
      </c>
      <c r="Q311" s="4" t="s">
        <v>1207</v>
      </c>
      <c r="R311" s="4" t="s">
        <v>1208</v>
      </c>
      <c r="S311" s="2"/>
      <c r="T311" s="4" t="s">
        <v>1209</v>
      </c>
      <c r="U311" s="2"/>
      <c r="V311" s="3" t="str">
        <f>IFERROR(VLOOKUP(K311, rubric[], 2, FALSE), "NA")</f>
        <v>Kompetisi</v>
      </c>
      <c r="W311" s="5" t="str">
        <f t="shared" si="4"/>
        <v>Juara I Lomba/Kompetisi|External International|Team</v>
      </c>
      <c r="X311" s="2">
        <f>IF(K311 = "Penulis kedua (bukan korespondensi) dst karya ilmiah di journal yg bereputasi dan diakui|External National|Team", IFERROR((INDEX(rubric[Score], MATCH(W311, rubric[Criteria], 0)))/N311, 0), IFERROR(INDEX(rubric[Score], MATCH(W311, rubric[Criteria], 0)), 0))</f>
        <v>35</v>
      </c>
    </row>
    <row r="312" spans="1:24" ht="14.25" customHeight="1" x14ac:dyDescent="0.35">
      <c r="A312" s="3" t="s">
        <v>1205</v>
      </c>
      <c r="B312" s="3" t="s">
        <v>1206</v>
      </c>
      <c r="C312" s="3" t="s">
        <v>1113</v>
      </c>
      <c r="D312" s="3">
        <v>2023</v>
      </c>
      <c r="E312" s="3" t="s">
        <v>1210</v>
      </c>
      <c r="F312" s="3" t="s">
        <v>1211</v>
      </c>
      <c r="G312" s="3" t="s">
        <v>1212</v>
      </c>
      <c r="H312" s="3">
        <v>20232</v>
      </c>
      <c r="I312" s="3" t="s">
        <v>1213</v>
      </c>
      <c r="J312" s="3" t="s">
        <v>27</v>
      </c>
      <c r="K312" s="3" t="s">
        <v>1214</v>
      </c>
      <c r="L312" s="3" t="s">
        <v>72</v>
      </c>
      <c r="M312" s="3" t="s">
        <v>63</v>
      </c>
      <c r="N312" s="3">
        <v>22</v>
      </c>
      <c r="O312" s="3">
        <v>35</v>
      </c>
      <c r="P312" s="2"/>
      <c r="Q312" s="4" t="s">
        <v>1215</v>
      </c>
      <c r="R312" s="2"/>
      <c r="S312" s="2"/>
      <c r="T312" s="2"/>
      <c r="U312" s="3" t="s">
        <v>1216</v>
      </c>
      <c r="V312" s="3" t="str">
        <f>IFERROR(VLOOKUP(K312, rubric[], 2, FALSE), "NA")</f>
        <v>NA</v>
      </c>
      <c r="W312" s="5" t="str">
        <f t="shared" si="4"/>
        <v>Karya Seni|External International|Individual</v>
      </c>
      <c r="X312" s="2">
        <f>IF(K312 = "Penulis kedua (bukan korespondensi) dst karya ilmiah di journal yg bereputasi dan diakui|External National|Team", IFERROR((INDEX(rubric[Score], MATCH(W312, rubric[Criteria], 0)))/N312, 0), IFERROR(INDEX(rubric[Score], MATCH(W312, rubric[Criteria], 0)), 0))</f>
        <v>0</v>
      </c>
    </row>
    <row r="313" spans="1:24" ht="14.25" customHeight="1" x14ac:dyDescent="0.35">
      <c r="A313" s="3" t="s">
        <v>1217</v>
      </c>
      <c r="B313" s="3" t="s">
        <v>1218</v>
      </c>
      <c r="C313" s="3" t="s">
        <v>1113</v>
      </c>
      <c r="D313" s="3">
        <v>2023</v>
      </c>
      <c r="E313" s="3" t="s">
        <v>1219</v>
      </c>
      <c r="F313" s="3" t="s">
        <v>1220</v>
      </c>
      <c r="G313" s="3" t="s">
        <v>898</v>
      </c>
      <c r="H313" s="3">
        <v>20232</v>
      </c>
      <c r="I313" s="3" t="s">
        <v>1221</v>
      </c>
      <c r="J313" s="3" t="s">
        <v>27</v>
      </c>
      <c r="K313" s="3" t="s">
        <v>91</v>
      </c>
      <c r="L313" s="3" t="s">
        <v>110</v>
      </c>
      <c r="M313" s="3" t="s">
        <v>63</v>
      </c>
      <c r="N313" s="3">
        <v>500</v>
      </c>
      <c r="O313" s="3">
        <v>6</v>
      </c>
      <c r="P313" s="2"/>
      <c r="Q313" s="4" t="s">
        <v>1222</v>
      </c>
      <c r="R313" s="2"/>
      <c r="S313" s="2"/>
      <c r="T313" s="2"/>
      <c r="U313" s="3" t="s">
        <v>1223</v>
      </c>
      <c r="V313" s="3" t="str">
        <f>IFERROR(VLOOKUP(K313, rubric[], 2, FALSE), "NA")</f>
        <v>Kompetisi</v>
      </c>
      <c r="W313" s="5" t="str">
        <f t="shared" si="4"/>
        <v>Juara 3 Lomba/Kompetisi|Internal Sekolah / Universitas|Individual</v>
      </c>
      <c r="X313" s="2">
        <f>IF(K313 = "Penulis kedua (bukan korespondensi) dst karya ilmiah di journal yg bereputasi dan diakui|External National|Team", IFERROR((INDEX(rubric[Score], MATCH(W313, rubric[Criteria], 0)))/N313, 0), IFERROR(INDEX(rubric[Score], MATCH(W313, rubric[Criteria], 0)), 0))</f>
        <v>0</v>
      </c>
    </row>
    <row r="314" spans="1:24" ht="14.25" customHeight="1" x14ac:dyDescent="0.35">
      <c r="A314" s="3" t="s">
        <v>1224</v>
      </c>
      <c r="B314" s="3" t="s">
        <v>1225</v>
      </c>
      <c r="C314" s="3" t="s">
        <v>1113</v>
      </c>
      <c r="D314" s="3">
        <v>2023</v>
      </c>
      <c r="E314" s="3" t="s">
        <v>146</v>
      </c>
      <c r="F314" s="3" t="s">
        <v>147</v>
      </c>
      <c r="G314" s="3" t="s">
        <v>148</v>
      </c>
      <c r="H314" s="3">
        <v>20231</v>
      </c>
      <c r="I314" s="3" t="s">
        <v>149</v>
      </c>
      <c r="J314" s="3" t="s">
        <v>27</v>
      </c>
      <c r="K314" s="3" t="s">
        <v>62</v>
      </c>
      <c r="L314" s="3" t="s">
        <v>50</v>
      </c>
      <c r="M314" s="3" t="s">
        <v>63</v>
      </c>
      <c r="N314" s="3">
        <v>65</v>
      </c>
      <c r="O314" s="3">
        <v>8</v>
      </c>
      <c r="P314" s="2"/>
      <c r="Q314" s="2"/>
      <c r="R314" s="4" t="s">
        <v>150</v>
      </c>
      <c r="S314" s="4" t="s">
        <v>151</v>
      </c>
      <c r="T314" s="2"/>
      <c r="U314" s="3" t="s">
        <v>152</v>
      </c>
      <c r="V314" s="3" t="str">
        <f>IFERROR(VLOOKUP(K314, rubric[], 2, FALSE), "NA")</f>
        <v>Pemberdayaan atau Aksi Kemanusiaan</v>
      </c>
      <c r="W314" s="5" t="str">
        <f t="shared" si="4"/>
        <v>Pengabdian kepada Masyarakat|External Regional|Individual</v>
      </c>
      <c r="X314" s="2">
        <f>IF(K314 = "Penulis kedua (bukan korespondensi) dst karya ilmiah di journal yg bereputasi dan diakui|External National|Team", IFERROR((INDEX(rubric[Score], MATCH(W314, rubric[Criteria], 0)))/N314, 0), IFERROR(INDEX(rubric[Score], MATCH(W314, rubric[Criteria], 0)), 0))</f>
        <v>15</v>
      </c>
    </row>
    <row r="315" spans="1:24" ht="14.25" customHeight="1" x14ac:dyDescent="0.35">
      <c r="A315" s="3" t="s">
        <v>1226</v>
      </c>
      <c r="B315" s="3" t="s">
        <v>1227</v>
      </c>
      <c r="C315" s="3" t="s">
        <v>1113</v>
      </c>
      <c r="D315" s="3">
        <v>2023</v>
      </c>
      <c r="E315" s="3" t="s">
        <v>1124</v>
      </c>
      <c r="F315" s="3" t="s">
        <v>730</v>
      </c>
      <c r="G315" s="3" t="s">
        <v>1125</v>
      </c>
      <c r="H315" s="3">
        <v>20232</v>
      </c>
      <c r="I315" s="3" t="s">
        <v>1124</v>
      </c>
      <c r="J315" s="3" t="s">
        <v>27</v>
      </c>
      <c r="K315" s="3" t="s">
        <v>49</v>
      </c>
      <c r="L315" s="3" t="s">
        <v>72</v>
      </c>
      <c r="M315" s="3" t="s">
        <v>30</v>
      </c>
      <c r="N315" s="2"/>
      <c r="O315" s="3">
        <v>30</v>
      </c>
      <c r="P315" s="4" t="s">
        <v>1126</v>
      </c>
      <c r="Q315" s="4" t="s">
        <v>1207</v>
      </c>
      <c r="R315" s="4" t="s">
        <v>1208</v>
      </c>
      <c r="S315" s="2"/>
      <c r="T315" s="4" t="s">
        <v>1209</v>
      </c>
      <c r="U315" s="2"/>
      <c r="V315" s="3" t="str">
        <f>IFERROR(VLOOKUP(K315, rubric[], 2, FALSE), "NA")</f>
        <v>Kompetisi</v>
      </c>
      <c r="W315" s="5" t="str">
        <f t="shared" si="4"/>
        <v>Juara I Lomba/Kompetisi|External International|Team</v>
      </c>
      <c r="X315" s="2">
        <f>IF(K315 = "Penulis kedua (bukan korespondensi) dst karya ilmiah di journal yg bereputasi dan diakui|External National|Team", IFERROR((INDEX(rubric[Score], MATCH(W315, rubric[Criteria], 0)))/N315, 0), IFERROR(INDEX(rubric[Score], MATCH(W315, rubric[Criteria], 0)), 0))</f>
        <v>35</v>
      </c>
    </row>
    <row r="316" spans="1:24" ht="14.25" customHeight="1" x14ac:dyDescent="0.35">
      <c r="A316" s="3" t="s">
        <v>1228</v>
      </c>
      <c r="B316" s="3" t="s">
        <v>1229</v>
      </c>
      <c r="C316" s="3" t="s">
        <v>1113</v>
      </c>
      <c r="D316" s="3">
        <v>2023</v>
      </c>
      <c r="E316" s="3" t="s">
        <v>146</v>
      </c>
      <c r="F316" s="3" t="s">
        <v>147</v>
      </c>
      <c r="G316" s="3" t="s">
        <v>148</v>
      </c>
      <c r="H316" s="3">
        <v>20231</v>
      </c>
      <c r="I316" s="3" t="s">
        <v>149</v>
      </c>
      <c r="J316" s="3" t="s">
        <v>27</v>
      </c>
      <c r="K316" s="3" t="s">
        <v>62</v>
      </c>
      <c r="L316" s="3" t="s">
        <v>50</v>
      </c>
      <c r="M316" s="3" t="s">
        <v>63</v>
      </c>
      <c r="N316" s="3">
        <v>65</v>
      </c>
      <c r="O316" s="3">
        <v>8</v>
      </c>
      <c r="P316" s="2"/>
      <c r="Q316" s="2"/>
      <c r="R316" s="4" t="s">
        <v>150</v>
      </c>
      <c r="S316" s="4" t="s">
        <v>151</v>
      </c>
      <c r="T316" s="2"/>
      <c r="U316" s="3" t="s">
        <v>152</v>
      </c>
      <c r="V316" s="3" t="str">
        <f>IFERROR(VLOOKUP(K316, rubric[], 2, FALSE), "NA")</f>
        <v>Pemberdayaan atau Aksi Kemanusiaan</v>
      </c>
      <c r="W316" s="5" t="str">
        <f t="shared" si="4"/>
        <v>Pengabdian kepada Masyarakat|External Regional|Individual</v>
      </c>
      <c r="X316" s="2">
        <f>IF(K316 = "Penulis kedua (bukan korespondensi) dst karya ilmiah di journal yg bereputasi dan diakui|External National|Team", IFERROR((INDEX(rubric[Score], MATCH(W316, rubric[Criteria], 0)))/N316, 0), IFERROR(INDEX(rubric[Score], MATCH(W316, rubric[Criteria], 0)), 0))</f>
        <v>15</v>
      </c>
    </row>
    <row r="317" spans="1:24" ht="14.25" customHeight="1" x14ac:dyDescent="0.35">
      <c r="A317" s="3" t="s">
        <v>1228</v>
      </c>
      <c r="B317" s="3" t="s">
        <v>1229</v>
      </c>
      <c r="C317" s="3" t="s">
        <v>1113</v>
      </c>
      <c r="D317" s="3">
        <v>2023</v>
      </c>
      <c r="E317" s="3" t="s">
        <v>1124</v>
      </c>
      <c r="F317" s="3" t="s">
        <v>730</v>
      </c>
      <c r="G317" s="3" t="s">
        <v>1125</v>
      </c>
      <c r="H317" s="3">
        <v>20232</v>
      </c>
      <c r="I317" s="3" t="s">
        <v>1124</v>
      </c>
      <c r="J317" s="3" t="s">
        <v>27</v>
      </c>
      <c r="K317" s="3" t="s">
        <v>49</v>
      </c>
      <c r="L317" s="3" t="s">
        <v>72</v>
      </c>
      <c r="M317" s="3" t="s">
        <v>30</v>
      </c>
      <c r="N317" s="2"/>
      <c r="O317" s="3">
        <v>30</v>
      </c>
      <c r="P317" s="4" t="s">
        <v>1126</v>
      </c>
      <c r="Q317" s="4" t="s">
        <v>1207</v>
      </c>
      <c r="R317" s="4" t="s">
        <v>1208</v>
      </c>
      <c r="S317" s="2"/>
      <c r="T317" s="4" t="s">
        <v>1209</v>
      </c>
      <c r="U317" s="2"/>
      <c r="V317" s="3" t="str">
        <f>IFERROR(VLOOKUP(K317, rubric[], 2, FALSE), "NA")</f>
        <v>Kompetisi</v>
      </c>
      <c r="W317" s="5" t="str">
        <f t="shared" si="4"/>
        <v>Juara I Lomba/Kompetisi|External International|Team</v>
      </c>
      <c r="X317" s="2">
        <f>IF(K317 = "Penulis kedua (bukan korespondensi) dst karya ilmiah di journal yg bereputasi dan diakui|External National|Team", IFERROR((INDEX(rubric[Score], MATCH(W317, rubric[Criteria], 0)))/N317, 0), IFERROR(INDEX(rubric[Score], MATCH(W317, rubric[Criteria], 0)), 0))</f>
        <v>35</v>
      </c>
    </row>
    <row r="318" spans="1:24" ht="14.25" customHeight="1" x14ac:dyDescent="0.35">
      <c r="A318" s="3" t="s">
        <v>1230</v>
      </c>
      <c r="B318" s="3" t="s">
        <v>1231</v>
      </c>
      <c r="C318" s="3" t="s">
        <v>1113</v>
      </c>
      <c r="D318" s="3">
        <v>2023</v>
      </c>
      <c r="E318" s="3" t="s">
        <v>1124</v>
      </c>
      <c r="F318" s="3" t="s">
        <v>730</v>
      </c>
      <c r="G318" s="3" t="s">
        <v>1125</v>
      </c>
      <c r="H318" s="3">
        <v>20232</v>
      </c>
      <c r="I318" s="3" t="s">
        <v>1124</v>
      </c>
      <c r="J318" s="3" t="s">
        <v>27</v>
      </c>
      <c r="K318" s="3" t="s">
        <v>49</v>
      </c>
      <c r="L318" s="3" t="s">
        <v>72</v>
      </c>
      <c r="M318" s="3" t="s">
        <v>30</v>
      </c>
      <c r="N318" s="2"/>
      <c r="O318" s="3">
        <v>30</v>
      </c>
      <c r="P318" s="4" t="s">
        <v>1126</v>
      </c>
      <c r="Q318" s="4" t="s">
        <v>1207</v>
      </c>
      <c r="R318" s="4" t="s">
        <v>1208</v>
      </c>
      <c r="S318" s="2"/>
      <c r="T318" s="4" t="s">
        <v>1209</v>
      </c>
      <c r="U318" s="2"/>
      <c r="V318" s="3" t="str">
        <f>IFERROR(VLOOKUP(K318, rubric[], 2, FALSE), "NA")</f>
        <v>Kompetisi</v>
      </c>
      <c r="W318" s="5" t="str">
        <f t="shared" si="4"/>
        <v>Juara I Lomba/Kompetisi|External International|Team</v>
      </c>
      <c r="X318" s="2">
        <f>IF(K318 = "Penulis kedua (bukan korespondensi) dst karya ilmiah di journal yg bereputasi dan diakui|External National|Team", IFERROR((INDEX(rubric[Score], MATCH(W318, rubric[Criteria], 0)))/N318, 0), IFERROR(INDEX(rubric[Score], MATCH(W318, rubric[Criteria], 0)), 0))</f>
        <v>35</v>
      </c>
    </row>
    <row r="319" spans="1:24" ht="14.25" customHeight="1" x14ac:dyDescent="0.35">
      <c r="A319" s="3" t="s">
        <v>1232</v>
      </c>
      <c r="B319" s="3" t="s">
        <v>1233</v>
      </c>
      <c r="C319" s="3" t="s">
        <v>1113</v>
      </c>
      <c r="D319" s="3">
        <v>2023</v>
      </c>
      <c r="E319" s="3" t="s">
        <v>1234</v>
      </c>
      <c r="F319" s="3" t="s">
        <v>1220</v>
      </c>
      <c r="G319" s="3" t="s">
        <v>722</v>
      </c>
      <c r="H319" s="3">
        <v>20232</v>
      </c>
      <c r="I319" s="3" t="s">
        <v>1235</v>
      </c>
      <c r="J319" s="3" t="s">
        <v>27</v>
      </c>
      <c r="K319" s="3" t="s">
        <v>49</v>
      </c>
      <c r="L319" s="3" t="s">
        <v>1193</v>
      </c>
      <c r="M319" s="3" t="s">
        <v>30</v>
      </c>
      <c r="N319" s="3">
        <v>16</v>
      </c>
      <c r="O319" s="3">
        <v>7</v>
      </c>
      <c r="P319" s="2"/>
      <c r="Q319" s="4" t="s">
        <v>1236</v>
      </c>
      <c r="R319" s="2"/>
      <c r="S319" s="2"/>
      <c r="T319" s="2"/>
      <c r="U319" s="3" t="s">
        <v>1237</v>
      </c>
      <c r="V319" s="3" t="str">
        <f>IFERROR(VLOOKUP(K319, rubric[], 2, FALSE), "NA")</f>
        <v>Kompetisi</v>
      </c>
      <c r="W319" s="5" t="str">
        <f t="shared" si="4"/>
        <v>Juara I Lomba/Kompetisi|Internal Jurusan|Team</v>
      </c>
      <c r="X319" s="2">
        <f>IF(K319 = "Penulis kedua (bukan korespondensi) dst karya ilmiah di journal yg bereputasi dan diakui|External National|Team", IFERROR((INDEX(rubric[Score], MATCH(W319, rubric[Criteria], 0)))/N319, 0), IFERROR(INDEX(rubric[Score], MATCH(W319, rubric[Criteria], 0)), 0))</f>
        <v>0</v>
      </c>
    </row>
    <row r="320" spans="1:24" ht="14.25" customHeight="1" x14ac:dyDescent="0.35">
      <c r="A320" s="3" t="s">
        <v>1238</v>
      </c>
      <c r="B320" s="3" t="s">
        <v>1239</v>
      </c>
      <c r="C320" s="3" t="s">
        <v>1113</v>
      </c>
      <c r="D320" s="3">
        <v>2023</v>
      </c>
      <c r="E320" s="3" t="s">
        <v>1124</v>
      </c>
      <c r="F320" s="3" t="s">
        <v>730</v>
      </c>
      <c r="G320" s="3" t="s">
        <v>1125</v>
      </c>
      <c r="H320" s="3">
        <v>20232</v>
      </c>
      <c r="I320" s="3" t="s">
        <v>1124</v>
      </c>
      <c r="J320" s="3" t="s">
        <v>27</v>
      </c>
      <c r="K320" s="3" t="s">
        <v>91</v>
      </c>
      <c r="L320" s="3" t="s">
        <v>72</v>
      </c>
      <c r="M320" s="3" t="s">
        <v>30</v>
      </c>
      <c r="N320" s="2"/>
      <c r="O320" s="3">
        <v>20</v>
      </c>
      <c r="P320" s="4" t="s">
        <v>1126</v>
      </c>
      <c r="Q320" s="4" t="s">
        <v>1127</v>
      </c>
      <c r="R320" s="4" t="s">
        <v>1128</v>
      </c>
      <c r="S320" s="2"/>
      <c r="T320" s="4" t="s">
        <v>1129</v>
      </c>
      <c r="U320" s="2"/>
      <c r="V320" s="3" t="str">
        <f>IFERROR(VLOOKUP(K320, rubric[], 2, FALSE), "NA")</f>
        <v>Kompetisi</v>
      </c>
      <c r="W320" s="5" t="str">
        <f t="shared" si="4"/>
        <v>Juara 3 Lomba/Kompetisi|External International|Team</v>
      </c>
      <c r="X320" s="2">
        <f>IF(K320 = "Penulis kedua (bukan korespondensi) dst karya ilmiah di journal yg bereputasi dan diakui|External National|Team", IFERROR((INDEX(rubric[Score], MATCH(W320, rubric[Criteria], 0)))/N320, 0), IFERROR(INDEX(rubric[Score], MATCH(W320, rubric[Criteria], 0)), 0))</f>
        <v>25</v>
      </c>
    </row>
    <row r="321" spans="1:24" ht="14.25" customHeight="1" x14ac:dyDescent="0.35">
      <c r="A321" s="3" t="s">
        <v>1240</v>
      </c>
      <c r="B321" s="3" t="s">
        <v>1241</v>
      </c>
      <c r="C321" s="3" t="s">
        <v>1113</v>
      </c>
      <c r="D321" s="3">
        <v>2023</v>
      </c>
      <c r="E321" s="3" t="s">
        <v>79</v>
      </c>
      <c r="F321" s="3" t="s">
        <v>80</v>
      </c>
      <c r="G321" s="3" t="s">
        <v>80</v>
      </c>
      <c r="H321" s="3">
        <v>20232</v>
      </c>
      <c r="I321" s="3" t="s">
        <v>79</v>
      </c>
      <c r="J321" s="3" t="s">
        <v>27</v>
      </c>
      <c r="K321" s="3" t="s">
        <v>28</v>
      </c>
      <c r="L321" s="3" t="s">
        <v>29</v>
      </c>
      <c r="M321" s="3" t="s">
        <v>30</v>
      </c>
      <c r="N321" s="2"/>
      <c r="O321" s="3">
        <v>20</v>
      </c>
      <c r="P321" s="4" t="s">
        <v>81</v>
      </c>
      <c r="Q321" s="4" t="s">
        <v>82</v>
      </c>
      <c r="R321" s="4" t="s">
        <v>83</v>
      </c>
      <c r="S321" s="2"/>
      <c r="T321" s="4" t="s">
        <v>84</v>
      </c>
      <c r="U321" s="3" t="s">
        <v>85</v>
      </c>
      <c r="V321" s="3" t="str">
        <f>IFERROR(VLOOKUP(K321, rubric[], 2, FALSE), "NA")</f>
        <v>Kompetisi</v>
      </c>
      <c r="W321" s="5" t="str">
        <f t="shared" si="4"/>
        <v>Juara 2 Lomba/Kompetisi|External National|Team</v>
      </c>
      <c r="X321" s="2">
        <f>IF(K321 = "Penulis kedua (bukan korespondensi) dst karya ilmiah di journal yg bereputasi dan diakui|External National|Team", IFERROR((INDEX(rubric[Score], MATCH(W321, rubric[Criteria], 0)))/N321, 0), IFERROR(INDEX(rubric[Score], MATCH(W321, rubric[Criteria], 0)), 0))</f>
        <v>11</v>
      </c>
    </row>
    <row r="322" spans="1:24" ht="14.25" customHeight="1" x14ac:dyDescent="0.35">
      <c r="A322" s="3" t="s">
        <v>1242</v>
      </c>
      <c r="B322" s="3" t="s">
        <v>1243</v>
      </c>
      <c r="C322" s="3" t="s">
        <v>1113</v>
      </c>
      <c r="D322" s="3">
        <v>2023</v>
      </c>
      <c r="E322" s="3" t="s">
        <v>1094</v>
      </c>
      <c r="F322" s="3" t="s">
        <v>1095</v>
      </c>
      <c r="G322" s="3" t="s">
        <v>1096</v>
      </c>
      <c r="H322" s="3">
        <v>20241</v>
      </c>
      <c r="I322" s="3" t="s">
        <v>1094</v>
      </c>
      <c r="J322" s="3" t="s">
        <v>27</v>
      </c>
      <c r="K322" s="3" t="s">
        <v>28</v>
      </c>
      <c r="L322" s="3" t="s">
        <v>29</v>
      </c>
      <c r="M322" s="3" t="s">
        <v>30</v>
      </c>
      <c r="N322" s="2"/>
      <c r="O322" s="3">
        <v>20</v>
      </c>
      <c r="P322" s="4" t="s">
        <v>1097</v>
      </c>
      <c r="Q322" s="4" t="s">
        <v>1098</v>
      </c>
      <c r="R322" s="4" t="s">
        <v>1099</v>
      </c>
      <c r="S322" s="2"/>
      <c r="T322" s="4" t="s">
        <v>1100</v>
      </c>
      <c r="U322" s="3" t="s">
        <v>1101</v>
      </c>
      <c r="V322" s="3" t="str">
        <f>IFERROR(VLOOKUP(K322, rubric[], 2, FALSE), "NA")</f>
        <v>Kompetisi</v>
      </c>
      <c r="W322" s="5" t="str">
        <f t="shared" si="4"/>
        <v>Juara 2 Lomba/Kompetisi|External National|Team</v>
      </c>
      <c r="X322" s="2">
        <f>IF(K322 = "Penulis kedua (bukan korespondensi) dst karya ilmiah di journal yg bereputasi dan diakui|External National|Team", IFERROR((INDEX(rubric[Score], MATCH(W322, rubric[Criteria], 0)))/N322, 0), IFERROR(INDEX(rubric[Score], MATCH(W322, rubric[Criteria], 0)), 0))</f>
        <v>11</v>
      </c>
    </row>
    <row r="323" spans="1:24" ht="14.25" customHeight="1" x14ac:dyDescent="0.35">
      <c r="A323" s="3" t="s">
        <v>1244</v>
      </c>
      <c r="B323" s="3" t="s">
        <v>1245</v>
      </c>
      <c r="C323" s="3" t="s">
        <v>1113</v>
      </c>
      <c r="D323" s="3">
        <v>2023</v>
      </c>
      <c r="E323" s="3" t="s">
        <v>1246</v>
      </c>
      <c r="F323" s="3" t="s">
        <v>277</v>
      </c>
      <c r="G323" s="3" t="s">
        <v>936</v>
      </c>
      <c r="H323" s="3">
        <v>20232</v>
      </c>
      <c r="I323" s="2"/>
      <c r="J323" s="3" t="s">
        <v>27</v>
      </c>
      <c r="K323" s="3" t="s">
        <v>467</v>
      </c>
      <c r="L323" s="3" t="s">
        <v>29</v>
      </c>
      <c r="M323" s="3" t="s">
        <v>30</v>
      </c>
      <c r="N323" s="3">
        <v>5</v>
      </c>
      <c r="O323" s="3">
        <v>8</v>
      </c>
      <c r="P323" s="2"/>
      <c r="Q323" s="2"/>
      <c r="R323" s="2"/>
      <c r="S323" s="4" t="s">
        <v>1247</v>
      </c>
      <c r="T323" s="2"/>
      <c r="U323" s="3" t="s">
        <v>1248</v>
      </c>
      <c r="V323" s="3" t="str">
        <f>IFERROR(VLOOKUP(K323, rubric[], 2, FALSE), "NA")</f>
        <v>Hasil Karya</v>
      </c>
      <c r="W323" s="5" t="str">
        <f t="shared" ref="W323:W386" si="5">CLEAN(TRIM(K323 &amp;  "|" &amp; L323 &amp; "|" &amp; M323))</f>
        <v>Hak Kekayaan Intelektual (HKI) non paten (Hak Cipta)|External National|Team</v>
      </c>
      <c r="X323" s="2">
        <f>IF(K323 = "Penulis kedua (bukan korespondensi) dst karya ilmiah di journal yg bereputasi dan diakui|External National|Team", IFERROR((INDEX(rubric[Score], MATCH(W323, rubric[Criteria], 0)))/N323, 0), IFERROR(INDEX(rubric[Score], MATCH(W323, rubric[Criteria], 0)), 0))</f>
        <v>20</v>
      </c>
    </row>
    <row r="324" spans="1:24" ht="14.25" customHeight="1" x14ac:dyDescent="0.35">
      <c r="A324" s="3" t="s">
        <v>1244</v>
      </c>
      <c r="B324" s="3" t="s">
        <v>1245</v>
      </c>
      <c r="C324" s="3" t="s">
        <v>1113</v>
      </c>
      <c r="D324" s="3">
        <v>2023</v>
      </c>
      <c r="E324" s="3" t="s">
        <v>1124</v>
      </c>
      <c r="F324" s="3" t="s">
        <v>730</v>
      </c>
      <c r="G324" s="3" t="s">
        <v>1125</v>
      </c>
      <c r="H324" s="3">
        <v>20232</v>
      </c>
      <c r="I324" s="3" t="s">
        <v>1124</v>
      </c>
      <c r="J324" s="3" t="s">
        <v>27</v>
      </c>
      <c r="K324" s="3" t="s">
        <v>91</v>
      </c>
      <c r="L324" s="3" t="s">
        <v>72</v>
      </c>
      <c r="M324" s="3" t="s">
        <v>30</v>
      </c>
      <c r="N324" s="2"/>
      <c r="O324" s="3">
        <v>20</v>
      </c>
      <c r="P324" s="4" t="s">
        <v>1126</v>
      </c>
      <c r="Q324" s="4" t="s">
        <v>1127</v>
      </c>
      <c r="R324" s="4" t="s">
        <v>1128</v>
      </c>
      <c r="S324" s="2"/>
      <c r="T324" s="4" t="s">
        <v>1129</v>
      </c>
      <c r="U324" s="2"/>
      <c r="V324" s="3" t="str">
        <f>IFERROR(VLOOKUP(K324, rubric[], 2, FALSE), "NA")</f>
        <v>Kompetisi</v>
      </c>
      <c r="W324" s="5" t="str">
        <f t="shared" si="5"/>
        <v>Juara 3 Lomba/Kompetisi|External International|Team</v>
      </c>
      <c r="X324" s="2">
        <f>IF(K324 = "Penulis kedua (bukan korespondensi) dst karya ilmiah di journal yg bereputasi dan diakui|External National|Team", IFERROR((INDEX(rubric[Score], MATCH(W324, rubric[Criteria], 0)))/N324, 0), IFERROR(INDEX(rubric[Score], MATCH(W324, rubric[Criteria], 0)), 0))</f>
        <v>25</v>
      </c>
    </row>
    <row r="325" spans="1:24" ht="14.25" customHeight="1" x14ac:dyDescent="0.35">
      <c r="A325" s="3" t="s">
        <v>1244</v>
      </c>
      <c r="B325" s="3" t="s">
        <v>1245</v>
      </c>
      <c r="C325" s="3" t="s">
        <v>1113</v>
      </c>
      <c r="D325" s="3">
        <v>2023</v>
      </c>
      <c r="E325" s="3" t="s">
        <v>1249</v>
      </c>
      <c r="F325" s="3" t="s">
        <v>1044</v>
      </c>
      <c r="G325" s="3" t="s">
        <v>1044</v>
      </c>
      <c r="H325" s="3">
        <v>20232</v>
      </c>
      <c r="I325" s="3" t="s">
        <v>1250</v>
      </c>
      <c r="J325" s="3" t="s">
        <v>27</v>
      </c>
      <c r="K325" s="3" t="s">
        <v>1214</v>
      </c>
      <c r="L325" s="3" t="s">
        <v>72</v>
      </c>
      <c r="M325" s="3" t="s">
        <v>63</v>
      </c>
      <c r="N325" s="3">
        <v>1</v>
      </c>
      <c r="O325" s="3">
        <v>35</v>
      </c>
      <c r="P325" s="4" t="s">
        <v>1251</v>
      </c>
      <c r="Q325" s="4" t="s">
        <v>1252</v>
      </c>
      <c r="R325" s="2"/>
      <c r="S325" s="2"/>
      <c r="T325" s="2"/>
      <c r="U325" s="3" t="s">
        <v>1253</v>
      </c>
      <c r="V325" s="3" t="str">
        <f>IFERROR(VLOOKUP(K325, rubric[], 2, FALSE), "NA")</f>
        <v>NA</v>
      </c>
      <c r="W325" s="5" t="str">
        <f t="shared" si="5"/>
        <v>Karya Seni|External International|Individual</v>
      </c>
      <c r="X325" s="2">
        <f>IF(K325 = "Penulis kedua (bukan korespondensi) dst karya ilmiah di journal yg bereputasi dan diakui|External National|Team", IFERROR((INDEX(rubric[Score], MATCH(W325, rubric[Criteria], 0)))/N325, 0), IFERROR(INDEX(rubric[Score], MATCH(W325, rubric[Criteria], 0)), 0))</f>
        <v>0</v>
      </c>
    </row>
    <row r="326" spans="1:24" ht="14.25" customHeight="1" x14ac:dyDescent="0.35">
      <c r="A326" s="3" t="s">
        <v>1244</v>
      </c>
      <c r="B326" s="3" t="s">
        <v>1245</v>
      </c>
      <c r="C326" s="3" t="s">
        <v>1113</v>
      </c>
      <c r="D326" s="3">
        <v>2023</v>
      </c>
      <c r="E326" s="3" t="s">
        <v>1132</v>
      </c>
      <c r="F326" s="3" t="s">
        <v>1131</v>
      </c>
      <c r="G326" s="3" t="s">
        <v>948</v>
      </c>
      <c r="H326" s="3">
        <v>20232</v>
      </c>
      <c r="I326" s="3" t="s">
        <v>1254</v>
      </c>
      <c r="J326" s="3" t="s">
        <v>27</v>
      </c>
      <c r="K326" s="3" t="s">
        <v>467</v>
      </c>
      <c r="L326" s="3" t="s">
        <v>29</v>
      </c>
      <c r="M326" s="3" t="s">
        <v>30</v>
      </c>
      <c r="N326" s="3">
        <v>4</v>
      </c>
      <c r="O326" s="3">
        <v>2</v>
      </c>
      <c r="P326" s="2"/>
      <c r="Q326" s="2"/>
      <c r="R326" s="2"/>
      <c r="S326" s="4" t="s">
        <v>1255</v>
      </c>
      <c r="T326" s="2"/>
      <c r="U326" s="3" t="s">
        <v>1248</v>
      </c>
      <c r="V326" s="3" t="str">
        <f>IFERROR(VLOOKUP(K326, rubric[], 2, FALSE), "NA")</f>
        <v>Hasil Karya</v>
      </c>
      <c r="W326" s="5" t="str">
        <f t="shared" si="5"/>
        <v>Hak Kekayaan Intelektual (HKI) non paten (Hak Cipta)|External National|Team</v>
      </c>
      <c r="X326" s="2">
        <f>IF(K326 = "Penulis kedua (bukan korespondensi) dst karya ilmiah di journal yg bereputasi dan diakui|External National|Team", IFERROR((INDEX(rubric[Score], MATCH(W326, rubric[Criteria], 0)))/N326, 0), IFERROR(INDEX(rubric[Score], MATCH(W326, rubric[Criteria], 0)), 0))</f>
        <v>20</v>
      </c>
    </row>
    <row r="327" spans="1:24" ht="14.25" customHeight="1" x14ac:dyDescent="0.35">
      <c r="A327" s="3" t="s">
        <v>1244</v>
      </c>
      <c r="B327" s="3" t="s">
        <v>1245</v>
      </c>
      <c r="C327" s="3" t="s">
        <v>1113</v>
      </c>
      <c r="D327" s="3">
        <v>2023</v>
      </c>
      <c r="E327" s="3" t="s">
        <v>1256</v>
      </c>
      <c r="F327" s="3" t="s">
        <v>1136</v>
      </c>
      <c r="G327" s="3" t="s">
        <v>889</v>
      </c>
      <c r="H327" s="3">
        <v>20232</v>
      </c>
      <c r="I327" s="3" t="s">
        <v>1257</v>
      </c>
      <c r="J327" s="3" t="s">
        <v>27</v>
      </c>
      <c r="K327" s="3" t="s">
        <v>467</v>
      </c>
      <c r="L327" s="3" t="s">
        <v>29</v>
      </c>
      <c r="M327" s="3" t="s">
        <v>30</v>
      </c>
      <c r="N327" s="3">
        <v>5</v>
      </c>
      <c r="O327" s="3">
        <v>2</v>
      </c>
      <c r="P327" s="2"/>
      <c r="Q327" s="2"/>
      <c r="R327" s="2"/>
      <c r="S327" s="4" t="s">
        <v>1258</v>
      </c>
      <c r="T327" s="2"/>
      <c r="U327" s="3" t="s">
        <v>1248</v>
      </c>
      <c r="V327" s="3" t="str">
        <f>IFERROR(VLOOKUP(K327, rubric[], 2, FALSE), "NA")</f>
        <v>Hasil Karya</v>
      </c>
      <c r="W327" s="5" t="str">
        <f t="shared" si="5"/>
        <v>Hak Kekayaan Intelektual (HKI) non paten (Hak Cipta)|External National|Team</v>
      </c>
      <c r="X327" s="2">
        <f>IF(K327 = "Penulis kedua (bukan korespondensi) dst karya ilmiah di journal yg bereputasi dan diakui|External National|Team", IFERROR((INDEX(rubric[Score], MATCH(W327, rubric[Criteria], 0)))/N327, 0), IFERROR(INDEX(rubric[Score], MATCH(W327, rubric[Criteria], 0)), 0))</f>
        <v>20</v>
      </c>
    </row>
    <row r="328" spans="1:24" ht="14.25" customHeight="1" x14ac:dyDescent="0.35">
      <c r="A328" s="3" t="s">
        <v>1244</v>
      </c>
      <c r="B328" s="3" t="s">
        <v>1245</v>
      </c>
      <c r="C328" s="3" t="s">
        <v>1113</v>
      </c>
      <c r="D328" s="3">
        <v>2023</v>
      </c>
      <c r="E328" s="3" t="s">
        <v>1141</v>
      </c>
      <c r="F328" s="3" t="s">
        <v>37</v>
      </c>
      <c r="G328" s="3" t="s">
        <v>1140</v>
      </c>
      <c r="H328" s="3">
        <v>20232</v>
      </c>
      <c r="I328" s="3" t="s">
        <v>1259</v>
      </c>
      <c r="J328" s="3" t="s">
        <v>27</v>
      </c>
      <c r="K328" s="3" t="s">
        <v>467</v>
      </c>
      <c r="L328" s="3" t="s">
        <v>29</v>
      </c>
      <c r="M328" s="3" t="s">
        <v>30</v>
      </c>
      <c r="N328" s="3">
        <v>3</v>
      </c>
      <c r="O328" s="3">
        <v>3</v>
      </c>
      <c r="P328" s="2"/>
      <c r="Q328" s="2"/>
      <c r="R328" s="2"/>
      <c r="S328" s="4" t="s">
        <v>1260</v>
      </c>
      <c r="T328" s="2"/>
      <c r="U328" s="3" t="s">
        <v>1248</v>
      </c>
      <c r="V328" s="3" t="str">
        <f>IFERROR(VLOOKUP(K328, rubric[], 2, FALSE), "NA")</f>
        <v>Hasil Karya</v>
      </c>
      <c r="W328" s="5" t="str">
        <f t="shared" si="5"/>
        <v>Hak Kekayaan Intelektual (HKI) non paten (Hak Cipta)|External National|Team</v>
      </c>
      <c r="X328" s="2">
        <f>IF(K328 = "Penulis kedua (bukan korespondensi) dst karya ilmiah di journal yg bereputasi dan diakui|External National|Team", IFERROR((INDEX(rubric[Score], MATCH(W328, rubric[Criteria], 0)))/N328, 0), IFERROR(INDEX(rubric[Score], MATCH(W328, rubric[Criteria], 0)), 0))</f>
        <v>20</v>
      </c>
    </row>
    <row r="329" spans="1:24" ht="14.25" customHeight="1" x14ac:dyDescent="0.35">
      <c r="A329" s="3" t="s">
        <v>1244</v>
      </c>
      <c r="B329" s="3" t="s">
        <v>1245</v>
      </c>
      <c r="C329" s="3" t="s">
        <v>1113</v>
      </c>
      <c r="D329" s="3">
        <v>2023</v>
      </c>
      <c r="E329" s="3" t="s">
        <v>1146</v>
      </c>
      <c r="F329" s="3" t="s">
        <v>1144</v>
      </c>
      <c r="G329" s="3" t="s">
        <v>1145</v>
      </c>
      <c r="H329" s="3">
        <v>20232</v>
      </c>
      <c r="I329" s="3" t="s">
        <v>1261</v>
      </c>
      <c r="J329" s="3" t="s">
        <v>27</v>
      </c>
      <c r="K329" s="3" t="s">
        <v>467</v>
      </c>
      <c r="L329" s="3" t="s">
        <v>29</v>
      </c>
      <c r="M329" s="3" t="s">
        <v>30</v>
      </c>
      <c r="N329" s="3">
        <v>4</v>
      </c>
      <c r="O329" s="3">
        <v>2</v>
      </c>
      <c r="P329" s="2"/>
      <c r="Q329" s="2"/>
      <c r="R329" s="2"/>
      <c r="S329" s="4" t="s">
        <v>1262</v>
      </c>
      <c r="T329" s="2"/>
      <c r="U329" s="3" t="s">
        <v>1248</v>
      </c>
      <c r="V329" s="3" t="str">
        <f>IFERROR(VLOOKUP(K329, rubric[], 2, FALSE), "NA")</f>
        <v>Hasil Karya</v>
      </c>
      <c r="W329" s="5" t="str">
        <f t="shared" si="5"/>
        <v>Hak Kekayaan Intelektual (HKI) non paten (Hak Cipta)|External National|Team</v>
      </c>
      <c r="X329" s="2">
        <f>IF(K329 = "Penulis kedua (bukan korespondensi) dst karya ilmiah di journal yg bereputasi dan diakui|External National|Team", IFERROR((INDEX(rubric[Score], MATCH(W329, rubric[Criteria], 0)))/N329, 0), IFERROR(INDEX(rubric[Score], MATCH(W329, rubric[Criteria], 0)), 0))</f>
        <v>20</v>
      </c>
    </row>
    <row r="330" spans="1:24" ht="14.25" customHeight="1" x14ac:dyDescent="0.35">
      <c r="A330" s="3" t="s">
        <v>1244</v>
      </c>
      <c r="B330" s="3" t="s">
        <v>1245</v>
      </c>
      <c r="C330" s="3" t="s">
        <v>1113</v>
      </c>
      <c r="D330" s="3">
        <v>2023</v>
      </c>
      <c r="E330" s="3" t="s">
        <v>1263</v>
      </c>
      <c r="F330" s="3" t="s">
        <v>1149</v>
      </c>
      <c r="G330" s="3" t="s">
        <v>1007</v>
      </c>
      <c r="H330" s="3">
        <v>20232</v>
      </c>
      <c r="I330" s="3" t="s">
        <v>1264</v>
      </c>
      <c r="J330" s="3" t="s">
        <v>27</v>
      </c>
      <c r="K330" s="3" t="s">
        <v>467</v>
      </c>
      <c r="L330" s="3" t="s">
        <v>29</v>
      </c>
      <c r="M330" s="3" t="s">
        <v>30</v>
      </c>
      <c r="N330" s="3">
        <v>4</v>
      </c>
      <c r="O330" s="3">
        <v>3</v>
      </c>
      <c r="P330" s="2"/>
      <c r="Q330" s="2"/>
      <c r="R330" s="2"/>
      <c r="S330" s="4" t="s">
        <v>1265</v>
      </c>
      <c r="T330" s="2"/>
      <c r="U330" s="3" t="s">
        <v>1248</v>
      </c>
      <c r="V330" s="3" t="str">
        <f>IFERROR(VLOOKUP(K330, rubric[], 2, FALSE), "NA")</f>
        <v>Hasil Karya</v>
      </c>
      <c r="W330" s="5" t="str">
        <f t="shared" si="5"/>
        <v>Hak Kekayaan Intelektual (HKI) non paten (Hak Cipta)|External National|Team</v>
      </c>
      <c r="X330" s="2">
        <f>IF(K330 = "Penulis kedua (bukan korespondensi) dst karya ilmiah di journal yg bereputasi dan diakui|External National|Team", IFERROR((INDEX(rubric[Score], MATCH(W330, rubric[Criteria], 0)))/N330, 0), IFERROR(INDEX(rubric[Score], MATCH(W330, rubric[Criteria], 0)), 0))</f>
        <v>20</v>
      </c>
    </row>
    <row r="331" spans="1:24" ht="14.25" customHeight="1" x14ac:dyDescent="0.35">
      <c r="A331" s="3" t="s">
        <v>1244</v>
      </c>
      <c r="B331" s="3" t="s">
        <v>1245</v>
      </c>
      <c r="C331" s="3" t="s">
        <v>1113</v>
      </c>
      <c r="D331" s="3">
        <v>2023</v>
      </c>
      <c r="E331" s="3" t="s">
        <v>1155</v>
      </c>
      <c r="F331" s="3" t="s">
        <v>1153</v>
      </c>
      <c r="G331" s="3" t="s">
        <v>1154</v>
      </c>
      <c r="H331" s="3">
        <v>20232</v>
      </c>
      <c r="I331" s="3" t="s">
        <v>1266</v>
      </c>
      <c r="J331" s="3" t="s">
        <v>27</v>
      </c>
      <c r="K331" s="3" t="s">
        <v>467</v>
      </c>
      <c r="L331" s="3" t="s">
        <v>29</v>
      </c>
      <c r="M331" s="3" t="s">
        <v>30</v>
      </c>
      <c r="N331" s="3">
        <v>3</v>
      </c>
      <c r="O331" s="3">
        <v>4</v>
      </c>
      <c r="P331" s="2"/>
      <c r="Q331" s="4" t="s">
        <v>1267</v>
      </c>
      <c r="R331" s="2"/>
      <c r="S331" s="2"/>
      <c r="T331" s="2"/>
      <c r="U331" s="3" t="s">
        <v>1248</v>
      </c>
      <c r="V331" s="3" t="str">
        <f>IFERROR(VLOOKUP(K331, rubric[], 2, FALSE), "NA")</f>
        <v>Hasil Karya</v>
      </c>
      <c r="W331" s="5" t="str">
        <f t="shared" si="5"/>
        <v>Hak Kekayaan Intelektual (HKI) non paten (Hak Cipta)|External National|Team</v>
      </c>
      <c r="X331" s="2">
        <f>IF(K331 = "Penulis kedua (bukan korespondensi) dst karya ilmiah di journal yg bereputasi dan diakui|External National|Team", IFERROR((INDEX(rubric[Score], MATCH(W331, rubric[Criteria], 0)))/N331, 0), IFERROR(INDEX(rubric[Score], MATCH(W331, rubric[Criteria], 0)), 0))</f>
        <v>20</v>
      </c>
    </row>
    <row r="332" spans="1:24" ht="14.25" customHeight="1" x14ac:dyDescent="0.35">
      <c r="A332" s="3" t="s">
        <v>1244</v>
      </c>
      <c r="B332" s="3" t="s">
        <v>1245</v>
      </c>
      <c r="C332" s="3" t="s">
        <v>1113</v>
      </c>
      <c r="D332" s="3">
        <v>2023</v>
      </c>
      <c r="E332" s="3" t="s">
        <v>1268</v>
      </c>
      <c r="F332" s="3" t="s">
        <v>1158</v>
      </c>
      <c r="G332" s="3" t="s">
        <v>1159</v>
      </c>
      <c r="H332" s="3">
        <v>20232</v>
      </c>
      <c r="I332" s="3" t="s">
        <v>1269</v>
      </c>
      <c r="J332" s="3" t="s">
        <v>27</v>
      </c>
      <c r="K332" s="3" t="s">
        <v>467</v>
      </c>
      <c r="L332" s="3" t="s">
        <v>29</v>
      </c>
      <c r="M332" s="3" t="s">
        <v>30</v>
      </c>
      <c r="N332" s="3">
        <v>4</v>
      </c>
      <c r="O332" s="3">
        <v>3</v>
      </c>
      <c r="P332" s="2"/>
      <c r="Q332" s="2"/>
      <c r="R332" s="2"/>
      <c r="S332" s="4" t="s">
        <v>1270</v>
      </c>
      <c r="T332" s="2"/>
      <c r="U332" s="3" t="s">
        <v>1248</v>
      </c>
      <c r="V332" s="3" t="str">
        <f>IFERROR(VLOOKUP(K332, rubric[], 2, FALSE), "NA")</f>
        <v>Hasil Karya</v>
      </c>
      <c r="W332" s="5" t="str">
        <f t="shared" si="5"/>
        <v>Hak Kekayaan Intelektual (HKI) non paten (Hak Cipta)|External National|Team</v>
      </c>
      <c r="X332" s="2">
        <f>IF(K332 = "Penulis kedua (bukan korespondensi) dst karya ilmiah di journal yg bereputasi dan diakui|External National|Team", IFERROR((INDEX(rubric[Score], MATCH(W332, rubric[Criteria], 0)))/N332, 0), IFERROR(INDEX(rubric[Score], MATCH(W332, rubric[Criteria], 0)), 0))</f>
        <v>20</v>
      </c>
    </row>
    <row r="333" spans="1:24" ht="14.25" customHeight="1" x14ac:dyDescent="0.35">
      <c r="A333" s="3" t="s">
        <v>1244</v>
      </c>
      <c r="B333" s="3" t="s">
        <v>1245</v>
      </c>
      <c r="C333" s="3" t="s">
        <v>1113</v>
      </c>
      <c r="D333" s="3">
        <v>2023</v>
      </c>
      <c r="E333" s="3" t="s">
        <v>1271</v>
      </c>
      <c r="F333" s="3" t="s">
        <v>1163</v>
      </c>
      <c r="G333" s="3" t="s">
        <v>1272</v>
      </c>
      <c r="H333" s="3">
        <v>20232</v>
      </c>
      <c r="I333" s="3" t="s">
        <v>1273</v>
      </c>
      <c r="J333" s="3" t="s">
        <v>27</v>
      </c>
      <c r="K333" s="3" t="s">
        <v>467</v>
      </c>
      <c r="L333" s="3" t="s">
        <v>29</v>
      </c>
      <c r="M333" s="3" t="s">
        <v>30</v>
      </c>
      <c r="N333" s="3">
        <v>3</v>
      </c>
      <c r="O333" s="3">
        <v>4</v>
      </c>
      <c r="P333" s="2"/>
      <c r="Q333" s="2"/>
      <c r="R333" s="2"/>
      <c r="S333" s="4" t="s">
        <v>1274</v>
      </c>
      <c r="T333" s="2"/>
      <c r="U333" s="3" t="s">
        <v>1248</v>
      </c>
      <c r="V333" s="3" t="str">
        <f>IFERROR(VLOOKUP(K333, rubric[], 2, FALSE), "NA")</f>
        <v>Hasil Karya</v>
      </c>
      <c r="W333" s="5" t="str">
        <f t="shared" si="5"/>
        <v>Hak Kekayaan Intelektual (HKI) non paten (Hak Cipta)|External National|Team</v>
      </c>
      <c r="X333" s="2">
        <f>IF(K333 = "Penulis kedua (bukan korespondensi) dst karya ilmiah di journal yg bereputasi dan diakui|External National|Team", IFERROR((INDEX(rubric[Score], MATCH(W333, rubric[Criteria], 0)))/N333, 0), IFERROR(INDEX(rubric[Score], MATCH(W333, rubric[Criteria], 0)), 0))</f>
        <v>20</v>
      </c>
    </row>
    <row r="334" spans="1:24" ht="14.25" customHeight="1" x14ac:dyDescent="0.35">
      <c r="A334" s="3" t="s">
        <v>1244</v>
      </c>
      <c r="B334" s="3" t="s">
        <v>1245</v>
      </c>
      <c r="C334" s="3" t="s">
        <v>1113</v>
      </c>
      <c r="D334" s="3">
        <v>2023</v>
      </c>
      <c r="E334" s="3" t="s">
        <v>1275</v>
      </c>
      <c r="F334" s="3" t="s">
        <v>1168</v>
      </c>
      <c r="G334" s="3" t="s">
        <v>1169</v>
      </c>
      <c r="H334" s="3">
        <v>20232</v>
      </c>
      <c r="I334" s="3" t="s">
        <v>1276</v>
      </c>
      <c r="J334" s="3" t="s">
        <v>27</v>
      </c>
      <c r="K334" s="3" t="s">
        <v>467</v>
      </c>
      <c r="L334" s="3" t="s">
        <v>29</v>
      </c>
      <c r="M334" s="3" t="s">
        <v>30</v>
      </c>
      <c r="N334" s="3">
        <v>3</v>
      </c>
      <c r="O334" s="3">
        <v>4</v>
      </c>
      <c r="P334" s="2"/>
      <c r="Q334" s="2"/>
      <c r="R334" s="2"/>
      <c r="S334" s="4" t="s">
        <v>1277</v>
      </c>
      <c r="T334" s="2"/>
      <c r="U334" s="3" t="s">
        <v>1248</v>
      </c>
      <c r="V334" s="3" t="str">
        <f>IFERROR(VLOOKUP(K334, rubric[], 2, FALSE), "NA")</f>
        <v>Hasil Karya</v>
      </c>
      <c r="W334" s="5" t="str">
        <f t="shared" si="5"/>
        <v>Hak Kekayaan Intelektual (HKI) non paten (Hak Cipta)|External National|Team</v>
      </c>
      <c r="X334" s="2">
        <f>IF(K334 = "Penulis kedua (bukan korespondensi) dst karya ilmiah di journal yg bereputasi dan diakui|External National|Team", IFERROR((INDEX(rubric[Score], MATCH(W334, rubric[Criteria], 0)))/N334, 0), IFERROR(INDEX(rubric[Score], MATCH(W334, rubric[Criteria], 0)), 0))</f>
        <v>20</v>
      </c>
    </row>
    <row r="335" spans="1:24" ht="14.25" customHeight="1" x14ac:dyDescent="0.35">
      <c r="A335" s="3" t="s">
        <v>1244</v>
      </c>
      <c r="B335" s="3" t="s">
        <v>1245</v>
      </c>
      <c r="C335" s="3" t="s">
        <v>1113</v>
      </c>
      <c r="D335" s="3">
        <v>2023</v>
      </c>
      <c r="E335" s="3" t="s">
        <v>1278</v>
      </c>
      <c r="F335" s="3" t="s">
        <v>1169</v>
      </c>
      <c r="G335" s="3" t="s">
        <v>1173</v>
      </c>
      <c r="H335" s="3">
        <v>20232</v>
      </c>
      <c r="I335" s="3" t="s">
        <v>1279</v>
      </c>
      <c r="J335" s="3" t="s">
        <v>27</v>
      </c>
      <c r="K335" s="3" t="s">
        <v>467</v>
      </c>
      <c r="L335" s="3" t="s">
        <v>29</v>
      </c>
      <c r="M335" s="3" t="s">
        <v>30</v>
      </c>
      <c r="N335" s="3">
        <v>4</v>
      </c>
      <c r="O335" s="3">
        <v>3</v>
      </c>
      <c r="P335" s="2"/>
      <c r="Q335" s="2"/>
      <c r="R335" s="2"/>
      <c r="S335" s="4" t="s">
        <v>1280</v>
      </c>
      <c r="T335" s="2"/>
      <c r="U335" s="3" t="s">
        <v>1248</v>
      </c>
      <c r="V335" s="3" t="str">
        <f>IFERROR(VLOOKUP(K335, rubric[], 2, FALSE), "NA")</f>
        <v>Hasil Karya</v>
      </c>
      <c r="W335" s="5" t="str">
        <f t="shared" si="5"/>
        <v>Hak Kekayaan Intelektual (HKI) non paten (Hak Cipta)|External National|Team</v>
      </c>
      <c r="X335" s="2">
        <f>IF(K335 = "Penulis kedua (bukan korespondensi) dst karya ilmiah di journal yg bereputasi dan diakui|External National|Team", IFERROR((INDEX(rubric[Score], MATCH(W335, rubric[Criteria], 0)))/N335, 0), IFERROR(INDEX(rubric[Score], MATCH(W335, rubric[Criteria], 0)), 0))</f>
        <v>20</v>
      </c>
    </row>
    <row r="336" spans="1:24" ht="14.25" customHeight="1" x14ac:dyDescent="0.35">
      <c r="A336" s="3" t="s">
        <v>1244</v>
      </c>
      <c r="B336" s="3" t="s">
        <v>1245</v>
      </c>
      <c r="C336" s="3" t="s">
        <v>1113</v>
      </c>
      <c r="D336" s="3">
        <v>2023</v>
      </c>
      <c r="E336" s="3" t="s">
        <v>1281</v>
      </c>
      <c r="F336" s="3" t="s">
        <v>1177</v>
      </c>
      <c r="G336" s="3" t="s">
        <v>1282</v>
      </c>
      <c r="H336" s="3">
        <v>20241</v>
      </c>
      <c r="I336" s="3" t="s">
        <v>1283</v>
      </c>
      <c r="J336" s="3" t="s">
        <v>27</v>
      </c>
      <c r="K336" s="3" t="s">
        <v>467</v>
      </c>
      <c r="L336" s="3" t="s">
        <v>29</v>
      </c>
      <c r="M336" s="3" t="s">
        <v>30</v>
      </c>
      <c r="N336" s="3">
        <v>3</v>
      </c>
      <c r="O336" s="3">
        <v>4</v>
      </c>
      <c r="P336" s="2"/>
      <c r="Q336" s="2"/>
      <c r="R336" s="2"/>
      <c r="S336" s="4" t="s">
        <v>1284</v>
      </c>
      <c r="T336" s="2"/>
      <c r="U336" s="3" t="s">
        <v>1248</v>
      </c>
      <c r="V336" s="3" t="str">
        <f>IFERROR(VLOOKUP(K336, rubric[], 2, FALSE), "NA")</f>
        <v>Hasil Karya</v>
      </c>
      <c r="W336" s="5" t="str">
        <f t="shared" si="5"/>
        <v>Hak Kekayaan Intelektual (HKI) non paten (Hak Cipta)|External National|Team</v>
      </c>
      <c r="X336" s="2">
        <f>IF(K336 = "Penulis kedua (bukan korespondensi) dst karya ilmiah di journal yg bereputasi dan diakui|External National|Team", IFERROR((INDEX(rubric[Score], MATCH(W336, rubric[Criteria], 0)))/N336, 0), IFERROR(INDEX(rubric[Score], MATCH(W336, rubric[Criteria], 0)), 0))</f>
        <v>20</v>
      </c>
    </row>
    <row r="337" spans="1:24" ht="14.25" customHeight="1" x14ac:dyDescent="0.35">
      <c r="A337" s="3" t="s">
        <v>1244</v>
      </c>
      <c r="B337" s="3" t="s">
        <v>1245</v>
      </c>
      <c r="C337" s="3" t="s">
        <v>1113</v>
      </c>
      <c r="D337" s="3">
        <v>2023</v>
      </c>
      <c r="E337" s="3" t="s">
        <v>1285</v>
      </c>
      <c r="F337" s="3" t="s">
        <v>1286</v>
      </c>
      <c r="G337" s="3" t="s">
        <v>1287</v>
      </c>
      <c r="H337" s="3">
        <v>20241</v>
      </c>
      <c r="I337" s="3" t="s">
        <v>1288</v>
      </c>
      <c r="J337" s="3" t="s">
        <v>27</v>
      </c>
      <c r="K337" s="3" t="s">
        <v>467</v>
      </c>
      <c r="L337" s="3" t="s">
        <v>29</v>
      </c>
      <c r="M337" s="3" t="s">
        <v>30</v>
      </c>
      <c r="N337" s="3">
        <v>4</v>
      </c>
      <c r="O337" s="3">
        <v>3</v>
      </c>
      <c r="P337" s="2"/>
      <c r="Q337" s="2"/>
      <c r="R337" s="2"/>
      <c r="S337" s="4" t="s">
        <v>1289</v>
      </c>
      <c r="T337" s="2"/>
      <c r="U337" s="3" t="s">
        <v>1248</v>
      </c>
      <c r="V337" s="3" t="str">
        <f>IFERROR(VLOOKUP(K337, rubric[], 2, FALSE), "NA")</f>
        <v>Hasil Karya</v>
      </c>
      <c r="W337" s="5" t="str">
        <f t="shared" si="5"/>
        <v>Hak Kekayaan Intelektual (HKI) non paten (Hak Cipta)|External National|Team</v>
      </c>
      <c r="X337" s="2">
        <f>IF(K337 = "Penulis kedua (bukan korespondensi) dst karya ilmiah di journal yg bereputasi dan diakui|External National|Team", IFERROR((INDEX(rubric[Score], MATCH(W337, rubric[Criteria], 0)))/N337, 0), IFERROR(INDEX(rubric[Score], MATCH(W337, rubric[Criteria], 0)), 0))</f>
        <v>20</v>
      </c>
    </row>
    <row r="338" spans="1:24" ht="14.25" customHeight="1" x14ac:dyDescent="0.35">
      <c r="A338" s="3" t="s">
        <v>1244</v>
      </c>
      <c r="B338" s="3" t="s">
        <v>1245</v>
      </c>
      <c r="C338" s="3" t="s">
        <v>1113</v>
      </c>
      <c r="D338" s="3">
        <v>2023</v>
      </c>
      <c r="E338" s="3" t="s">
        <v>1290</v>
      </c>
      <c r="F338" s="3" t="s">
        <v>1291</v>
      </c>
      <c r="G338" s="3" t="s">
        <v>1292</v>
      </c>
      <c r="H338" s="3">
        <v>20241</v>
      </c>
      <c r="I338" s="3" t="s">
        <v>1293</v>
      </c>
      <c r="J338" s="3" t="s">
        <v>27</v>
      </c>
      <c r="K338" s="3" t="s">
        <v>467</v>
      </c>
      <c r="L338" s="3" t="s">
        <v>29</v>
      </c>
      <c r="M338" s="3" t="s">
        <v>30</v>
      </c>
      <c r="N338" s="3">
        <v>3</v>
      </c>
      <c r="O338" s="3">
        <v>4</v>
      </c>
      <c r="P338" s="2"/>
      <c r="Q338" s="2"/>
      <c r="R338" s="2"/>
      <c r="S338" s="4" t="s">
        <v>1294</v>
      </c>
      <c r="T338" s="2"/>
      <c r="U338" s="3" t="s">
        <v>1248</v>
      </c>
      <c r="V338" s="3" t="str">
        <f>IFERROR(VLOOKUP(K338, rubric[], 2, FALSE), "NA")</f>
        <v>Hasil Karya</v>
      </c>
      <c r="W338" s="5" t="str">
        <f t="shared" si="5"/>
        <v>Hak Kekayaan Intelektual (HKI) non paten (Hak Cipta)|External National|Team</v>
      </c>
      <c r="X338" s="2">
        <f>IF(K338 = "Penulis kedua (bukan korespondensi) dst karya ilmiah di journal yg bereputasi dan diakui|External National|Team", IFERROR((INDEX(rubric[Score], MATCH(W338, rubric[Criteria], 0)))/N338, 0), IFERROR(INDEX(rubric[Score], MATCH(W338, rubric[Criteria], 0)), 0))</f>
        <v>20</v>
      </c>
    </row>
    <row r="339" spans="1:24" ht="14.25" customHeight="1" x14ac:dyDescent="0.35">
      <c r="A339" s="3" t="s">
        <v>1295</v>
      </c>
      <c r="B339" s="3" t="s">
        <v>1296</v>
      </c>
      <c r="C339" s="3" t="s">
        <v>1113</v>
      </c>
      <c r="D339" s="3">
        <v>2023</v>
      </c>
      <c r="E339" s="3" t="s">
        <v>1297</v>
      </c>
      <c r="F339" s="3" t="s">
        <v>422</v>
      </c>
      <c r="G339" s="3" t="s">
        <v>697</v>
      </c>
      <c r="H339" s="3">
        <v>20231</v>
      </c>
      <c r="I339" s="3" t="s">
        <v>1298</v>
      </c>
      <c r="J339" s="3" t="s">
        <v>27</v>
      </c>
      <c r="K339" s="3" t="s">
        <v>49</v>
      </c>
      <c r="L339" s="3" t="s">
        <v>110</v>
      </c>
      <c r="M339" s="3" t="s">
        <v>63</v>
      </c>
      <c r="N339" s="3">
        <v>120</v>
      </c>
      <c r="O339" s="3">
        <v>8</v>
      </c>
      <c r="P339" s="2"/>
      <c r="Q339" s="4" t="s">
        <v>1299</v>
      </c>
      <c r="R339" s="2"/>
      <c r="S339" s="2"/>
      <c r="T339" s="2"/>
      <c r="U339" s="3" t="s">
        <v>704</v>
      </c>
      <c r="V339" s="3" t="str">
        <f>IFERROR(VLOOKUP(K339, rubric[], 2, FALSE), "NA")</f>
        <v>Kompetisi</v>
      </c>
      <c r="W339" s="5" t="str">
        <f t="shared" si="5"/>
        <v>Juara I Lomba/Kompetisi|Internal Sekolah / Universitas|Individual</v>
      </c>
      <c r="X339" s="2">
        <f>IF(K339 = "Penulis kedua (bukan korespondensi) dst karya ilmiah di journal yg bereputasi dan diakui|External National|Team", IFERROR((INDEX(rubric[Score], MATCH(W339, rubric[Criteria], 0)))/N339, 0), IFERROR(INDEX(rubric[Score], MATCH(W339, rubric[Criteria], 0)), 0))</f>
        <v>0</v>
      </c>
    </row>
    <row r="340" spans="1:24" ht="14.25" customHeight="1" x14ac:dyDescent="0.35">
      <c r="A340" s="3" t="s">
        <v>1300</v>
      </c>
      <c r="B340" s="3" t="s">
        <v>1301</v>
      </c>
      <c r="C340" s="3" t="s">
        <v>1113</v>
      </c>
      <c r="D340" s="3">
        <v>2023</v>
      </c>
      <c r="E340" s="3" t="s">
        <v>1302</v>
      </c>
      <c r="F340" s="3" t="s">
        <v>1303</v>
      </c>
      <c r="G340" s="3" t="s">
        <v>1303</v>
      </c>
      <c r="H340" s="3">
        <v>20241</v>
      </c>
      <c r="I340" s="3" t="s">
        <v>1304</v>
      </c>
      <c r="J340" s="3" t="s">
        <v>27</v>
      </c>
      <c r="K340" s="3" t="s">
        <v>71</v>
      </c>
      <c r="L340" s="3" t="s">
        <v>110</v>
      </c>
      <c r="M340" s="3" t="s">
        <v>63</v>
      </c>
      <c r="N340" s="3">
        <v>50</v>
      </c>
      <c r="O340" s="3">
        <v>5</v>
      </c>
      <c r="P340" s="2"/>
      <c r="Q340" s="4" t="s">
        <v>1305</v>
      </c>
      <c r="R340" s="2"/>
      <c r="S340" s="2"/>
      <c r="T340" s="2"/>
      <c r="U340" s="3" t="s">
        <v>1306</v>
      </c>
      <c r="V340" s="3" t="str">
        <f>IFERROR(VLOOKUP(K340, rubric[], 2, FALSE), "NA")</f>
        <v>Pengakuan</v>
      </c>
      <c r="W340" s="5" t="str">
        <f t="shared" si="5"/>
        <v>Narasumber / Pemateri Acara Seminar / Workshop / Pemakalah|Internal Sekolah / Universitas|Individual</v>
      </c>
      <c r="X340" s="2">
        <f>IF(K340 = "Penulis kedua (bukan korespondensi) dst karya ilmiah di journal yg bereputasi dan diakui|External National|Team", IFERROR((INDEX(rubric[Score], MATCH(W340, rubric[Criteria], 0)))/N340, 0), IFERROR(INDEX(rubric[Score], MATCH(W340, rubric[Criteria], 0)), 0))</f>
        <v>0</v>
      </c>
    </row>
    <row r="341" spans="1:24" ht="14.25" customHeight="1" x14ac:dyDescent="0.35">
      <c r="A341" s="3" t="s">
        <v>1307</v>
      </c>
      <c r="B341" s="3" t="s">
        <v>1308</v>
      </c>
      <c r="C341" s="3" t="s">
        <v>1113</v>
      </c>
      <c r="D341" s="3">
        <v>2023</v>
      </c>
      <c r="E341" s="3" t="s">
        <v>1309</v>
      </c>
      <c r="F341" s="3" t="s">
        <v>59</v>
      </c>
      <c r="G341" s="3" t="s">
        <v>60</v>
      </c>
      <c r="H341" s="3">
        <v>20222</v>
      </c>
      <c r="I341" s="3" t="s">
        <v>1310</v>
      </c>
      <c r="J341" s="3" t="s">
        <v>27</v>
      </c>
      <c r="K341" s="3" t="s">
        <v>62</v>
      </c>
      <c r="L341" s="3" t="s">
        <v>50</v>
      </c>
      <c r="M341" s="3" t="s">
        <v>63</v>
      </c>
      <c r="N341" s="3">
        <v>50</v>
      </c>
      <c r="O341" s="3">
        <v>3</v>
      </c>
      <c r="P341" s="2"/>
      <c r="Q341" s="2"/>
      <c r="R341" s="4" t="s">
        <v>1311</v>
      </c>
      <c r="S341" s="4" t="s">
        <v>1312</v>
      </c>
      <c r="T341" s="2"/>
      <c r="U341" s="3" t="s">
        <v>1313</v>
      </c>
      <c r="V341" s="3" t="str">
        <f>IFERROR(VLOOKUP(K341, rubric[], 2, FALSE), "NA")</f>
        <v>Pemberdayaan atau Aksi Kemanusiaan</v>
      </c>
      <c r="W341" s="5" t="str">
        <f t="shared" si="5"/>
        <v>Pengabdian kepada Masyarakat|External Regional|Individual</v>
      </c>
      <c r="X341" s="2">
        <f>IF(K341 = "Penulis kedua (bukan korespondensi) dst karya ilmiah di journal yg bereputasi dan diakui|External National|Team", IFERROR((INDEX(rubric[Score], MATCH(W341, rubric[Criteria], 0)))/N341, 0), IFERROR(INDEX(rubric[Score], MATCH(W341, rubric[Criteria], 0)), 0))</f>
        <v>15</v>
      </c>
    </row>
    <row r="342" spans="1:24" ht="14.25" customHeight="1" x14ac:dyDescent="0.35">
      <c r="A342" s="3" t="s">
        <v>1307</v>
      </c>
      <c r="B342" s="3" t="s">
        <v>1308</v>
      </c>
      <c r="C342" s="3" t="s">
        <v>1113</v>
      </c>
      <c r="D342" s="3">
        <v>2023</v>
      </c>
      <c r="E342" s="3" t="s">
        <v>1114</v>
      </c>
      <c r="F342" s="3" t="s">
        <v>60</v>
      </c>
      <c r="G342" s="3" t="s">
        <v>1115</v>
      </c>
      <c r="H342" s="3">
        <v>20231</v>
      </c>
      <c r="I342" s="3" t="s">
        <v>1314</v>
      </c>
      <c r="J342" s="3" t="s">
        <v>27</v>
      </c>
      <c r="K342" s="3" t="s">
        <v>2429</v>
      </c>
      <c r="L342" s="3" t="s">
        <v>110</v>
      </c>
      <c r="M342" s="3" t="s">
        <v>63</v>
      </c>
      <c r="N342" s="3">
        <v>13</v>
      </c>
      <c r="O342" s="3">
        <v>35</v>
      </c>
      <c r="P342" s="2"/>
      <c r="Q342" s="4" t="s">
        <v>1315</v>
      </c>
      <c r="R342" s="2"/>
      <c r="S342" s="2"/>
      <c r="T342" s="2"/>
      <c r="U342" s="3" t="s">
        <v>1118</v>
      </c>
      <c r="V342" s="3" t="str">
        <f>IFERROR(VLOOKUP(K342, rubric[], 2, FALSE), "NA")</f>
        <v>Karir Organisasi</v>
      </c>
      <c r="W342" s="5" t="str">
        <f t="shared" si="5"/>
        <v>Ketua|Internal Sekolah / Universitas|Individual</v>
      </c>
      <c r="X342" s="2">
        <f>IF(K342 = "Penulis kedua (bukan korespondensi) dst karya ilmiah di journal yg bereputasi dan diakui|External National|Team", IFERROR((INDEX(rubric[Score], MATCH(W342, rubric[Criteria], 0)))/N342, 0), IFERROR(INDEX(rubric[Score], MATCH(W342, rubric[Criteria], 0)), 0))</f>
        <v>0</v>
      </c>
    </row>
    <row r="343" spans="1:24" ht="14.25" customHeight="1" x14ac:dyDescent="0.35">
      <c r="A343" s="3" t="s">
        <v>1307</v>
      </c>
      <c r="B343" s="3" t="s">
        <v>1308</v>
      </c>
      <c r="C343" s="3" t="s">
        <v>1113</v>
      </c>
      <c r="D343" s="3">
        <v>2023</v>
      </c>
      <c r="E343" s="3" t="s">
        <v>1124</v>
      </c>
      <c r="F343" s="3" t="s">
        <v>730</v>
      </c>
      <c r="G343" s="3" t="s">
        <v>1125</v>
      </c>
      <c r="H343" s="3">
        <v>20232</v>
      </c>
      <c r="I343" s="3" t="s">
        <v>1124</v>
      </c>
      <c r="J343" s="3" t="s">
        <v>27</v>
      </c>
      <c r="K343" s="3" t="s">
        <v>91</v>
      </c>
      <c r="L343" s="3" t="s">
        <v>72</v>
      </c>
      <c r="M343" s="3" t="s">
        <v>30</v>
      </c>
      <c r="N343" s="2"/>
      <c r="O343" s="3">
        <v>20</v>
      </c>
      <c r="P343" s="4" t="s">
        <v>1126</v>
      </c>
      <c r="Q343" s="4" t="s">
        <v>1127</v>
      </c>
      <c r="R343" s="4" t="s">
        <v>1128</v>
      </c>
      <c r="S343" s="2"/>
      <c r="T343" s="4" t="s">
        <v>1129</v>
      </c>
      <c r="U343" s="2"/>
      <c r="V343" s="3" t="str">
        <f>IFERROR(VLOOKUP(K343, rubric[], 2, FALSE), "NA")</f>
        <v>Kompetisi</v>
      </c>
      <c r="W343" s="5" t="str">
        <f t="shared" si="5"/>
        <v>Juara 3 Lomba/Kompetisi|External International|Team</v>
      </c>
      <c r="X343" s="2">
        <f>IF(K343 = "Penulis kedua (bukan korespondensi) dst karya ilmiah di journal yg bereputasi dan diakui|External National|Team", IFERROR((INDEX(rubric[Score], MATCH(W343, rubric[Criteria], 0)))/N343, 0), IFERROR(INDEX(rubric[Score], MATCH(W343, rubric[Criteria], 0)), 0))</f>
        <v>25</v>
      </c>
    </row>
    <row r="344" spans="1:24" ht="14.25" customHeight="1" x14ac:dyDescent="0.35">
      <c r="A344" s="3" t="s">
        <v>1307</v>
      </c>
      <c r="B344" s="3" t="s">
        <v>1308</v>
      </c>
      <c r="C344" s="3" t="s">
        <v>1113</v>
      </c>
      <c r="D344" s="3">
        <v>2023</v>
      </c>
      <c r="E344" s="3" t="s">
        <v>1316</v>
      </c>
      <c r="F344" s="3" t="s">
        <v>1190</v>
      </c>
      <c r="G344" s="3" t="s">
        <v>1190</v>
      </c>
      <c r="H344" s="3">
        <v>20232</v>
      </c>
      <c r="I344" s="3" t="s">
        <v>1317</v>
      </c>
      <c r="J344" s="3" t="s">
        <v>27</v>
      </c>
      <c r="K344" s="3" t="s">
        <v>91</v>
      </c>
      <c r="L344" s="3" t="s">
        <v>1193</v>
      </c>
      <c r="M344" s="3" t="s">
        <v>30</v>
      </c>
      <c r="N344" s="3">
        <v>50</v>
      </c>
      <c r="O344" s="3">
        <v>5</v>
      </c>
      <c r="P344" s="2"/>
      <c r="Q344" s="4" t="s">
        <v>1318</v>
      </c>
      <c r="R344" s="2"/>
      <c r="S344" s="2"/>
      <c r="T344" s="2"/>
      <c r="U344" s="3" t="s">
        <v>1319</v>
      </c>
      <c r="V344" s="3" t="str">
        <f>IFERROR(VLOOKUP(K344, rubric[], 2, FALSE), "NA")</f>
        <v>Kompetisi</v>
      </c>
      <c r="W344" s="5" t="str">
        <f t="shared" si="5"/>
        <v>Juara 3 Lomba/Kompetisi|Internal Jurusan|Team</v>
      </c>
      <c r="X344" s="2">
        <f>IF(K344 = "Penulis kedua (bukan korespondensi) dst karya ilmiah di journal yg bereputasi dan diakui|External National|Team", IFERROR((INDEX(rubric[Score], MATCH(W344, rubric[Criteria], 0)))/N344, 0), IFERROR(INDEX(rubric[Score], MATCH(W344, rubric[Criteria], 0)), 0))</f>
        <v>0</v>
      </c>
    </row>
    <row r="345" spans="1:24" ht="14.25" customHeight="1" x14ac:dyDescent="0.35">
      <c r="A345" s="3" t="s">
        <v>1307</v>
      </c>
      <c r="B345" s="3" t="s">
        <v>1308</v>
      </c>
      <c r="C345" s="3" t="s">
        <v>1113</v>
      </c>
      <c r="D345" s="3">
        <v>2023</v>
      </c>
      <c r="E345" s="3" t="s">
        <v>1320</v>
      </c>
      <c r="F345" s="3" t="s">
        <v>741</v>
      </c>
      <c r="G345" s="3" t="s">
        <v>741</v>
      </c>
      <c r="H345" s="3">
        <v>20241</v>
      </c>
      <c r="I345" s="3" t="s">
        <v>1321</v>
      </c>
      <c r="J345" s="3" t="s">
        <v>27</v>
      </c>
      <c r="K345" s="3" t="s">
        <v>71</v>
      </c>
      <c r="L345" s="3" t="s">
        <v>110</v>
      </c>
      <c r="M345" s="3" t="s">
        <v>63</v>
      </c>
      <c r="N345" s="3">
        <v>30</v>
      </c>
      <c r="O345" s="3">
        <v>5</v>
      </c>
      <c r="P345" s="2"/>
      <c r="Q345" s="4" t="s">
        <v>1322</v>
      </c>
      <c r="R345" s="4" t="s">
        <v>1323</v>
      </c>
      <c r="S345" s="2"/>
      <c r="T345" s="2"/>
      <c r="U345" s="3" t="s">
        <v>1324</v>
      </c>
      <c r="V345" s="3" t="str">
        <f>IFERROR(VLOOKUP(K345, rubric[], 2, FALSE), "NA")</f>
        <v>Pengakuan</v>
      </c>
      <c r="W345" s="5" t="str">
        <f t="shared" si="5"/>
        <v>Narasumber / Pemateri Acara Seminar / Workshop / Pemakalah|Internal Sekolah / Universitas|Individual</v>
      </c>
      <c r="X345" s="2">
        <f>IF(K345 = "Penulis kedua (bukan korespondensi) dst karya ilmiah di journal yg bereputasi dan diakui|External National|Team", IFERROR((INDEX(rubric[Score], MATCH(W345, rubric[Criteria], 0)))/N345, 0), IFERROR(INDEX(rubric[Score], MATCH(W345, rubric[Criteria], 0)), 0))</f>
        <v>0</v>
      </c>
    </row>
    <row r="346" spans="1:24" ht="14.25" customHeight="1" x14ac:dyDescent="0.35">
      <c r="A346" s="3" t="s">
        <v>1325</v>
      </c>
      <c r="B346" s="3" t="s">
        <v>1326</v>
      </c>
      <c r="C346" s="3" t="s">
        <v>1113</v>
      </c>
      <c r="D346" s="3">
        <v>2023</v>
      </c>
      <c r="E346" s="3" t="s">
        <v>1124</v>
      </c>
      <c r="F346" s="3" t="s">
        <v>730</v>
      </c>
      <c r="G346" s="3" t="s">
        <v>1125</v>
      </c>
      <c r="H346" s="3">
        <v>20232</v>
      </c>
      <c r="I346" s="3" t="s">
        <v>1124</v>
      </c>
      <c r="J346" s="3" t="s">
        <v>27</v>
      </c>
      <c r="K346" s="3" t="s">
        <v>28</v>
      </c>
      <c r="L346" s="3" t="s">
        <v>72</v>
      </c>
      <c r="M346" s="3" t="s">
        <v>30</v>
      </c>
      <c r="N346" s="2"/>
      <c r="O346" s="3">
        <v>25</v>
      </c>
      <c r="P346" s="4" t="s">
        <v>1126</v>
      </c>
      <c r="Q346" s="4" t="s">
        <v>1327</v>
      </c>
      <c r="R346" s="4" t="s">
        <v>1328</v>
      </c>
      <c r="S346" s="2"/>
      <c r="T346" s="4" t="s">
        <v>1329</v>
      </c>
      <c r="U346" s="2"/>
      <c r="V346" s="3" t="str">
        <f>IFERROR(VLOOKUP(K346, rubric[], 2, FALSE), "NA")</f>
        <v>Kompetisi</v>
      </c>
      <c r="W346" s="5" t="str">
        <f t="shared" si="5"/>
        <v>Juara 2 Lomba/Kompetisi|External International|Team</v>
      </c>
      <c r="X346" s="2">
        <f>IF(K346 = "Penulis kedua (bukan korespondensi) dst karya ilmiah di journal yg bereputasi dan diakui|External National|Team", IFERROR((INDEX(rubric[Score], MATCH(W346, rubric[Criteria], 0)))/N346, 0), IFERROR(INDEX(rubric[Score], MATCH(W346, rubric[Criteria], 0)), 0))</f>
        <v>30</v>
      </c>
    </row>
    <row r="347" spans="1:24" ht="14.25" customHeight="1" x14ac:dyDescent="0.35">
      <c r="A347" s="3" t="s">
        <v>1330</v>
      </c>
      <c r="B347" s="3" t="s">
        <v>1331</v>
      </c>
      <c r="C347" s="3" t="s">
        <v>1113</v>
      </c>
      <c r="D347" s="3">
        <v>2023</v>
      </c>
      <c r="E347" s="3" t="s">
        <v>1332</v>
      </c>
      <c r="F347" s="3" t="s">
        <v>883</v>
      </c>
      <c r="G347" s="3" t="s">
        <v>883</v>
      </c>
      <c r="H347" s="3">
        <v>20231</v>
      </c>
      <c r="I347" s="3" t="s">
        <v>1332</v>
      </c>
      <c r="J347" s="3" t="s">
        <v>27</v>
      </c>
      <c r="K347" s="3" t="s">
        <v>49</v>
      </c>
      <c r="L347" s="3" t="s">
        <v>50</v>
      </c>
      <c r="M347" s="3" t="s">
        <v>30</v>
      </c>
      <c r="N347" s="2"/>
      <c r="O347" s="3">
        <v>20</v>
      </c>
      <c r="P347" s="4" t="s">
        <v>1333</v>
      </c>
      <c r="Q347" s="4" t="s">
        <v>1334</v>
      </c>
      <c r="R347" s="4" t="s">
        <v>1335</v>
      </c>
      <c r="S347" s="2"/>
      <c r="T347" s="4" t="s">
        <v>1336</v>
      </c>
      <c r="U347" s="3" t="s">
        <v>1337</v>
      </c>
      <c r="V347" s="3" t="str">
        <f>IFERROR(VLOOKUP(K347, rubric[], 2, FALSE), "NA")</f>
        <v>Kompetisi</v>
      </c>
      <c r="W347" s="5" t="str">
        <f t="shared" si="5"/>
        <v>Juara I Lomba/Kompetisi|External Regional|Team</v>
      </c>
      <c r="X347" s="2">
        <f>IF(K347 = "Penulis kedua (bukan korespondensi) dst karya ilmiah di journal yg bereputasi dan diakui|External National|Team", IFERROR((INDEX(rubric[Score], MATCH(W347, rubric[Criteria], 0)))/N347, 0), IFERROR(INDEX(rubric[Score], MATCH(W347, rubric[Criteria], 0)), 0))</f>
        <v>25</v>
      </c>
    </row>
    <row r="348" spans="1:24" ht="14.25" customHeight="1" x14ac:dyDescent="0.35">
      <c r="A348" s="3" t="s">
        <v>1330</v>
      </c>
      <c r="B348" s="3" t="s">
        <v>1331</v>
      </c>
      <c r="C348" s="3" t="s">
        <v>1113</v>
      </c>
      <c r="D348" s="3">
        <v>2023</v>
      </c>
      <c r="E348" s="3" t="s">
        <v>1124</v>
      </c>
      <c r="F348" s="3" t="s">
        <v>730</v>
      </c>
      <c r="G348" s="3" t="s">
        <v>1125</v>
      </c>
      <c r="H348" s="3">
        <v>20232</v>
      </c>
      <c r="I348" s="3" t="s">
        <v>1124</v>
      </c>
      <c r="J348" s="3" t="s">
        <v>27</v>
      </c>
      <c r="K348" s="3" t="s">
        <v>28</v>
      </c>
      <c r="L348" s="3" t="s">
        <v>72</v>
      </c>
      <c r="M348" s="3" t="s">
        <v>30</v>
      </c>
      <c r="N348" s="2"/>
      <c r="O348" s="3">
        <v>25</v>
      </c>
      <c r="P348" s="4" t="s">
        <v>1126</v>
      </c>
      <c r="Q348" s="4" t="s">
        <v>1327</v>
      </c>
      <c r="R348" s="4" t="s">
        <v>1328</v>
      </c>
      <c r="S348" s="2"/>
      <c r="T348" s="4" t="s">
        <v>1329</v>
      </c>
      <c r="U348" s="2"/>
      <c r="V348" s="3" t="str">
        <f>IFERROR(VLOOKUP(K348, rubric[], 2, FALSE), "NA")</f>
        <v>Kompetisi</v>
      </c>
      <c r="W348" s="5" t="str">
        <f t="shared" si="5"/>
        <v>Juara 2 Lomba/Kompetisi|External International|Team</v>
      </c>
      <c r="X348" s="2">
        <f>IF(K348 = "Penulis kedua (bukan korespondensi) dst karya ilmiah di journal yg bereputasi dan diakui|External National|Team", IFERROR((INDEX(rubric[Score], MATCH(W348, rubric[Criteria], 0)))/N348, 0), IFERROR(INDEX(rubric[Score], MATCH(W348, rubric[Criteria], 0)), 0))</f>
        <v>30</v>
      </c>
    </row>
    <row r="349" spans="1:24" ht="14.25" customHeight="1" x14ac:dyDescent="0.35">
      <c r="A349" s="3" t="s">
        <v>1330</v>
      </c>
      <c r="B349" s="3" t="s">
        <v>1331</v>
      </c>
      <c r="C349" s="3" t="s">
        <v>1113</v>
      </c>
      <c r="D349" s="3">
        <v>2023</v>
      </c>
      <c r="E349" s="3" t="s">
        <v>758</v>
      </c>
      <c r="F349" s="3" t="s">
        <v>465</v>
      </c>
      <c r="G349" s="3" t="s">
        <v>706</v>
      </c>
      <c r="H349" s="3">
        <v>20241</v>
      </c>
      <c r="I349" s="3" t="s">
        <v>758</v>
      </c>
      <c r="J349" s="3" t="s">
        <v>27</v>
      </c>
      <c r="K349" s="3" t="s">
        <v>91</v>
      </c>
      <c r="L349" s="3" t="s">
        <v>29</v>
      </c>
      <c r="M349" s="3" t="s">
        <v>30</v>
      </c>
      <c r="N349" s="2"/>
      <c r="O349" s="3">
        <v>15</v>
      </c>
      <c r="P349" s="4" t="s">
        <v>707</v>
      </c>
      <c r="Q349" s="4" t="s">
        <v>759</v>
      </c>
      <c r="R349" s="4" t="s">
        <v>760</v>
      </c>
      <c r="S349" s="2"/>
      <c r="T349" s="4" t="s">
        <v>761</v>
      </c>
      <c r="U349" s="3" t="s">
        <v>711</v>
      </c>
      <c r="V349" s="3" t="str">
        <f>IFERROR(VLOOKUP(K349, rubric[], 2, FALSE), "NA")</f>
        <v>Kompetisi</v>
      </c>
      <c r="W349" s="5" t="str">
        <f t="shared" si="5"/>
        <v>Juara 3 Lomba/Kompetisi|External National|Team</v>
      </c>
      <c r="X349" s="2">
        <f>IF(K349 = "Penulis kedua (bukan korespondensi) dst karya ilmiah di journal yg bereputasi dan diakui|External National|Team", IFERROR((INDEX(rubric[Score], MATCH(W349, rubric[Criteria], 0)))/N349, 0), IFERROR(INDEX(rubric[Score], MATCH(W349, rubric[Criteria], 0)), 0))</f>
        <v>8</v>
      </c>
    </row>
    <row r="350" spans="1:24" ht="14.25" customHeight="1" x14ac:dyDescent="0.35">
      <c r="A350" s="3" t="s">
        <v>1338</v>
      </c>
      <c r="B350" s="3" t="s">
        <v>1339</v>
      </c>
      <c r="C350" s="3" t="s">
        <v>1113</v>
      </c>
      <c r="D350" s="3">
        <v>2023</v>
      </c>
      <c r="E350" s="3" t="s">
        <v>1124</v>
      </c>
      <c r="F350" s="3" t="s">
        <v>730</v>
      </c>
      <c r="G350" s="3" t="s">
        <v>1125</v>
      </c>
      <c r="H350" s="3">
        <v>20232</v>
      </c>
      <c r="I350" s="3" t="s">
        <v>1124</v>
      </c>
      <c r="J350" s="3" t="s">
        <v>27</v>
      </c>
      <c r="K350" s="3" t="s">
        <v>28</v>
      </c>
      <c r="L350" s="3" t="s">
        <v>72</v>
      </c>
      <c r="M350" s="3" t="s">
        <v>30</v>
      </c>
      <c r="N350" s="2"/>
      <c r="O350" s="3">
        <v>25</v>
      </c>
      <c r="P350" s="4" t="s">
        <v>1126</v>
      </c>
      <c r="Q350" s="4" t="s">
        <v>1327</v>
      </c>
      <c r="R350" s="4" t="s">
        <v>1328</v>
      </c>
      <c r="S350" s="2"/>
      <c r="T350" s="4" t="s">
        <v>1329</v>
      </c>
      <c r="U350" s="2"/>
      <c r="V350" s="3" t="str">
        <f>IFERROR(VLOOKUP(K350, rubric[], 2, FALSE), "NA")</f>
        <v>Kompetisi</v>
      </c>
      <c r="W350" s="5" t="str">
        <f t="shared" si="5"/>
        <v>Juara 2 Lomba/Kompetisi|External International|Team</v>
      </c>
      <c r="X350" s="2">
        <f>IF(K350 = "Penulis kedua (bukan korespondensi) dst karya ilmiah di journal yg bereputasi dan diakui|External National|Team", IFERROR((INDEX(rubric[Score], MATCH(W350, rubric[Criteria], 0)))/N350, 0), IFERROR(INDEX(rubric[Score], MATCH(W350, rubric[Criteria], 0)), 0))</f>
        <v>30</v>
      </c>
    </row>
    <row r="351" spans="1:24" ht="14.25" customHeight="1" x14ac:dyDescent="0.35">
      <c r="A351" s="3" t="s">
        <v>1338</v>
      </c>
      <c r="B351" s="3" t="s">
        <v>1339</v>
      </c>
      <c r="C351" s="3" t="s">
        <v>1113</v>
      </c>
      <c r="D351" s="3">
        <v>2023</v>
      </c>
      <c r="E351" s="3" t="s">
        <v>1340</v>
      </c>
      <c r="F351" s="3" t="s">
        <v>1184</v>
      </c>
      <c r="G351" s="3" t="s">
        <v>897</v>
      </c>
      <c r="H351" s="3">
        <v>20232</v>
      </c>
      <c r="I351" s="3" t="s">
        <v>1341</v>
      </c>
      <c r="J351" s="3" t="s">
        <v>27</v>
      </c>
      <c r="K351" s="3" t="s">
        <v>28</v>
      </c>
      <c r="L351" s="3" t="s">
        <v>110</v>
      </c>
      <c r="M351" s="3" t="s">
        <v>63</v>
      </c>
      <c r="N351" s="3">
        <v>700</v>
      </c>
      <c r="O351" s="3">
        <v>9</v>
      </c>
      <c r="P351" s="3" t="s">
        <v>1342</v>
      </c>
      <c r="Q351" s="4" t="s">
        <v>1343</v>
      </c>
      <c r="R351" s="2"/>
      <c r="S351" s="2"/>
      <c r="T351" s="2"/>
      <c r="U351" s="3" t="s">
        <v>1344</v>
      </c>
      <c r="V351" s="3" t="str">
        <f>IFERROR(VLOOKUP(K351, rubric[], 2, FALSE), "NA")</f>
        <v>Kompetisi</v>
      </c>
      <c r="W351" s="5" t="str">
        <f t="shared" si="5"/>
        <v>Juara 2 Lomba/Kompetisi|Internal Sekolah / Universitas|Individual</v>
      </c>
      <c r="X351" s="2">
        <f>IF(K351 = "Penulis kedua (bukan korespondensi) dst karya ilmiah di journal yg bereputasi dan diakui|External National|Team", IFERROR((INDEX(rubric[Score], MATCH(W351, rubric[Criteria], 0)))/N351, 0), IFERROR(INDEX(rubric[Score], MATCH(W351, rubric[Criteria], 0)), 0))</f>
        <v>0</v>
      </c>
    </row>
    <row r="352" spans="1:24" ht="14.25" customHeight="1" x14ac:dyDescent="0.35">
      <c r="A352" s="3" t="s">
        <v>1345</v>
      </c>
      <c r="B352" s="3" t="s">
        <v>1346</v>
      </c>
      <c r="C352" s="3" t="s">
        <v>1113</v>
      </c>
      <c r="D352" s="3">
        <v>2023</v>
      </c>
      <c r="E352" s="3" t="s">
        <v>99</v>
      </c>
      <c r="F352" s="3" t="s">
        <v>100</v>
      </c>
      <c r="G352" s="3" t="s">
        <v>101</v>
      </c>
      <c r="H352" s="3">
        <v>20231</v>
      </c>
      <c r="I352" s="3" t="s">
        <v>102</v>
      </c>
      <c r="J352" s="3" t="s">
        <v>27</v>
      </c>
      <c r="K352" s="3" t="s">
        <v>2429</v>
      </c>
      <c r="L352" s="3" t="s">
        <v>50</v>
      </c>
      <c r="M352" s="3" t="s">
        <v>30</v>
      </c>
      <c r="N352" s="3">
        <v>16</v>
      </c>
      <c r="O352" s="3">
        <v>6</v>
      </c>
      <c r="P352" s="2"/>
      <c r="Q352" s="4" t="s">
        <v>103</v>
      </c>
      <c r="R352" s="2"/>
      <c r="S352" s="2"/>
      <c r="T352" s="2"/>
      <c r="U352" s="3" t="s">
        <v>104</v>
      </c>
      <c r="V352" s="3" t="str">
        <f>IFERROR(VLOOKUP(K352, rubric[], 2, FALSE), "NA")</f>
        <v>Karir Organisasi</v>
      </c>
      <c r="W352" s="5" t="str">
        <f t="shared" si="5"/>
        <v>Ketua|External Regional|Team</v>
      </c>
      <c r="X352" s="2">
        <f>IF(K352 = "Penulis kedua (bukan korespondensi) dst karya ilmiah di journal yg bereputasi dan diakui|External National|Team", IFERROR((INDEX(rubric[Score], MATCH(W352, rubric[Criteria], 0)))/N352, 0), IFERROR(INDEX(rubric[Score], MATCH(W352, rubric[Criteria], 0)), 0))</f>
        <v>50</v>
      </c>
    </row>
    <row r="353" spans="1:24" ht="14.25" customHeight="1" x14ac:dyDescent="0.35">
      <c r="A353" s="3" t="s">
        <v>1345</v>
      </c>
      <c r="B353" s="3" t="s">
        <v>1346</v>
      </c>
      <c r="C353" s="3" t="s">
        <v>1113</v>
      </c>
      <c r="D353" s="3">
        <v>2023</v>
      </c>
      <c r="E353" s="3" t="s">
        <v>1124</v>
      </c>
      <c r="F353" s="3" t="s">
        <v>730</v>
      </c>
      <c r="G353" s="3" t="s">
        <v>1125</v>
      </c>
      <c r="H353" s="3">
        <v>20232</v>
      </c>
      <c r="I353" s="3" t="s">
        <v>1124</v>
      </c>
      <c r="J353" s="3" t="s">
        <v>27</v>
      </c>
      <c r="K353" s="3" t="s">
        <v>28</v>
      </c>
      <c r="L353" s="3" t="s">
        <v>72</v>
      </c>
      <c r="M353" s="3" t="s">
        <v>30</v>
      </c>
      <c r="N353" s="2"/>
      <c r="O353" s="3">
        <v>25</v>
      </c>
      <c r="P353" s="4" t="s">
        <v>1126</v>
      </c>
      <c r="Q353" s="4" t="s">
        <v>1327</v>
      </c>
      <c r="R353" s="4" t="s">
        <v>1328</v>
      </c>
      <c r="S353" s="2"/>
      <c r="T353" s="4" t="s">
        <v>1329</v>
      </c>
      <c r="U353" s="2"/>
      <c r="V353" s="3" t="str">
        <f>IFERROR(VLOOKUP(K353, rubric[], 2, FALSE), "NA")</f>
        <v>Kompetisi</v>
      </c>
      <c r="W353" s="5" t="str">
        <f t="shared" si="5"/>
        <v>Juara 2 Lomba/Kompetisi|External International|Team</v>
      </c>
      <c r="X353" s="2">
        <f>IF(K353 = "Penulis kedua (bukan korespondensi) dst karya ilmiah di journal yg bereputasi dan diakui|External National|Team", IFERROR((INDEX(rubric[Score], MATCH(W353, rubric[Criteria], 0)))/N353, 0), IFERROR(INDEX(rubric[Score], MATCH(W353, rubric[Criteria], 0)), 0))</f>
        <v>30</v>
      </c>
    </row>
    <row r="354" spans="1:24" ht="14.25" customHeight="1" x14ac:dyDescent="0.35">
      <c r="A354" s="3" t="s">
        <v>1347</v>
      </c>
      <c r="B354" s="3" t="s">
        <v>1348</v>
      </c>
      <c r="C354" s="3" t="s">
        <v>1113</v>
      </c>
      <c r="D354" s="3">
        <v>2023</v>
      </c>
      <c r="E354" s="3" t="s">
        <v>1349</v>
      </c>
      <c r="F354" s="3" t="s">
        <v>752</v>
      </c>
      <c r="G354" s="3" t="s">
        <v>1350</v>
      </c>
      <c r="H354" s="3">
        <v>20232</v>
      </c>
      <c r="I354" s="3" t="s">
        <v>1351</v>
      </c>
      <c r="J354" s="3" t="s">
        <v>27</v>
      </c>
      <c r="K354" s="3" t="s">
        <v>91</v>
      </c>
      <c r="L354" s="3" t="s">
        <v>110</v>
      </c>
      <c r="M354" s="3" t="s">
        <v>63</v>
      </c>
      <c r="N354" s="3">
        <v>1</v>
      </c>
      <c r="O354" s="3">
        <v>6</v>
      </c>
      <c r="P354" s="2"/>
      <c r="Q354" s="4" t="s">
        <v>1352</v>
      </c>
      <c r="R354" s="2"/>
      <c r="S354" s="2"/>
      <c r="T354" s="2"/>
      <c r="U354" s="3" t="s">
        <v>1353</v>
      </c>
      <c r="V354" s="3" t="str">
        <f>IFERROR(VLOOKUP(K354, rubric[], 2, FALSE), "NA")</f>
        <v>Kompetisi</v>
      </c>
      <c r="W354" s="5" t="str">
        <f t="shared" si="5"/>
        <v>Juara 3 Lomba/Kompetisi|Internal Sekolah / Universitas|Individual</v>
      </c>
      <c r="X354" s="2">
        <f>IF(K354 = "Penulis kedua (bukan korespondensi) dst karya ilmiah di journal yg bereputasi dan diakui|External National|Team", IFERROR((INDEX(rubric[Score], MATCH(W354, rubric[Criteria], 0)))/N354, 0), IFERROR(INDEX(rubric[Score], MATCH(W354, rubric[Criteria], 0)), 0))</f>
        <v>0</v>
      </c>
    </row>
    <row r="355" spans="1:24" ht="14.25" customHeight="1" x14ac:dyDescent="0.35">
      <c r="A355" s="3" t="s">
        <v>1354</v>
      </c>
      <c r="B355" s="3" t="s">
        <v>1355</v>
      </c>
      <c r="C355" s="3" t="s">
        <v>1113</v>
      </c>
      <c r="D355" s="3">
        <v>2023</v>
      </c>
      <c r="E355" s="3" t="s">
        <v>1349</v>
      </c>
      <c r="F355" s="3" t="s">
        <v>752</v>
      </c>
      <c r="G355" s="3" t="s">
        <v>1350</v>
      </c>
      <c r="H355" s="3">
        <v>20232</v>
      </c>
      <c r="I355" s="3" t="s">
        <v>1351</v>
      </c>
      <c r="J355" s="3" t="s">
        <v>27</v>
      </c>
      <c r="K355" s="3" t="s">
        <v>91</v>
      </c>
      <c r="L355" s="3" t="s">
        <v>110</v>
      </c>
      <c r="M355" s="3" t="s">
        <v>63</v>
      </c>
      <c r="N355" s="3">
        <v>1</v>
      </c>
      <c r="O355" s="3">
        <v>6</v>
      </c>
      <c r="P355" s="2"/>
      <c r="Q355" s="4" t="s">
        <v>1352</v>
      </c>
      <c r="R355" s="2"/>
      <c r="S355" s="2"/>
      <c r="T355" s="2"/>
      <c r="U355" s="3" t="s">
        <v>1353</v>
      </c>
      <c r="V355" s="3" t="str">
        <f>IFERROR(VLOOKUP(K355, rubric[], 2, FALSE), "NA")</f>
        <v>Kompetisi</v>
      </c>
      <c r="W355" s="5" t="str">
        <f t="shared" si="5"/>
        <v>Juara 3 Lomba/Kompetisi|Internal Sekolah / Universitas|Individual</v>
      </c>
      <c r="X355" s="2">
        <f>IF(K355 = "Penulis kedua (bukan korespondensi) dst karya ilmiah di journal yg bereputasi dan diakui|External National|Team", IFERROR((INDEX(rubric[Score], MATCH(W355, rubric[Criteria], 0)))/N355, 0), IFERROR(INDEX(rubric[Score], MATCH(W355, rubric[Criteria], 0)), 0))</f>
        <v>0</v>
      </c>
    </row>
    <row r="356" spans="1:24" ht="14.25" customHeight="1" x14ac:dyDescent="0.35">
      <c r="A356" s="3" t="s">
        <v>1356</v>
      </c>
      <c r="B356" s="3" t="s">
        <v>1357</v>
      </c>
      <c r="C356" s="3" t="s">
        <v>1113</v>
      </c>
      <c r="D356" s="3">
        <v>2023</v>
      </c>
      <c r="E356" s="3" t="s">
        <v>79</v>
      </c>
      <c r="F356" s="3" t="s">
        <v>80</v>
      </c>
      <c r="G356" s="3" t="s">
        <v>80</v>
      </c>
      <c r="H356" s="3">
        <v>20232</v>
      </c>
      <c r="I356" s="3" t="s">
        <v>79</v>
      </c>
      <c r="J356" s="3" t="s">
        <v>27</v>
      </c>
      <c r="K356" s="3" t="s">
        <v>28</v>
      </c>
      <c r="L356" s="3" t="s">
        <v>29</v>
      </c>
      <c r="M356" s="3" t="s">
        <v>30</v>
      </c>
      <c r="N356" s="2"/>
      <c r="O356" s="3">
        <v>20</v>
      </c>
      <c r="P356" s="4" t="s">
        <v>81</v>
      </c>
      <c r="Q356" s="4" t="s">
        <v>82</v>
      </c>
      <c r="R356" s="4" t="s">
        <v>83</v>
      </c>
      <c r="S356" s="2"/>
      <c r="T356" s="4" t="s">
        <v>84</v>
      </c>
      <c r="U356" s="3" t="s">
        <v>85</v>
      </c>
      <c r="V356" s="3" t="str">
        <f>IFERROR(VLOOKUP(K356, rubric[], 2, FALSE), "NA")</f>
        <v>Kompetisi</v>
      </c>
      <c r="W356" s="5" t="str">
        <f t="shared" si="5"/>
        <v>Juara 2 Lomba/Kompetisi|External National|Team</v>
      </c>
      <c r="X356" s="2">
        <f>IF(K356 = "Penulis kedua (bukan korespondensi) dst karya ilmiah di journal yg bereputasi dan diakui|External National|Team", IFERROR((INDEX(rubric[Score], MATCH(W356, rubric[Criteria], 0)))/N356, 0), IFERROR(INDEX(rubric[Score], MATCH(W356, rubric[Criteria], 0)), 0))</f>
        <v>11</v>
      </c>
    </row>
    <row r="357" spans="1:24" ht="14.25" customHeight="1" x14ac:dyDescent="0.35">
      <c r="A357" s="3" t="s">
        <v>1358</v>
      </c>
      <c r="B357" s="3" t="s">
        <v>1359</v>
      </c>
      <c r="C357" s="3" t="s">
        <v>1113</v>
      </c>
      <c r="D357" s="3">
        <v>2023</v>
      </c>
      <c r="E357" s="3" t="s">
        <v>1124</v>
      </c>
      <c r="F357" s="3" t="s">
        <v>730</v>
      </c>
      <c r="G357" s="3" t="s">
        <v>1125</v>
      </c>
      <c r="H357" s="3">
        <v>20232</v>
      </c>
      <c r="I357" s="3" t="s">
        <v>1124</v>
      </c>
      <c r="J357" s="3" t="s">
        <v>27</v>
      </c>
      <c r="K357" s="3" t="s">
        <v>49</v>
      </c>
      <c r="L357" s="3" t="s">
        <v>72</v>
      </c>
      <c r="M357" s="3" t="s">
        <v>30</v>
      </c>
      <c r="N357" s="2"/>
      <c r="O357" s="3">
        <v>30</v>
      </c>
      <c r="P357" s="4" t="s">
        <v>1126</v>
      </c>
      <c r="Q357" s="4" t="s">
        <v>1207</v>
      </c>
      <c r="R357" s="4" t="s">
        <v>1208</v>
      </c>
      <c r="S357" s="2"/>
      <c r="T357" s="4" t="s">
        <v>1209</v>
      </c>
      <c r="U357" s="2"/>
      <c r="V357" s="3" t="str">
        <f>IFERROR(VLOOKUP(K357, rubric[], 2, FALSE), "NA")</f>
        <v>Kompetisi</v>
      </c>
      <c r="W357" s="5" t="str">
        <f t="shared" si="5"/>
        <v>Juara I Lomba/Kompetisi|External International|Team</v>
      </c>
      <c r="X357" s="2">
        <f>IF(K357 = "Penulis kedua (bukan korespondensi) dst karya ilmiah di journal yg bereputasi dan diakui|External National|Team", IFERROR((INDEX(rubric[Score], MATCH(W357, rubric[Criteria], 0)))/N357, 0), IFERROR(INDEX(rubric[Score], MATCH(W357, rubric[Criteria], 0)), 0))</f>
        <v>35</v>
      </c>
    </row>
    <row r="358" spans="1:24" ht="14.25" customHeight="1" x14ac:dyDescent="0.35">
      <c r="A358" s="3" t="s">
        <v>1360</v>
      </c>
      <c r="B358" s="3" t="s">
        <v>1361</v>
      </c>
      <c r="C358" s="3" t="s">
        <v>1113</v>
      </c>
      <c r="D358" s="3">
        <v>2023</v>
      </c>
      <c r="E358" s="3" t="s">
        <v>275</v>
      </c>
      <c r="F358" s="3" t="s">
        <v>276</v>
      </c>
      <c r="G358" s="3" t="s">
        <v>277</v>
      </c>
      <c r="H358" s="3">
        <v>20232</v>
      </c>
      <c r="I358" s="3" t="s">
        <v>1362</v>
      </c>
      <c r="J358" s="3" t="s">
        <v>27</v>
      </c>
      <c r="K358" s="3" t="s">
        <v>49</v>
      </c>
      <c r="L358" s="3" t="s">
        <v>110</v>
      </c>
      <c r="M358" s="3" t="s">
        <v>30</v>
      </c>
      <c r="N358" s="3">
        <v>4</v>
      </c>
      <c r="O358" s="3">
        <v>8</v>
      </c>
      <c r="P358" s="2"/>
      <c r="Q358" s="4" t="s">
        <v>1363</v>
      </c>
      <c r="R358" s="2"/>
      <c r="S358" s="2"/>
      <c r="T358" s="2"/>
      <c r="U358" s="3" t="s">
        <v>280</v>
      </c>
      <c r="V358" s="3" t="str">
        <f>IFERROR(VLOOKUP(K358, rubric[], 2, FALSE), "NA")</f>
        <v>Kompetisi</v>
      </c>
      <c r="W358" s="5" t="str">
        <f t="shared" si="5"/>
        <v>Juara I Lomba/Kompetisi|Internal Sekolah / Universitas|Team</v>
      </c>
      <c r="X358" s="2">
        <f>IF(K358 = "Penulis kedua (bukan korespondensi) dst karya ilmiah di journal yg bereputasi dan diakui|External National|Team", IFERROR((INDEX(rubric[Score], MATCH(W358, rubric[Criteria], 0)))/N358, 0), IFERROR(INDEX(rubric[Score], MATCH(W358, rubric[Criteria], 0)), 0))</f>
        <v>0</v>
      </c>
    </row>
    <row r="359" spans="1:24" ht="14.25" customHeight="1" x14ac:dyDescent="0.35">
      <c r="A359" s="3" t="s">
        <v>1364</v>
      </c>
      <c r="B359" s="3" t="s">
        <v>1365</v>
      </c>
      <c r="C359" s="3" t="s">
        <v>1113</v>
      </c>
      <c r="D359" s="3">
        <v>2023</v>
      </c>
      <c r="E359" s="3" t="s">
        <v>585</v>
      </c>
      <c r="F359" s="3" t="s">
        <v>586</v>
      </c>
      <c r="G359" s="3" t="s">
        <v>340</v>
      </c>
      <c r="H359" s="3">
        <v>20231</v>
      </c>
      <c r="I359" s="3" t="s">
        <v>585</v>
      </c>
      <c r="J359" s="3" t="s">
        <v>27</v>
      </c>
      <c r="K359" s="3" t="s">
        <v>28</v>
      </c>
      <c r="L359" s="3" t="s">
        <v>50</v>
      </c>
      <c r="M359" s="3" t="s">
        <v>30</v>
      </c>
      <c r="N359" s="2"/>
      <c r="O359" s="3">
        <v>15</v>
      </c>
      <c r="P359" s="4" t="s">
        <v>587</v>
      </c>
      <c r="Q359" s="4" t="s">
        <v>588</v>
      </c>
      <c r="R359" s="4" t="s">
        <v>589</v>
      </c>
      <c r="S359" s="2"/>
      <c r="T359" s="4" t="s">
        <v>590</v>
      </c>
      <c r="U359" s="2"/>
      <c r="V359" s="3" t="str">
        <f>IFERROR(VLOOKUP(K359, rubric[], 2, FALSE), "NA")</f>
        <v>Kompetisi</v>
      </c>
      <c r="W359" s="5" t="str">
        <f t="shared" si="5"/>
        <v>Juara 2 Lomba/Kompetisi|External Regional|Team</v>
      </c>
      <c r="X359" s="2">
        <f>IF(K359 = "Penulis kedua (bukan korespondensi) dst karya ilmiah di journal yg bereputasi dan diakui|External National|Team", IFERROR((INDEX(rubric[Score], MATCH(W359, rubric[Criteria], 0)))/N359, 0), IFERROR(INDEX(rubric[Score], MATCH(W359, rubric[Criteria], 0)), 0))</f>
        <v>20</v>
      </c>
    </row>
    <row r="360" spans="1:24" ht="14.25" customHeight="1" x14ac:dyDescent="0.35">
      <c r="A360" s="3" t="s">
        <v>1366</v>
      </c>
      <c r="B360" s="3" t="s">
        <v>1367</v>
      </c>
      <c r="C360" s="3" t="s">
        <v>1113</v>
      </c>
      <c r="D360" s="3">
        <v>2023</v>
      </c>
      <c r="E360" s="3" t="s">
        <v>275</v>
      </c>
      <c r="F360" s="3" t="s">
        <v>276</v>
      </c>
      <c r="G360" s="3" t="s">
        <v>277</v>
      </c>
      <c r="H360" s="3">
        <v>20232</v>
      </c>
      <c r="I360" s="3" t="s">
        <v>1368</v>
      </c>
      <c r="J360" s="3" t="s">
        <v>27</v>
      </c>
      <c r="K360" s="3" t="s">
        <v>28</v>
      </c>
      <c r="L360" s="3" t="s">
        <v>110</v>
      </c>
      <c r="M360" s="3" t="s">
        <v>30</v>
      </c>
      <c r="N360" s="3">
        <v>3</v>
      </c>
      <c r="O360" s="3">
        <v>7</v>
      </c>
      <c r="P360" s="2"/>
      <c r="Q360" s="4" t="s">
        <v>1369</v>
      </c>
      <c r="R360" s="2"/>
      <c r="S360" s="2"/>
      <c r="T360" s="2"/>
      <c r="U360" s="3" t="s">
        <v>280</v>
      </c>
      <c r="V360" s="3" t="str">
        <f>IFERROR(VLOOKUP(K360, rubric[], 2, FALSE), "NA")</f>
        <v>Kompetisi</v>
      </c>
      <c r="W360" s="5" t="str">
        <f t="shared" si="5"/>
        <v>Juara 2 Lomba/Kompetisi|Internal Sekolah / Universitas|Team</v>
      </c>
      <c r="X360" s="2">
        <f>IF(K360 = "Penulis kedua (bukan korespondensi) dst karya ilmiah di journal yg bereputasi dan diakui|External National|Team", IFERROR((INDEX(rubric[Score], MATCH(W360, rubric[Criteria], 0)))/N360, 0), IFERROR(INDEX(rubric[Score], MATCH(W360, rubric[Criteria], 0)), 0))</f>
        <v>0</v>
      </c>
    </row>
    <row r="361" spans="1:24" ht="14.25" customHeight="1" x14ac:dyDescent="0.35">
      <c r="A361" s="3" t="s">
        <v>1370</v>
      </c>
      <c r="B361" s="3" t="s">
        <v>1371</v>
      </c>
      <c r="C361" s="3" t="s">
        <v>1113</v>
      </c>
      <c r="D361" s="3">
        <v>2023</v>
      </c>
      <c r="E361" s="3" t="s">
        <v>1249</v>
      </c>
      <c r="F361" s="3" t="s">
        <v>1211</v>
      </c>
      <c r="G361" s="3" t="s">
        <v>1212</v>
      </c>
      <c r="H361" s="3">
        <v>20232</v>
      </c>
      <c r="I361" s="3" t="s">
        <v>1372</v>
      </c>
      <c r="J361" s="3" t="s">
        <v>27</v>
      </c>
      <c r="K361" s="3" t="s">
        <v>1214</v>
      </c>
      <c r="L361" s="3" t="s">
        <v>72</v>
      </c>
      <c r="M361" s="3" t="s">
        <v>63</v>
      </c>
      <c r="N361" s="3">
        <v>11</v>
      </c>
      <c r="O361" s="3">
        <v>35</v>
      </c>
      <c r="P361" s="4" t="s">
        <v>1251</v>
      </c>
      <c r="Q361" s="4" t="s">
        <v>1373</v>
      </c>
      <c r="R361" s="2"/>
      <c r="S361" s="2"/>
      <c r="T361" s="2"/>
      <c r="U361" s="3" t="s">
        <v>1374</v>
      </c>
      <c r="V361" s="3" t="str">
        <f>IFERROR(VLOOKUP(K361, rubric[], 2, FALSE), "NA")</f>
        <v>NA</v>
      </c>
      <c r="W361" s="5" t="str">
        <f t="shared" si="5"/>
        <v>Karya Seni|External International|Individual</v>
      </c>
      <c r="X361" s="2">
        <f>IF(K361 = "Penulis kedua (bukan korespondensi) dst karya ilmiah di journal yg bereputasi dan diakui|External National|Team", IFERROR((INDEX(rubric[Score], MATCH(W361, rubric[Criteria], 0)))/N361, 0), IFERROR(INDEX(rubric[Score], MATCH(W361, rubric[Criteria], 0)), 0))</f>
        <v>0</v>
      </c>
    </row>
    <row r="362" spans="1:24" ht="14.25" customHeight="1" x14ac:dyDescent="0.35">
      <c r="A362" s="3" t="s">
        <v>1370</v>
      </c>
      <c r="B362" s="3" t="s">
        <v>1371</v>
      </c>
      <c r="C362" s="3" t="s">
        <v>1113</v>
      </c>
      <c r="D362" s="3">
        <v>2023</v>
      </c>
      <c r="E362" s="3" t="s">
        <v>1201</v>
      </c>
      <c r="F362" s="3" t="s">
        <v>465</v>
      </c>
      <c r="G362" s="3" t="s">
        <v>706</v>
      </c>
      <c r="H362" s="3">
        <v>20241</v>
      </c>
      <c r="I362" s="3" t="s">
        <v>1201</v>
      </c>
      <c r="J362" s="3" t="s">
        <v>27</v>
      </c>
      <c r="K362" s="3" t="s">
        <v>91</v>
      </c>
      <c r="L362" s="3" t="s">
        <v>72</v>
      </c>
      <c r="M362" s="3" t="s">
        <v>30</v>
      </c>
      <c r="N362" s="2"/>
      <c r="O362" s="3">
        <v>20</v>
      </c>
      <c r="P362" s="4" t="s">
        <v>707</v>
      </c>
      <c r="Q362" s="4" t="s">
        <v>1202</v>
      </c>
      <c r="R362" s="4" t="s">
        <v>1203</v>
      </c>
      <c r="S362" s="2"/>
      <c r="T362" s="4" t="s">
        <v>1204</v>
      </c>
      <c r="U362" s="3" t="s">
        <v>711</v>
      </c>
      <c r="V362" s="3" t="str">
        <f>IFERROR(VLOOKUP(K362, rubric[], 2, FALSE), "NA")</f>
        <v>Kompetisi</v>
      </c>
      <c r="W362" s="5" t="str">
        <f t="shared" si="5"/>
        <v>Juara 3 Lomba/Kompetisi|External International|Team</v>
      </c>
      <c r="X362" s="2">
        <f>IF(K362 = "Penulis kedua (bukan korespondensi) dst karya ilmiah di journal yg bereputasi dan diakui|External National|Team", IFERROR((INDEX(rubric[Score], MATCH(W362, rubric[Criteria], 0)))/N362, 0), IFERROR(INDEX(rubric[Score], MATCH(W362, rubric[Criteria], 0)), 0))</f>
        <v>25</v>
      </c>
    </row>
    <row r="363" spans="1:24" ht="14.25" customHeight="1" x14ac:dyDescent="0.35">
      <c r="A363" s="3" t="s">
        <v>1375</v>
      </c>
      <c r="B363" s="3" t="s">
        <v>1376</v>
      </c>
      <c r="C363" s="3" t="s">
        <v>1113</v>
      </c>
      <c r="D363" s="3">
        <v>2023</v>
      </c>
      <c r="E363" s="3" t="s">
        <v>275</v>
      </c>
      <c r="F363" s="3" t="s">
        <v>276</v>
      </c>
      <c r="G363" s="3" t="s">
        <v>277</v>
      </c>
      <c r="H363" s="3">
        <v>20232</v>
      </c>
      <c r="I363" s="3" t="s">
        <v>1368</v>
      </c>
      <c r="J363" s="3" t="s">
        <v>27</v>
      </c>
      <c r="K363" s="3" t="s">
        <v>28</v>
      </c>
      <c r="L363" s="3" t="s">
        <v>110</v>
      </c>
      <c r="M363" s="3" t="s">
        <v>30</v>
      </c>
      <c r="N363" s="3">
        <v>3</v>
      </c>
      <c r="O363" s="3">
        <v>7</v>
      </c>
      <c r="P363" s="2"/>
      <c r="Q363" s="4" t="s">
        <v>1369</v>
      </c>
      <c r="R363" s="2"/>
      <c r="S363" s="2"/>
      <c r="T363" s="2"/>
      <c r="U363" s="3" t="s">
        <v>280</v>
      </c>
      <c r="V363" s="3" t="str">
        <f>IFERROR(VLOOKUP(K363, rubric[], 2, FALSE), "NA")</f>
        <v>Kompetisi</v>
      </c>
      <c r="W363" s="5" t="str">
        <f t="shared" si="5"/>
        <v>Juara 2 Lomba/Kompetisi|Internal Sekolah / Universitas|Team</v>
      </c>
      <c r="X363" s="2">
        <f>IF(K363 = "Penulis kedua (bukan korespondensi) dst karya ilmiah di journal yg bereputasi dan diakui|External National|Team", IFERROR((INDEX(rubric[Score], MATCH(W363, rubric[Criteria], 0)))/N363, 0), IFERROR(INDEX(rubric[Score], MATCH(W363, rubric[Criteria], 0)), 0))</f>
        <v>0</v>
      </c>
    </row>
    <row r="364" spans="1:24" ht="14.25" customHeight="1" x14ac:dyDescent="0.35">
      <c r="A364" s="3" t="s">
        <v>1375</v>
      </c>
      <c r="B364" s="3" t="s">
        <v>1376</v>
      </c>
      <c r="C364" s="3" t="s">
        <v>1113</v>
      </c>
      <c r="D364" s="3">
        <v>2023</v>
      </c>
      <c r="E364" s="3" t="s">
        <v>1377</v>
      </c>
      <c r="F364" s="3" t="s">
        <v>1211</v>
      </c>
      <c r="G364" s="3" t="s">
        <v>1212</v>
      </c>
      <c r="H364" s="3">
        <v>20232</v>
      </c>
      <c r="I364" s="3" t="s">
        <v>1378</v>
      </c>
      <c r="J364" s="3" t="s">
        <v>27</v>
      </c>
      <c r="K364" s="3" t="s">
        <v>1214</v>
      </c>
      <c r="L364" s="3" t="s">
        <v>72</v>
      </c>
      <c r="M364" s="3" t="s">
        <v>63</v>
      </c>
      <c r="N364" s="3">
        <v>11</v>
      </c>
      <c r="O364" s="3">
        <v>35</v>
      </c>
      <c r="P364" s="2"/>
      <c r="Q364" s="4" t="s">
        <v>1379</v>
      </c>
      <c r="R364" s="2"/>
      <c r="S364" s="2"/>
      <c r="T364" s="2"/>
      <c r="U364" s="3" t="s">
        <v>1380</v>
      </c>
      <c r="V364" s="3" t="str">
        <f>IFERROR(VLOOKUP(K364, rubric[], 2, FALSE), "NA")</f>
        <v>NA</v>
      </c>
      <c r="W364" s="5" t="str">
        <f t="shared" si="5"/>
        <v>Karya Seni|External International|Individual</v>
      </c>
      <c r="X364" s="2">
        <f>IF(K364 = "Penulis kedua (bukan korespondensi) dst karya ilmiah di journal yg bereputasi dan diakui|External National|Team", IFERROR((INDEX(rubric[Score], MATCH(W364, rubric[Criteria], 0)))/N364, 0), IFERROR(INDEX(rubric[Score], MATCH(W364, rubric[Criteria], 0)), 0))</f>
        <v>0</v>
      </c>
    </row>
    <row r="365" spans="1:24" ht="14.25" customHeight="1" x14ac:dyDescent="0.35">
      <c r="A365" s="3" t="s">
        <v>1381</v>
      </c>
      <c r="B365" s="3" t="s">
        <v>1382</v>
      </c>
      <c r="C365" s="3" t="s">
        <v>1113</v>
      </c>
      <c r="D365" s="3">
        <v>2023</v>
      </c>
      <c r="E365" s="3" t="s">
        <v>146</v>
      </c>
      <c r="F365" s="3" t="s">
        <v>147</v>
      </c>
      <c r="G365" s="3" t="s">
        <v>148</v>
      </c>
      <c r="H365" s="3">
        <v>20231</v>
      </c>
      <c r="I365" s="3" t="s">
        <v>149</v>
      </c>
      <c r="J365" s="3" t="s">
        <v>27</v>
      </c>
      <c r="K365" s="3" t="s">
        <v>62</v>
      </c>
      <c r="L365" s="3" t="s">
        <v>50</v>
      </c>
      <c r="M365" s="3" t="s">
        <v>63</v>
      </c>
      <c r="N365" s="3">
        <v>65</v>
      </c>
      <c r="O365" s="3">
        <v>8</v>
      </c>
      <c r="P365" s="2"/>
      <c r="Q365" s="2"/>
      <c r="R365" s="4" t="s">
        <v>150</v>
      </c>
      <c r="S365" s="4" t="s">
        <v>151</v>
      </c>
      <c r="T365" s="2"/>
      <c r="U365" s="3" t="s">
        <v>152</v>
      </c>
      <c r="V365" s="3" t="str">
        <f>IFERROR(VLOOKUP(K365, rubric[], 2, FALSE), "NA")</f>
        <v>Pemberdayaan atau Aksi Kemanusiaan</v>
      </c>
      <c r="W365" s="5" t="str">
        <f t="shared" si="5"/>
        <v>Pengabdian kepada Masyarakat|External Regional|Individual</v>
      </c>
      <c r="X365" s="2">
        <f>IF(K365 = "Penulis kedua (bukan korespondensi) dst karya ilmiah di journal yg bereputasi dan diakui|External National|Team", IFERROR((INDEX(rubric[Score], MATCH(W365, rubric[Criteria], 0)))/N365, 0), IFERROR(INDEX(rubric[Score], MATCH(W365, rubric[Criteria], 0)), 0))</f>
        <v>15</v>
      </c>
    </row>
    <row r="366" spans="1:24" ht="14.25" customHeight="1" x14ac:dyDescent="0.35">
      <c r="A366" s="3" t="s">
        <v>1381</v>
      </c>
      <c r="B366" s="3" t="s">
        <v>1382</v>
      </c>
      <c r="C366" s="3" t="s">
        <v>1113</v>
      </c>
      <c r="D366" s="3">
        <v>2023</v>
      </c>
      <c r="E366" s="3" t="s">
        <v>275</v>
      </c>
      <c r="F366" s="3" t="s">
        <v>276</v>
      </c>
      <c r="G366" s="3" t="s">
        <v>277</v>
      </c>
      <c r="H366" s="3">
        <v>20232</v>
      </c>
      <c r="I366" s="3" t="s">
        <v>1368</v>
      </c>
      <c r="J366" s="3" t="s">
        <v>27</v>
      </c>
      <c r="K366" s="3" t="s">
        <v>28</v>
      </c>
      <c r="L366" s="3" t="s">
        <v>110</v>
      </c>
      <c r="M366" s="3" t="s">
        <v>30</v>
      </c>
      <c r="N366" s="3">
        <v>3</v>
      </c>
      <c r="O366" s="3">
        <v>7</v>
      </c>
      <c r="P366" s="2"/>
      <c r="Q366" s="4" t="s">
        <v>1369</v>
      </c>
      <c r="R366" s="2"/>
      <c r="S366" s="2"/>
      <c r="T366" s="2"/>
      <c r="U366" s="3" t="s">
        <v>280</v>
      </c>
      <c r="V366" s="3" t="str">
        <f>IFERROR(VLOOKUP(K366, rubric[], 2, FALSE), "NA")</f>
        <v>Kompetisi</v>
      </c>
      <c r="W366" s="5" t="str">
        <f t="shared" si="5"/>
        <v>Juara 2 Lomba/Kompetisi|Internal Sekolah / Universitas|Team</v>
      </c>
      <c r="X366" s="2">
        <f>IF(K366 = "Penulis kedua (bukan korespondensi) dst karya ilmiah di journal yg bereputasi dan diakui|External National|Team", IFERROR((INDEX(rubric[Score], MATCH(W366, rubric[Criteria], 0)))/N366, 0), IFERROR(INDEX(rubric[Score], MATCH(W366, rubric[Criteria], 0)), 0))</f>
        <v>0</v>
      </c>
    </row>
    <row r="367" spans="1:24" ht="14.25" customHeight="1" x14ac:dyDescent="0.35">
      <c r="A367" s="3" t="s">
        <v>1383</v>
      </c>
      <c r="B367" s="3" t="s">
        <v>1384</v>
      </c>
      <c r="C367" s="3" t="s">
        <v>1113</v>
      </c>
      <c r="D367" s="3">
        <v>2023</v>
      </c>
      <c r="E367" s="3" t="s">
        <v>1124</v>
      </c>
      <c r="F367" s="3" t="s">
        <v>730</v>
      </c>
      <c r="G367" s="3" t="s">
        <v>1125</v>
      </c>
      <c r="H367" s="3">
        <v>20232</v>
      </c>
      <c r="I367" s="3" t="s">
        <v>1124</v>
      </c>
      <c r="J367" s="3" t="s">
        <v>27</v>
      </c>
      <c r="K367" s="3" t="s">
        <v>49</v>
      </c>
      <c r="L367" s="3" t="s">
        <v>72</v>
      </c>
      <c r="M367" s="3" t="s">
        <v>30</v>
      </c>
      <c r="N367" s="2"/>
      <c r="O367" s="3">
        <v>30</v>
      </c>
      <c r="P367" s="4" t="s">
        <v>1126</v>
      </c>
      <c r="Q367" s="4" t="s">
        <v>1207</v>
      </c>
      <c r="R367" s="4" t="s">
        <v>1208</v>
      </c>
      <c r="S367" s="2"/>
      <c r="T367" s="4" t="s">
        <v>1209</v>
      </c>
      <c r="U367" s="2"/>
      <c r="V367" s="3" t="str">
        <f>IFERROR(VLOOKUP(K367, rubric[], 2, FALSE), "NA")</f>
        <v>Kompetisi</v>
      </c>
      <c r="W367" s="5" t="str">
        <f t="shared" si="5"/>
        <v>Juara I Lomba/Kompetisi|External International|Team</v>
      </c>
      <c r="X367" s="2">
        <f>IF(K367 = "Penulis kedua (bukan korespondensi) dst karya ilmiah di journal yg bereputasi dan diakui|External National|Team", IFERROR((INDEX(rubric[Score], MATCH(W367, rubric[Criteria], 0)))/N367, 0), IFERROR(INDEX(rubric[Score], MATCH(W367, rubric[Criteria], 0)), 0))</f>
        <v>35</v>
      </c>
    </row>
    <row r="368" spans="1:24" ht="14.25" customHeight="1" x14ac:dyDescent="0.35">
      <c r="A368" s="3" t="s">
        <v>1385</v>
      </c>
      <c r="B368" s="3" t="s">
        <v>1386</v>
      </c>
      <c r="C368" s="3" t="s">
        <v>1387</v>
      </c>
      <c r="D368" s="3">
        <v>2023</v>
      </c>
      <c r="E368" s="3" t="s">
        <v>146</v>
      </c>
      <c r="F368" s="3" t="s">
        <v>147</v>
      </c>
      <c r="G368" s="3" t="s">
        <v>148</v>
      </c>
      <c r="H368" s="3">
        <v>20231</v>
      </c>
      <c r="I368" s="3" t="s">
        <v>149</v>
      </c>
      <c r="J368" s="3" t="s">
        <v>27</v>
      </c>
      <c r="K368" s="3" t="s">
        <v>62</v>
      </c>
      <c r="L368" s="3" t="s">
        <v>50</v>
      </c>
      <c r="M368" s="3" t="s">
        <v>63</v>
      </c>
      <c r="N368" s="3">
        <v>65</v>
      </c>
      <c r="O368" s="3">
        <v>4</v>
      </c>
      <c r="P368" s="2"/>
      <c r="Q368" s="2"/>
      <c r="R368" s="4" t="s">
        <v>150</v>
      </c>
      <c r="S368" s="4" t="s">
        <v>151</v>
      </c>
      <c r="T368" s="2"/>
      <c r="U368" s="3" t="s">
        <v>152</v>
      </c>
      <c r="V368" s="3" t="str">
        <f>IFERROR(VLOOKUP(K368, rubric[], 2, FALSE), "NA")</f>
        <v>Pemberdayaan atau Aksi Kemanusiaan</v>
      </c>
      <c r="W368" s="5" t="str">
        <f t="shared" si="5"/>
        <v>Pengabdian kepada Masyarakat|External Regional|Individual</v>
      </c>
      <c r="X368" s="2">
        <f>IF(K368 = "Penulis kedua (bukan korespondensi) dst karya ilmiah di journal yg bereputasi dan diakui|External National|Team", IFERROR((INDEX(rubric[Score], MATCH(W368, rubric[Criteria], 0)))/N368, 0), IFERROR(INDEX(rubric[Score], MATCH(W368, rubric[Criteria], 0)), 0))</f>
        <v>15</v>
      </c>
    </row>
    <row r="369" spans="1:24" ht="14.25" customHeight="1" x14ac:dyDescent="0.35">
      <c r="A369" s="3" t="s">
        <v>1388</v>
      </c>
      <c r="B369" s="3" t="s">
        <v>1389</v>
      </c>
      <c r="C369" s="3" t="s">
        <v>1387</v>
      </c>
      <c r="D369" s="3">
        <v>2023</v>
      </c>
      <c r="E369" s="3" t="s">
        <v>1390</v>
      </c>
      <c r="F369" s="3" t="s">
        <v>60</v>
      </c>
      <c r="G369" s="3" t="s">
        <v>108</v>
      </c>
      <c r="H369" s="3">
        <v>20231</v>
      </c>
      <c r="I369" s="3" t="s">
        <v>1391</v>
      </c>
      <c r="J369" s="3" t="s">
        <v>27</v>
      </c>
      <c r="K369" s="3" t="s">
        <v>28</v>
      </c>
      <c r="L369" s="3" t="s">
        <v>110</v>
      </c>
      <c r="M369" s="3" t="s">
        <v>63</v>
      </c>
      <c r="N369" s="3">
        <v>50</v>
      </c>
      <c r="O369" s="3">
        <v>9</v>
      </c>
      <c r="P369" s="2"/>
      <c r="Q369" s="4" t="s">
        <v>1392</v>
      </c>
      <c r="R369" s="2"/>
      <c r="S369" s="2"/>
      <c r="T369" s="2"/>
      <c r="U369" s="3" t="s">
        <v>1393</v>
      </c>
      <c r="V369" s="3" t="str">
        <f>IFERROR(VLOOKUP(K369, rubric[], 2, FALSE), "NA")</f>
        <v>Kompetisi</v>
      </c>
      <c r="W369" s="5" t="str">
        <f t="shared" si="5"/>
        <v>Juara 2 Lomba/Kompetisi|Internal Sekolah / Universitas|Individual</v>
      </c>
      <c r="X369" s="2">
        <f>IF(K369 = "Penulis kedua (bukan korespondensi) dst karya ilmiah di journal yg bereputasi dan diakui|External National|Team", IFERROR((INDEX(rubric[Score], MATCH(W369, rubric[Criteria], 0)))/N369, 0), IFERROR(INDEX(rubric[Score], MATCH(W369, rubric[Criteria], 0)), 0))</f>
        <v>0</v>
      </c>
    </row>
    <row r="370" spans="1:24" ht="14.25" customHeight="1" x14ac:dyDescent="0.35">
      <c r="A370" s="3" t="s">
        <v>1388</v>
      </c>
      <c r="B370" s="3" t="s">
        <v>1389</v>
      </c>
      <c r="C370" s="3" t="s">
        <v>1387</v>
      </c>
      <c r="D370" s="3">
        <v>2023</v>
      </c>
      <c r="E370" s="3" t="s">
        <v>551</v>
      </c>
      <c r="F370" s="3" t="s">
        <v>121</v>
      </c>
      <c r="G370" s="3" t="s">
        <v>47</v>
      </c>
      <c r="H370" s="3">
        <v>20231</v>
      </c>
      <c r="I370" s="3" t="s">
        <v>552</v>
      </c>
      <c r="J370" s="3" t="s">
        <v>27</v>
      </c>
      <c r="K370" s="3" t="s">
        <v>62</v>
      </c>
      <c r="L370" s="3" t="s">
        <v>50</v>
      </c>
      <c r="M370" s="3" t="s">
        <v>63</v>
      </c>
      <c r="N370" s="3">
        <v>12</v>
      </c>
      <c r="O370" s="3">
        <v>5</v>
      </c>
      <c r="P370" s="2"/>
      <c r="Q370" s="2"/>
      <c r="R370" s="4" t="s">
        <v>553</v>
      </c>
      <c r="S370" s="4" t="s">
        <v>554</v>
      </c>
      <c r="T370" s="2"/>
      <c r="U370" s="3" t="s">
        <v>235</v>
      </c>
      <c r="V370" s="3" t="str">
        <f>IFERROR(VLOOKUP(K370, rubric[], 2, FALSE), "NA")</f>
        <v>Pemberdayaan atau Aksi Kemanusiaan</v>
      </c>
      <c r="W370" s="5" t="str">
        <f t="shared" si="5"/>
        <v>Pengabdian kepada Masyarakat|External Regional|Individual</v>
      </c>
      <c r="X370" s="2">
        <f>IF(K370 = "Penulis kedua (bukan korespondensi) dst karya ilmiah di journal yg bereputasi dan diakui|External National|Team", IFERROR((INDEX(rubric[Score], MATCH(W370, rubric[Criteria], 0)))/N370, 0), IFERROR(INDEX(rubric[Score], MATCH(W370, rubric[Criteria], 0)), 0))</f>
        <v>15</v>
      </c>
    </row>
    <row r="371" spans="1:24" ht="14.25" customHeight="1" x14ac:dyDescent="0.35">
      <c r="A371" s="3" t="s">
        <v>1394</v>
      </c>
      <c r="B371" s="3" t="s">
        <v>1395</v>
      </c>
      <c r="C371" s="3" t="s">
        <v>1387</v>
      </c>
      <c r="D371" s="3">
        <v>2023</v>
      </c>
      <c r="E371" s="3" t="s">
        <v>146</v>
      </c>
      <c r="F371" s="3" t="s">
        <v>147</v>
      </c>
      <c r="G371" s="3" t="s">
        <v>148</v>
      </c>
      <c r="H371" s="3">
        <v>20231</v>
      </c>
      <c r="I371" s="3" t="s">
        <v>149</v>
      </c>
      <c r="J371" s="3" t="s">
        <v>27</v>
      </c>
      <c r="K371" s="3" t="s">
        <v>62</v>
      </c>
      <c r="L371" s="3" t="s">
        <v>50</v>
      </c>
      <c r="M371" s="3" t="s">
        <v>63</v>
      </c>
      <c r="N371" s="3">
        <v>65</v>
      </c>
      <c r="O371" s="3">
        <v>4</v>
      </c>
      <c r="P371" s="2"/>
      <c r="Q371" s="2"/>
      <c r="R371" s="4" t="s">
        <v>150</v>
      </c>
      <c r="S371" s="4" t="s">
        <v>151</v>
      </c>
      <c r="T371" s="2"/>
      <c r="U371" s="3" t="s">
        <v>152</v>
      </c>
      <c r="V371" s="3" t="str">
        <f>IFERROR(VLOOKUP(K371, rubric[], 2, FALSE), "NA")</f>
        <v>Pemberdayaan atau Aksi Kemanusiaan</v>
      </c>
      <c r="W371" s="5" t="str">
        <f t="shared" si="5"/>
        <v>Pengabdian kepada Masyarakat|External Regional|Individual</v>
      </c>
      <c r="X371" s="2">
        <f>IF(K371 = "Penulis kedua (bukan korespondensi) dst karya ilmiah di journal yg bereputasi dan diakui|External National|Team", IFERROR((INDEX(rubric[Score], MATCH(W371, rubric[Criteria], 0)))/N371, 0), IFERROR(INDEX(rubric[Score], MATCH(W371, rubric[Criteria], 0)), 0))</f>
        <v>15</v>
      </c>
    </row>
    <row r="372" spans="1:24" ht="14.25" customHeight="1" x14ac:dyDescent="0.35">
      <c r="A372" s="3" t="s">
        <v>1396</v>
      </c>
      <c r="B372" s="3" t="s">
        <v>1397</v>
      </c>
      <c r="C372" s="3" t="s">
        <v>1387</v>
      </c>
      <c r="D372" s="3">
        <v>2023</v>
      </c>
      <c r="E372" s="3" t="s">
        <v>1398</v>
      </c>
      <c r="F372" s="3" t="s">
        <v>1399</v>
      </c>
      <c r="G372" s="3" t="s">
        <v>1400</v>
      </c>
      <c r="H372" s="3">
        <v>20232</v>
      </c>
      <c r="I372" s="3" t="s">
        <v>1398</v>
      </c>
      <c r="J372" s="3" t="s">
        <v>27</v>
      </c>
      <c r="K372" s="3" t="s">
        <v>49</v>
      </c>
      <c r="L372" s="3" t="s">
        <v>29</v>
      </c>
      <c r="M372" s="3" t="s">
        <v>30</v>
      </c>
      <c r="N372" s="2"/>
      <c r="O372" s="3">
        <v>25</v>
      </c>
      <c r="P372" s="4" t="s">
        <v>1401</v>
      </c>
      <c r="Q372" s="4" t="s">
        <v>1402</v>
      </c>
      <c r="R372" s="4" t="s">
        <v>1403</v>
      </c>
      <c r="S372" s="2"/>
      <c r="T372" s="4" t="s">
        <v>1404</v>
      </c>
      <c r="U372" s="3" t="s">
        <v>1405</v>
      </c>
      <c r="V372" s="3" t="str">
        <f>IFERROR(VLOOKUP(K372, rubric[], 2, FALSE), "NA")</f>
        <v>Kompetisi</v>
      </c>
      <c r="W372" s="5" t="str">
        <f t="shared" si="5"/>
        <v>Juara I Lomba/Kompetisi|External National|Team</v>
      </c>
      <c r="X372" s="2">
        <f>IF(K372 = "Penulis kedua (bukan korespondensi) dst karya ilmiah di journal yg bereputasi dan diakui|External National|Team", IFERROR((INDEX(rubric[Score], MATCH(W372, rubric[Criteria], 0)))/N372, 0), IFERROR(INDEX(rubric[Score], MATCH(W372, rubric[Criteria], 0)), 0))</f>
        <v>15</v>
      </c>
    </row>
    <row r="373" spans="1:24" ht="14.25" customHeight="1" x14ac:dyDescent="0.35">
      <c r="A373" s="3" t="s">
        <v>1406</v>
      </c>
      <c r="B373" s="3" t="s">
        <v>1407</v>
      </c>
      <c r="C373" s="3" t="s">
        <v>1387</v>
      </c>
      <c r="D373" s="3">
        <v>2023</v>
      </c>
      <c r="E373" s="3" t="s">
        <v>79</v>
      </c>
      <c r="F373" s="3" t="s">
        <v>80</v>
      </c>
      <c r="G373" s="3" t="s">
        <v>80</v>
      </c>
      <c r="H373" s="3">
        <v>20232</v>
      </c>
      <c r="I373" s="3" t="s">
        <v>79</v>
      </c>
      <c r="J373" s="3" t="s">
        <v>27</v>
      </c>
      <c r="K373" s="3" t="s">
        <v>28</v>
      </c>
      <c r="L373" s="3" t="s">
        <v>29</v>
      </c>
      <c r="M373" s="3" t="s">
        <v>30</v>
      </c>
      <c r="N373" s="2"/>
      <c r="O373" s="3">
        <v>20</v>
      </c>
      <c r="P373" s="4" t="s">
        <v>81</v>
      </c>
      <c r="Q373" s="4" t="s">
        <v>82</v>
      </c>
      <c r="R373" s="4" t="s">
        <v>83</v>
      </c>
      <c r="S373" s="2"/>
      <c r="T373" s="4" t="s">
        <v>84</v>
      </c>
      <c r="U373" s="3" t="s">
        <v>85</v>
      </c>
      <c r="V373" s="3" t="str">
        <f>IFERROR(VLOOKUP(K373, rubric[], 2, FALSE), "NA")</f>
        <v>Kompetisi</v>
      </c>
      <c r="W373" s="5" t="str">
        <f t="shared" si="5"/>
        <v>Juara 2 Lomba/Kompetisi|External National|Team</v>
      </c>
      <c r="X373" s="2">
        <f>IF(K373 = "Penulis kedua (bukan korespondensi) dst karya ilmiah di journal yg bereputasi dan diakui|External National|Team", IFERROR((INDEX(rubric[Score], MATCH(W373, rubric[Criteria], 0)))/N373, 0), IFERROR(INDEX(rubric[Score], MATCH(W373, rubric[Criteria], 0)), 0))</f>
        <v>11</v>
      </c>
    </row>
    <row r="374" spans="1:24" ht="14.25" customHeight="1" x14ac:dyDescent="0.35">
      <c r="A374" s="3" t="s">
        <v>1408</v>
      </c>
      <c r="B374" s="3" t="s">
        <v>1409</v>
      </c>
      <c r="C374" s="3" t="s">
        <v>1387</v>
      </c>
      <c r="D374" s="3">
        <v>2023</v>
      </c>
      <c r="E374" s="3" t="s">
        <v>385</v>
      </c>
      <c r="F374" s="3" t="s">
        <v>174</v>
      </c>
      <c r="G374" s="3" t="s">
        <v>174</v>
      </c>
      <c r="H374" s="3">
        <v>20232</v>
      </c>
      <c r="I374" s="3" t="s">
        <v>386</v>
      </c>
      <c r="J374" s="3" t="s">
        <v>27</v>
      </c>
      <c r="K374" s="3" t="s">
        <v>62</v>
      </c>
      <c r="L374" s="3" t="s">
        <v>50</v>
      </c>
      <c r="M374" s="3" t="s">
        <v>63</v>
      </c>
      <c r="N374" s="3">
        <v>12</v>
      </c>
      <c r="O374" s="3">
        <v>5</v>
      </c>
      <c r="P374" s="2"/>
      <c r="Q374" s="2"/>
      <c r="R374" s="4" t="s">
        <v>387</v>
      </c>
      <c r="S374" s="4" t="s">
        <v>388</v>
      </c>
      <c r="T374" s="2"/>
      <c r="U374" s="3" t="s">
        <v>235</v>
      </c>
      <c r="V374" s="3" t="str">
        <f>IFERROR(VLOOKUP(K374, rubric[], 2, FALSE), "NA")</f>
        <v>Pemberdayaan atau Aksi Kemanusiaan</v>
      </c>
      <c r="W374" s="5" t="str">
        <f t="shared" si="5"/>
        <v>Pengabdian kepada Masyarakat|External Regional|Individual</v>
      </c>
      <c r="X374" s="2">
        <f>IF(K374 = "Penulis kedua (bukan korespondensi) dst karya ilmiah di journal yg bereputasi dan diakui|External National|Team", IFERROR((INDEX(rubric[Score], MATCH(W374, rubric[Criteria], 0)))/N374, 0), IFERROR(INDEX(rubric[Score], MATCH(W374, rubric[Criteria], 0)), 0))</f>
        <v>15</v>
      </c>
    </row>
    <row r="375" spans="1:24" ht="14.25" customHeight="1" x14ac:dyDescent="0.35">
      <c r="A375" s="3" t="s">
        <v>1410</v>
      </c>
      <c r="B375" s="3" t="s">
        <v>1411</v>
      </c>
      <c r="C375" s="3" t="s">
        <v>1387</v>
      </c>
      <c r="D375" s="3">
        <v>2023</v>
      </c>
      <c r="E375" s="3" t="s">
        <v>146</v>
      </c>
      <c r="F375" s="3" t="s">
        <v>147</v>
      </c>
      <c r="G375" s="3" t="s">
        <v>148</v>
      </c>
      <c r="H375" s="3">
        <v>20231</v>
      </c>
      <c r="I375" s="3" t="s">
        <v>149</v>
      </c>
      <c r="J375" s="3" t="s">
        <v>27</v>
      </c>
      <c r="K375" s="3" t="s">
        <v>62</v>
      </c>
      <c r="L375" s="3" t="s">
        <v>50</v>
      </c>
      <c r="M375" s="3" t="s">
        <v>63</v>
      </c>
      <c r="N375" s="3">
        <v>65</v>
      </c>
      <c r="O375" s="3">
        <v>8</v>
      </c>
      <c r="P375" s="2"/>
      <c r="Q375" s="2"/>
      <c r="R375" s="4" t="s">
        <v>150</v>
      </c>
      <c r="S375" s="4" t="s">
        <v>151</v>
      </c>
      <c r="T375" s="2"/>
      <c r="U375" s="3" t="s">
        <v>152</v>
      </c>
      <c r="V375" s="3" t="str">
        <f>IFERROR(VLOOKUP(K375, rubric[], 2, FALSE), "NA")</f>
        <v>Pemberdayaan atau Aksi Kemanusiaan</v>
      </c>
      <c r="W375" s="5" t="str">
        <f t="shared" si="5"/>
        <v>Pengabdian kepada Masyarakat|External Regional|Individual</v>
      </c>
      <c r="X375" s="2">
        <f>IF(K375 = "Penulis kedua (bukan korespondensi) dst karya ilmiah di journal yg bereputasi dan diakui|External National|Team", IFERROR((INDEX(rubric[Score], MATCH(W375, rubric[Criteria], 0)))/N375, 0), IFERROR(INDEX(rubric[Score], MATCH(W375, rubric[Criteria], 0)), 0))</f>
        <v>15</v>
      </c>
    </row>
    <row r="376" spans="1:24" ht="14.25" customHeight="1" x14ac:dyDescent="0.35">
      <c r="A376" s="3" t="s">
        <v>1412</v>
      </c>
      <c r="B376" s="3" t="s">
        <v>1413</v>
      </c>
      <c r="C376" s="3" t="s">
        <v>1387</v>
      </c>
      <c r="D376" s="3">
        <v>2023</v>
      </c>
      <c r="E376" s="3" t="s">
        <v>79</v>
      </c>
      <c r="F376" s="3" t="s">
        <v>80</v>
      </c>
      <c r="G376" s="3" t="s">
        <v>80</v>
      </c>
      <c r="H376" s="3">
        <v>20232</v>
      </c>
      <c r="I376" s="3" t="s">
        <v>79</v>
      </c>
      <c r="J376" s="3" t="s">
        <v>27</v>
      </c>
      <c r="K376" s="3" t="s">
        <v>28</v>
      </c>
      <c r="L376" s="3" t="s">
        <v>29</v>
      </c>
      <c r="M376" s="3" t="s">
        <v>30</v>
      </c>
      <c r="N376" s="2"/>
      <c r="O376" s="3">
        <v>20</v>
      </c>
      <c r="P376" s="4" t="s">
        <v>81</v>
      </c>
      <c r="Q376" s="4" t="s">
        <v>82</v>
      </c>
      <c r="R376" s="4" t="s">
        <v>83</v>
      </c>
      <c r="S376" s="2"/>
      <c r="T376" s="4" t="s">
        <v>84</v>
      </c>
      <c r="U376" s="3" t="s">
        <v>85</v>
      </c>
      <c r="V376" s="3" t="str">
        <f>IFERROR(VLOOKUP(K376, rubric[], 2, FALSE), "NA")</f>
        <v>Kompetisi</v>
      </c>
      <c r="W376" s="5" t="str">
        <f t="shared" si="5"/>
        <v>Juara 2 Lomba/Kompetisi|External National|Team</v>
      </c>
      <c r="X376" s="2">
        <f>IF(K376 = "Penulis kedua (bukan korespondensi) dst karya ilmiah di journal yg bereputasi dan diakui|External National|Team", IFERROR((INDEX(rubric[Score], MATCH(W376, rubric[Criteria], 0)))/N376, 0), IFERROR(INDEX(rubric[Score], MATCH(W376, rubric[Criteria], 0)), 0))</f>
        <v>11</v>
      </c>
    </row>
    <row r="377" spans="1:24" ht="14.25" customHeight="1" x14ac:dyDescent="0.35">
      <c r="A377" s="3" t="s">
        <v>1414</v>
      </c>
      <c r="B377" s="3" t="s">
        <v>1415</v>
      </c>
      <c r="C377" s="3" t="s">
        <v>1387</v>
      </c>
      <c r="D377" s="3">
        <v>2023</v>
      </c>
      <c r="E377" s="3" t="s">
        <v>1398</v>
      </c>
      <c r="F377" s="3" t="s">
        <v>1399</v>
      </c>
      <c r="G377" s="3" t="s">
        <v>1400</v>
      </c>
      <c r="H377" s="3">
        <v>20232</v>
      </c>
      <c r="I377" s="3" t="s">
        <v>1398</v>
      </c>
      <c r="J377" s="3" t="s">
        <v>27</v>
      </c>
      <c r="K377" s="3" t="s">
        <v>49</v>
      </c>
      <c r="L377" s="3" t="s">
        <v>29</v>
      </c>
      <c r="M377" s="3" t="s">
        <v>30</v>
      </c>
      <c r="N377" s="2"/>
      <c r="O377" s="3">
        <v>25</v>
      </c>
      <c r="P377" s="4" t="s">
        <v>1401</v>
      </c>
      <c r="Q377" s="4" t="s">
        <v>1402</v>
      </c>
      <c r="R377" s="4" t="s">
        <v>1403</v>
      </c>
      <c r="S377" s="2"/>
      <c r="T377" s="4" t="s">
        <v>1404</v>
      </c>
      <c r="U377" s="3" t="s">
        <v>1405</v>
      </c>
      <c r="V377" s="3" t="str">
        <f>IFERROR(VLOOKUP(K377, rubric[], 2, FALSE), "NA")</f>
        <v>Kompetisi</v>
      </c>
      <c r="W377" s="5" t="str">
        <f t="shared" si="5"/>
        <v>Juara I Lomba/Kompetisi|External National|Team</v>
      </c>
      <c r="X377" s="2">
        <f>IF(K377 = "Penulis kedua (bukan korespondensi) dst karya ilmiah di journal yg bereputasi dan diakui|External National|Team", IFERROR((INDEX(rubric[Score], MATCH(W377, rubric[Criteria], 0)))/N377, 0), IFERROR(INDEX(rubric[Score], MATCH(W377, rubric[Criteria], 0)), 0))</f>
        <v>15</v>
      </c>
    </row>
    <row r="378" spans="1:24" ht="14.25" customHeight="1" x14ac:dyDescent="0.35">
      <c r="A378" s="3" t="s">
        <v>1416</v>
      </c>
      <c r="B378" s="3" t="s">
        <v>1417</v>
      </c>
      <c r="C378" s="3" t="s">
        <v>1387</v>
      </c>
      <c r="D378" s="3">
        <v>2023</v>
      </c>
      <c r="E378" s="3" t="s">
        <v>1418</v>
      </c>
      <c r="F378" s="3" t="s">
        <v>1419</v>
      </c>
      <c r="G378" s="3" t="s">
        <v>1420</v>
      </c>
      <c r="H378" s="3">
        <v>20231</v>
      </c>
      <c r="I378" s="3" t="s">
        <v>1418</v>
      </c>
      <c r="J378" s="3" t="s">
        <v>27</v>
      </c>
      <c r="K378" s="3" t="s">
        <v>28</v>
      </c>
      <c r="L378" s="3" t="s">
        <v>50</v>
      </c>
      <c r="M378" s="3" t="s">
        <v>63</v>
      </c>
      <c r="N378" s="2"/>
      <c r="O378" s="3">
        <v>15</v>
      </c>
      <c r="P378" s="4" t="s">
        <v>1421</v>
      </c>
      <c r="Q378" s="4" t="s">
        <v>1422</v>
      </c>
      <c r="R378" s="4" t="s">
        <v>1423</v>
      </c>
      <c r="S378" s="2"/>
      <c r="T378" s="4" t="s">
        <v>1424</v>
      </c>
      <c r="U378" s="3" t="s">
        <v>1425</v>
      </c>
      <c r="V378" s="3" t="str">
        <f>IFERROR(VLOOKUP(K378, rubric[], 2, FALSE), "NA")</f>
        <v>Kompetisi</v>
      </c>
      <c r="W378" s="5" t="str">
        <f t="shared" si="5"/>
        <v>Juara 2 Lomba/Kompetisi|External Regional|Individual</v>
      </c>
      <c r="X378" s="2">
        <f>IF(K378 = "Penulis kedua (bukan korespondensi) dst karya ilmiah di journal yg bereputasi dan diakui|External National|Team", IFERROR((INDEX(rubric[Score], MATCH(W378, rubric[Criteria], 0)))/N378, 0), IFERROR(INDEX(rubric[Score], MATCH(W378, rubric[Criteria], 0)), 0))</f>
        <v>30</v>
      </c>
    </row>
    <row r="379" spans="1:24" ht="14.25" customHeight="1" x14ac:dyDescent="0.35">
      <c r="A379" s="3" t="s">
        <v>1416</v>
      </c>
      <c r="B379" s="3" t="s">
        <v>1417</v>
      </c>
      <c r="C379" s="3" t="s">
        <v>1387</v>
      </c>
      <c r="D379" s="3">
        <v>2023</v>
      </c>
      <c r="E379" s="3" t="s">
        <v>1398</v>
      </c>
      <c r="F379" s="3" t="s">
        <v>1399</v>
      </c>
      <c r="G379" s="3" t="s">
        <v>1400</v>
      </c>
      <c r="H379" s="3">
        <v>20232</v>
      </c>
      <c r="I379" s="3" t="s">
        <v>1398</v>
      </c>
      <c r="J379" s="3" t="s">
        <v>27</v>
      </c>
      <c r="K379" s="3" t="s">
        <v>49</v>
      </c>
      <c r="L379" s="3" t="s">
        <v>29</v>
      </c>
      <c r="M379" s="3" t="s">
        <v>30</v>
      </c>
      <c r="N379" s="2"/>
      <c r="O379" s="3">
        <v>25</v>
      </c>
      <c r="P379" s="4" t="s">
        <v>1401</v>
      </c>
      <c r="Q379" s="4" t="s">
        <v>1402</v>
      </c>
      <c r="R379" s="4" t="s">
        <v>1403</v>
      </c>
      <c r="S379" s="2"/>
      <c r="T379" s="4" t="s">
        <v>1404</v>
      </c>
      <c r="U379" s="3" t="s">
        <v>1405</v>
      </c>
      <c r="V379" s="3" t="str">
        <f>IFERROR(VLOOKUP(K379, rubric[], 2, FALSE), "NA")</f>
        <v>Kompetisi</v>
      </c>
      <c r="W379" s="5" t="str">
        <f t="shared" si="5"/>
        <v>Juara I Lomba/Kompetisi|External National|Team</v>
      </c>
      <c r="X379" s="2">
        <f>IF(K379 = "Penulis kedua (bukan korespondensi) dst karya ilmiah di journal yg bereputasi dan diakui|External National|Team", IFERROR((INDEX(rubric[Score], MATCH(W379, rubric[Criteria], 0)))/N379, 0), IFERROR(INDEX(rubric[Score], MATCH(W379, rubric[Criteria], 0)), 0))</f>
        <v>15</v>
      </c>
    </row>
    <row r="380" spans="1:24" ht="14.25" customHeight="1" x14ac:dyDescent="0.35">
      <c r="A380" s="3" t="s">
        <v>1426</v>
      </c>
      <c r="B380" s="3" t="s">
        <v>1427</v>
      </c>
      <c r="C380" s="3" t="s">
        <v>1387</v>
      </c>
      <c r="D380" s="3">
        <v>2023</v>
      </c>
      <c r="E380" s="3" t="s">
        <v>1398</v>
      </c>
      <c r="F380" s="3" t="s">
        <v>1399</v>
      </c>
      <c r="G380" s="3" t="s">
        <v>1400</v>
      </c>
      <c r="H380" s="3">
        <v>20232</v>
      </c>
      <c r="I380" s="3" t="s">
        <v>1398</v>
      </c>
      <c r="J380" s="3" t="s">
        <v>27</v>
      </c>
      <c r="K380" s="3" t="s">
        <v>49</v>
      </c>
      <c r="L380" s="3" t="s">
        <v>29</v>
      </c>
      <c r="M380" s="3" t="s">
        <v>30</v>
      </c>
      <c r="N380" s="2"/>
      <c r="O380" s="3">
        <v>25</v>
      </c>
      <c r="P380" s="4" t="s">
        <v>1401</v>
      </c>
      <c r="Q380" s="4" t="s">
        <v>1402</v>
      </c>
      <c r="R380" s="4" t="s">
        <v>1403</v>
      </c>
      <c r="S380" s="2"/>
      <c r="T380" s="4" t="s">
        <v>1404</v>
      </c>
      <c r="U380" s="3" t="s">
        <v>1405</v>
      </c>
      <c r="V380" s="3" t="str">
        <f>IFERROR(VLOOKUP(K380, rubric[], 2, FALSE), "NA")</f>
        <v>Kompetisi</v>
      </c>
      <c r="W380" s="5" t="str">
        <f t="shared" si="5"/>
        <v>Juara I Lomba/Kompetisi|External National|Team</v>
      </c>
      <c r="X380" s="2">
        <f>IF(K380 = "Penulis kedua (bukan korespondensi) dst karya ilmiah di journal yg bereputasi dan diakui|External National|Team", IFERROR((INDEX(rubric[Score], MATCH(W380, rubric[Criteria], 0)))/N380, 0), IFERROR(INDEX(rubric[Score], MATCH(W380, rubric[Criteria], 0)), 0))</f>
        <v>15</v>
      </c>
    </row>
    <row r="381" spans="1:24" ht="14.25" customHeight="1" x14ac:dyDescent="0.35">
      <c r="A381" s="3" t="s">
        <v>1428</v>
      </c>
      <c r="B381" s="3" t="s">
        <v>1429</v>
      </c>
      <c r="C381" s="3" t="s">
        <v>1387</v>
      </c>
      <c r="D381" s="3">
        <v>2023</v>
      </c>
      <c r="E381" s="3" t="s">
        <v>1430</v>
      </c>
      <c r="F381" s="3" t="s">
        <v>211</v>
      </c>
      <c r="G381" s="3" t="s">
        <v>211</v>
      </c>
      <c r="H381" s="3">
        <v>20231</v>
      </c>
      <c r="I381" s="3" t="s">
        <v>1431</v>
      </c>
      <c r="J381" s="3" t="s">
        <v>27</v>
      </c>
      <c r="K381" s="3" t="s">
        <v>49</v>
      </c>
      <c r="L381" s="3" t="s">
        <v>110</v>
      </c>
      <c r="M381" s="3" t="s">
        <v>30</v>
      </c>
      <c r="N381" s="3">
        <v>12</v>
      </c>
      <c r="O381" s="3">
        <v>8</v>
      </c>
      <c r="P381" s="2"/>
      <c r="Q381" s="4" t="s">
        <v>1432</v>
      </c>
      <c r="R381" s="2"/>
      <c r="S381" s="2"/>
      <c r="T381" s="2"/>
      <c r="U381" s="3" t="s">
        <v>1433</v>
      </c>
      <c r="V381" s="3" t="str">
        <f>IFERROR(VLOOKUP(K381, rubric[], 2, FALSE), "NA")</f>
        <v>Kompetisi</v>
      </c>
      <c r="W381" s="5" t="str">
        <f t="shared" si="5"/>
        <v>Juara I Lomba/Kompetisi|Internal Sekolah / Universitas|Team</v>
      </c>
      <c r="X381" s="2">
        <f>IF(K381 = "Penulis kedua (bukan korespondensi) dst karya ilmiah di journal yg bereputasi dan diakui|External National|Team", IFERROR((INDEX(rubric[Score], MATCH(W381, rubric[Criteria], 0)))/N381, 0), IFERROR(INDEX(rubric[Score], MATCH(W381, rubric[Criteria], 0)), 0))</f>
        <v>0</v>
      </c>
    </row>
    <row r="382" spans="1:24" ht="14.25" customHeight="1" x14ac:dyDescent="0.35">
      <c r="A382" s="3" t="s">
        <v>1434</v>
      </c>
      <c r="B382" s="3" t="s">
        <v>1435</v>
      </c>
      <c r="C382" s="3" t="s">
        <v>1436</v>
      </c>
      <c r="D382" s="3">
        <v>2023</v>
      </c>
      <c r="E382" s="3" t="s">
        <v>1437</v>
      </c>
      <c r="F382" s="3" t="s">
        <v>1438</v>
      </c>
      <c r="G382" s="3" t="s">
        <v>1439</v>
      </c>
      <c r="H382" s="3">
        <v>20232</v>
      </c>
      <c r="I382" s="3" t="s">
        <v>1437</v>
      </c>
      <c r="J382" s="3" t="s">
        <v>27</v>
      </c>
      <c r="K382" s="3" t="s">
        <v>28</v>
      </c>
      <c r="L382" s="3" t="s">
        <v>29</v>
      </c>
      <c r="M382" s="3" t="s">
        <v>30</v>
      </c>
      <c r="N382" s="2"/>
      <c r="O382" s="3">
        <v>20</v>
      </c>
      <c r="P382" s="4" t="s">
        <v>1440</v>
      </c>
      <c r="Q382" s="4" t="s">
        <v>1441</v>
      </c>
      <c r="R382" s="4" t="s">
        <v>1442</v>
      </c>
      <c r="S382" s="2"/>
      <c r="T382" s="4" t="s">
        <v>1443</v>
      </c>
      <c r="U382" s="2"/>
      <c r="V382" s="3" t="str">
        <f>IFERROR(VLOOKUP(K382, rubric[], 2, FALSE), "NA")</f>
        <v>Kompetisi</v>
      </c>
      <c r="W382" s="5" t="str">
        <f t="shared" si="5"/>
        <v>Juara 2 Lomba/Kompetisi|External National|Team</v>
      </c>
      <c r="X382" s="2">
        <f>IF(K382 = "Penulis kedua (bukan korespondensi) dst karya ilmiah di journal yg bereputasi dan diakui|External National|Team", IFERROR((INDEX(rubric[Score], MATCH(W382, rubric[Criteria], 0)))/N382, 0), IFERROR(INDEX(rubric[Score], MATCH(W382, rubric[Criteria], 0)), 0))</f>
        <v>11</v>
      </c>
    </row>
    <row r="383" spans="1:24" ht="14.25" customHeight="1" x14ac:dyDescent="0.35">
      <c r="A383" s="3" t="s">
        <v>1444</v>
      </c>
      <c r="B383" s="3" t="s">
        <v>1445</v>
      </c>
      <c r="C383" s="3" t="s">
        <v>1436</v>
      </c>
      <c r="D383" s="3">
        <v>2023</v>
      </c>
      <c r="E383" s="3" t="s">
        <v>1446</v>
      </c>
      <c r="F383" s="3" t="s">
        <v>1447</v>
      </c>
      <c r="G383" s="3" t="s">
        <v>1448</v>
      </c>
      <c r="H383" s="3">
        <v>20231</v>
      </c>
      <c r="I383" s="2"/>
      <c r="J383" s="3" t="s">
        <v>1449</v>
      </c>
      <c r="K383" s="3" t="s">
        <v>2448</v>
      </c>
      <c r="L383" s="3" t="s">
        <v>110</v>
      </c>
      <c r="M383" s="3" t="s">
        <v>63</v>
      </c>
      <c r="N383" s="3">
        <v>18</v>
      </c>
      <c r="O383" s="3">
        <v>20</v>
      </c>
      <c r="P383" s="2"/>
      <c r="Q383" s="4" t="s">
        <v>1450</v>
      </c>
      <c r="R383" s="2"/>
      <c r="S383" s="2"/>
      <c r="T383" s="2"/>
      <c r="U383" s="3" t="s">
        <v>1451</v>
      </c>
      <c r="V383" s="3" t="str">
        <f>IFERROR(VLOOKUP(K383, rubric[], 2, FALSE), "NA")</f>
        <v>Karir Organisasi</v>
      </c>
      <c r="W383" s="5" t="str">
        <f t="shared" si="5"/>
        <v>Wakil Ketua|Internal Sekolah / Universitas|Individual</v>
      </c>
      <c r="X383" s="2">
        <f>IF(K383 = "Penulis kedua (bukan korespondensi) dst karya ilmiah di journal yg bereputasi dan diakui|External National|Team", IFERROR((INDEX(rubric[Score], MATCH(W383, rubric[Criteria], 0)))/N383, 0), IFERROR(INDEX(rubric[Score], MATCH(W383, rubric[Criteria], 0)), 0))</f>
        <v>0</v>
      </c>
    </row>
    <row r="384" spans="1:24" ht="14.25" customHeight="1" x14ac:dyDescent="0.35">
      <c r="A384" s="3" t="s">
        <v>1444</v>
      </c>
      <c r="B384" s="3" t="s">
        <v>1445</v>
      </c>
      <c r="C384" s="3" t="s">
        <v>1436</v>
      </c>
      <c r="D384" s="3">
        <v>2023</v>
      </c>
      <c r="E384" s="3" t="s">
        <v>275</v>
      </c>
      <c r="F384" s="3" t="s">
        <v>276</v>
      </c>
      <c r="G384" s="3" t="s">
        <v>277</v>
      </c>
      <c r="H384" s="3">
        <v>20232</v>
      </c>
      <c r="I384" s="3" t="s">
        <v>1452</v>
      </c>
      <c r="J384" s="3" t="s">
        <v>27</v>
      </c>
      <c r="K384" s="3" t="s">
        <v>49</v>
      </c>
      <c r="L384" s="3" t="s">
        <v>110</v>
      </c>
      <c r="M384" s="3" t="s">
        <v>30</v>
      </c>
      <c r="N384" s="3">
        <v>3</v>
      </c>
      <c r="O384" s="3">
        <v>8</v>
      </c>
      <c r="P384" s="2"/>
      <c r="Q384" s="4" t="s">
        <v>1453</v>
      </c>
      <c r="R384" s="2"/>
      <c r="S384" s="2"/>
      <c r="T384" s="2"/>
      <c r="U384" s="3" t="s">
        <v>280</v>
      </c>
      <c r="V384" s="3" t="str">
        <f>IFERROR(VLOOKUP(K384, rubric[], 2, FALSE), "NA")</f>
        <v>Kompetisi</v>
      </c>
      <c r="W384" s="5" t="str">
        <f t="shared" si="5"/>
        <v>Juara I Lomba/Kompetisi|Internal Sekolah / Universitas|Team</v>
      </c>
      <c r="X384" s="2">
        <f>IF(K384 = "Penulis kedua (bukan korespondensi) dst karya ilmiah di journal yg bereputasi dan diakui|External National|Team", IFERROR((INDEX(rubric[Score], MATCH(W384, rubric[Criteria], 0)))/N384, 0), IFERROR(INDEX(rubric[Score], MATCH(W384, rubric[Criteria], 0)), 0))</f>
        <v>0</v>
      </c>
    </row>
    <row r="385" spans="1:24" ht="14.25" customHeight="1" x14ac:dyDescent="0.35">
      <c r="A385" s="3" t="s">
        <v>1444</v>
      </c>
      <c r="B385" s="3" t="s">
        <v>1445</v>
      </c>
      <c r="C385" s="3" t="s">
        <v>1436</v>
      </c>
      <c r="D385" s="3">
        <v>2023</v>
      </c>
      <c r="E385" s="3" t="s">
        <v>1454</v>
      </c>
      <c r="F385" s="3" t="s">
        <v>1455</v>
      </c>
      <c r="G385" s="3" t="s">
        <v>546</v>
      </c>
      <c r="H385" s="3">
        <v>20232</v>
      </c>
      <c r="I385" s="3" t="s">
        <v>1454</v>
      </c>
      <c r="J385" s="3" t="s">
        <v>27</v>
      </c>
      <c r="K385" s="3" t="s">
        <v>91</v>
      </c>
      <c r="L385" s="3" t="s">
        <v>29</v>
      </c>
      <c r="M385" s="3" t="s">
        <v>63</v>
      </c>
      <c r="N385" s="2"/>
      <c r="O385" s="3">
        <v>15</v>
      </c>
      <c r="P385" s="4" t="s">
        <v>1456</v>
      </c>
      <c r="Q385" s="4" t="s">
        <v>1457</v>
      </c>
      <c r="R385" s="4" t="s">
        <v>1458</v>
      </c>
      <c r="S385" s="2"/>
      <c r="T385" s="4" t="s">
        <v>1459</v>
      </c>
      <c r="U385" s="3" t="s">
        <v>1353</v>
      </c>
      <c r="V385" s="3" t="str">
        <f>IFERROR(VLOOKUP(K385, rubric[], 2, FALSE), "NA")</f>
        <v>Kompetisi</v>
      </c>
      <c r="W385" s="5" t="str">
        <f t="shared" si="5"/>
        <v>Juara 3 Lomba/Kompetisi|External National|Individual</v>
      </c>
      <c r="X385" s="2">
        <f>IF(K385 = "Penulis kedua (bukan korespondensi) dst karya ilmiah di journal yg bereputasi dan diakui|External National|Team", IFERROR((INDEX(rubric[Score], MATCH(W385, rubric[Criteria], 0)))/N385, 0), IFERROR(INDEX(rubric[Score], MATCH(W385, rubric[Criteria], 0)), 0))</f>
        <v>15</v>
      </c>
    </row>
    <row r="386" spans="1:24" ht="14.25" customHeight="1" x14ac:dyDescent="0.35">
      <c r="A386" s="3" t="s">
        <v>1460</v>
      </c>
      <c r="B386" s="3" t="s">
        <v>1461</v>
      </c>
      <c r="C386" s="3" t="s">
        <v>1436</v>
      </c>
      <c r="D386" s="3">
        <v>2023</v>
      </c>
      <c r="E386" s="3" t="s">
        <v>1462</v>
      </c>
      <c r="F386" s="3" t="s">
        <v>721</v>
      </c>
      <c r="G386" s="3" t="s">
        <v>721</v>
      </c>
      <c r="H386" s="3">
        <v>20232</v>
      </c>
      <c r="I386" s="2"/>
      <c r="J386" s="3" t="s">
        <v>27</v>
      </c>
      <c r="K386" s="3" t="s">
        <v>62</v>
      </c>
      <c r="L386" s="3" t="s">
        <v>29</v>
      </c>
      <c r="M386" s="3" t="s">
        <v>63</v>
      </c>
      <c r="N386" s="3">
        <v>60</v>
      </c>
      <c r="O386" s="3">
        <v>5</v>
      </c>
      <c r="P386" s="2"/>
      <c r="Q386" s="2"/>
      <c r="R386" s="4" t="s">
        <v>1463</v>
      </c>
      <c r="S386" s="4" t="s">
        <v>1464</v>
      </c>
      <c r="T386" s="2"/>
      <c r="U386" s="3" t="s">
        <v>1465</v>
      </c>
      <c r="V386" s="3" t="str">
        <f>IFERROR(VLOOKUP(K386, rubric[], 2, FALSE), "NA")</f>
        <v>Pemberdayaan atau Aksi Kemanusiaan</v>
      </c>
      <c r="W386" s="5" t="str">
        <f t="shared" si="5"/>
        <v>Pengabdian kepada Masyarakat|External National|Individual</v>
      </c>
      <c r="X386" s="2">
        <f>IF(K386 = "Penulis kedua (bukan korespondensi) dst karya ilmiah di journal yg bereputasi dan diakui|External National|Team", IFERROR((INDEX(rubric[Score], MATCH(W386, rubric[Criteria], 0)))/N386, 0), IFERROR(INDEX(rubric[Score], MATCH(W386, rubric[Criteria], 0)), 0))</f>
        <v>10</v>
      </c>
    </row>
    <row r="387" spans="1:24" ht="14.25" customHeight="1" x14ac:dyDescent="0.35">
      <c r="A387" s="3" t="s">
        <v>1460</v>
      </c>
      <c r="B387" s="3" t="s">
        <v>1461</v>
      </c>
      <c r="C387" s="3" t="s">
        <v>1436</v>
      </c>
      <c r="D387" s="3">
        <v>2023</v>
      </c>
      <c r="E387" s="3" t="s">
        <v>1437</v>
      </c>
      <c r="F387" s="3" t="s">
        <v>1438</v>
      </c>
      <c r="G387" s="3" t="s">
        <v>1439</v>
      </c>
      <c r="H387" s="3">
        <v>20232</v>
      </c>
      <c r="I387" s="3" t="s">
        <v>1437</v>
      </c>
      <c r="J387" s="3" t="s">
        <v>27</v>
      </c>
      <c r="K387" s="3" t="s">
        <v>28</v>
      </c>
      <c r="L387" s="3" t="s">
        <v>29</v>
      </c>
      <c r="M387" s="3" t="s">
        <v>30</v>
      </c>
      <c r="N387" s="2"/>
      <c r="O387" s="3">
        <v>20</v>
      </c>
      <c r="P387" s="4" t="s">
        <v>1440</v>
      </c>
      <c r="Q387" s="4" t="s">
        <v>1441</v>
      </c>
      <c r="R387" s="4" t="s">
        <v>1442</v>
      </c>
      <c r="S387" s="2"/>
      <c r="T387" s="4" t="s">
        <v>1443</v>
      </c>
      <c r="U387" s="2"/>
      <c r="V387" s="3" t="str">
        <f>IFERROR(VLOOKUP(K387, rubric[], 2, FALSE), "NA")</f>
        <v>Kompetisi</v>
      </c>
      <c r="W387" s="5" t="str">
        <f t="shared" ref="W387:W450" si="6">CLEAN(TRIM(K387 &amp;  "|" &amp; L387 &amp; "|" &amp; M387))</f>
        <v>Juara 2 Lomba/Kompetisi|External National|Team</v>
      </c>
      <c r="X387" s="2">
        <f>IF(K387 = "Penulis kedua (bukan korespondensi) dst karya ilmiah di journal yg bereputasi dan diakui|External National|Team", IFERROR((INDEX(rubric[Score], MATCH(W387, rubric[Criteria], 0)))/N387, 0), IFERROR(INDEX(rubric[Score], MATCH(W387, rubric[Criteria], 0)), 0))</f>
        <v>11</v>
      </c>
    </row>
    <row r="388" spans="1:24" ht="14.25" customHeight="1" x14ac:dyDescent="0.35">
      <c r="A388" s="3" t="s">
        <v>1466</v>
      </c>
      <c r="B388" s="3" t="s">
        <v>1467</v>
      </c>
      <c r="C388" s="3" t="s">
        <v>1436</v>
      </c>
      <c r="D388" s="3">
        <v>2023</v>
      </c>
      <c r="E388" s="3" t="s">
        <v>275</v>
      </c>
      <c r="F388" s="3" t="s">
        <v>276</v>
      </c>
      <c r="G388" s="3" t="s">
        <v>277</v>
      </c>
      <c r="H388" s="3">
        <v>20232</v>
      </c>
      <c r="I388" s="3" t="s">
        <v>1468</v>
      </c>
      <c r="J388" s="3" t="s">
        <v>27</v>
      </c>
      <c r="K388" s="3" t="s">
        <v>91</v>
      </c>
      <c r="L388" s="3" t="s">
        <v>110</v>
      </c>
      <c r="M388" s="3" t="s">
        <v>30</v>
      </c>
      <c r="N388" s="3">
        <v>3</v>
      </c>
      <c r="O388" s="3">
        <v>6</v>
      </c>
      <c r="P388" s="2"/>
      <c r="Q388" s="4" t="s">
        <v>1469</v>
      </c>
      <c r="R388" s="2"/>
      <c r="S388" s="2"/>
      <c r="T388" s="2"/>
      <c r="U388" s="3" t="s">
        <v>280</v>
      </c>
      <c r="V388" s="3" t="str">
        <f>IFERROR(VLOOKUP(K388, rubric[], 2, FALSE), "NA")</f>
        <v>Kompetisi</v>
      </c>
      <c r="W388" s="5" t="str">
        <f t="shared" si="6"/>
        <v>Juara 3 Lomba/Kompetisi|Internal Sekolah / Universitas|Team</v>
      </c>
      <c r="X388" s="2">
        <f>IF(K388 = "Penulis kedua (bukan korespondensi) dst karya ilmiah di journal yg bereputasi dan diakui|External National|Team", IFERROR((INDEX(rubric[Score], MATCH(W388, rubric[Criteria], 0)))/N388, 0), IFERROR(INDEX(rubric[Score], MATCH(W388, rubric[Criteria], 0)), 0))</f>
        <v>0</v>
      </c>
    </row>
    <row r="389" spans="1:24" ht="14.25" customHeight="1" x14ac:dyDescent="0.35">
      <c r="A389" s="3" t="s">
        <v>1466</v>
      </c>
      <c r="B389" s="3" t="s">
        <v>1467</v>
      </c>
      <c r="C389" s="3" t="s">
        <v>1436</v>
      </c>
      <c r="D389" s="3">
        <v>2023</v>
      </c>
      <c r="E389" s="3" t="s">
        <v>1437</v>
      </c>
      <c r="F389" s="3" t="s">
        <v>1438</v>
      </c>
      <c r="G389" s="3" t="s">
        <v>1439</v>
      </c>
      <c r="H389" s="3">
        <v>20232</v>
      </c>
      <c r="I389" s="3" t="s">
        <v>1437</v>
      </c>
      <c r="J389" s="3" t="s">
        <v>27</v>
      </c>
      <c r="K389" s="3" t="s">
        <v>28</v>
      </c>
      <c r="L389" s="3" t="s">
        <v>29</v>
      </c>
      <c r="M389" s="3" t="s">
        <v>30</v>
      </c>
      <c r="N389" s="2"/>
      <c r="O389" s="3">
        <v>20</v>
      </c>
      <c r="P389" s="4" t="s">
        <v>1440</v>
      </c>
      <c r="Q389" s="4" t="s">
        <v>1441</v>
      </c>
      <c r="R389" s="4" t="s">
        <v>1442</v>
      </c>
      <c r="S389" s="2"/>
      <c r="T389" s="4" t="s">
        <v>1443</v>
      </c>
      <c r="U389" s="2"/>
      <c r="V389" s="3" t="str">
        <f>IFERROR(VLOOKUP(K389, rubric[], 2, FALSE), "NA")</f>
        <v>Kompetisi</v>
      </c>
      <c r="W389" s="5" t="str">
        <f t="shared" si="6"/>
        <v>Juara 2 Lomba/Kompetisi|External National|Team</v>
      </c>
      <c r="X389" s="2">
        <f>IF(K389 = "Penulis kedua (bukan korespondensi) dst karya ilmiah di journal yg bereputasi dan diakui|External National|Team", IFERROR((INDEX(rubric[Score], MATCH(W389, rubric[Criteria], 0)))/N389, 0), IFERROR(INDEX(rubric[Score], MATCH(W389, rubric[Criteria], 0)), 0))</f>
        <v>11</v>
      </c>
    </row>
    <row r="390" spans="1:24" ht="14.25" customHeight="1" x14ac:dyDescent="0.35">
      <c r="A390" s="3" t="s">
        <v>1470</v>
      </c>
      <c r="B390" s="3" t="s">
        <v>1471</v>
      </c>
      <c r="C390" s="3" t="s">
        <v>1436</v>
      </c>
      <c r="D390" s="3">
        <v>2023</v>
      </c>
      <c r="E390" s="3" t="s">
        <v>1472</v>
      </c>
      <c r="F390" s="3" t="s">
        <v>1473</v>
      </c>
      <c r="G390" s="3" t="s">
        <v>1474</v>
      </c>
      <c r="H390" s="3">
        <v>20231</v>
      </c>
      <c r="I390" s="3" t="s">
        <v>1475</v>
      </c>
      <c r="J390" s="3" t="s">
        <v>27</v>
      </c>
      <c r="K390" s="3" t="s">
        <v>62</v>
      </c>
      <c r="L390" s="3" t="s">
        <v>50</v>
      </c>
      <c r="M390" s="3" t="s">
        <v>30</v>
      </c>
      <c r="N390" s="3">
        <v>35</v>
      </c>
      <c r="O390" s="3">
        <v>10</v>
      </c>
      <c r="P390" s="2"/>
      <c r="Q390" s="2"/>
      <c r="R390" s="4" t="s">
        <v>1476</v>
      </c>
      <c r="S390" s="2"/>
      <c r="T390" s="2"/>
      <c r="U390" s="3" t="s">
        <v>1477</v>
      </c>
      <c r="V390" s="3" t="str">
        <f>IFERROR(VLOOKUP(K390, rubric[], 2, FALSE), "NA")</f>
        <v>Pemberdayaan atau Aksi Kemanusiaan</v>
      </c>
      <c r="W390" s="5" t="str">
        <f t="shared" si="6"/>
        <v>Pengabdian kepada Masyarakat|External Regional|Team</v>
      </c>
      <c r="X390" s="2">
        <f>IF(K390 = "Penulis kedua (bukan korespondensi) dst karya ilmiah di journal yg bereputasi dan diakui|External National|Team", IFERROR((INDEX(rubric[Score], MATCH(W390, rubric[Criteria], 0)))/N390, 0), IFERROR(INDEX(rubric[Score], MATCH(W390, rubric[Criteria], 0)), 0))</f>
        <v>15</v>
      </c>
    </row>
    <row r="391" spans="1:24" ht="14.25" customHeight="1" x14ac:dyDescent="0.35">
      <c r="A391" s="3" t="s">
        <v>1470</v>
      </c>
      <c r="B391" s="3" t="s">
        <v>1471</v>
      </c>
      <c r="C391" s="3" t="s">
        <v>1436</v>
      </c>
      <c r="D391" s="3">
        <v>2023</v>
      </c>
      <c r="E391" s="3" t="s">
        <v>275</v>
      </c>
      <c r="F391" s="3" t="s">
        <v>276</v>
      </c>
      <c r="G391" s="3" t="s">
        <v>277</v>
      </c>
      <c r="H391" s="3">
        <v>20232</v>
      </c>
      <c r="I391" s="3" t="s">
        <v>1468</v>
      </c>
      <c r="J391" s="3" t="s">
        <v>27</v>
      </c>
      <c r="K391" s="3" t="s">
        <v>91</v>
      </c>
      <c r="L391" s="3" t="s">
        <v>110</v>
      </c>
      <c r="M391" s="3" t="s">
        <v>30</v>
      </c>
      <c r="N391" s="3">
        <v>3</v>
      </c>
      <c r="O391" s="3">
        <v>6</v>
      </c>
      <c r="P391" s="2"/>
      <c r="Q391" s="4" t="s">
        <v>1469</v>
      </c>
      <c r="R391" s="2"/>
      <c r="S391" s="2"/>
      <c r="T391" s="2"/>
      <c r="U391" s="3" t="s">
        <v>280</v>
      </c>
      <c r="V391" s="3" t="str">
        <f>IFERROR(VLOOKUP(K391, rubric[], 2, FALSE), "NA")</f>
        <v>Kompetisi</v>
      </c>
      <c r="W391" s="5" t="str">
        <f t="shared" si="6"/>
        <v>Juara 3 Lomba/Kompetisi|Internal Sekolah / Universitas|Team</v>
      </c>
      <c r="X391" s="2">
        <f>IF(K391 = "Penulis kedua (bukan korespondensi) dst karya ilmiah di journal yg bereputasi dan diakui|External National|Team", IFERROR((INDEX(rubric[Score], MATCH(W391, rubric[Criteria], 0)))/N391, 0), IFERROR(INDEX(rubric[Score], MATCH(W391, rubric[Criteria], 0)), 0))</f>
        <v>0</v>
      </c>
    </row>
    <row r="392" spans="1:24" ht="14.25" customHeight="1" x14ac:dyDescent="0.35">
      <c r="A392" s="3" t="s">
        <v>1470</v>
      </c>
      <c r="B392" s="3" t="s">
        <v>1471</v>
      </c>
      <c r="C392" s="3" t="s">
        <v>1436</v>
      </c>
      <c r="D392" s="3">
        <v>2023</v>
      </c>
      <c r="E392" s="3" t="s">
        <v>1437</v>
      </c>
      <c r="F392" s="3" t="s">
        <v>1438</v>
      </c>
      <c r="G392" s="3" t="s">
        <v>1439</v>
      </c>
      <c r="H392" s="3">
        <v>20232</v>
      </c>
      <c r="I392" s="3" t="s">
        <v>1437</v>
      </c>
      <c r="J392" s="3" t="s">
        <v>27</v>
      </c>
      <c r="K392" s="3" t="s">
        <v>91</v>
      </c>
      <c r="L392" s="3" t="s">
        <v>29</v>
      </c>
      <c r="M392" s="3" t="s">
        <v>30</v>
      </c>
      <c r="N392" s="2"/>
      <c r="O392" s="3">
        <v>15</v>
      </c>
      <c r="P392" s="4" t="s">
        <v>1440</v>
      </c>
      <c r="Q392" s="4" t="s">
        <v>1478</v>
      </c>
      <c r="R392" s="4" t="s">
        <v>1479</v>
      </c>
      <c r="S392" s="2"/>
      <c r="T392" s="4" t="s">
        <v>1480</v>
      </c>
      <c r="U392" s="2"/>
      <c r="V392" s="3" t="str">
        <f>IFERROR(VLOOKUP(K392, rubric[], 2, FALSE), "NA")</f>
        <v>Kompetisi</v>
      </c>
      <c r="W392" s="5" t="str">
        <f t="shared" si="6"/>
        <v>Juara 3 Lomba/Kompetisi|External National|Team</v>
      </c>
      <c r="X392" s="2">
        <f>IF(K392 = "Penulis kedua (bukan korespondensi) dst karya ilmiah di journal yg bereputasi dan diakui|External National|Team", IFERROR((INDEX(rubric[Score], MATCH(W392, rubric[Criteria], 0)))/N392, 0), IFERROR(INDEX(rubric[Score], MATCH(W392, rubric[Criteria], 0)), 0))</f>
        <v>8</v>
      </c>
    </row>
    <row r="393" spans="1:24" ht="14.25" customHeight="1" x14ac:dyDescent="0.35">
      <c r="A393" s="3" t="s">
        <v>1470</v>
      </c>
      <c r="B393" s="3" t="s">
        <v>1471</v>
      </c>
      <c r="C393" s="3" t="s">
        <v>1436</v>
      </c>
      <c r="D393" s="3">
        <v>2023</v>
      </c>
      <c r="E393" s="3" t="s">
        <v>1481</v>
      </c>
      <c r="F393" s="3" t="s">
        <v>1439</v>
      </c>
      <c r="G393" s="3" t="s">
        <v>1144</v>
      </c>
      <c r="H393" s="3">
        <v>20232</v>
      </c>
      <c r="I393" s="3" t="s">
        <v>1482</v>
      </c>
      <c r="J393" s="3" t="s">
        <v>27</v>
      </c>
      <c r="K393" s="3" t="s">
        <v>91</v>
      </c>
      <c r="L393" s="3" t="s">
        <v>29</v>
      </c>
      <c r="M393" s="3" t="s">
        <v>63</v>
      </c>
      <c r="N393" s="3">
        <v>150</v>
      </c>
      <c r="O393" s="3">
        <v>15</v>
      </c>
      <c r="P393" s="2"/>
      <c r="Q393" s="4" t="s">
        <v>1483</v>
      </c>
      <c r="R393" s="2"/>
      <c r="S393" s="2"/>
      <c r="T393" s="2"/>
      <c r="U393" s="3" t="s">
        <v>1484</v>
      </c>
      <c r="V393" s="3" t="str">
        <f>IFERROR(VLOOKUP(K393, rubric[], 2, FALSE), "NA")</f>
        <v>Kompetisi</v>
      </c>
      <c r="W393" s="5" t="str">
        <f t="shared" si="6"/>
        <v>Juara 3 Lomba/Kompetisi|External National|Individual</v>
      </c>
      <c r="X393" s="2">
        <f>IF(K393 = "Penulis kedua (bukan korespondensi) dst karya ilmiah di journal yg bereputasi dan diakui|External National|Team", IFERROR((INDEX(rubric[Score], MATCH(W393, rubric[Criteria], 0)))/N393, 0), IFERROR(INDEX(rubric[Score], MATCH(W393, rubric[Criteria], 0)), 0))</f>
        <v>15</v>
      </c>
    </row>
    <row r="394" spans="1:24" ht="14.25" customHeight="1" x14ac:dyDescent="0.35">
      <c r="A394" s="3" t="s">
        <v>1485</v>
      </c>
      <c r="B394" s="3" t="s">
        <v>1486</v>
      </c>
      <c r="C394" s="3" t="s">
        <v>1436</v>
      </c>
      <c r="D394" s="3">
        <v>2023</v>
      </c>
      <c r="E394" s="3" t="s">
        <v>1487</v>
      </c>
      <c r="F394" s="3" t="s">
        <v>1473</v>
      </c>
      <c r="G394" s="3" t="s">
        <v>1474</v>
      </c>
      <c r="H394" s="3">
        <v>20231</v>
      </c>
      <c r="I394" s="3" t="s">
        <v>1488</v>
      </c>
      <c r="J394" s="3" t="s">
        <v>27</v>
      </c>
      <c r="K394" s="3" t="s">
        <v>62</v>
      </c>
      <c r="L394" s="3" t="s">
        <v>50</v>
      </c>
      <c r="M394" s="3" t="s">
        <v>30</v>
      </c>
      <c r="N394" s="3">
        <v>6</v>
      </c>
      <c r="O394" s="3">
        <v>10</v>
      </c>
      <c r="P394" s="2"/>
      <c r="Q394" s="2"/>
      <c r="R394" s="2"/>
      <c r="S394" s="4" t="s">
        <v>1489</v>
      </c>
      <c r="T394" s="2"/>
      <c r="U394" s="3" t="s">
        <v>418</v>
      </c>
      <c r="V394" s="3" t="str">
        <f>IFERROR(VLOOKUP(K394, rubric[], 2, FALSE), "NA")</f>
        <v>Pemberdayaan atau Aksi Kemanusiaan</v>
      </c>
      <c r="W394" s="5" t="str">
        <f t="shared" si="6"/>
        <v>Pengabdian kepada Masyarakat|External Regional|Team</v>
      </c>
      <c r="X394" s="2">
        <f>IF(K394 = "Penulis kedua (bukan korespondensi) dst karya ilmiah di journal yg bereputasi dan diakui|External National|Team", IFERROR((INDEX(rubric[Score], MATCH(W394, rubric[Criteria], 0)))/N394, 0), IFERROR(INDEX(rubric[Score], MATCH(W394, rubric[Criteria], 0)), 0))</f>
        <v>15</v>
      </c>
    </row>
    <row r="395" spans="1:24" ht="14.25" customHeight="1" x14ac:dyDescent="0.35">
      <c r="A395" s="3" t="s">
        <v>1485</v>
      </c>
      <c r="B395" s="3" t="s">
        <v>1486</v>
      </c>
      <c r="C395" s="3" t="s">
        <v>1436</v>
      </c>
      <c r="D395" s="3">
        <v>2023</v>
      </c>
      <c r="E395" s="3" t="s">
        <v>1490</v>
      </c>
      <c r="F395" s="3" t="s">
        <v>1491</v>
      </c>
      <c r="G395" s="3" t="s">
        <v>1491</v>
      </c>
      <c r="H395" s="3">
        <v>20232</v>
      </c>
      <c r="I395" s="3" t="s">
        <v>1490</v>
      </c>
      <c r="J395" s="3" t="s">
        <v>27</v>
      </c>
      <c r="K395" s="3" t="s">
        <v>49</v>
      </c>
      <c r="L395" s="3" t="s">
        <v>29</v>
      </c>
      <c r="M395" s="3" t="s">
        <v>63</v>
      </c>
      <c r="N395" s="2"/>
      <c r="O395" s="3">
        <v>25</v>
      </c>
      <c r="P395" s="4" t="s">
        <v>1492</v>
      </c>
      <c r="Q395" s="4" t="s">
        <v>1493</v>
      </c>
      <c r="R395" s="4" t="s">
        <v>1494</v>
      </c>
      <c r="S395" s="2"/>
      <c r="T395" s="4" t="s">
        <v>1495</v>
      </c>
      <c r="U395" s="3" t="s">
        <v>1496</v>
      </c>
      <c r="V395" s="3" t="str">
        <f>IFERROR(VLOOKUP(K395, rubric[], 2, FALSE), "NA")</f>
        <v>Kompetisi</v>
      </c>
      <c r="W395" s="5" t="str">
        <f t="shared" si="6"/>
        <v>Juara I Lomba/Kompetisi|External National|Individual</v>
      </c>
      <c r="X395" s="2">
        <f>IF(K395 = "Penulis kedua (bukan korespondensi) dst karya ilmiah di journal yg bereputasi dan diakui|External National|Team", IFERROR((INDEX(rubric[Score], MATCH(W395, rubric[Criteria], 0)))/N395, 0), IFERROR(INDEX(rubric[Score], MATCH(W395, rubric[Criteria], 0)), 0))</f>
        <v>25</v>
      </c>
    </row>
    <row r="396" spans="1:24" ht="14.25" customHeight="1" x14ac:dyDescent="0.35">
      <c r="A396" s="3" t="s">
        <v>1497</v>
      </c>
      <c r="B396" s="3" t="s">
        <v>1498</v>
      </c>
      <c r="C396" s="3" t="s">
        <v>1436</v>
      </c>
      <c r="D396" s="3">
        <v>2023</v>
      </c>
      <c r="E396" s="3" t="s">
        <v>1437</v>
      </c>
      <c r="F396" s="3" t="s">
        <v>1438</v>
      </c>
      <c r="G396" s="3" t="s">
        <v>1439</v>
      </c>
      <c r="H396" s="3">
        <v>20232</v>
      </c>
      <c r="I396" s="3" t="s">
        <v>1437</v>
      </c>
      <c r="J396" s="3" t="s">
        <v>27</v>
      </c>
      <c r="K396" s="3" t="s">
        <v>28</v>
      </c>
      <c r="L396" s="3" t="s">
        <v>29</v>
      </c>
      <c r="M396" s="3" t="s">
        <v>30</v>
      </c>
      <c r="N396" s="2"/>
      <c r="O396" s="3">
        <v>20</v>
      </c>
      <c r="P396" s="4" t="s">
        <v>1440</v>
      </c>
      <c r="Q396" s="4" t="s">
        <v>1441</v>
      </c>
      <c r="R396" s="4" t="s">
        <v>1442</v>
      </c>
      <c r="S396" s="2"/>
      <c r="T396" s="4" t="s">
        <v>1443</v>
      </c>
      <c r="U396" s="2"/>
      <c r="V396" s="3" t="str">
        <f>IFERROR(VLOOKUP(K396, rubric[], 2, FALSE), "NA")</f>
        <v>Kompetisi</v>
      </c>
      <c r="W396" s="5" t="str">
        <f t="shared" si="6"/>
        <v>Juara 2 Lomba/Kompetisi|External National|Team</v>
      </c>
      <c r="X396" s="2">
        <f>IF(K396 = "Penulis kedua (bukan korespondensi) dst karya ilmiah di journal yg bereputasi dan diakui|External National|Team", IFERROR((INDEX(rubric[Score], MATCH(W396, rubric[Criteria], 0)))/N396, 0), IFERROR(INDEX(rubric[Score], MATCH(W396, rubric[Criteria], 0)), 0))</f>
        <v>11</v>
      </c>
    </row>
    <row r="397" spans="1:24" ht="14.25" customHeight="1" x14ac:dyDescent="0.35">
      <c r="A397" s="3" t="s">
        <v>1499</v>
      </c>
      <c r="B397" s="3" t="s">
        <v>1500</v>
      </c>
      <c r="C397" s="3" t="s">
        <v>1436</v>
      </c>
      <c r="D397" s="3">
        <v>2023</v>
      </c>
      <c r="E397" s="3" t="s">
        <v>1501</v>
      </c>
      <c r="F397" s="3" t="s">
        <v>1502</v>
      </c>
      <c r="G397" s="3" t="s">
        <v>1503</v>
      </c>
      <c r="H397" s="3">
        <v>20231</v>
      </c>
      <c r="I397" s="3" t="s">
        <v>1501</v>
      </c>
      <c r="J397" s="3" t="s">
        <v>27</v>
      </c>
      <c r="K397" s="3" t="s">
        <v>49</v>
      </c>
      <c r="L397" s="3" t="s">
        <v>29</v>
      </c>
      <c r="M397" s="3" t="s">
        <v>30</v>
      </c>
      <c r="N397" s="2"/>
      <c r="O397" s="3">
        <v>25</v>
      </c>
      <c r="P397" s="4" t="s">
        <v>1504</v>
      </c>
      <c r="Q397" s="4" t="s">
        <v>1505</v>
      </c>
      <c r="R397" s="4" t="s">
        <v>1506</v>
      </c>
      <c r="S397" s="2"/>
      <c r="T397" s="4" t="s">
        <v>1507</v>
      </c>
      <c r="U397" s="3" t="s">
        <v>1508</v>
      </c>
      <c r="V397" s="3" t="str">
        <f>IFERROR(VLOOKUP(K397, rubric[], 2, FALSE), "NA")</f>
        <v>Kompetisi</v>
      </c>
      <c r="W397" s="5" t="str">
        <f t="shared" si="6"/>
        <v>Juara I Lomba/Kompetisi|External National|Team</v>
      </c>
      <c r="X397" s="2">
        <f>IF(K397 = "Penulis kedua (bukan korespondensi) dst karya ilmiah di journal yg bereputasi dan diakui|External National|Team", IFERROR((INDEX(rubric[Score], MATCH(W397, rubric[Criteria], 0)))/N397, 0), IFERROR(INDEX(rubric[Score], MATCH(W397, rubric[Criteria], 0)), 0))</f>
        <v>15</v>
      </c>
    </row>
    <row r="398" spans="1:24" ht="14.25" customHeight="1" x14ac:dyDescent="0.35">
      <c r="A398" s="3" t="s">
        <v>1499</v>
      </c>
      <c r="B398" s="3" t="s">
        <v>1500</v>
      </c>
      <c r="C398" s="3" t="s">
        <v>1436</v>
      </c>
      <c r="D398" s="3">
        <v>2023</v>
      </c>
      <c r="E398" s="3" t="s">
        <v>1509</v>
      </c>
      <c r="F398" s="3" t="s">
        <v>1510</v>
      </c>
      <c r="G398" s="3" t="s">
        <v>897</v>
      </c>
      <c r="H398" s="3">
        <v>20232</v>
      </c>
      <c r="I398" s="3" t="s">
        <v>1511</v>
      </c>
      <c r="J398" s="3" t="s">
        <v>27</v>
      </c>
      <c r="K398" s="3" t="s">
        <v>62</v>
      </c>
      <c r="L398" s="3" t="s">
        <v>50</v>
      </c>
      <c r="M398" s="3" t="s">
        <v>30</v>
      </c>
      <c r="N398" s="3">
        <v>16</v>
      </c>
      <c r="O398" s="3">
        <v>12</v>
      </c>
      <c r="P398" s="2"/>
      <c r="Q398" s="2"/>
      <c r="R398" s="4" t="s">
        <v>1512</v>
      </c>
      <c r="S398" s="4" t="s">
        <v>1513</v>
      </c>
      <c r="T398" s="2"/>
      <c r="U398" s="3" t="s">
        <v>1514</v>
      </c>
      <c r="V398" s="3" t="str">
        <f>IFERROR(VLOOKUP(K398, rubric[], 2, FALSE), "NA")</f>
        <v>Pemberdayaan atau Aksi Kemanusiaan</v>
      </c>
      <c r="W398" s="5" t="str">
        <f t="shared" si="6"/>
        <v>Pengabdian kepada Masyarakat|External Regional|Team</v>
      </c>
      <c r="X398" s="2">
        <f>IF(K398 = "Penulis kedua (bukan korespondensi) dst karya ilmiah di journal yg bereputasi dan diakui|External National|Team", IFERROR((INDEX(rubric[Score], MATCH(W398, rubric[Criteria], 0)))/N398, 0), IFERROR(INDEX(rubric[Score], MATCH(W398, rubric[Criteria], 0)), 0))</f>
        <v>15</v>
      </c>
    </row>
    <row r="399" spans="1:24" ht="14.25" customHeight="1" x14ac:dyDescent="0.35">
      <c r="A399" s="3" t="s">
        <v>1499</v>
      </c>
      <c r="B399" s="3" t="s">
        <v>1500</v>
      </c>
      <c r="C399" s="3" t="s">
        <v>1436</v>
      </c>
      <c r="D399" s="3">
        <v>2023</v>
      </c>
      <c r="E399" s="3" t="s">
        <v>1437</v>
      </c>
      <c r="F399" s="3" t="s">
        <v>1438</v>
      </c>
      <c r="G399" s="3" t="s">
        <v>1439</v>
      </c>
      <c r="H399" s="3">
        <v>20232</v>
      </c>
      <c r="I399" s="3" t="s">
        <v>1437</v>
      </c>
      <c r="J399" s="3" t="s">
        <v>27</v>
      </c>
      <c r="K399" s="3" t="s">
        <v>49</v>
      </c>
      <c r="L399" s="3" t="s">
        <v>29</v>
      </c>
      <c r="M399" s="3" t="s">
        <v>30</v>
      </c>
      <c r="N399" s="2"/>
      <c r="O399" s="3">
        <v>25</v>
      </c>
      <c r="P399" s="4" t="s">
        <v>1440</v>
      </c>
      <c r="Q399" s="4" t="s">
        <v>1515</v>
      </c>
      <c r="R399" s="4" t="s">
        <v>1516</v>
      </c>
      <c r="S399" s="2"/>
      <c r="T399" s="4" t="s">
        <v>1517</v>
      </c>
      <c r="U399" s="2"/>
      <c r="V399" s="3" t="str">
        <f>IFERROR(VLOOKUP(K399, rubric[], 2, FALSE), "NA")</f>
        <v>Kompetisi</v>
      </c>
      <c r="W399" s="5" t="str">
        <f t="shared" si="6"/>
        <v>Juara I Lomba/Kompetisi|External National|Team</v>
      </c>
      <c r="X399" s="2">
        <f>IF(K399 = "Penulis kedua (bukan korespondensi) dst karya ilmiah di journal yg bereputasi dan diakui|External National|Team", IFERROR((INDEX(rubric[Score], MATCH(W399, rubric[Criteria], 0)))/N399, 0), IFERROR(INDEX(rubric[Score], MATCH(W399, rubric[Criteria], 0)), 0))</f>
        <v>15</v>
      </c>
    </row>
    <row r="400" spans="1:24" ht="14.25" customHeight="1" x14ac:dyDescent="0.35">
      <c r="A400" s="3" t="s">
        <v>1518</v>
      </c>
      <c r="B400" s="3" t="s">
        <v>1519</v>
      </c>
      <c r="C400" s="3" t="s">
        <v>1436</v>
      </c>
      <c r="D400" s="3">
        <v>2023</v>
      </c>
      <c r="E400" s="3" t="s">
        <v>1520</v>
      </c>
      <c r="F400" s="3" t="s">
        <v>1521</v>
      </c>
      <c r="G400" s="3" t="s">
        <v>1521</v>
      </c>
      <c r="H400" s="3">
        <v>20231</v>
      </c>
      <c r="I400" s="3" t="s">
        <v>1522</v>
      </c>
      <c r="J400" s="3" t="s">
        <v>27</v>
      </c>
      <c r="K400" s="3" t="s">
        <v>467</v>
      </c>
      <c r="L400" s="3" t="s">
        <v>29</v>
      </c>
      <c r="M400" s="3" t="s">
        <v>30</v>
      </c>
      <c r="N400" s="3">
        <v>0</v>
      </c>
      <c r="O400" s="3">
        <v>3</v>
      </c>
      <c r="P400" s="4" t="s">
        <v>1523</v>
      </c>
      <c r="Q400" s="2"/>
      <c r="R400" s="4" t="s">
        <v>1524</v>
      </c>
      <c r="S400" s="4" t="s">
        <v>1525</v>
      </c>
      <c r="T400" s="2"/>
      <c r="U400" s="3" t="s">
        <v>1526</v>
      </c>
      <c r="V400" s="3" t="str">
        <f>IFERROR(VLOOKUP(K400, rubric[], 2, FALSE), "NA")</f>
        <v>Hasil Karya</v>
      </c>
      <c r="W400" s="5" t="str">
        <f t="shared" si="6"/>
        <v>Hak Kekayaan Intelektual (HKI) non paten (Hak Cipta)|External National|Team</v>
      </c>
      <c r="X400" s="2">
        <f>IF(K400 = "Penulis kedua (bukan korespondensi) dst karya ilmiah di journal yg bereputasi dan diakui|External National|Team", IFERROR((INDEX(rubric[Score], MATCH(W400, rubric[Criteria], 0)))/N400, 0), IFERROR(INDEX(rubric[Score], MATCH(W400, rubric[Criteria], 0)), 0))</f>
        <v>20</v>
      </c>
    </row>
    <row r="401" spans="1:24" ht="14.25" customHeight="1" x14ac:dyDescent="0.35">
      <c r="A401" s="3" t="s">
        <v>1518</v>
      </c>
      <c r="B401" s="3" t="s">
        <v>1519</v>
      </c>
      <c r="C401" s="3" t="s">
        <v>1436</v>
      </c>
      <c r="D401" s="3">
        <v>2023</v>
      </c>
      <c r="E401" s="3" t="s">
        <v>1527</v>
      </c>
      <c r="F401" s="3" t="s">
        <v>1510</v>
      </c>
      <c r="G401" s="3" t="s">
        <v>897</v>
      </c>
      <c r="H401" s="3">
        <v>20232</v>
      </c>
      <c r="I401" s="3" t="s">
        <v>1528</v>
      </c>
      <c r="J401" s="3" t="s">
        <v>27</v>
      </c>
      <c r="K401" s="3" t="s">
        <v>62</v>
      </c>
      <c r="L401" s="3" t="s">
        <v>50</v>
      </c>
      <c r="M401" s="3" t="s">
        <v>30</v>
      </c>
      <c r="N401" s="3">
        <v>16</v>
      </c>
      <c r="O401" s="3">
        <v>12</v>
      </c>
      <c r="P401" s="2"/>
      <c r="Q401" s="2"/>
      <c r="R401" s="4" t="s">
        <v>1529</v>
      </c>
      <c r="S401" s="4" t="s">
        <v>1530</v>
      </c>
      <c r="T401" s="2"/>
      <c r="U401" s="3" t="s">
        <v>1531</v>
      </c>
      <c r="V401" s="3" t="str">
        <f>IFERROR(VLOOKUP(K401, rubric[], 2, FALSE), "NA")</f>
        <v>Pemberdayaan atau Aksi Kemanusiaan</v>
      </c>
      <c r="W401" s="5" t="str">
        <f t="shared" si="6"/>
        <v>Pengabdian kepada Masyarakat|External Regional|Team</v>
      </c>
      <c r="X401" s="2">
        <f>IF(K401 = "Penulis kedua (bukan korespondensi) dst karya ilmiah di journal yg bereputasi dan diakui|External National|Team", IFERROR((INDEX(rubric[Score], MATCH(W401, rubric[Criteria], 0)))/N401, 0), IFERROR(INDEX(rubric[Score], MATCH(W401, rubric[Criteria], 0)), 0))</f>
        <v>15</v>
      </c>
    </row>
    <row r="402" spans="1:24" ht="14.25" customHeight="1" x14ac:dyDescent="0.35">
      <c r="A402" s="3" t="s">
        <v>1518</v>
      </c>
      <c r="B402" s="3" t="s">
        <v>1519</v>
      </c>
      <c r="C402" s="3" t="s">
        <v>1436</v>
      </c>
      <c r="D402" s="3">
        <v>2023</v>
      </c>
      <c r="E402" s="3" t="s">
        <v>1437</v>
      </c>
      <c r="F402" s="3" t="s">
        <v>1438</v>
      </c>
      <c r="G402" s="3" t="s">
        <v>1439</v>
      </c>
      <c r="H402" s="3">
        <v>20232</v>
      </c>
      <c r="I402" s="3" t="s">
        <v>1437</v>
      </c>
      <c r="J402" s="3" t="s">
        <v>27</v>
      </c>
      <c r="K402" s="3" t="s">
        <v>49</v>
      </c>
      <c r="L402" s="3" t="s">
        <v>29</v>
      </c>
      <c r="M402" s="3" t="s">
        <v>30</v>
      </c>
      <c r="N402" s="2"/>
      <c r="O402" s="3">
        <v>25</v>
      </c>
      <c r="P402" s="4" t="s">
        <v>1440</v>
      </c>
      <c r="Q402" s="4" t="s">
        <v>1515</v>
      </c>
      <c r="R402" s="4" t="s">
        <v>1516</v>
      </c>
      <c r="S402" s="2"/>
      <c r="T402" s="4" t="s">
        <v>1517</v>
      </c>
      <c r="U402" s="2"/>
      <c r="V402" s="3" t="str">
        <f>IFERROR(VLOOKUP(K402, rubric[], 2, FALSE), "NA")</f>
        <v>Kompetisi</v>
      </c>
      <c r="W402" s="5" t="str">
        <f t="shared" si="6"/>
        <v>Juara I Lomba/Kompetisi|External National|Team</v>
      </c>
      <c r="X402" s="2">
        <f>IF(K402 = "Penulis kedua (bukan korespondensi) dst karya ilmiah di journal yg bereputasi dan diakui|External National|Team", IFERROR((INDEX(rubric[Score], MATCH(W402, rubric[Criteria], 0)))/N402, 0), IFERROR(INDEX(rubric[Score], MATCH(W402, rubric[Criteria], 0)), 0))</f>
        <v>15</v>
      </c>
    </row>
    <row r="403" spans="1:24" ht="14.25" customHeight="1" x14ac:dyDescent="0.35">
      <c r="A403" s="3" t="s">
        <v>1532</v>
      </c>
      <c r="B403" s="3" t="s">
        <v>1533</v>
      </c>
      <c r="C403" s="3" t="s">
        <v>1436</v>
      </c>
      <c r="D403" s="3">
        <v>2023</v>
      </c>
      <c r="E403" s="3" t="s">
        <v>275</v>
      </c>
      <c r="F403" s="3" t="s">
        <v>276</v>
      </c>
      <c r="G403" s="3" t="s">
        <v>277</v>
      </c>
      <c r="H403" s="3">
        <v>20232</v>
      </c>
      <c r="I403" s="3" t="s">
        <v>1468</v>
      </c>
      <c r="J403" s="3" t="s">
        <v>27</v>
      </c>
      <c r="K403" s="3" t="s">
        <v>91</v>
      </c>
      <c r="L403" s="3" t="s">
        <v>110</v>
      </c>
      <c r="M403" s="3" t="s">
        <v>30</v>
      </c>
      <c r="N403" s="3">
        <v>3</v>
      </c>
      <c r="O403" s="3">
        <v>6</v>
      </c>
      <c r="P403" s="2"/>
      <c r="Q403" s="4" t="s">
        <v>1469</v>
      </c>
      <c r="R403" s="2"/>
      <c r="S403" s="2"/>
      <c r="T403" s="2"/>
      <c r="U403" s="3" t="s">
        <v>280</v>
      </c>
      <c r="V403" s="3" t="str">
        <f>IFERROR(VLOOKUP(K403, rubric[], 2, FALSE), "NA")</f>
        <v>Kompetisi</v>
      </c>
      <c r="W403" s="5" t="str">
        <f t="shared" si="6"/>
        <v>Juara 3 Lomba/Kompetisi|Internal Sekolah / Universitas|Team</v>
      </c>
      <c r="X403" s="2">
        <f>IF(K403 = "Penulis kedua (bukan korespondensi) dst karya ilmiah di journal yg bereputasi dan diakui|External National|Team", IFERROR((INDEX(rubric[Score], MATCH(W403, rubric[Criteria], 0)))/N403, 0), IFERROR(INDEX(rubric[Score], MATCH(W403, rubric[Criteria], 0)), 0))</f>
        <v>0</v>
      </c>
    </row>
    <row r="404" spans="1:24" ht="14.25" customHeight="1" x14ac:dyDescent="0.35">
      <c r="A404" s="3" t="s">
        <v>1534</v>
      </c>
      <c r="B404" s="3" t="s">
        <v>1535</v>
      </c>
      <c r="C404" s="3" t="s">
        <v>1436</v>
      </c>
      <c r="D404" s="3">
        <v>2023</v>
      </c>
      <c r="E404" s="3" t="s">
        <v>1446</v>
      </c>
      <c r="F404" s="3" t="s">
        <v>1447</v>
      </c>
      <c r="G404" s="3" t="s">
        <v>1448</v>
      </c>
      <c r="H404" s="3">
        <v>20231</v>
      </c>
      <c r="I404" s="2"/>
      <c r="J404" s="3" t="s">
        <v>1449</v>
      </c>
      <c r="K404" s="3" t="s">
        <v>138</v>
      </c>
      <c r="L404" s="3" t="s">
        <v>110</v>
      </c>
      <c r="M404" s="3" t="s">
        <v>63</v>
      </c>
      <c r="N404" s="3">
        <v>18</v>
      </c>
      <c r="O404" s="3">
        <v>20</v>
      </c>
      <c r="P404" s="2"/>
      <c r="Q404" s="4" t="s">
        <v>1536</v>
      </c>
      <c r="R404" s="2"/>
      <c r="S404" s="2"/>
      <c r="T404" s="2"/>
      <c r="U404" s="3" t="s">
        <v>1451</v>
      </c>
      <c r="V404" s="3" t="str">
        <f>IFERROR(VLOOKUP(K404, rubric[], 2, FALSE), "NA")</f>
        <v>Karir Organisasi</v>
      </c>
      <c r="W404" s="5" t="str">
        <f t="shared" si="6"/>
        <v>Sekretaris|Internal Sekolah / Universitas|Individual</v>
      </c>
      <c r="X404" s="2">
        <f>IF(K404 = "Penulis kedua (bukan korespondensi) dst karya ilmiah di journal yg bereputasi dan diakui|External National|Team", IFERROR((INDEX(rubric[Score], MATCH(W404, rubric[Criteria], 0)))/N404, 0), IFERROR(INDEX(rubric[Score], MATCH(W404, rubric[Criteria], 0)), 0))</f>
        <v>0</v>
      </c>
    </row>
    <row r="405" spans="1:24" ht="14.25" customHeight="1" x14ac:dyDescent="0.35">
      <c r="A405" s="3" t="s">
        <v>1534</v>
      </c>
      <c r="B405" s="3" t="s">
        <v>1535</v>
      </c>
      <c r="C405" s="3" t="s">
        <v>1436</v>
      </c>
      <c r="D405" s="3">
        <v>2023</v>
      </c>
      <c r="E405" s="3" t="s">
        <v>79</v>
      </c>
      <c r="F405" s="3" t="s">
        <v>80</v>
      </c>
      <c r="G405" s="3" t="s">
        <v>80</v>
      </c>
      <c r="H405" s="3">
        <v>20232</v>
      </c>
      <c r="I405" s="3" t="s">
        <v>79</v>
      </c>
      <c r="J405" s="3" t="s">
        <v>27</v>
      </c>
      <c r="K405" s="3" t="s">
        <v>28</v>
      </c>
      <c r="L405" s="3" t="s">
        <v>29</v>
      </c>
      <c r="M405" s="3" t="s">
        <v>30</v>
      </c>
      <c r="N405" s="2"/>
      <c r="O405" s="3">
        <v>20</v>
      </c>
      <c r="P405" s="4" t="s">
        <v>81</v>
      </c>
      <c r="Q405" s="4" t="s">
        <v>82</v>
      </c>
      <c r="R405" s="4" t="s">
        <v>83</v>
      </c>
      <c r="S405" s="2"/>
      <c r="T405" s="4" t="s">
        <v>84</v>
      </c>
      <c r="U405" s="3" t="s">
        <v>85</v>
      </c>
      <c r="V405" s="3" t="str">
        <f>IFERROR(VLOOKUP(K405, rubric[], 2, FALSE), "NA")</f>
        <v>Kompetisi</v>
      </c>
      <c r="W405" s="5" t="str">
        <f t="shared" si="6"/>
        <v>Juara 2 Lomba/Kompetisi|External National|Team</v>
      </c>
      <c r="X405" s="2">
        <f>IF(K405 = "Penulis kedua (bukan korespondensi) dst karya ilmiah di journal yg bereputasi dan diakui|External National|Team", IFERROR((INDEX(rubric[Score], MATCH(W405, rubric[Criteria], 0)))/N405, 0), IFERROR(INDEX(rubric[Score], MATCH(W405, rubric[Criteria], 0)), 0))</f>
        <v>11</v>
      </c>
    </row>
    <row r="406" spans="1:24" ht="14.25" customHeight="1" x14ac:dyDescent="0.35">
      <c r="A406" s="3" t="s">
        <v>1537</v>
      </c>
      <c r="B406" s="3" t="s">
        <v>1538</v>
      </c>
      <c r="C406" s="3" t="s">
        <v>1436</v>
      </c>
      <c r="D406" s="3">
        <v>2023</v>
      </c>
      <c r="E406" s="3" t="s">
        <v>1472</v>
      </c>
      <c r="F406" s="3" t="s">
        <v>1473</v>
      </c>
      <c r="G406" s="3" t="s">
        <v>1474</v>
      </c>
      <c r="H406" s="3">
        <v>20231</v>
      </c>
      <c r="I406" s="3" t="s">
        <v>1539</v>
      </c>
      <c r="J406" s="3" t="s">
        <v>27</v>
      </c>
      <c r="K406" s="3" t="s">
        <v>62</v>
      </c>
      <c r="L406" s="3" t="s">
        <v>50</v>
      </c>
      <c r="M406" s="3" t="s">
        <v>30</v>
      </c>
      <c r="N406" s="3">
        <v>35</v>
      </c>
      <c r="O406" s="3">
        <v>10</v>
      </c>
      <c r="P406" s="2"/>
      <c r="Q406" s="2"/>
      <c r="R406" s="4" t="s">
        <v>1540</v>
      </c>
      <c r="S406" s="4" t="s">
        <v>1541</v>
      </c>
      <c r="T406" s="2"/>
      <c r="U406" s="3" t="s">
        <v>1542</v>
      </c>
      <c r="V406" s="3" t="str">
        <f>IFERROR(VLOOKUP(K406, rubric[], 2, FALSE), "NA")</f>
        <v>Pemberdayaan atau Aksi Kemanusiaan</v>
      </c>
      <c r="W406" s="5" t="str">
        <f t="shared" si="6"/>
        <v>Pengabdian kepada Masyarakat|External Regional|Team</v>
      </c>
      <c r="X406" s="2">
        <f>IF(K406 = "Penulis kedua (bukan korespondensi) dst karya ilmiah di journal yg bereputasi dan diakui|External National|Team", IFERROR((INDEX(rubric[Score], MATCH(W406, rubric[Criteria], 0)))/N406, 0), IFERROR(INDEX(rubric[Score], MATCH(W406, rubric[Criteria], 0)), 0))</f>
        <v>15</v>
      </c>
    </row>
    <row r="407" spans="1:24" ht="14.25" customHeight="1" x14ac:dyDescent="0.35">
      <c r="A407" s="3" t="s">
        <v>1537</v>
      </c>
      <c r="B407" s="3" t="s">
        <v>1538</v>
      </c>
      <c r="C407" s="3" t="s">
        <v>1436</v>
      </c>
      <c r="D407" s="3">
        <v>2023</v>
      </c>
      <c r="E407" s="3" t="s">
        <v>1520</v>
      </c>
      <c r="F407" s="3" t="s">
        <v>1521</v>
      </c>
      <c r="G407" s="3" t="s">
        <v>1521</v>
      </c>
      <c r="H407" s="3">
        <v>20231</v>
      </c>
      <c r="I407" s="3" t="s">
        <v>1522</v>
      </c>
      <c r="J407" s="3" t="s">
        <v>27</v>
      </c>
      <c r="K407" s="3" t="s">
        <v>467</v>
      </c>
      <c r="L407" s="3" t="s">
        <v>29</v>
      </c>
      <c r="M407" s="3" t="s">
        <v>30</v>
      </c>
      <c r="N407" s="3">
        <v>0</v>
      </c>
      <c r="O407" s="3">
        <v>8</v>
      </c>
      <c r="P407" s="4" t="s">
        <v>1523</v>
      </c>
      <c r="Q407" s="4" t="s">
        <v>1543</v>
      </c>
      <c r="R407" s="4" t="s">
        <v>1544</v>
      </c>
      <c r="S407" s="4" t="s">
        <v>1545</v>
      </c>
      <c r="T407" s="2"/>
      <c r="U407" s="3" t="s">
        <v>1542</v>
      </c>
      <c r="V407" s="3" t="str">
        <f>IFERROR(VLOOKUP(K407, rubric[], 2, FALSE), "NA")</f>
        <v>Hasil Karya</v>
      </c>
      <c r="W407" s="5" t="str">
        <f t="shared" si="6"/>
        <v>Hak Kekayaan Intelektual (HKI) non paten (Hak Cipta)|External National|Team</v>
      </c>
      <c r="X407" s="2">
        <f>IF(K407 = "Penulis kedua (bukan korespondensi) dst karya ilmiah di journal yg bereputasi dan diakui|External National|Team", IFERROR((INDEX(rubric[Score], MATCH(W407, rubric[Criteria], 0)))/N407, 0), IFERROR(INDEX(rubric[Score], MATCH(W407, rubric[Criteria], 0)), 0))</f>
        <v>20</v>
      </c>
    </row>
    <row r="408" spans="1:24" ht="14.25" customHeight="1" x14ac:dyDescent="0.35">
      <c r="A408" s="3" t="s">
        <v>1537</v>
      </c>
      <c r="B408" s="3" t="s">
        <v>1538</v>
      </c>
      <c r="C408" s="3" t="s">
        <v>1436</v>
      </c>
      <c r="D408" s="3">
        <v>2023</v>
      </c>
      <c r="E408" s="3" t="s">
        <v>275</v>
      </c>
      <c r="F408" s="3" t="s">
        <v>276</v>
      </c>
      <c r="G408" s="3" t="s">
        <v>277</v>
      </c>
      <c r="H408" s="3">
        <v>20232</v>
      </c>
      <c r="I408" s="3" t="s">
        <v>1452</v>
      </c>
      <c r="J408" s="3" t="s">
        <v>27</v>
      </c>
      <c r="K408" s="3" t="s">
        <v>49</v>
      </c>
      <c r="L408" s="3" t="s">
        <v>110</v>
      </c>
      <c r="M408" s="3" t="s">
        <v>30</v>
      </c>
      <c r="N408" s="3">
        <v>3</v>
      </c>
      <c r="O408" s="3">
        <v>8</v>
      </c>
      <c r="P408" s="2"/>
      <c r="Q408" s="4" t="s">
        <v>1453</v>
      </c>
      <c r="R408" s="2"/>
      <c r="S408" s="2"/>
      <c r="T408" s="2"/>
      <c r="U408" s="3" t="s">
        <v>280</v>
      </c>
      <c r="V408" s="3" t="str">
        <f>IFERROR(VLOOKUP(K408, rubric[], 2, FALSE), "NA")</f>
        <v>Kompetisi</v>
      </c>
      <c r="W408" s="5" t="str">
        <f t="shared" si="6"/>
        <v>Juara I Lomba/Kompetisi|Internal Sekolah / Universitas|Team</v>
      </c>
      <c r="X408" s="2">
        <f>IF(K408 = "Penulis kedua (bukan korespondensi) dst karya ilmiah di journal yg bereputasi dan diakui|External National|Team", IFERROR((INDEX(rubric[Score], MATCH(W408, rubric[Criteria], 0)))/N408, 0), IFERROR(INDEX(rubric[Score], MATCH(W408, rubric[Criteria], 0)), 0))</f>
        <v>0</v>
      </c>
    </row>
    <row r="409" spans="1:24" ht="14.25" customHeight="1" x14ac:dyDescent="0.35">
      <c r="A409" s="3" t="s">
        <v>1537</v>
      </c>
      <c r="B409" s="3" t="s">
        <v>1538</v>
      </c>
      <c r="C409" s="3" t="s">
        <v>1436</v>
      </c>
      <c r="D409" s="3">
        <v>2023</v>
      </c>
      <c r="E409" s="3" t="s">
        <v>1546</v>
      </c>
      <c r="F409" s="3" t="s">
        <v>1510</v>
      </c>
      <c r="G409" s="3" t="s">
        <v>897</v>
      </c>
      <c r="H409" s="3">
        <v>20232</v>
      </c>
      <c r="I409" s="3" t="s">
        <v>1547</v>
      </c>
      <c r="J409" s="3" t="s">
        <v>27</v>
      </c>
      <c r="K409" s="3" t="s">
        <v>62</v>
      </c>
      <c r="L409" s="3" t="s">
        <v>50</v>
      </c>
      <c r="M409" s="3" t="s">
        <v>30</v>
      </c>
      <c r="N409" s="3">
        <v>12</v>
      </c>
      <c r="O409" s="3">
        <v>12</v>
      </c>
      <c r="P409" s="2"/>
      <c r="Q409" s="2"/>
      <c r="R409" s="4" t="s">
        <v>1548</v>
      </c>
      <c r="S409" s="4" t="s">
        <v>1549</v>
      </c>
      <c r="T409" s="2"/>
      <c r="U409" s="3" t="s">
        <v>1542</v>
      </c>
      <c r="V409" s="3" t="str">
        <f>IFERROR(VLOOKUP(K409, rubric[], 2, FALSE), "NA")</f>
        <v>Pemberdayaan atau Aksi Kemanusiaan</v>
      </c>
      <c r="W409" s="5" t="str">
        <f t="shared" si="6"/>
        <v>Pengabdian kepada Masyarakat|External Regional|Team</v>
      </c>
      <c r="X409" s="2">
        <f>IF(K409 = "Penulis kedua (bukan korespondensi) dst karya ilmiah di journal yg bereputasi dan diakui|External National|Team", IFERROR((INDEX(rubric[Score], MATCH(W409, rubric[Criteria], 0)))/N409, 0), IFERROR(INDEX(rubric[Score], MATCH(W409, rubric[Criteria], 0)), 0))</f>
        <v>15</v>
      </c>
    </row>
    <row r="410" spans="1:24" ht="14.25" customHeight="1" x14ac:dyDescent="0.35">
      <c r="A410" s="3" t="s">
        <v>1537</v>
      </c>
      <c r="B410" s="3" t="s">
        <v>1538</v>
      </c>
      <c r="C410" s="3" t="s">
        <v>1436</v>
      </c>
      <c r="D410" s="3">
        <v>2023</v>
      </c>
      <c r="E410" s="3" t="s">
        <v>1437</v>
      </c>
      <c r="F410" s="3" t="s">
        <v>1438</v>
      </c>
      <c r="G410" s="3" t="s">
        <v>1439</v>
      </c>
      <c r="H410" s="3">
        <v>20232</v>
      </c>
      <c r="I410" s="3" t="s">
        <v>1437</v>
      </c>
      <c r="J410" s="3" t="s">
        <v>27</v>
      </c>
      <c r="K410" s="3" t="s">
        <v>91</v>
      </c>
      <c r="L410" s="3" t="s">
        <v>29</v>
      </c>
      <c r="M410" s="3" t="s">
        <v>30</v>
      </c>
      <c r="N410" s="2"/>
      <c r="O410" s="3">
        <v>15</v>
      </c>
      <c r="P410" s="4" t="s">
        <v>1440</v>
      </c>
      <c r="Q410" s="4" t="s">
        <v>1478</v>
      </c>
      <c r="R410" s="4" t="s">
        <v>1479</v>
      </c>
      <c r="S410" s="2"/>
      <c r="T410" s="4" t="s">
        <v>1480</v>
      </c>
      <c r="U410" s="2"/>
      <c r="V410" s="3" t="str">
        <f>IFERROR(VLOOKUP(K410, rubric[], 2, FALSE), "NA")</f>
        <v>Kompetisi</v>
      </c>
      <c r="W410" s="5" t="str">
        <f t="shared" si="6"/>
        <v>Juara 3 Lomba/Kompetisi|External National|Team</v>
      </c>
      <c r="X410" s="2">
        <f>IF(K410 = "Penulis kedua (bukan korespondensi) dst karya ilmiah di journal yg bereputasi dan diakui|External National|Team", IFERROR((INDEX(rubric[Score], MATCH(W410, rubric[Criteria], 0)))/N410, 0), IFERROR(INDEX(rubric[Score], MATCH(W410, rubric[Criteria], 0)), 0))</f>
        <v>8</v>
      </c>
    </row>
    <row r="411" spans="1:24" ht="14.25" customHeight="1" x14ac:dyDescent="0.35">
      <c r="A411" s="3" t="s">
        <v>1537</v>
      </c>
      <c r="B411" s="3" t="s">
        <v>1538</v>
      </c>
      <c r="C411" s="3" t="s">
        <v>1436</v>
      </c>
      <c r="D411" s="3">
        <v>2023</v>
      </c>
      <c r="E411" s="3" t="s">
        <v>1094</v>
      </c>
      <c r="F411" s="3" t="s">
        <v>1095</v>
      </c>
      <c r="G411" s="3" t="s">
        <v>1096</v>
      </c>
      <c r="H411" s="3">
        <v>20241</v>
      </c>
      <c r="I411" s="3" t="s">
        <v>1094</v>
      </c>
      <c r="J411" s="3" t="s">
        <v>27</v>
      </c>
      <c r="K411" s="3" t="s">
        <v>49</v>
      </c>
      <c r="L411" s="3" t="s">
        <v>29</v>
      </c>
      <c r="M411" s="3" t="s">
        <v>30</v>
      </c>
      <c r="N411" s="2"/>
      <c r="O411" s="3">
        <v>25</v>
      </c>
      <c r="P411" s="4" t="s">
        <v>1097</v>
      </c>
      <c r="Q411" s="4" t="s">
        <v>1550</v>
      </c>
      <c r="R411" s="4" t="s">
        <v>1551</v>
      </c>
      <c r="S411" s="2"/>
      <c r="T411" s="4" t="s">
        <v>1552</v>
      </c>
      <c r="U411" s="3" t="s">
        <v>1101</v>
      </c>
      <c r="V411" s="3" t="str">
        <f>IFERROR(VLOOKUP(K411, rubric[], 2, FALSE), "NA")</f>
        <v>Kompetisi</v>
      </c>
      <c r="W411" s="5" t="str">
        <f t="shared" si="6"/>
        <v>Juara I Lomba/Kompetisi|External National|Team</v>
      </c>
      <c r="X411" s="2">
        <f>IF(K411 = "Penulis kedua (bukan korespondensi) dst karya ilmiah di journal yg bereputasi dan diakui|External National|Team", IFERROR((INDEX(rubric[Score], MATCH(W411, rubric[Criteria], 0)))/N411, 0), IFERROR(INDEX(rubric[Score], MATCH(W411, rubric[Criteria], 0)), 0))</f>
        <v>15</v>
      </c>
    </row>
    <row r="412" spans="1:24" ht="14.25" customHeight="1" x14ac:dyDescent="0.35">
      <c r="A412" s="3" t="s">
        <v>1537</v>
      </c>
      <c r="B412" s="3" t="s">
        <v>1538</v>
      </c>
      <c r="C412" s="3" t="s">
        <v>1436</v>
      </c>
      <c r="D412" s="3">
        <v>2023</v>
      </c>
      <c r="E412" s="3" t="s">
        <v>1553</v>
      </c>
      <c r="F412" s="3" t="s">
        <v>830</v>
      </c>
      <c r="G412" s="3" t="s">
        <v>830</v>
      </c>
      <c r="H412" s="3">
        <v>20241</v>
      </c>
      <c r="I412" s="3" t="s">
        <v>1554</v>
      </c>
      <c r="J412" s="3" t="s">
        <v>27</v>
      </c>
      <c r="K412" s="3" t="s">
        <v>415</v>
      </c>
      <c r="L412" s="3" t="s">
        <v>29</v>
      </c>
      <c r="M412" s="3" t="s">
        <v>63</v>
      </c>
      <c r="N412" s="3">
        <v>36</v>
      </c>
      <c r="O412" s="3">
        <v>15</v>
      </c>
      <c r="P412" s="2"/>
      <c r="Q412" s="4" t="s">
        <v>1555</v>
      </c>
      <c r="R412" s="4" t="s">
        <v>1556</v>
      </c>
      <c r="S412" s="2"/>
      <c r="T412" s="2"/>
      <c r="U412" s="3" t="s">
        <v>1557</v>
      </c>
      <c r="V412" s="3" t="str">
        <f>IFERROR(VLOOKUP(K412, rubric[], 2, FALSE), "NA")</f>
        <v>Pengakuan</v>
      </c>
      <c r="W412" s="5" t="str">
        <f t="shared" si="6"/>
        <v>Juri|External National|Individual</v>
      </c>
      <c r="X412" s="2">
        <f>IF(K412 = "Penulis kedua (bukan korespondensi) dst karya ilmiah di journal yg bereputasi dan diakui|External National|Team", IFERROR((INDEX(rubric[Score], MATCH(W412, rubric[Criteria], 0)))/N412, 0), IFERROR(INDEX(rubric[Score], MATCH(W412, rubric[Criteria], 0)), 0))</f>
        <v>15</v>
      </c>
    </row>
    <row r="413" spans="1:24" ht="14.25" customHeight="1" x14ac:dyDescent="0.35">
      <c r="A413" s="3" t="s">
        <v>1558</v>
      </c>
      <c r="B413" s="3" t="s">
        <v>1559</v>
      </c>
      <c r="C413" s="3" t="s">
        <v>1436</v>
      </c>
      <c r="D413" s="3">
        <v>2023</v>
      </c>
      <c r="E413" s="3" t="s">
        <v>146</v>
      </c>
      <c r="F413" s="3" t="s">
        <v>147</v>
      </c>
      <c r="G413" s="3" t="s">
        <v>148</v>
      </c>
      <c r="H413" s="3">
        <v>20231</v>
      </c>
      <c r="I413" s="3" t="s">
        <v>149</v>
      </c>
      <c r="J413" s="3" t="s">
        <v>27</v>
      </c>
      <c r="K413" s="3" t="s">
        <v>62</v>
      </c>
      <c r="L413" s="3" t="s">
        <v>50</v>
      </c>
      <c r="M413" s="3" t="s">
        <v>63</v>
      </c>
      <c r="N413" s="3">
        <v>65</v>
      </c>
      <c r="O413" s="3">
        <v>4</v>
      </c>
      <c r="P413" s="2"/>
      <c r="Q413" s="2"/>
      <c r="R413" s="4" t="s">
        <v>150</v>
      </c>
      <c r="S413" s="4" t="s">
        <v>151</v>
      </c>
      <c r="T413" s="2"/>
      <c r="U413" s="3" t="s">
        <v>152</v>
      </c>
      <c r="V413" s="3" t="str">
        <f>IFERROR(VLOOKUP(K413, rubric[], 2, FALSE), "NA")</f>
        <v>Pemberdayaan atau Aksi Kemanusiaan</v>
      </c>
      <c r="W413" s="5" t="str">
        <f t="shared" si="6"/>
        <v>Pengabdian kepada Masyarakat|External Regional|Individual</v>
      </c>
      <c r="X413" s="2">
        <f>IF(K413 = "Penulis kedua (bukan korespondensi) dst karya ilmiah di journal yg bereputasi dan diakui|External National|Team", IFERROR((INDEX(rubric[Score], MATCH(W413, rubric[Criteria], 0)))/N413, 0), IFERROR(INDEX(rubric[Score], MATCH(W413, rubric[Criteria], 0)), 0))</f>
        <v>15</v>
      </c>
    </row>
    <row r="414" spans="1:24" ht="14.25" customHeight="1" x14ac:dyDescent="0.35">
      <c r="A414" s="3" t="s">
        <v>1560</v>
      </c>
      <c r="B414" s="3" t="s">
        <v>1561</v>
      </c>
      <c r="C414" s="3" t="s">
        <v>1436</v>
      </c>
      <c r="D414" s="3">
        <v>2023</v>
      </c>
      <c r="E414" s="3" t="s">
        <v>1562</v>
      </c>
      <c r="F414" s="3" t="s">
        <v>1521</v>
      </c>
      <c r="G414" s="3" t="s">
        <v>1521</v>
      </c>
      <c r="H414" s="3">
        <v>20231</v>
      </c>
      <c r="I414" s="3" t="s">
        <v>1563</v>
      </c>
      <c r="J414" s="3" t="s">
        <v>27</v>
      </c>
      <c r="K414" s="3" t="s">
        <v>467</v>
      </c>
      <c r="L414" s="3" t="s">
        <v>29</v>
      </c>
      <c r="M414" s="3" t="s">
        <v>30</v>
      </c>
      <c r="N414" s="3">
        <v>0</v>
      </c>
      <c r="O414" s="3">
        <v>4</v>
      </c>
      <c r="P414" s="3" t="s">
        <v>1564</v>
      </c>
      <c r="Q414" s="2"/>
      <c r="R414" s="4" t="s">
        <v>1565</v>
      </c>
      <c r="S414" s="2"/>
      <c r="T414" s="2"/>
      <c r="U414" s="3" t="s">
        <v>1542</v>
      </c>
      <c r="V414" s="3" t="str">
        <f>IFERROR(VLOOKUP(K414, rubric[], 2, FALSE), "NA")</f>
        <v>Hasil Karya</v>
      </c>
      <c r="W414" s="5" t="str">
        <f t="shared" si="6"/>
        <v>Hak Kekayaan Intelektual (HKI) non paten (Hak Cipta)|External National|Team</v>
      </c>
      <c r="X414" s="2">
        <f>IF(K414 = "Penulis kedua (bukan korespondensi) dst karya ilmiah di journal yg bereputasi dan diakui|External National|Team", IFERROR((INDEX(rubric[Score], MATCH(W414, rubric[Criteria], 0)))/N414, 0), IFERROR(INDEX(rubric[Score], MATCH(W414, rubric[Criteria], 0)), 0))</f>
        <v>20</v>
      </c>
    </row>
    <row r="415" spans="1:24" ht="14.25" customHeight="1" x14ac:dyDescent="0.35">
      <c r="A415" s="3" t="s">
        <v>1566</v>
      </c>
      <c r="B415" s="3" t="s">
        <v>1567</v>
      </c>
      <c r="C415" s="3" t="s">
        <v>1436</v>
      </c>
      <c r="D415" s="3">
        <v>2023</v>
      </c>
      <c r="E415" s="3" t="s">
        <v>1472</v>
      </c>
      <c r="F415" s="3" t="s">
        <v>1473</v>
      </c>
      <c r="G415" s="3" t="s">
        <v>1474</v>
      </c>
      <c r="H415" s="3">
        <v>20231</v>
      </c>
      <c r="I415" s="3" t="s">
        <v>1568</v>
      </c>
      <c r="J415" s="3" t="s">
        <v>27</v>
      </c>
      <c r="K415" s="3" t="s">
        <v>62</v>
      </c>
      <c r="L415" s="3" t="s">
        <v>50</v>
      </c>
      <c r="M415" s="3" t="s">
        <v>30</v>
      </c>
      <c r="N415" s="3">
        <v>6</v>
      </c>
      <c r="O415" s="3">
        <v>10</v>
      </c>
      <c r="P415" s="2"/>
      <c r="Q415" s="2"/>
      <c r="R415" s="4" t="s">
        <v>1569</v>
      </c>
      <c r="S415" s="4" t="s">
        <v>1570</v>
      </c>
      <c r="T415" s="2"/>
      <c r="U415" s="3" t="s">
        <v>1477</v>
      </c>
      <c r="V415" s="3" t="str">
        <f>IFERROR(VLOOKUP(K415, rubric[], 2, FALSE), "NA")</f>
        <v>Pemberdayaan atau Aksi Kemanusiaan</v>
      </c>
      <c r="W415" s="5" t="str">
        <f t="shared" si="6"/>
        <v>Pengabdian kepada Masyarakat|External Regional|Team</v>
      </c>
      <c r="X415" s="2">
        <f>IF(K415 = "Penulis kedua (bukan korespondensi) dst karya ilmiah di journal yg bereputasi dan diakui|External National|Team", IFERROR((INDEX(rubric[Score], MATCH(W415, rubric[Criteria], 0)))/N415, 0), IFERROR(INDEX(rubric[Score], MATCH(W415, rubric[Criteria], 0)), 0))</f>
        <v>15</v>
      </c>
    </row>
    <row r="416" spans="1:24" ht="14.25" customHeight="1" x14ac:dyDescent="0.35">
      <c r="A416" s="3" t="s">
        <v>1566</v>
      </c>
      <c r="B416" s="3" t="s">
        <v>1567</v>
      </c>
      <c r="C416" s="3" t="s">
        <v>1436</v>
      </c>
      <c r="D416" s="3">
        <v>2023</v>
      </c>
      <c r="E416" s="3" t="s">
        <v>1571</v>
      </c>
      <c r="F416" s="3" t="s">
        <v>1521</v>
      </c>
      <c r="G416" s="3" t="s">
        <v>1521</v>
      </c>
      <c r="H416" s="3">
        <v>20231</v>
      </c>
      <c r="I416" s="3" t="s">
        <v>1522</v>
      </c>
      <c r="J416" s="3" t="s">
        <v>27</v>
      </c>
      <c r="K416" s="3" t="s">
        <v>467</v>
      </c>
      <c r="L416" s="3" t="s">
        <v>29</v>
      </c>
      <c r="M416" s="3" t="s">
        <v>30</v>
      </c>
      <c r="N416" s="3">
        <v>0</v>
      </c>
      <c r="O416" s="3">
        <v>3</v>
      </c>
      <c r="P416" s="4" t="s">
        <v>1523</v>
      </c>
      <c r="Q416" s="2"/>
      <c r="R416" s="4" t="s">
        <v>1572</v>
      </c>
      <c r="S416" s="4" t="s">
        <v>1573</v>
      </c>
      <c r="T416" s="2"/>
      <c r="U416" s="3" t="s">
        <v>1542</v>
      </c>
      <c r="V416" s="3" t="str">
        <f>IFERROR(VLOOKUP(K416, rubric[], 2, FALSE), "NA")</f>
        <v>Hasil Karya</v>
      </c>
      <c r="W416" s="5" t="str">
        <f t="shared" si="6"/>
        <v>Hak Kekayaan Intelektual (HKI) non paten (Hak Cipta)|External National|Team</v>
      </c>
      <c r="X416" s="2">
        <f>IF(K416 = "Penulis kedua (bukan korespondensi) dst karya ilmiah di journal yg bereputasi dan diakui|External National|Team", IFERROR((INDEX(rubric[Score], MATCH(W416, rubric[Criteria], 0)))/N416, 0), IFERROR(INDEX(rubric[Score], MATCH(W416, rubric[Criteria], 0)), 0))</f>
        <v>20</v>
      </c>
    </row>
    <row r="417" spans="1:24" ht="14.25" customHeight="1" x14ac:dyDescent="0.35">
      <c r="A417" s="3" t="s">
        <v>1566</v>
      </c>
      <c r="B417" s="3" t="s">
        <v>1567</v>
      </c>
      <c r="C417" s="3" t="s">
        <v>1436</v>
      </c>
      <c r="D417" s="3">
        <v>2023</v>
      </c>
      <c r="E417" s="3" t="s">
        <v>275</v>
      </c>
      <c r="F417" s="3" t="s">
        <v>276</v>
      </c>
      <c r="G417" s="3" t="s">
        <v>277</v>
      </c>
      <c r="H417" s="3">
        <v>20232</v>
      </c>
      <c r="I417" s="3" t="s">
        <v>1452</v>
      </c>
      <c r="J417" s="3" t="s">
        <v>27</v>
      </c>
      <c r="K417" s="3" t="s">
        <v>49</v>
      </c>
      <c r="L417" s="3" t="s">
        <v>110</v>
      </c>
      <c r="M417" s="3" t="s">
        <v>30</v>
      </c>
      <c r="N417" s="3">
        <v>3</v>
      </c>
      <c r="O417" s="3">
        <v>8</v>
      </c>
      <c r="P417" s="2"/>
      <c r="Q417" s="4" t="s">
        <v>1453</v>
      </c>
      <c r="R417" s="2"/>
      <c r="S417" s="2"/>
      <c r="T417" s="2"/>
      <c r="U417" s="3" t="s">
        <v>280</v>
      </c>
      <c r="V417" s="3" t="str">
        <f>IFERROR(VLOOKUP(K417, rubric[], 2, FALSE), "NA")</f>
        <v>Kompetisi</v>
      </c>
      <c r="W417" s="5" t="str">
        <f t="shared" si="6"/>
        <v>Juara I Lomba/Kompetisi|Internal Sekolah / Universitas|Team</v>
      </c>
      <c r="X417" s="2">
        <f>IF(K417 = "Penulis kedua (bukan korespondensi) dst karya ilmiah di journal yg bereputasi dan diakui|External National|Team", IFERROR((INDEX(rubric[Score], MATCH(W417, rubric[Criteria], 0)))/N417, 0), IFERROR(INDEX(rubric[Score], MATCH(W417, rubric[Criteria], 0)), 0))</f>
        <v>0</v>
      </c>
    </row>
    <row r="418" spans="1:24" ht="14.25" customHeight="1" x14ac:dyDescent="0.35">
      <c r="A418" s="3" t="s">
        <v>1566</v>
      </c>
      <c r="B418" s="3" t="s">
        <v>1567</v>
      </c>
      <c r="C418" s="3" t="s">
        <v>1436</v>
      </c>
      <c r="D418" s="3">
        <v>2023</v>
      </c>
      <c r="E418" s="3" t="s">
        <v>1437</v>
      </c>
      <c r="F418" s="3" t="s">
        <v>1438</v>
      </c>
      <c r="G418" s="3" t="s">
        <v>1439</v>
      </c>
      <c r="H418" s="3">
        <v>20232</v>
      </c>
      <c r="I418" s="3" t="s">
        <v>1437</v>
      </c>
      <c r="J418" s="3" t="s">
        <v>27</v>
      </c>
      <c r="K418" s="3" t="s">
        <v>91</v>
      </c>
      <c r="L418" s="3" t="s">
        <v>29</v>
      </c>
      <c r="M418" s="3" t="s">
        <v>30</v>
      </c>
      <c r="N418" s="2"/>
      <c r="O418" s="3">
        <v>15</v>
      </c>
      <c r="P418" s="4" t="s">
        <v>1440</v>
      </c>
      <c r="Q418" s="4" t="s">
        <v>1478</v>
      </c>
      <c r="R418" s="4" t="s">
        <v>1479</v>
      </c>
      <c r="S418" s="2"/>
      <c r="T418" s="4" t="s">
        <v>1480</v>
      </c>
      <c r="U418" s="2"/>
      <c r="V418" s="3" t="str">
        <f>IFERROR(VLOOKUP(K418, rubric[], 2, FALSE), "NA")</f>
        <v>Kompetisi</v>
      </c>
      <c r="W418" s="5" t="str">
        <f t="shared" si="6"/>
        <v>Juara 3 Lomba/Kompetisi|External National|Team</v>
      </c>
      <c r="X418" s="2">
        <f>IF(K418 = "Penulis kedua (bukan korespondensi) dst karya ilmiah di journal yg bereputasi dan diakui|External National|Team", IFERROR((INDEX(rubric[Score], MATCH(W418, rubric[Criteria], 0)))/N418, 0), IFERROR(INDEX(rubric[Score], MATCH(W418, rubric[Criteria], 0)), 0))</f>
        <v>8</v>
      </c>
    </row>
    <row r="419" spans="1:24" ht="14.25" customHeight="1" x14ac:dyDescent="0.35">
      <c r="A419" s="3" t="s">
        <v>1574</v>
      </c>
      <c r="B419" s="3" t="s">
        <v>1575</v>
      </c>
      <c r="C419" s="3" t="s">
        <v>1436</v>
      </c>
      <c r="D419" s="3">
        <v>2023</v>
      </c>
      <c r="E419" s="3" t="s">
        <v>146</v>
      </c>
      <c r="F419" s="3" t="s">
        <v>147</v>
      </c>
      <c r="G419" s="3" t="s">
        <v>148</v>
      </c>
      <c r="H419" s="3">
        <v>20231</v>
      </c>
      <c r="I419" s="3" t="s">
        <v>149</v>
      </c>
      <c r="J419" s="3" t="s">
        <v>27</v>
      </c>
      <c r="K419" s="3" t="s">
        <v>62</v>
      </c>
      <c r="L419" s="3" t="s">
        <v>50</v>
      </c>
      <c r="M419" s="3" t="s">
        <v>63</v>
      </c>
      <c r="N419" s="3">
        <v>65</v>
      </c>
      <c r="O419" s="3">
        <v>8</v>
      </c>
      <c r="P419" s="2"/>
      <c r="Q419" s="2"/>
      <c r="R419" s="4" t="s">
        <v>150</v>
      </c>
      <c r="S419" s="4" t="s">
        <v>151</v>
      </c>
      <c r="T419" s="2"/>
      <c r="U419" s="3" t="s">
        <v>152</v>
      </c>
      <c r="V419" s="3" t="str">
        <f>IFERROR(VLOOKUP(K419, rubric[], 2, FALSE), "NA")</f>
        <v>Pemberdayaan atau Aksi Kemanusiaan</v>
      </c>
      <c r="W419" s="5" t="str">
        <f t="shared" si="6"/>
        <v>Pengabdian kepada Masyarakat|External Regional|Individual</v>
      </c>
      <c r="X419" s="2">
        <f>IF(K419 = "Penulis kedua (bukan korespondensi) dst karya ilmiah di journal yg bereputasi dan diakui|External National|Team", IFERROR((INDEX(rubric[Score], MATCH(W419, rubric[Criteria], 0)))/N419, 0), IFERROR(INDEX(rubric[Score], MATCH(W419, rubric[Criteria], 0)), 0))</f>
        <v>15</v>
      </c>
    </row>
    <row r="420" spans="1:24" ht="14.25" customHeight="1" x14ac:dyDescent="0.35">
      <c r="A420" s="3" t="s">
        <v>1576</v>
      </c>
      <c r="B420" s="3" t="s">
        <v>1577</v>
      </c>
      <c r="C420" s="3" t="s">
        <v>1436</v>
      </c>
      <c r="D420" s="3">
        <v>2023</v>
      </c>
      <c r="E420" s="3" t="s">
        <v>1578</v>
      </c>
      <c r="F420" s="3" t="s">
        <v>1579</v>
      </c>
      <c r="G420" s="3" t="s">
        <v>122</v>
      </c>
      <c r="H420" s="3">
        <v>20232</v>
      </c>
      <c r="I420" s="3" t="s">
        <v>1580</v>
      </c>
      <c r="J420" s="3" t="s">
        <v>27</v>
      </c>
      <c r="K420" s="3" t="s">
        <v>91</v>
      </c>
      <c r="L420" s="3" t="s">
        <v>1193</v>
      </c>
      <c r="M420" s="3" t="s">
        <v>63</v>
      </c>
      <c r="N420" s="3">
        <v>20</v>
      </c>
      <c r="O420" s="3">
        <v>5</v>
      </c>
      <c r="P420" s="4" t="s">
        <v>1581</v>
      </c>
      <c r="Q420" s="4" t="s">
        <v>1582</v>
      </c>
      <c r="R420" s="2"/>
      <c r="S420" s="2"/>
      <c r="T420" s="2"/>
      <c r="U420" s="3" t="s">
        <v>1583</v>
      </c>
      <c r="V420" s="3" t="str">
        <f>IFERROR(VLOOKUP(K420, rubric[], 2, FALSE), "NA")</f>
        <v>Kompetisi</v>
      </c>
      <c r="W420" s="5" t="str">
        <f t="shared" si="6"/>
        <v>Juara 3 Lomba/Kompetisi|Internal Jurusan|Individual</v>
      </c>
      <c r="X420" s="2">
        <f>IF(K420 = "Penulis kedua (bukan korespondensi) dst karya ilmiah di journal yg bereputasi dan diakui|External National|Team", IFERROR((INDEX(rubric[Score], MATCH(W420, rubric[Criteria], 0)))/N420, 0), IFERROR(INDEX(rubric[Score], MATCH(W420, rubric[Criteria], 0)), 0))</f>
        <v>0</v>
      </c>
    </row>
    <row r="421" spans="1:24" ht="14.25" customHeight="1" x14ac:dyDescent="0.35">
      <c r="A421" s="3" t="s">
        <v>1584</v>
      </c>
      <c r="B421" s="3" t="s">
        <v>1585</v>
      </c>
      <c r="C421" s="3" t="s">
        <v>1436</v>
      </c>
      <c r="D421" s="3">
        <v>2023</v>
      </c>
      <c r="E421" s="3" t="s">
        <v>585</v>
      </c>
      <c r="F421" s="3" t="s">
        <v>586</v>
      </c>
      <c r="G421" s="3" t="s">
        <v>340</v>
      </c>
      <c r="H421" s="3">
        <v>20231</v>
      </c>
      <c r="I421" s="3" t="s">
        <v>585</v>
      </c>
      <c r="J421" s="3" t="s">
        <v>27</v>
      </c>
      <c r="K421" s="3" t="s">
        <v>28</v>
      </c>
      <c r="L421" s="3" t="s">
        <v>50</v>
      </c>
      <c r="M421" s="3" t="s">
        <v>30</v>
      </c>
      <c r="N421" s="2"/>
      <c r="O421" s="3">
        <v>15</v>
      </c>
      <c r="P421" s="4" t="s">
        <v>587</v>
      </c>
      <c r="Q421" s="4" t="s">
        <v>588</v>
      </c>
      <c r="R421" s="4" t="s">
        <v>589</v>
      </c>
      <c r="S421" s="2"/>
      <c r="T421" s="4" t="s">
        <v>590</v>
      </c>
      <c r="U421" s="2"/>
      <c r="V421" s="3" t="str">
        <f>IFERROR(VLOOKUP(K421, rubric[], 2, FALSE), "NA")</f>
        <v>Kompetisi</v>
      </c>
      <c r="W421" s="5" t="str">
        <f t="shared" si="6"/>
        <v>Juara 2 Lomba/Kompetisi|External Regional|Team</v>
      </c>
      <c r="X421" s="2">
        <f>IF(K421 = "Penulis kedua (bukan korespondensi) dst karya ilmiah di journal yg bereputasi dan diakui|External National|Team", IFERROR((INDEX(rubric[Score], MATCH(W421, rubric[Criteria], 0)))/N421, 0), IFERROR(INDEX(rubric[Score], MATCH(W421, rubric[Criteria], 0)), 0))</f>
        <v>20</v>
      </c>
    </row>
    <row r="422" spans="1:24" ht="14.25" customHeight="1" x14ac:dyDescent="0.35">
      <c r="A422" s="3" t="s">
        <v>1586</v>
      </c>
      <c r="B422" s="3" t="s">
        <v>1587</v>
      </c>
      <c r="C422" s="3" t="s">
        <v>1436</v>
      </c>
      <c r="D422" s="3">
        <v>2023</v>
      </c>
      <c r="E422" s="3" t="s">
        <v>146</v>
      </c>
      <c r="F422" s="3" t="s">
        <v>147</v>
      </c>
      <c r="G422" s="3" t="s">
        <v>148</v>
      </c>
      <c r="H422" s="3">
        <v>20231</v>
      </c>
      <c r="I422" s="3" t="s">
        <v>149</v>
      </c>
      <c r="J422" s="3" t="s">
        <v>27</v>
      </c>
      <c r="K422" s="3" t="s">
        <v>62</v>
      </c>
      <c r="L422" s="3" t="s">
        <v>50</v>
      </c>
      <c r="M422" s="3" t="s">
        <v>63</v>
      </c>
      <c r="N422" s="3">
        <v>65</v>
      </c>
      <c r="O422" s="3">
        <v>8</v>
      </c>
      <c r="P422" s="2"/>
      <c r="Q422" s="2"/>
      <c r="R422" s="4" t="s">
        <v>150</v>
      </c>
      <c r="S422" s="4" t="s">
        <v>151</v>
      </c>
      <c r="T422" s="2"/>
      <c r="U422" s="3" t="s">
        <v>152</v>
      </c>
      <c r="V422" s="3" t="str">
        <f>IFERROR(VLOOKUP(K422, rubric[], 2, FALSE), "NA")</f>
        <v>Pemberdayaan atau Aksi Kemanusiaan</v>
      </c>
      <c r="W422" s="5" t="str">
        <f t="shared" si="6"/>
        <v>Pengabdian kepada Masyarakat|External Regional|Individual</v>
      </c>
      <c r="X422" s="2">
        <f>IF(K422 = "Penulis kedua (bukan korespondensi) dst karya ilmiah di journal yg bereputasi dan diakui|External National|Team", IFERROR((INDEX(rubric[Score], MATCH(W422, rubric[Criteria], 0)))/N422, 0), IFERROR(INDEX(rubric[Score], MATCH(W422, rubric[Criteria], 0)), 0))</f>
        <v>15</v>
      </c>
    </row>
    <row r="423" spans="1:24" ht="14.25" customHeight="1" x14ac:dyDescent="0.35">
      <c r="A423" s="3" t="s">
        <v>1588</v>
      </c>
      <c r="B423" s="3" t="s">
        <v>1589</v>
      </c>
      <c r="C423" s="3" t="s">
        <v>1436</v>
      </c>
      <c r="D423" s="3">
        <v>2023</v>
      </c>
      <c r="E423" s="3" t="s">
        <v>146</v>
      </c>
      <c r="F423" s="3" t="s">
        <v>147</v>
      </c>
      <c r="G423" s="3" t="s">
        <v>148</v>
      </c>
      <c r="H423" s="3">
        <v>20231</v>
      </c>
      <c r="I423" s="3" t="s">
        <v>149</v>
      </c>
      <c r="J423" s="3" t="s">
        <v>27</v>
      </c>
      <c r="K423" s="3" t="s">
        <v>62</v>
      </c>
      <c r="L423" s="3" t="s">
        <v>50</v>
      </c>
      <c r="M423" s="3" t="s">
        <v>63</v>
      </c>
      <c r="N423" s="3">
        <v>65</v>
      </c>
      <c r="O423" s="3">
        <v>8</v>
      </c>
      <c r="P423" s="2"/>
      <c r="Q423" s="2"/>
      <c r="R423" s="4" t="s">
        <v>150</v>
      </c>
      <c r="S423" s="4" t="s">
        <v>151</v>
      </c>
      <c r="T423" s="2"/>
      <c r="U423" s="3" t="s">
        <v>152</v>
      </c>
      <c r="V423" s="3" t="str">
        <f>IFERROR(VLOOKUP(K423, rubric[], 2, FALSE), "NA")</f>
        <v>Pemberdayaan atau Aksi Kemanusiaan</v>
      </c>
      <c r="W423" s="5" t="str">
        <f t="shared" si="6"/>
        <v>Pengabdian kepada Masyarakat|External Regional|Individual</v>
      </c>
      <c r="X423" s="2">
        <f>IF(K423 = "Penulis kedua (bukan korespondensi) dst karya ilmiah di journal yg bereputasi dan diakui|External National|Team", IFERROR((INDEX(rubric[Score], MATCH(W423, rubric[Criteria], 0)))/N423, 0), IFERROR(INDEX(rubric[Score], MATCH(W423, rubric[Criteria], 0)), 0))</f>
        <v>15</v>
      </c>
    </row>
    <row r="424" spans="1:24" ht="14.25" customHeight="1" x14ac:dyDescent="0.35">
      <c r="A424" s="3" t="s">
        <v>1590</v>
      </c>
      <c r="B424" s="3" t="s">
        <v>1591</v>
      </c>
      <c r="C424" s="3" t="s">
        <v>1436</v>
      </c>
      <c r="D424" s="3">
        <v>2023</v>
      </c>
      <c r="E424" s="3" t="s">
        <v>1592</v>
      </c>
      <c r="F424" s="3" t="s">
        <v>989</v>
      </c>
      <c r="G424" s="3" t="s">
        <v>731</v>
      </c>
      <c r="H424" s="3">
        <v>20231</v>
      </c>
      <c r="I424" s="2"/>
      <c r="J424" s="3" t="s">
        <v>1449</v>
      </c>
      <c r="K424" s="3" t="s">
        <v>138</v>
      </c>
      <c r="L424" s="3" t="s">
        <v>110</v>
      </c>
      <c r="M424" s="3" t="s">
        <v>63</v>
      </c>
      <c r="N424" s="3">
        <v>39</v>
      </c>
      <c r="O424" s="3">
        <v>20</v>
      </c>
      <c r="P424" s="2"/>
      <c r="Q424" s="4" t="s">
        <v>1593</v>
      </c>
      <c r="R424" s="2"/>
      <c r="S424" s="2"/>
      <c r="T424" s="2"/>
      <c r="U424" s="3" t="s">
        <v>1451</v>
      </c>
      <c r="V424" s="3" t="str">
        <f>IFERROR(VLOOKUP(K424, rubric[], 2, FALSE), "NA")</f>
        <v>Karir Organisasi</v>
      </c>
      <c r="W424" s="5" t="str">
        <f t="shared" si="6"/>
        <v>Sekretaris|Internal Sekolah / Universitas|Individual</v>
      </c>
      <c r="X424" s="2">
        <f>IF(K424 = "Penulis kedua (bukan korespondensi) dst karya ilmiah di journal yg bereputasi dan diakui|External National|Team", IFERROR((INDEX(rubric[Score], MATCH(W424, rubric[Criteria], 0)))/N424, 0), IFERROR(INDEX(rubric[Score], MATCH(W424, rubric[Criteria], 0)), 0))</f>
        <v>0</v>
      </c>
    </row>
    <row r="425" spans="1:24" ht="14.25" customHeight="1" x14ac:dyDescent="0.35">
      <c r="A425" s="3" t="s">
        <v>1590</v>
      </c>
      <c r="B425" s="3" t="s">
        <v>1591</v>
      </c>
      <c r="C425" s="3" t="s">
        <v>1436</v>
      </c>
      <c r="D425" s="3">
        <v>2023</v>
      </c>
      <c r="E425" s="3" t="s">
        <v>146</v>
      </c>
      <c r="F425" s="3" t="s">
        <v>147</v>
      </c>
      <c r="G425" s="3" t="s">
        <v>148</v>
      </c>
      <c r="H425" s="3">
        <v>20231</v>
      </c>
      <c r="I425" s="3" t="s">
        <v>149</v>
      </c>
      <c r="J425" s="3" t="s">
        <v>27</v>
      </c>
      <c r="K425" s="3" t="s">
        <v>62</v>
      </c>
      <c r="L425" s="3" t="s">
        <v>50</v>
      </c>
      <c r="M425" s="3" t="s">
        <v>63</v>
      </c>
      <c r="N425" s="3">
        <v>65</v>
      </c>
      <c r="O425" s="3">
        <v>8</v>
      </c>
      <c r="P425" s="2"/>
      <c r="Q425" s="2"/>
      <c r="R425" s="4" t="s">
        <v>150</v>
      </c>
      <c r="S425" s="4" t="s">
        <v>151</v>
      </c>
      <c r="T425" s="2"/>
      <c r="U425" s="3" t="s">
        <v>152</v>
      </c>
      <c r="V425" s="3" t="str">
        <f>IFERROR(VLOOKUP(K425, rubric[], 2, FALSE), "NA")</f>
        <v>Pemberdayaan atau Aksi Kemanusiaan</v>
      </c>
      <c r="W425" s="5" t="str">
        <f t="shared" si="6"/>
        <v>Pengabdian kepada Masyarakat|External Regional|Individual</v>
      </c>
      <c r="X425" s="2">
        <f>IF(K425 = "Penulis kedua (bukan korespondensi) dst karya ilmiah di journal yg bereputasi dan diakui|External National|Team", IFERROR((INDEX(rubric[Score], MATCH(W425, rubric[Criteria], 0)))/N425, 0), IFERROR(INDEX(rubric[Score], MATCH(W425, rubric[Criteria], 0)), 0))</f>
        <v>15</v>
      </c>
    </row>
    <row r="426" spans="1:24" ht="14.25" customHeight="1" x14ac:dyDescent="0.35">
      <c r="A426" s="3" t="s">
        <v>1590</v>
      </c>
      <c r="B426" s="3" t="s">
        <v>1591</v>
      </c>
      <c r="C426" s="3" t="s">
        <v>1436</v>
      </c>
      <c r="D426" s="3">
        <v>2023</v>
      </c>
      <c r="E426" s="3" t="s">
        <v>1594</v>
      </c>
      <c r="F426" s="3" t="s">
        <v>1595</v>
      </c>
      <c r="G426" s="3" t="s">
        <v>1595</v>
      </c>
      <c r="H426" s="3">
        <v>20241</v>
      </c>
      <c r="I426" s="2"/>
      <c r="J426" s="3" t="s">
        <v>27</v>
      </c>
      <c r="K426" s="3" t="s">
        <v>467</v>
      </c>
      <c r="L426" s="3" t="s">
        <v>29</v>
      </c>
      <c r="M426" s="3" t="s">
        <v>30</v>
      </c>
      <c r="N426" s="3">
        <v>6</v>
      </c>
      <c r="O426" s="3">
        <v>4</v>
      </c>
      <c r="P426" s="4" t="s">
        <v>1596</v>
      </c>
      <c r="Q426" s="4" t="s">
        <v>1597</v>
      </c>
      <c r="R426" s="2"/>
      <c r="S426" s="4" t="s">
        <v>1598</v>
      </c>
      <c r="T426" s="2"/>
      <c r="U426" s="3" t="s">
        <v>1599</v>
      </c>
      <c r="V426" s="3" t="str">
        <f>IFERROR(VLOOKUP(K426, rubric[], 2, FALSE), "NA")</f>
        <v>Hasil Karya</v>
      </c>
      <c r="W426" s="5" t="str">
        <f t="shared" si="6"/>
        <v>Hak Kekayaan Intelektual (HKI) non paten (Hak Cipta)|External National|Team</v>
      </c>
      <c r="X426" s="2">
        <f>IF(K426 = "Penulis kedua (bukan korespondensi) dst karya ilmiah di journal yg bereputasi dan diakui|External National|Team", IFERROR((INDEX(rubric[Score], MATCH(W426, rubric[Criteria], 0)))/N426, 0), IFERROR(INDEX(rubric[Score], MATCH(W426, rubric[Criteria], 0)), 0))</f>
        <v>20</v>
      </c>
    </row>
    <row r="427" spans="1:24" ht="14.25" customHeight="1" x14ac:dyDescent="0.35">
      <c r="A427" s="3" t="s">
        <v>1600</v>
      </c>
      <c r="B427" s="3" t="s">
        <v>1601</v>
      </c>
      <c r="C427" s="3" t="s">
        <v>1436</v>
      </c>
      <c r="D427" s="3">
        <v>2023</v>
      </c>
      <c r="E427" s="3" t="s">
        <v>146</v>
      </c>
      <c r="F427" s="3" t="s">
        <v>147</v>
      </c>
      <c r="G427" s="3" t="s">
        <v>148</v>
      </c>
      <c r="H427" s="3">
        <v>20231</v>
      </c>
      <c r="I427" s="3" t="s">
        <v>149</v>
      </c>
      <c r="J427" s="3" t="s">
        <v>27</v>
      </c>
      <c r="K427" s="3" t="s">
        <v>62</v>
      </c>
      <c r="L427" s="3" t="s">
        <v>50</v>
      </c>
      <c r="M427" s="3" t="s">
        <v>63</v>
      </c>
      <c r="N427" s="3">
        <v>65</v>
      </c>
      <c r="O427" s="3">
        <v>8</v>
      </c>
      <c r="P427" s="2"/>
      <c r="Q427" s="2"/>
      <c r="R427" s="4" t="s">
        <v>150</v>
      </c>
      <c r="S427" s="4" t="s">
        <v>151</v>
      </c>
      <c r="T427" s="2"/>
      <c r="U427" s="3" t="s">
        <v>152</v>
      </c>
      <c r="V427" s="3" t="str">
        <f>IFERROR(VLOOKUP(K427, rubric[], 2, FALSE), "NA")</f>
        <v>Pemberdayaan atau Aksi Kemanusiaan</v>
      </c>
      <c r="W427" s="5" t="str">
        <f t="shared" si="6"/>
        <v>Pengabdian kepada Masyarakat|External Regional|Individual</v>
      </c>
      <c r="X427" s="2">
        <f>IF(K427 = "Penulis kedua (bukan korespondensi) dst karya ilmiah di journal yg bereputasi dan diakui|External National|Team", IFERROR((INDEX(rubric[Score], MATCH(W427, rubric[Criteria], 0)))/N427, 0), IFERROR(INDEX(rubric[Score], MATCH(W427, rubric[Criteria], 0)), 0))</f>
        <v>15</v>
      </c>
    </row>
    <row r="428" spans="1:24" ht="14.25" customHeight="1" x14ac:dyDescent="0.35">
      <c r="A428" s="3" t="s">
        <v>1602</v>
      </c>
      <c r="B428" s="3" t="s">
        <v>1603</v>
      </c>
      <c r="C428" s="3" t="s">
        <v>1436</v>
      </c>
      <c r="D428" s="3">
        <v>2023</v>
      </c>
      <c r="E428" s="3" t="s">
        <v>146</v>
      </c>
      <c r="F428" s="3" t="s">
        <v>147</v>
      </c>
      <c r="G428" s="3" t="s">
        <v>148</v>
      </c>
      <c r="H428" s="3">
        <v>20231</v>
      </c>
      <c r="I428" s="3" t="s">
        <v>149</v>
      </c>
      <c r="J428" s="3" t="s">
        <v>27</v>
      </c>
      <c r="K428" s="3" t="s">
        <v>62</v>
      </c>
      <c r="L428" s="3" t="s">
        <v>50</v>
      </c>
      <c r="M428" s="3" t="s">
        <v>63</v>
      </c>
      <c r="N428" s="3">
        <v>65</v>
      </c>
      <c r="O428" s="3">
        <v>8</v>
      </c>
      <c r="P428" s="2"/>
      <c r="Q428" s="2"/>
      <c r="R428" s="4" t="s">
        <v>150</v>
      </c>
      <c r="S428" s="4" t="s">
        <v>151</v>
      </c>
      <c r="T428" s="2"/>
      <c r="U428" s="3" t="s">
        <v>152</v>
      </c>
      <c r="V428" s="3" t="str">
        <f>IFERROR(VLOOKUP(K428, rubric[], 2, FALSE), "NA")</f>
        <v>Pemberdayaan atau Aksi Kemanusiaan</v>
      </c>
      <c r="W428" s="5" t="str">
        <f t="shared" si="6"/>
        <v>Pengabdian kepada Masyarakat|External Regional|Individual</v>
      </c>
      <c r="X428" s="2">
        <f>IF(K428 = "Penulis kedua (bukan korespondensi) dst karya ilmiah di journal yg bereputasi dan diakui|External National|Team", IFERROR((INDEX(rubric[Score], MATCH(W428, rubric[Criteria], 0)))/N428, 0), IFERROR(INDEX(rubric[Score], MATCH(W428, rubric[Criteria], 0)), 0))</f>
        <v>15</v>
      </c>
    </row>
    <row r="429" spans="1:24" ht="14.25" customHeight="1" x14ac:dyDescent="0.35">
      <c r="A429" s="3" t="s">
        <v>1604</v>
      </c>
      <c r="B429" s="3" t="s">
        <v>1605</v>
      </c>
      <c r="C429" s="3" t="s">
        <v>1436</v>
      </c>
      <c r="D429" s="3">
        <v>2023</v>
      </c>
      <c r="E429" s="3" t="s">
        <v>146</v>
      </c>
      <c r="F429" s="3" t="s">
        <v>147</v>
      </c>
      <c r="G429" s="3" t="s">
        <v>148</v>
      </c>
      <c r="H429" s="3">
        <v>20231</v>
      </c>
      <c r="I429" s="3" t="s">
        <v>149</v>
      </c>
      <c r="J429" s="3" t="s">
        <v>27</v>
      </c>
      <c r="K429" s="3" t="s">
        <v>62</v>
      </c>
      <c r="L429" s="3" t="s">
        <v>50</v>
      </c>
      <c r="M429" s="3" t="s">
        <v>63</v>
      </c>
      <c r="N429" s="3">
        <v>65</v>
      </c>
      <c r="O429" s="3">
        <v>8</v>
      </c>
      <c r="P429" s="2"/>
      <c r="Q429" s="2"/>
      <c r="R429" s="4" t="s">
        <v>150</v>
      </c>
      <c r="S429" s="4" t="s">
        <v>151</v>
      </c>
      <c r="T429" s="2"/>
      <c r="U429" s="3" t="s">
        <v>152</v>
      </c>
      <c r="V429" s="3" t="str">
        <f>IFERROR(VLOOKUP(K429, rubric[], 2, FALSE), "NA")</f>
        <v>Pemberdayaan atau Aksi Kemanusiaan</v>
      </c>
      <c r="W429" s="5" t="str">
        <f t="shared" si="6"/>
        <v>Pengabdian kepada Masyarakat|External Regional|Individual</v>
      </c>
      <c r="X429" s="2">
        <f>IF(K429 = "Penulis kedua (bukan korespondensi) dst karya ilmiah di journal yg bereputasi dan diakui|External National|Team", IFERROR((INDEX(rubric[Score], MATCH(W429, rubric[Criteria], 0)))/N429, 0), IFERROR(INDEX(rubric[Score], MATCH(W429, rubric[Criteria], 0)), 0))</f>
        <v>15</v>
      </c>
    </row>
    <row r="430" spans="1:24" ht="14.25" customHeight="1" x14ac:dyDescent="0.35">
      <c r="A430" s="3" t="s">
        <v>1604</v>
      </c>
      <c r="B430" s="3" t="s">
        <v>1605</v>
      </c>
      <c r="C430" s="3" t="s">
        <v>1436</v>
      </c>
      <c r="D430" s="3">
        <v>2023</v>
      </c>
      <c r="E430" s="3" t="s">
        <v>1606</v>
      </c>
      <c r="F430" s="3" t="s">
        <v>1607</v>
      </c>
      <c r="G430" s="3" t="s">
        <v>1608</v>
      </c>
      <c r="H430" s="3">
        <v>20232</v>
      </c>
      <c r="I430" s="3" t="s">
        <v>1609</v>
      </c>
      <c r="J430" s="3" t="s">
        <v>27</v>
      </c>
      <c r="K430" s="3" t="s">
        <v>71</v>
      </c>
      <c r="L430" s="3" t="s">
        <v>110</v>
      </c>
      <c r="M430" s="3" t="s">
        <v>63</v>
      </c>
      <c r="N430" s="3">
        <v>30</v>
      </c>
      <c r="O430" s="3">
        <v>5</v>
      </c>
      <c r="P430" s="2"/>
      <c r="Q430" s="4" t="s">
        <v>1610</v>
      </c>
      <c r="R430" s="2"/>
      <c r="S430" s="2"/>
      <c r="T430" s="2"/>
      <c r="U430" s="3" t="s">
        <v>1583</v>
      </c>
      <c r="V430" s="3" t="str">
        <f>IFERROR(VLOOKUP(K430, rubric[], 2, FALSE), "NA")</f>
        <v>Pengakuan</v>
      </c>
      <c r="W430" s="5" t="str">
        <f t="shared" si="6"/>
        <v>Narasumber / Pemateri Acara Seminar / Workshop / Pemakalah|Internal Sekolah / Universitas|Individual</v>
      </c>
      <c r="X430" s="2">
        <f>IF(K430 = "Penulis kedua (bukan korespondensi) dst karya ilmiah di journal yg bereputasi dan diakui|External National|Team", IFERROR((INDEX(rubric[Score], MATCH(W430, rubric[Criteria], 0)))/N430, 0), IFERROR(INDEX(rubric[Score], MATCH(W430, rubric[Criteria], 0)), 0))</f>
        <v>0</v>
      </c>
    </row>
    <row r="431" spans="1:24" ht="14.25" customHeight="1" x14ac:dyDescent="0.35">
      <c r="A431" s="3" t="s">
        <v>1611</v>
      </c>
      <c r="B431" s="3" t="s">
        <v>1612</v>
      </c>
      <c r="C431" s="3" t="s">
        <v>1436</v>
      </c>
      <c r="D431" s="3">
        <v>2023</v>
      </c>
      <c r="E431" s="3" t="s">
        <v>1446</v>
      </c>
      <c r="F431" s="3" t="s">
        <v>1447</v>
      </c>
      <c r="G431" s="3" t="s">
        <v>1448</v>
      </c>
      <c r="H431" s="3">
        <v>20231</v>
      </c>
      <c r="I431" s="2"/>
      <c r="J431" s="3" t="s">
        <v>1449</v>
      </c>
      <c r="K431" s="3" t="s">
        <v>2429</v>
      </c>
      <c r="L431" s="3" t="s">
        <v>110</v>
      </c>
      <c r="M431" s="3" t="s">
        <v>63</v>
      </c>
      <c r="N431" s="3">
        <v>18</v>
      </c>
      <c r="O431" s="3">
        <v>20</v>
      </c>
      <c r="P431" s="2"/>
      <c r="Q431" s="4" t="s">
        <v>1613</v>
      </c>
      <c r="R431" s="2"/>
      <c r="S431" s="2"/>
      <c r="T431" s="2"/>
      <c r="U431" s="3" t="s">
        <v>1451</v>
      </c>
      <c r="V431" s="3" t="str">
        <f>IFERROR(VLOOKUP(K431, rubric[], 2, FALSE), "NA")</f>
        <v>Karir Organisasi</v>
      </c>
      <c r="W431" s="5" t="str">
        <f t="shared" si="6"/>
        <v>Ketua|Internal Sekolah / Universitas|Individual</v>
      </c>
      <c r="X431" s="2">
        <f>IF(K431 = "Penulis kedua (bukan korespondensi) dst karya ilmiah di journal yg bereputasi dan diakui|External National|Team", IFERROR((INDEX(rubric[Score], MATCH(W431, rubric[Criteria], 0)))/N431, 0), IFERROR(INDEX(rubric[Score], MATCH(W431, rubric[Criteria], 0)), 0))</f>
        <v>0</v>
      </c>
    </row>
    <row r="432" spans="1:24" ht="14.25" customHeight="1" x14ac:dyDescent="0.35">
      <c r="A432" s="3" t="s">
        <v>1611</v>
      </c>
      <c r="B432" s="3" t="s">
        <v>1612</v>
      </c>
      <c r="C432" s="3" t="s">
        <v>1436</v>
      </c>
      <c r="D432" s="3">
        <v>2023</v>
      </c>
      <c r="E432" s="3" t="s">
        <v>1614</v>
      </c>
      <c r="F432" s="3" t="s">
        <v>1615</v>
      </c>
      <c r="G432" s="3" t="s">
        <v>1616</v>
      </c>
      <c r="H432" s="3">
        <v>20232</v>
      </c>
      <c r="I432" s="3" t="s">
        <v>1617</v>
      </c>
      <c r="J432" s="3" t="s">
        <v>27</v>
      </c>
      <c r="K432" s="3" t="s">
        <v>91</v>
      </c>
      <c r="L432" s="3" t="s">
        <v>110</v>
      </c>
      <c r="M432" s="3" t="s">
        <v>63</v>
      </c>
      <c r="N432" s="3">
        <v>2</v>
      </c>
      <c r="O432" s="3">
        <v>8</v>
      </c>
      <c r="P432" s="2"/>
      <c r="Q432" s="4" t="s">
        <v>1618</v>
      </c>
      <c r="R432" s="2"/>
      <c r="S432" s="2"/>
      <c r="T432" s="2"/>
      <c r="U432" s="3" t="s">
        <v>280</v>
      </c>
      <c r="V432" s="3" t="str">
        <f>IFERROR(VLOOKUP(K432, rubric[], 2, FALSE), "NA")</f>
        <v>Kompetisi</v>
      </c>
      <c r="W432" s="5" t="str">
        <f t="shared" si="6"/>
        <v>Juara 3 Lomba/Kompetisi|Internal Sekolah / Universitas|Individual</v>
      </c>
      <c r="X432" s="2">
        <f>IF(K432 = "Penulis kedua (bukan korespondensi) dst karya ilmiah di journal yg bereputasi dan diakui|External National|Team", IFERROR((INDEX(rubric[Score], MATCH(W432, rubric[Criteria], 0)))/N432, 0), IFERROR(INDEX(rubric[Score], MATCH(W432, rubric[Criteria], 0)), 0))</f>
        <v>0</v>
      </c>
    </row>
    <row r="433" spans="1:24" ht="14.25" customHeight="1" x14ac:dyDescent="0.35">
      <c r="A433" s="3" t="s">
        <v>1611</v>
      </c>
      <c r="B433" s="3" t="s">
        <v>1612</v>
      </c>
      <c r="C433" s="3" t="s">
        <v>1436</v>
      </c>
      <c r="D433" s="3">
        <v>2023</v>
      </c>
      <c r="E433" s="3" t="s">
        <v>1619</v>
      </c>
      <c r="F433" s="3" t="s">
        <v>1620</v>
      </c>
      <c r="G433" s="3" t="s">
        <v>1621</v>
      </c>
      <c r="H433" s="3">
        <v>20232</v>
      </c>
      <c r="I433" s="3" t="s">
        <v>1622</v>
      </c>
      <c r="J433" s="3" t="s">
        <v>27</v>
      </c>
      <c r="K433" s="3" t="s">
        <v>467</v>
      </c>
      <c r="L433" s="3" t="s">
        <v>29</v>
      </c>
      <c r="M433" s="3" t="s">
        <v>30</v>
      </c>
      <c r="N433" s="3">
        <v>6</v>
      </c>
      <c r="O433" s="3">
        <v>8</v>
      </c>
      <c r="P433" s="4" t="s">
        <v>1596</v>
      </c>
      <c r="Q433" s="4" t="s">
        <v>1623</v>
      </c>
      <c r="R433" s="4" t="s">
        <v>1624</v>
      </c>
      <c r="S433" s="4" t="s">
        <v>1625</v>
      </c>
      <c r="T433" s="2"/>
      <c r="U433" s="3" t="s">
        <v>1248</v>
      </c>
      <c r="V433" s="3" t="str">
        <f>IFERROR(VLOOKUP(K433, rubric[], 2, FALSE), "NA")</f>
        <v>Hasil Karya</v>
      </c>
      <c r="W433" s="5" t="str">
        <f t="shared" si="6"/>
        <v>Hak Kekayaan Intelektual (HKI) non paten (Hak Cipta)|External National|Team</v>
      </c>
      <c r="X433" s="2">
        <f>IF(K433 = "Penulis kedua (bukan korespondensi) dst karya ilmiah di journal yg bereputasi dan diakui|External National|Team", IFERROR((INDEX(rubric[Score], MATCH(W433, rubric[Criteria], 0)))/N433, 0), IFERROR(INDEX(rubric[Score], MATCH(W433, rubric[Criteria], 0)), 0))</f>
        <v>20</v>
      </c>
    </row>
    <row r="434" spans="1:24" ht="14.25" customHeight="1" x14ac:dyDescent="0.35">
      <c r="A434" s="3" t="s">
        <v>1611</v>
      </c>
      <c r="B434" s="3" t="s">
        <v>1612</v>
      </c>
      <c r="C434" s="3" t="s">
        <v>1436</v>
      </c>
      <c r="D434" s="3">
        <v>2023</v>
      </c>
      <c r="E434" s="3" t="s">
        <v>1437</v>
      </c>
      <c r="F434" s="3" t="s">
        <v>1438</v>
      </c>
      <c r="G434" s="3" t="s">
        <v>1439</v>
      </c>
      <c r="H434" s="3">
        <v>20232</v>
      </c>
      <c r="I434" s="3" t="s">
        <v>1437</v>
      </c>
      <c r="J434" s="3" t="s">
        <v>27</v>
      </c>
      <c r="K434" s="3" t="s">
        <v>91</v>
      </c>
      <c r="L434" s="3" t="s">
        <v>29</v>
      </c>
      <c r="M434" s="3" t="s">
        <v>30</v>
      </c>
      <c r="N434" s="2"/>
      <c r="O434" s="3">
        <v>15</v>
      </c>
      <c r="P434" s="4" t="s">
        <v>1440</v>
      </c>
      <c r="Q434" s="4" t="s">
        <v>1478</v>
      </c>
      <c r="R434" s="4" t="s">
        <v>1479</v>
      </c>
      <c r="S434" s="2"/>
      <c r="T434" s="4" t="s">
        <v>1480</v>
      </c>
      <c r="U434" s="2"/>
      <c r="V434" s="3" t="str">
        <f>IFERROR(VLOOKUP(K434, rubric[], 2, FALSE), "NA")</f>
        <v>Kompetisi</v>
      </c>
      <c r="W434" s="5" t="str">
        <f t="shared" si="6"/>
        <v>Juara 3 Lomba/Kompetisi|External National|Team</v>
      </c>
      <c r="X434" s="2">
        <f>IF(K434 = "Penulis kedua (bukan korespondensi) dst karya ilmiah di journal yg bereputasi dan diakui|External National|Team", IFERROR((INDEX(rubric[Score], MATCH(W434, rubric[Criteria], 0)))/N434, 0), IFERROR(INDEX(rubric[Score], MATCH(W434, rubric[Criteria], 0)), 0))</f>
        <v>8</v>
      </c>
    </row>
    <row r="435" spans="1:24" ht="14.25" customHeight="1" x14ac:dyDescent="0.35">
      <c r="A435" s="3" t="s">
        <v>1626</v>
      </c>
      <c r="B435" s="3" t="s">
        <v>1627</v>
      </c>
      <c r="C435" s="3" t="s">
        <v>1436</v>
      </c>
      <c r="D435" s="3">
        <v>2023</v>
      </c>
      <c r="E435" s="3" t="s">
        <v>758</v>
      </c>
      <c r="F435" s="3" t="s">
        <v>465</v>
      </c>
      <c r="G435" s="3" t="s">
        <v>706</v>
      </c>
      <c r="H435" s="3">
        <v>20241</v>
      </c>
      <c r="I435" s="3" t="s">
        <v>758</v>
      </c>
      <c r="J435" s="3" t="s">
        <v>27</v>
      </c>
      <c r="K435" s="3" t="s">
        <v>91</v>
      </c>
      <c r="L435" s="3" t="s">
        <v>29</v>
      </c>
      <c r="M435" s="3" t="s">
        <v>30</v>
      </c>
      <c r="N435" s="2"/>
      <c r="O435" s="3">
        <v>15</v>
      </c>
      <c r="P435" s="4" t="s">
        <v>707</v>
      </c>
      <c r="Q435" s="4" t="s">
        <v>759</v>
      </c>
      <c r="R435" s="4" t="s">
        <v>760</v>
      </c>
      <c r="S435" s="2"/>
      <c r="T435" s="4" t="s">
        <v>761</v>
      </c>
      <c r="U435" s="3" t="s">
        <v>711</v>
      </c>
      <c r="V435" s="3" t="str">
        <f>IFERROR(VLOOKUP(K435, rubric[], 2, FALSE), "NA")</f>
        <v>Kompetisi</v>
      </c>
      <c r="W435" s="5" t="str">
        <f t="shared" si="6"/>
        <v>Juara 3 Lomba/Kompetisi|External National|Team</v>
      </c>
      <c r="X435" s="2">
        <f>IF(K435 = "Penulis kedua (bukan korespondensi) dst karya ilmiah di journal yg bereputasi dan diakui|External National|Team", IFERROR((INDEX(rubric[Score], MATCH(W435, rubric[Criteria], 0)))/N435, 0), IFERROR(INDEX(rubric[Score], MATCH(W435, rubric[Criteria], 0)), 0))</f>
        <v>8</v>
      </c>
    </row>
    <row r="436" spans="1:24" ht="14.25" customHeight="1" x14ac:dyDescent="0.35">
      <c r="A436" s="3" t="s">
        <v>1628</v>
      </c>
      <c r="B436" s="3" t="s">
        <v>1629</v>
      </c>
      <c r="C436" s="3" t="s">
        <v>1436</v>
      </c>
      <c r="D436" s="3">
        <v>2023</v>
      </c>
      <c r="E436" s="3" t="s">
        <v>79</v>
      </c>
      <c r="F436" s="3" t="s">
        <v>80</v>
      </c>
      <c r="G436" s="3" t="s">
        <v>80</v>
      </c>
      <c r="H436" s="3">
        <v>20232</v>
      </c>
      <c r="I436" s="3" t="s">
        <v>79</v>
      </c>
      <c r="J436" s="3" t="s">
        <v>27</v>
      </c>
      <c r="K436" s="3" t="s">
        <v>28</v>
      </c>
      <c r="L436" s="3" t="s">
        <v>29</v>
      </c>
      <c r="M436" s="3" t="s">
        <v>30</v>
      </c>
      <c r="N436" s="2"/>
      <c r="O436" s="3">
        <v>20</v>
      </c>
      <c r="P436" s="4" t="s">
        <v>81</v>
      </c>
      <c r="Q436" s="4" t="s">
        <v>82</v>
      </c>
      <c r="R436" s="4" t="s">
        <v>83</v>
      </c>
      <c r="S436" s="2"/>
      <c r="T436" s="4" t="s">
        <v>84</v>
      </c>
      <c r="U436" s="3" t="s">
        <v>85</v>
      </c>
      <c r="V436" s="3" t="str">
        <f>IFERROR(VLOOKUP(K436, rubric[], 2, FALSE), "NA")</f>
        <v>Kompetisi</v>
      </c>
      <c r="W436" s="5" t="str">
        <f t="shared" si="6"/>
        <v>Juara 2 Lomba/Kompetisi|External National|Team</v>
      </c>
      <c r="X436" s="2">
        <f>IF(K436 = "Penulis kedua (bukan korespondensi) dst karya ilmiah di journal yg bereputasi dan diakui|External National|Team", IFERROR((INDEX(rubric[Score], MATCH(W436, rubric[Criteria], 0)))/N436, 0), IFERROR(INDEX(rubric[Score], MATCH(W436, rubric[Criteria], 0)), 0))</f>
        <v>11</v>
      </c>
    </row>
    <row r="437" spans="1:24" ht="14.25" customHeight="1" x14ac:dyDescent="0.35">
      <c r="A437" s="3" t="s">
        <v>1630</v>
      </c>
      <c r="B437" s="3" t="s">
        <v>1631</v>
      </c>
      <c r="C437" s="3" t="s">
        <v>1632</v>
      </c>
      <c r="D437" s="3">
        <v>2023</v>
      </c>
      <c r="E437" s="3" t="s">
        <v>146</v>
      </c>
      <c r="F437" s="3" t="s">
        <v>147</v>
      </c>
      <c r="G437" s="3" t="s">
        <v>148</v>
      </c>
      <c r="H437" s="3">
        <v>20231</v>
      </c>
      <c r="I437" s="3" t="s">
        <v>149</v>
      </c>
      <c r="J437" s="3" t="s">
        <v>27</v>
      </c>
      <c r="K437" s="3" t="s">
        <v>62</v>
      </c>
      <c r="L437" s="3" t="s">
        <v>50</v>
      </c>
      <c r="M437" s="3" t="s">
        <v>63</v>
      </c>
      <c r="N437" s="3">
        <v>65</v>
      </c>
      <c r="O437" s="3">
        <v>8</v>
      </c>
      <c r="P437" s="2"/>
      <c r="Q437" s="2"/>
      <c r="R437" s="4" t="s">
        <v>150</v>
      </c>
      <c r="S437" s="4" t="s">
        <v>151</v>
      </c>
      <c r="T437" s="2"/>
      <c r="U437" s="3" t="s">
        <v>152</v>
      </c>
      <c r="V437" s="3" t="str">
        <f>IFERROR(VLOOKUP(K437, rubric[], 2, FALSE), "NA")</f>
        <v>Pemberdayaan atau Aksi Kemanusiaan</v>
      </c>
      <c r="W437" s="5" t="str">
        <f t="shared" si="6"/>
        <v>Pengabdian kepada Masyarakat|External Regional|Individual</v>
      </c>
      <c r="X437" s="2">
        <f>IF(K437 = "Penulis kedua (bukan korespondensi) dst karya ilmiah di journal yg bereputasi dan diakui|External National|Team", IFERROR((INDEX(rubric[Score], MATCH(W437, rubric[Criteria], 0)))/N437, 0), IFERROR(INDEX(rubric[Score], MATCH(W437, rubric[Criteria], 0)), 0))</f>
        <v>15</v>
      </c>
    </row>
    <row r="438" spans="1:24" ht="14.25" customHeight="1" x14ac:dyDescent="0.35">
      <c r="A438" s="3" t="s">
        <v>1630</v>
      </c>
      <c r="B438" s="3" t="s">
        <v>1631</v>
      </c>
      <c r="C438" s="3" t="s">
        <v>1632</v>
      </c>
      <c r="D438" s="3">
        <v>2023</v>
      </c>
      <c r="E438" s="3" t="s">
        <v>1633</v>
      </c>
      <c r="F438" s="3" t="s">
        <v>1634</v>
      </c>
      <c r="G438" s="3" t="s">
        <v>1635</v>
      </c>
      <c r="H438" s="3">
        <v>20231</v>
      </c>
      <c r="I438" s="3" t="s">
        <v>1636</v>
      </c>
      <c r="J438" s="3" t="s">
        <v>27</v>
      </c>
      <c r="K438" s="3" t="s">
        <v>91</v>
      </c>
      <c r="L438" s="3" t="s">
        <v>110</v>
      </c>
      <c r="M438" s="3" t="s">
        <v>63</v>
      </c>
      <c r="N438" s="3">
        <v>5</v>
      </c>
      <c r="O438" s="3">
        <v>8</v>
      </c>
      <c r="P438" s="2"/>
      <c r="Q438" s="4" t="s">
        <v>1637</v>
      </c>
      <c r="R438" s="2"/>
      <c r="S438" s="2"/>
      <c r="T438" s="2"/>
      <c r="U438" s="3" t="s">
        <v>1638</v>
      </c>
      <c r="V438" s="3" t="str">
        <f>IFERROR(VLOOKUP(K438, rubric[], 2, FALSE), "NA")</f>
        <v>Kompetisi</v>
      </c>
      <c r="W438" s="5" t="str">
        <f t="shared" si="6"/>
        <v>Juara 3 Lomba/Kompetisi|Internal Sekolah / Universitas|Individual</v>
      </c>
      <c r="X438" s="2">
        <f>IF(K438 = "Penulis kedua (bukan korespondensi) dst karya ilmiah di journal yg bereputasi dan diakui|External National|Team", IFERROR((INDEX(rubric[Score], MATCH(W438, rubric[Criteria], 0)))/N438, 0), IFERROR(INDEX(rubric[Score], MATCH(W438, rubric[Criteria], 0)), 0))</f>
        <v>0</v>
      </c>
    </row>
    <row r="439" spans="1:24" ht="14.25" customHeight="1" x14ac:dyDescent="0.35">
      <c r="A439" s="3" t="s">
        <v>1630</v>
      </c>
      <c r="B439" s="3" t="s">
        <v>1631</v>
      </c>
      <c r="C439" s="3" t="s">
        <v>1632</v>
      </c>
      <c r="D439" s="3">
        <v>2023</v>
      </c>
      <c r="E439" s="3" t="s">
        <v>1614</v>
      </c>
      <c r="F439" s="3" t="s">
        <v>1615</v>
      </c>
      <c r="G439" s="3" t="s">
        <v>1616</v>
      </c>
      <c r="H439" s="3">
        <v>20232</v>
      </c>
      <c r="I439" s="3" t="s">
        <v>1617</v>
      </c>
      <c r="J439" s="3" t="s">
        <v>27</v>
      </c>
      <c r="K439" s="3" t="s">
        <v>91</v>
      </c>
      <c r="L439" s="3" t="s">
        <v>110</v>
      </c>
      <c r="M439" s="3" t="s">
        <v>63</v>
      </c>
      <c r="N439" s="3">
        <v>2</v>
      </c>
      <c r="O439" s="3">
        <v>8</v>
      </c>
      <c r="P439" s="2"/>
      <c r="Q439" s="4" t="s">
        <v>1618</v>
      </c>
      <c r="R439" s="2"/>
      <c r="S439" s="2"/>
      <c r="T439" s="2"/>
      <c r="U439" s="3" t="s">
        <v>280</v>
      </c>
      <c r="V439" s="3" t="str">
        <f>IFERROR(VLOOKUP(K439, rubric[], 2, FALSE), "NA")</f>
        <v>Kompetisi</v>
      </c>
      <c r="W439" s="5" t="str">
        <f t="shared" si="6"/>
        <v>Juara 3 Lomba/Kompetisi|Internal Sekolah / Universitas|Individual</v>
      </c>
      <c r="X439" s="2">
        <f>IF(K439 = "Penulis kedua (bukan korespondensi) dst karya ilmiah di journal yg bereputasi dan diakui|External National|Team", IFERROR((INDEX(rubric[Score], MATCH(W439, rubric[Criteria], 0)))/N439, 0), IFERROR(INDEX(rubric[Score], MATCH(W439, rubric[Criteria], 0)), 0))</f>
        <v>0</v>
      </c>
    </row>
    <row r="440" spans="1:24" ht="14.25" customHeight="1" x14ac:dyDescent="0.35">
      <c r="A440" s="3" t="s">
        <v>1630</v>
      </c>
      <c r="B440" s="3" t="s">
        <v>1631</v>
      </c>
      <c r="C440" s="3" t="s">
        <v>1632</v>
      </c>
      <c r="D440" s="3">
        <v>2023</v>
      </c>
      <c r="E440" s="3" t="s">
        <v>1639</v>
      </c>
      <c r="F440" s="3" t="s">
        <v>829</v>
      </c>
      <c r="G440" s="3" t="s">
        <v>829</v>
      </c>
      <c r="H440" s="3">
        <v>20241</v>
      </c>
      <c r="I440" s="3" t="s">
        <v>1640</v>
      </c>
      <c r="J440" s="3" t="s">
        <v>27</v>
      </c>
      <c r="K440" s="3" t="s">
        <v>28</v>
      </c>
      <c r="L440" s="3" t="s">
        <v>1193</v>
      </c>
      <c r="M440" s="3" t="s">
        <v>30</v>
      </c>
      <c r="N440" s="3">
        <v>43</v>
      </c>
      <c r="O440" s="3">
        <v>6</v>
      </c>
      <c r="P440" s="2"/>
      <c r="Q440" s="4" t="s">
        <v>1641</v>
      </c>
      <c r="R440" s="2"/>
      <c r="S440" s="2"/>
      <c r="T440" s="2"/>
      <c r="U440" s="3" t="s">
        <v>1642</v>
      </c>
      <c r="V440" s="3" t="str">
        <f>IFERROR(VLOOKUP(K440, rubric[], 2, FALSE), "NA")</f>
        <v>Kompetisi</v>
      </c>
      <c r="W440" s="5" t="str">
        <f t="shared" si="6"/>
        <v>Juara 2 Lomba/Kompetisi|Internal Jurusan|Team</v>
      </c>
      <c r="X440" s="2">
        <f>IF(K440 = "Penulis kedua (bukan korespondensi) dst karya ilmiah di journal yg bereputasi dan diakui|External National|Team", IFERROR((INDEX(rubric[Score], MATCH(W440, rubric[Criteria], 0)))/N440, 0), IFERROR(INDEX(rubric[Score], MATCH(W440, rubric[Criteria], 0)), 0))</f>
        <v>0</v>
      </c>
    </row>
    <row r="441" spans="1:24" ht="14.25" customHeight="1" x14ac:dyDescent="0.35">
      <c r="A441" s="3" t="s">
        <v>1630</v>
      </c>
      <c r="B441" s="3" t="s">
        <v>1631</v>
      </c>
      <c r="C441" s="3" t="s">
        <v>1632</v>
      </c>
      <c r="D441" s="3">
        <v>2023</v>
      </c>
      <c r="E441" s="3" t="s">
        <v>1639</v>
      </c>
      <c r="F441" s="3" t="s">
        <v>829</v>
      </c>
      <c r="G441" s="3" t="s">
        <v>829</v>
      </c>
      <c r="H441" s="3">
        <v>20241</v>
      </c>
      <c r="I441" s="3" t="s">
        <v>1640</v>
      </c>
      <c r="J441" s="3" t="s">
        <v>27</v>
      </c>
      <c r="K441" s="3" t="s">
        <v>49</v>
      </c>
      <c r="L441" s="3" t="s">
        <v>1193</v>
      </c>
      <c r="M441" s="3" t="s">
        <v>30</v>
      </c>
      <c r="N441" s="3">
        <v>43</v>
      </c>
      <c r="O441" s="3">
        <v>7</v>
      </c>
      <c r="P441" s="2"/>
      <c r="Q441" s="4" t="s">
        <v>1643</v>
      </c>
      <c r="R441" s="2"/>
      <c r="S441" s="2"/>
      <c r="T441" s="2"/>
      <c r="U441" s="3" t="s">
        <v>1642</v>
      </c>
      <c r="V441" s="3" t="str">
        <f>IFERROR(VLOOKUP(K441, rubric[], 2, FALSE), "NA")</f>
        <v>Kompetisi</v>
      </c>
      <c r="W441" s="5" t="str">
        <f t="shared" si="6"/>
        <v>Juara I Lomba/Kompetisi|Internal Jurusan|Team</v>
      </c>
      <c r="X441" s="2">
        <f>IF(K441 = "Penulis kedua (bukan korespondensi) dst karya ilmiah di journal yg bereputasi dan diakui|External National|Team", IFERROR((INDEX(rubric[Score], MATCH(W441, rubric[Criteria], 0)))/N441, 0), IFERROR(INDEX(rubric[Score], MATCH(W441, rubric[Criteria], 0)), 0))</f>
        <v>0</v>
      </c>
    </row>
    <row r="442" spans="1:24" ht="14.25" customHeight="1" x14ac:dyDescent="0.35">
      <c r="A442" s="3" t="s">
        <v>1644</v>
      </c>
      <c r="B442" s="3" t="s">
        <v>1645</v>
      </c>
      <c r="C442" s="3" t="s">
        <v>1632</v>
      </c>
      <c r="D442" s="3">
        <v>2023</v>
      </c>
      <c r="E442" s="3" t="s">
        <v>1085</v>
      </c>
      <c r="F442" s="3" t="s">
        <v>60</v>
      </c>
      <c r="G442" s="3" t="s">
        <v>340</v>
      </c>
      <c r="H442" s="3">
        <v>20231</v>
      </c>
      <c r="I442" s="3" t="s">
        <v>1085</v>
      </c>
      <c r="J442" s="3" t="s">
        <v>27</v>
      </c>
      <c r="K442" s="3" t="s">
        <v>28</v>
      </c>
      <c r="L442" s="3" t="s">
        <v>50</v>
      </c>
      <c r="M442" s="3" t="s">
        <v>63</v>
      </c>
      <c r="N442" s="2"/>
      <c r="O442" s="3">
        <v>15</v>
      </c>
      <c r="P442" s="2"/>
      <c r="Q442" s="4" t="s">
        <v>1646</v>
      </c>
      <c r="R442" s="4" t="s">
        <v>1647</v>
      </c>
      <c r="S442" s="2"/>
      <c r="T442" s="4" t="s">
        <v>1648</v>
      </c>
      <c r="U442" s="3" t="s">
        <v>1089</v>
      </c>
      <c r="V442" s="3" t="str">
        <f>IFERROR(VLOOKUP(K442, rubric[], 2, FALSE), "NA")</f>
        <v>Kompetisi</v>
      </c>
      <c r="W442" s="5" t="str">
        <f t="shared" si="6"/>
        <v>Juara 2 Lomba/Kompetisi|External Regional|Individual</v>
      </c>
      <c r="X442" s="2">
        <f>IF(K442 = "Penulis kedua (bukan korespondensi) dst karya ilmiah di journal yg bereputasi dan diakui|External National|Team", IFERROR((INDEX(rubric[Score], MATCH(W442, rubric[Criteria], 0)))/N442, 0), IFERROR(INDEX(rubric[Score], MATCH(W442, rubric[Criteria], 0)), 0))</f>
        <v>30</v>
      </c>
    </row>
    <row r="443" spans="1:24" ht="14.25" customHeight="1" x14ac:dyDescent="0.35">
      <c r="A443" s="3" t="s">
        <v>1644</v>
      </c>
      <c r="B443" s="3" t="s">
        <v>1645</v>
      </c>
      <c r="C443" s="3" t="s">
        <v>1632</v>
      </c>
      <c r="D443" s="3">
        <v>2023</v>
      </c>
      <c r="E443" s="3" t="s">
        <v>1649</v>
      </c>
      <c r="F443" s="3" t="s">
        <v>829</v>
      </c>
      <c r="G443" s="3" t="s">
        <v>829</v>
      </c>
      <c r="H443" s="3">
        <v>20241</v>
      </c>
      <c r="I443" s="3" t="s">
        <v>1650</v>
      </c>
      <c r="J443" s="3" t="s">
        <v>27</v>
      </c>
      <c r="K443" s="3" t="s">
        <v>49</v>
      </c>
      <c r="L443" s="3" t="s">
        <v>1193</v>
      </c>
      <c r="M443" s="3" t="s">
        <v>30</v>
      </c>
      <c r="N443" s="3">
        <v>43</v>
      </c>
      <c r="O443" s="3">
        <v>7</v>
      </c>
      <c r="P443" s="2"/>
      <c r="Q443" s="4" t="s">
        <v>1651</v>
      </c>
      <c r="R443" s="2"/>
      <c r="S443" s="2"/>
      <c r="T443" s="2"/>
      <c r="U443" s="3" t="s">
        <v>1652</v>
      </c>
      <c r="V443" s="3" t="str">
        <f>IFERROR(VLOOKUP(K443, rubric[], 2, FALSE), "NA")</f>
        <v>Kompetisi</v>
      </c>
      <c r="W443" s="5" t="str">
        <f t="shared" si="6"/>
        <v>Juara I Lomba/Kompetisi|Internal Jurusan|Team</v>
      </c>
      <c r="X443" s="2">
        <f>IF(K443 = "Penulis kedua (bukan korespondensi) dst karya ilmiah di journal yg bereputasi dan diakui|External National|Team", IFERROR((INDEX(rubric[Score], MATCH(W443, rubric[Criteria], 0)))/N443, 0), IFERROR(INDEX(rubric[Score], MATCH(W443, rubric[Criteria], 0)), 0))</f>
        <v>0</v>
      </c>
    </row>
    <row r="444" spans="1:24" ht="14.25" customHeight="1" x14ac:dyDescent="0.35">
      <c r="A444" s="3" t="s">
        <v>1644</v>
      </c>
      <c r="B444" s="3" t="s">
        <v>1645</v>
      </c>
      <c r="C444" s="3" t="s">
        <v>1632</v>
      </c>
      <c r="D444" s="3">
        <v>2023</v>
      </c>
      <c r="E444" s="3" t="s">
        <v>1653</v>
      </c>
      <c r="F444" s="3" t="s">
        <v>829</v>
      </c>
      <c r="G444" s="3" t="s">
        <v>829</v>
      </c>
      <c r="H444" s="3">
        <v>20241</v>
      </c>
      <c r="I444" s="3" t="s">
        <v>1654</v>
      </c>
      <c r="J444" s="3" t="s">
        <v>27</v>
      </c>
      <c r="K444" s="3" t="s">
        <v>49</v>
      </c>
      <c r="L444" s="3" t="s">
        <v>1193</v>
      </c>
      <c r="M444" s="3" t="s">
        <v>30</v>
      </c>
      <c r="N444" s="3">
        <v>43</v>
      </c>
      <c r="O444" s="3">
        <v>8</v>
      </c>
      <c r="P444" s="2"/>
      <c r="Q444" s="4" t="s">
        <v>1655</v>
      </c>
      <c r="R444" s="2"/>
      <c r="S444" s="2"/>
      <c r="T444" s="2"/>
      <c r="U444" s="3" t="s">
        <v>1642</v>
      </c>
      <c r="V444" s="3" t="str">
        <f>IFERROR(VLOOKUP(K444, rubric[], 2, FALSE), "NA")</f>
        <v>Kompetisi</v>
      </c>
      <c r="W444" s="5" t="str">
        <f t="shared" si="6"/>
        <v>Juara I Lomba/Kompetisi|Internal Jurusan|Team</v>
      </c>
      <c r="X444" s="2">
        <f>IF(K444 = "Penulis kedua (bukan korespondensi) dst karya ilmiah di journal yg bereputasi dan diakui|External National|Team", IFERROR((INDEX(rubric[Score], MATCH(W444, rubric[Criteria], 0)))/N444, 0), IFERROR(INDEX(rubric[Score], MATCH(W444, rubric[Criteria], 0)), 0))</f>
        <v>0</v>
      </c>
    </row>
    <row r="445" spans="1:24" ht="14.25" customHeight="1" x14ac:dyDescent="0.35">
      <c r="A445" s="3" t="s">
        <v>1656</v>
      </c>
      <c r="B445" s="3" t="s">
        <v>1657</v>
      </c>
      <c r="C445" s="3" t="s">
        <v>1632</v>
      </c>
      <c r="D445" s="3">
        <v>2023</v>
      </c>
      <c r="E445" s="3" t="s">
        <v>146</v>
      </c>
      <c r="F445" s="3" t="s">
        <v>147</v>
      </c>
      <c r="G445" s="3" t="s">
        <v>148</v>
      </c>
      <c r="H445" s="3">
        <v>20231</v>
      </c>
      <c r="I445" s="3" t="s">
        <v>149</v>
      </c>
      <c r="J445" s="3" t="s">
        <v>27</v>
      </c>
      <c r="K445" s="3" t="s">
        <v>62</v>
      </c>
      <c r="L445" s="3" t="s">
        <v>50</v>
      </c>
      <c r="M445" s="3" t="s">
        <v>63</v>
      </c>
      <c r="N445" s="3">
        <v>65</v>
      </c>
      <c r="O445" s="3">
        <v>8</v>
      </c>
      <c r="P445" s="2"/>
      <c r="Q445" s="2"/>
      <c r="R445" s="4" t="s">
        <v>150</v>
      </c>
      <c r="S445" s="4" t="s">
        <v>151</v>
      </c>
      <c r="T445" s="2"/>
      <c r="U445" s="3" t="s">
        <v>152</v>
      </c>
      <c r="V445" s="3" t="str">
        <f>IFERROR(VLOOKUP(K445, rubric[], 2, FALSE), "NA")</f>
        <v>Pemberdayaan atau Aksi Kemanusiaan</v>
      </c>
      <c r="W445" s="5" t="str">
        <f t="shared" si="6"/>
        <v>Pengabdian kepada Masyarakat|External Regional|Individual</v>
      </c>
      <c r="X445" s="2">
        <f>IF(K445 = "Penulis kedua (bukan korespondensi) dst karya ilmiah di journal yg bereputasi dan diakui|External National|Team", IFERROR((INDEX(rubric[Score], MATCH(W445, rubric[Criteria], 0)))/N445, 0), IFERROR(INDEX(rubric[Score], MATCH(W445, rubric[Criteria], 0)), 0))</f>
        <v>15</v>
      </c>
    </row>
    <row r="446" spans="1:24" ht="14.25" customHeight="1" x14ac:dyDescent="0.35">
      <c r="A446" s="3" t="s">
        <v>1656</v>
      </c>
      <c r="B446" s="3" t="s">
        <v>1657</v>
      </c>
      <c r="C446" s="3" t="s">
        <v>1632</v>
      </c>
      <c r="D446" s="3">
        <v>2023</v>
      </c>
      <c r="E446" s="3" t="s">
        <v>1658</v>
      </c>
      <c r="F446" s="3" t="s">
        <v>1659</v>
      </c>
      <c r="G446" s="3" t="s">
        <v>1659</v>
      </c>
      <c r="H446" s="3">
        <v>20241</v>
      </c>
      <c r="I446" s="3" t="s">
        <v>1660</v>
      </c>
      <c r="J446" s="3" t="s">
        <v>27</v>
      </c>
      <c r="K446" s="3" t="s">
        <v>91</v>
      </c>
      <c r="L446" s="3" t="s">
        <v>1193</v>
      </c>
      <c r="M446" s="3" t="s">
        <v>30</v>
      </c>
      <c r="N446" s="3">
        <v>6</v>
      </c>
      <c r="O446" s="3">
        <v>6</v>
      </c>
      <c r="P446" s="3" t="s">
        <v>1661</v>
      </c>
      <c r="Q446" s="4" t="s">
        <v>1662</v>
      </c>
      <c r="R446" s="2"/>
      <c r="S446" s="2"/>
      <c r="T446" s="2"/>
      <c r="U446" s="3" t="s">
        <v>1663</v>
      </c>
      <c r="V446" s="3" t="str">
        <f>IFERROR(VLOOKUP(K446, rubric[], 2, FALSE), "NA")</f>
        <v>Kompetisi</v>
      </c>
      <c r="W446" s="5" t="str">
        <f t="shared" si="6"/>
        <v>Juara 3 Lomba/Kompetisi|Internal Jurusan|Team</v>
      </c>
      <c r="X446" s="2">
        <f>IF(K446 = "Penulis kedua (bukan korespondensi) dst karya ilmiah di journal yg bereputasi dan diakui|External National|Team", IFERROR((INDEX(rubric[Score], MATCH(W446, rubric[Criteria], 0)))/N446, 0), IFERROR(INDEX(rubric[Score], MATCH(W446, rubric[Criteria], 0)), 0))</f>
        <v>0</v>
      </c>
    </row>
    <row r="447" spans="1:24" ht="14.25" customHeight="1" x14ac:dyDescent="0.35">
      <c r="A447" s="3" t="s">
        <v>1664</v>
      </c>
      <c r="B447" s="3" t="s">
        <v>1665</v>
      </c>
      <c r="C447" s="3" t="s">
        <v>1632</v>
      </c>
      <c r="D447" s="3">
        <v>2023</v>
      </c>
      <c r="E447" s="3" t="s">
        <v>1666</v>
      </c>
      <c r="F447" s="3" t="s">
        <v>1659</v>
      </c>
      <c r="G447" s="3" t="s">
        <v>1659</v>
      </c>
      <c r="H447" s="3">
        <v>20241</v>
      </c>
      <c r="I447" s="3" t="s">
        <v>1667</v>
      </c>
      <c r="J447" s="3" t="s">
        <v>27</v>
      </c>
      <c r="K447" s="3" t="s">
        <v>49</v>
      </c>
      <c r="L447" s="3" t="s">
        <v>1193</v>
      </c>
      <c r="M447" s="3" t="s">
        <v>30</v>
      </c>
      <c r="N447" s="3">
        <v>6</v>
      </c>
      <c r="O447" s="3">
        <v>7</v>
      </c>
      <c r="P447" s="2"/>
      <c r="Q447" s="4" t="s">
        <v>1668</v>
      </c>
      <c r="R447" s="2"/>
      <c r="S447" s="2"/>
      <c r="T447" s="2"/>
      <c r="U447" s="3" t="s">
        <v>1642</v>
      </c>
      <c r="V447" s="3" t="str">
        <f>IFERROR(VLOOKUP(K447, rubric[], 2, FALSE), "NA")</f>
        <v>Kompetisi</v>
      </c>
      <c r="W447" s="5" t="str">
        <f t="shared" si="6"/>
        <v>Juara I Lomba/Kompetisi|Internal Jurusan|Team</v>
      </c>
      <c r="X447" s="2">
        <f>IF(K447 = "Penulis kedua (bukan korespondensi) dst karya ilmiah di journal yg bereputasi dan diakui|External National|Team", IFERROR((INDEX(rubric[Score], MATCH(W447, rubric[Criteria], 0)))/N447, 0), IFERROR(INDEX(rubric[Score], MATCH(W447, rubric[Criteria], 0)), 0))</f>
        <v>0</v>
      </c>
    </row>
    <row r="448" spans="1:24" ht="14.25" customHeight="1" x14ac:dyDescent="0.35">
      <c r="A448" s="3" t="s">
        <v>1664</v>
      </c>
      <c r="B448" s="3" t="s">
        <v>1665</v>
      </c>
      <c r="C448" s="3" t="s">
        <v>1632</v>
      </c>
      <c r="D448" s="3">
        <v>2023</v>
      </c>
      <c r="E448" s="3" t="s">
        <v>1666</v>
      </c>
      <c r="F448" s="3" t="s">
        <v>1659</v>
      </c>
      <c r="G448" s="3" t="s">
        <v>1659</v>
      </c>
      <c r="H448" s="3">
        <v>20241</v>
      </c>
      <c r="I448" s="3" t="s">
        <v>1669</v>
      </c>
      <c r="J448" s="3" t="s">
        <v>27</v>
      </c>
      <c r="K448" s="3" t="s">
        <v>49</v>
      </c>
      <c r="L448" s="3" t="s">
        <v>1193</v>
      </c>
      <c r="M448" s="3" t="s">
        <v>30</v>
      </c>
      <c r="N448" s="3">
        <v>6</v>
      </c>
      <c r="O448" s="3">
        <v>7</v>
      </c>
      <c r="P448" s="2"/>
      <c r="Q448" s="4" t="s">
        <v>1670</v>
      </c>
      <c r="R448" s="2"/>
      <c r="S448" s="2"/>
      <c r="T448" s="2"/>
      <c r="U448" s="3" t="s">
        <v>1642</v>
      </c>
      <c r="V448" s="3" t="str">
        <f>IFERROR(VLOOKUP(K448, rubric[], 2, FALSE), "NA")</f>
        <v>Kompetisi</v>
      </c>
      <c r="W448" s="5" t="str">
        <f t="shared" si="6"/>
        <v>Juara I Lomba/Kompetisi|Internal Jurusan|Team</v>
      </c>
      <c r="X448" s="2">
        <f>IF(K448 = "Penulis kedua (bukan korespondensi) dst karya ilmiah di journal yg bereputasi dan diakui|External National|Team", IFERROR((INDEX(rubric[Score], MATCH(W448, rubric[Criteria], 0)))/N448, 0), IFERROR(INDEX(rubric[Score], MATCH(W448, rubric[Criteria], 0)), 0))</f>
        <v>0</v>
      </c>
    </row>
    <row r="449" spans="1:24" ht="14.25" customHeight="1" x14ac:dyDescent="0.35">
      <c r="A449" s="3" t="s">
        <v>1671</v>
      </c>
      <c r="B449" s="3" t="s">
        <v>1672</v>
      </c>
      <c r="C449" s="3" t="s">
        <v>1632</v>
      </c>
      <c r="D449" s="3">
        <v>2023</v>
      </c>
      <c r="E449" s="3" t="s">
        <v>1672</v>
      </c>
      <c r="F449" s="3" t="s">
        <v>1673</v>
      </c>
      <c r="G449" s="3" t="s">
        <v>1673</v>
      </c>
      <c r="H449" s="3">
        <v>20231</v>
      </c>
      <c r="I449" s="3" t="s">
        <v>1674</v>
      </c>
      <c r="J449" s="3" t="s">
        <v>27</v>
      </c>
      <c r="K449" s="3" t="s">
        <v>91</v>
      </c>
      <c r="L449" s="3" t="s">
        <v>110</v>
      </c>
      <c r="M449" s="3" t="s">
        <v>30</v>
      </c>
      <c r="N449" s="3">
        <v>5</v>
      </c>
      <c r="O449" s="3">
        <v>8</v>
      </c>
      <c r="P449" s="2"/>
      <c r="Q449" s="4" t="s">
        <v>1675</v>
      </c>
      <c r="R449" s="2"/>
      <c r="S449" s="2"/>
      <c r="T449" s="2"/>
      <c r="U449" s="3" t="s">
        <v>1676</v>
      </c>
      <c r="V449" s="3" t="str">
        <f>IFERROR(VLOOKUP(K449, rubric[], 2, FALSE), "NA")</f>
        <v>Kompetisi</v>
      </c>
      <c r="W449" s="5" t="str">
        <f t="shared" si="6"/>
        <v>Juara 3 Lomba/Kompetisi|Internal Sekolah / Universitas|Team</v>
      </c>
      <c r="X449" s="2">
        <f>IF(K449 = "Penulis kedua (bukan korespondensi) dst karya ilmiah di journal yg bereputasi dan diakui|External National|Team", IFERROR((INDEX(rubric[Score], MATCH(W449, rubric[Criteria], 0)))/N449, 0), IFERROR(INDEX(rubric[Score], MATCH(W449, rubric[Criteria], 0)), 0))</f>
        <v>0</v>
      </c>
    </row>
    <row r="450" spans="1:24" ht="14.25" customHeight="1" x14ac:dyDescent="0.35">
      <c r="A450" s="3" t="s">
        <v>1671</v>
      </c>
      <c r="B450" s="3" t="s">
        <v>1672</v>
      </c>
      <c r="C450" s="3" t="s">
        <v>1632</v>
      </c>
      <c r="D450" s="3">
        <v>2023</v>
      </c>
      <c r="E450" s="3" t="s">
        <v>1677</v>
      </c>
      <c r="F450" s="3" t="s">
        <v>1678</v>
      </c>
      <c r="G450" s="3" t="s">
        <v>1678</v>
      </c>
      <c r="H450" s="3">
        <v>20241</v>
      </c>
      <c r="I450" s="3" t="s">
        <v>1679</v>
      </c>
      <c r="J450" s="3" t="s">
        <v>27</v>
      </c>
      <c r="K450" s="3" t="s">
        <v>62</v>
      </c>
      <c r="L450" s="3" t="s">
        <v>50</v>
      </c>
      <c r="M450" s="3" t="s">
        <v>63</v>
      </c>
      <c r="N450" s="3">
        <v>26</v>
      </c>
      <c r="O450" s="3">
        <v>12</v>
      </c>
      <c r="P450" s="3" t="s">
        <v>1661</v>
      </c>
      <c r="Q450" s="4" t="s">
        <v>1680</v>
      </c>
      <c r="R450" s="4" t="s">
        <v>1681</v>
      </c>
      <c r="S450" s="4" t="s">
        <v>1682</v>
      </c>
      <c r="T450" s="2"/>
      <c r="U450" s="3" t="s">
        <v>1683</v>
      </c>
      <c r="V450" s="3" t="str">
        <f>IFERROR(VLOOKUP(K450, rubric[], 2, FALSE), "NA")</f>
        <v>Pemberdayaan atau Aksi Kemanusiaan</v>
      </c>
      <c r="W450" s="5" t="str">
        <f t="shared" si="6"/>
        <v>Pengabdian kepada Masyarakat|External Regional|Individual</v>
      </c>
      <c r="X450" s="2">
        <f>IF(K450 = "Penulis kedua (bukan korespondensi) dst karya ilmiah di journal yg bereputasi dan diakui|External National|Team", IFERROR((INDEX(rubric[Score], MATCH(W450, rubric[Criteria], 0)))/N450, 0), IFERROR(INDEX(rubric[Score], MATCH(W450, rubric[Criteria], 0)), 0))</f>
        <v>15</v>
      </c>
    </row>
    <row r="451" spans="1:24" ht="14.25" customHeight="1" x14ac:dyDescent="0.35">
      <c r="A451" s="3" t="s">
        <v>1671</v>
      </c>
      <c r="B451" s="3" t="s">
        <v>1672</v>
      </c>
      <c r="C451" s="3" t="s">
        <v>1632</v>
      </c>
      <c r="D451" s="3">
        <v>2023</v>
      </c>
      <c r="E451" s="3" t="s">
        <v>1684</v>
      </c>
      <c r="F451" s="3" t="s">
        <v>1659</v>
      </c>
      <c r="G451" s="3" t="s">
        <v>1659</v>
      </c>
      <c r="H451" s="3">
        <v>20241</v>
      </c>
      <c r="I451" s="3" t="s">
        <v>1685</v>
      </c>
      <c r="J451" s="3" t="s">
        <v>27</v>
      </c>
      <c r="K451" s="3" t="s">
        <v>49</v>
      </c>
      <c r="L451" s="3" t="s">
        <v>1193</v>
      </c>
      <c r="M451" s="3" t="s">
        <v>63</v>
      </c>
      <c r="N451" s="3">
        <v>8</v>
      </c>
      <c r="O451" s="3">
        <v>8</v>
      </c>
      <c r="P451" s="3" t="s">
        <v>1661</v>
      </c>
      <c r="Q451" s="4" t="s">
        <v>1686</v>
      </c>
      <c r="R451" s="2"/>
      <c r="S451" s="2"/>
      <c r="T451" s="2"/>
      <c r="U451" s="3" t="s">
        <v>1687</v>
      </c>
      <c r="V451" s="3" t="str">
        <f>IFERROR(VLOOKUP(K451, rubric[], 2, FALSE), "NA")</f>
        <v>Kompetisi</v>
      </c>
      <c r="W451" s="5" t="str">
        <f t="shared" ref="W451:W514" si="7">CLEAN(TRIM(K451 &amp;  "|" &amp; L451 &amp; "|" &amp; M451))</f>
        <v>Juara I Lomba/Kompetisi|Internal Jurusan|Individual</v>
      </c>
      <c r="X451" s="2">
        <f>IF(K451 = "Penulis kedua (bukan korespondensi) dst karya ilmiah di journal yg bereputasi dan diakui|External National|Team", IFERROR((INDEX(rubric[Score], MATCH(W451, rubric[Criteria], 0)))/N451, 0), IFERROR(INDEX(rubric[Score], MATCH(W451, rubric[Criteria], 0)), 0))</f>
        <v>0</v>
      </c>
    </row>
    <row r="452" spans="1:24" ht="14.25" customHeight="1" x14ac:dyDescent="0.35">
      <c r="A452" s="3" t="s">
        <v>1671</v>
      </c>
      <c r="B452" s="3" t="s">
        <v>1672</v>
      </c>
      <c r="C452" s="3" t="s">
        <v>1632</v>
      </c>
      <c r="D452" s="3">
        <v>2023</v>
      </c>
      <c r="E452" s="3" t="s">
        <v>1684</v>
      </c>
      <c r="F452" s="3" t="s">
        <v>1659</v>
      </c>
      <c r="G452" s="3" t="s">
        <v>1659</v>
      </c>
      <c r="H452" s="3">
        <v>20241</v>
      </c>
      <c r="I452" s="3" t="s">
        <v>1688</v>
      </c>
      <c r="J452" s="3" t="s">
        <v>27</v>
      </c>
      <c r="K452" s="3" t="s">
        <v>49</v>
      </c>
      <c r="L452" s="3" t="s">
        <v>1193</v>
      </c>
      <c r="M452" s="3" t="s">
        <v>30</v>
      </c>
      <c r="N452" s="3">
        <v>43</v>
      </c>
      <c r="O452" s="3">
        <v>8</v>
      </c>
      <c r="P452" s="3" t="s">
        <v>1661</v>
      </c>
      <c r="Q452" s="4" t="s">
        <v>1689</v>
      </c>
      <c r="R452" s="2"/>
      <c r="S452" s="2"/>
      <c r="T452" s="2"/>
      <c r="U452" s="3" t="s">
        <v>1687</v>
      </c>
      <c r="V452" s="3" t="str">
        <f>IFERROR(VLOOKUP(K452, rubric[], 2, FALSE), "NA")</f>
        <v>Kompetisi</v>
      </c>
      <c r="W452" s="5" t="str">
        <f t="shared" si="7"/>
        <v>Juara I Lomba/Kompetisi|Internal Jurusan|Team</v>
      </c>
      <c r="X452" s="2">
        <f>IF(K452 = "Penulis kedua (bukan korespondensi) dst karya ilmiah di journal yg bereputasi dan diakui|External National|Team", IFERROR((INDEX(rubric[Score], MATCH(W452, rubric[Criteria], 0)))/N452, 0), IFERROR(INDEX(rubric[Score], MATCH(W452, rubric[Criteria], 0)), 0))</f>
        <v>0</v>
      </c>
    </row>
    <row r="453" spans="1:24" ht="14.25" customHeight="1" x14ac:dyDescent="0.35">
      <c r="A453" s="3" t="s">
        <v>1671</v>
      </c>
      <c r="B453" s="3" t="s">
        <v>1672</v>
      </c>
      <c r="C453" s="3" t="s">
        <v>1632</v>
      </c>
      <c r="D453" s="3">
        <v>2023</v>
      </c>
      <c r="E453" s="3" t="s">
        <v>1684</v>
      </c>
      <c r="F453" s="3" t="s">
        <v>1659</v>
      </c>
      <c r="G453" s="3" t="s">
        <v>1659</v>
      </c>
      <c r="H453" s="3">
        <v>20241</v>
      </c>
      <c r="I453" s="3" t="s">
        <v>1690</v>
      </c>
      <c r="J453" s="3" t="s">
        <v>27</v>
      </c>
      <c r="K453" s="3" t="s">
        <v>28</v>
      </c>
      <c r="L453" s="3" t="s">
        <v>1193</v>
      </c>
      <c r="M453" s="3" t="s">
        <v>30</v>
      </c>
      <c r="N453" s="3">
        <v>43</v>
      </c>
      <c r="O453" s="3">
        <v>7</v>
      </c>
      <c r="P453" s="3" t="s">
        <v>1661</v>
      </c>
      <c r="Q453" s="4" t="s">
        <v>1691</v>
      </c>
      <c r="R453" s="2"/>
      <c r="S453" s="2"/>
      <c r="T453" s="2"/>
      <c r="U453" s="3" t="s">
        <v>1687</v>
      </c>
      <c r="V453" s="3" t="str">
        <f>IFERROR(VLOOKUP(K453, rubric[], 2, FALSE), "NA")</f>
        <v>Kompetisi</v>
      </c>
      <c r="W453" s="5" t="str">
        <f t="shared" si="7"/>
        <v>Juara 2 Lomba/Kompetisi|Internal Jurusan|Team</v>
      </c>
      <c r="X453" s="2">
        <f>IF(K453 = "Penulis kedua (bukan korespondensi) dst karya ilmiah di journal yg bereputasi dan diakui|External National|Team", IFERROR((INDEX(rubric[Score], MATCH(W453, rubric[Criteria], 0)))/N453, 0), IFERROR(INDEX(rubric[Score], MATCH(W453, rubric[Criteria], 0)), 0))</f>
        <v>0</v>
      </c>
    </row>
    <row r="454" spans="1:24" ht="14.25" customHeight="1" x14ac:dyDescent="0.35">
      <c r="A454" s="3" t="s">
        <v>1671</v>
      </c>
      <c r="B454" s="3" t="s">
        <v>1672</v>
      </c>
      <c r="C454" s="3" t="s">
        <v>1632</v>
      </c>
      <c r="D454" s="3">
        <v>2023</v>
      </c>
      <c r="E454" s="3" t="s">
        <v>1684</v>
      </c>
      <c r="F454" s="3" t="s">
        <v>1659</v>
      </c>
      <c r="G454" s="3" t="s">
        <v>1659</v>
      </c>
      <c r="H454" s="3">
        <v>20241</v>
      </c>
      <c r="I454" s="3" t="s">
        <v>1692</v>
      </c>
      <c r="J454" s="3" t="s">
        <v>27</v>
      </c>
      <c r="K454" s="3" t="s">
        <v>28</v>
      </c>
      <c r="L454" s="3" t="s">
        <v>1193</v>
      </c>
      <c r="M454" s="3" t="s">
        <v>30</v>
      </c>
      <c r="N454" s="3">
        <v>43</v>
      </c>
      <c r="O454" s="3">
        <v>7</v>
      </c>
      <c r="P454" s="3" t="s">
        <v>1661</v>
      </c>
      <c r="Q454" s="4" t="s">
        <v>1693</v>
      </c>
      <c r="R454" s="2"/>
      <c r="S454" s="2"/>
      <c r="T454" s="2"/>
      <c r="U454" s="3" t="s">
        <v>1687</v>
      </c>
      <c r="V454" s="3" t="str">
        <f>IFERROR(VLOOKUP(K454, rubric[], 2, FALSE), "NA")</f>
        <v>Kompetisi</v>
      </c>
      <c r="W454" s="5" t="str">
        <f t="shared" si="7"/>
        <v>Juara 2 Lomba/Kompetisi|Internal Jurusan|Team</v>
      </c>
      <c r="X454" s="2">
        <f>IF(K454 = "Penulis kedua (bukan korespondensi) dst karya ilmiah di journal yg bereputasi dan diakui|External National|Team", IFERROR((INDEX(rubric[Score], MATCH(W454, rubric[Criteria], 0)))/N454, 0), IFERROR(INDEX(rubric[Score], MATCH(W454, rubric[Criteria], 0)), 0))</f>
        <v>0</v>
      </c>
    </row>
    <row r="455" spans="1:24" ht="14.25" customHeight="1" x14ac:dyDescent="0.35">
      <c r="A455" s="3" t="s">
        <v>1694</v>
      </c>
      <c r="B455" s="3" t="s">
        <v>1695</v>
      </c>
      <c r="C455" s="3" t="s">
        <v>1632</v>
      </c>
      <c r="D455" s="3">
        <v>2023</v>
      </c>
      <c r="E455" s="3" t="s">
        <v>275</v>
      </c>
      <c r="F455" s="3" t="s">
        <v>276</v>
      </c>
      <c r="G455" s="3" t="s">
        <v>277</v>
      </c>
      <c r="H455" s="3">
        <v>20232</v>
      </c>
      <c r="I455" s="3" t="s">
        <v>1696</v>
      </c>
      <c r="J455" s="3" t="s">
        <v>27</v>
      </c>
      <c r="K455" s="3" t="s">
        <v>28</v>
      </c>
      <c r="L455" s="3" t="s">
        <v>110</v>
      </c>
      <c r="M455" s="3" t="s">
        <v>30</v>
      </c>
      <c r="N455" s="3">
        <v>5</v>
      </c>
      <c r="O455" s="3">
        <v>7</v>
      </c>
      <c r="P455" s="2"/>
      <c r="Q455" s="4" t="s">
        <v>1697</v>
      </c>
      <c r="R455" s="2"/>
      <c r="S455" s="2"/>
      <c r="T455" s="2"/>
      <c r="U455" s="3" t="s">
        <v>280</v>
      </c>
      <c r="V455" s="3" t="str">
        <f>IFERROR(VLOOKUP(K455, rubric[], 2, FALSE), "NA")</f>
        <v>Kompetisi</v>
      </c>
      <c r="W455" s="5" t="str">
        <f t="shared" si="7"/>
        <v>Juara 2 Lomba/Kompetisi|Internal Sekolah / Universitas|Team</v>
      </c>
      <c r="X455" s="2">
        <f>IF(K455 = "Penulis kedua (bukan korespondensi) dst karya ilmiah di journal yg bereputasi dan diakui|External National|Team", IFERROR((INDEX(rubric[Score], MATCH(W455, rubric[Criteria], 0)))/N455, 0), IFERROR(INDEX(rubric[Score], MATCH(W455, rubric[Criteria], 0)), 0))</f>
        <v>0</v>
      </c>
    </row>
    <row r="456" spans="1:24" ht="14.25" customHeight="1" x14ac:dyDescent="0.35">
      <c r="A456" s="3" t="s">
        <v>1694</v>
      </c>
      <c r="B456" s="3" t="s">
        <v>1695</v>
      </c>
      <c r="C456" s="3" t="s">
        <v>1632</v>
      </c>
      <c r="D456" s="3">
        <v>2023</v>
      </c>
      <c r="E456" s="3" t="s">
        <v>395</v>
      </c>
      <c r="F456" s="3" t="s">
        <v>396</v>
      </c>
      <c r="G456" s="3" t="s">
        <v>397</v>
      </c>
      <c r="H456" s="3">
        <v>20232</v>
      </c>
      <c r="I456" s="2"/>
      <c r="J456" s="3" t="s">
        <v>27</v>
      </c>
      <c r="K456" s="3" t="s">
        <v>138</v>
      </c>
      <c r="L456" s="3" t="s">
        <v>50</v>
      </c>
      <c r="M456" s="3" t="s">
        <v>30</v>
      </c>
      <c r="N456" s="3">
        <v>24</v>
      </c>
      <c r="O456" s="3">
        <v>8</v>
      </c>
      <c r="P456" s="2"/>
      <c r="Q456" s="4" t="s">
        <v>398</v>
      </c>
      <c r="R456" s="2"/>
      <c r="S456" s="2"/>
      <c r="T456" s="2"/>
      <c r="U456" s="3" t="s">
        <v>399</v>
      </c>
      <c r="V456" s="3" t="str">
        <f>IFERROR(VLOOKUP(K456, rubric[], 2, FALSE), "NA")</f>
        <v>Karir Organisasi</v>
      </c>
      <c r="W456" s="5" t="str">
        <f t="shared" si="7"/>
        <v>Sekretaris|External Regional|Team</v>
      </c>
      <c r="X456" s="2">
        <f>IF(K456 = "Penulis kedua (bukan korespondensi) dst karya ilmiah di journal yg bereputasi dan diakui|External National|Team", IFERROR((INDEX(rubric[Score], MATCH(W456, rubric[Criteria], 0)))/N456, 0), IFERROR(INDEX(rubric[Score], MATCH(W456, rubric[Criteria], 0)), 0))</f>
        <v>30</v>
      </c>
    </row>
    <row r="457" spans="1:24" ht="14.25" customHeight="1" x14ac:dyDescent="0.35">
      <c r="A457" s="3" t="s">
        <v>1698</v>
      </c>
      <c r="B457" s="3" t="s">
        <v>1699</v>
      </c>
      <c r="C457" s="3" t="s">
        <v>1632</v>
      </c>
      <c r="D457" s="3">
        <v>2023</v>
      </c>
      <c r="E457" s="3" t="s">
        <v>1700</v>
      </c>
      <c r="F457" s="3" t="s">
        <v>721</v>
      </c>
      <c r="G457" s="3" t="s">
        <v>721</v>
      </c>
      <c r="H457" s="3">
        <v>20232</v>
      </c>
      <c r="I457" s="3" t="s">
        <v>1701</v>
      </c>
      <c r="J457" s="3" t="s">
        <v>27</v>
      </c>
      <c r="K457" s="3" t="s">
        <v>49</v>
      </c>
      <c r="L457" s="3" t="s">
        <v>110</v>
      </c>
      <c r="M457" s="3" t="s">
        <v>63</v>
      </c>
      <c r="N457" s="3">
        <v>10</v>
      </c>
      <c r="O457" s="3">
        <v>10</v>
      </c>
      <c r="P457" s="2"/>
      <c r="Q457" s="4" t="s">
        <v>1702</v>
      </c>
      <c r="R457" s="2"/>
      <c r="S457" s="2"/>
      <c r="T457" s="4" t="s">
        <v>1703</v>
      </c>
      <c r="U457" s="3" t="s">
        <v>1704</v>
      </c>
      <c r="V457" s="3" t="str">
        <f>IFERROR(VLOOKUP(K457, rubric[], 2, FALSE), "NA")</f>
        <v>Kompetisi</v>
      </c>
      <c r="W457" s="5" t="str">
        <f t="shared" si="7"/>
        <v>Juara I Lomba/Kompetisi|Internal Sekolah / Universitas|Individual</v>
      </c>
      <c r="X457" s="2">
        <f>IF(K457 = "Penulis kedua (bukan korespondensi) dst karya ilmiah di journal yg bereputasi dan diakui|External National|Team", IFERROR((INDEX(rubric[Score], MATCH(W457, rubric[Criteria], 0)))/N457, 0), IFERROR(INDEX(rubric[Score], MATCH(W457, rubric[Criteria], 0)), 0))</f>
        <v>0</v>
      </c>
    </row>
    <row r="458" spans="1:24" ht="14.25" customHeight="1" x14ac:dyDescent="0.35">
      <c r="A458" s="3" t="s">
        <v>1698</v>
      </c>
      <c r="B458" s="3" t="s">
        <v>1699</v>
      </c>
      <c r="C458" s="3" t="s">
        <v>1632</v>
      </c>
      <c r="D458" s="3">
        <v>2023</v>
      </c>
      <c r="E458" s="3" t="s">
        <v>1705</v>
      </c>
      <c r="F458" s="3" t="s">
        <v>1678</v>
      </c>
      <c r="G458" s="3" t="s">
        <v>1678</v>
      </c>
      <c r="H458" s="3">
        <v>20241</v>
      </c>
      <c r="I458" s="3" t="s">
        <v>1706</v>
      </c>
      <c r="J458" s="3" t="s">
        <v>27</v>
      </c>
      <c r="K458" s="3" t="s">
        <v>62</v>
      </c>
      <c r="L458" s="3" t="s">
        <v>50</v>
      </c>
      <c r="M458" s="3" t="s">
        <v>63</v>
      </c>
      <c r="N458" s="3">
        <v>29</v>
      </c>
      <c r="O458" s="3">
        <v>12</v>
      </c>
      <c r="P458" s="2"/>
      <c r="Q458" s="2"/>
      <c r="R458" s="4" t="s">
        <v>1707</v>
      </c>
      <c r="S458" s="4" t="s">
        <v>1708</v>
      </c>
      <c r="T458" s="2"/>
      <c r="U458" s="3" t="s">
        <v>1709</v>
      </c>
      <c r="V458" s="3" t="str">
        <f>IFERROR(VLOOKUP(K458, rubric[], 2, FALSE), "NA")</f>
        <v>Pemberdayaan atau Aksi Kemanusiaan</v>
      </c>
      <c r="W458" s="5" t="str">
        <f t="shared" si="7"/>
        <v>Pengabdian kepada Masyarakat|External Regional|Individual</v>
      </c>
      <c r="X458" s="2">
        <f>IF(K458 = "Penulis kedua (bukan korespondensi) dst karya ilmiah di journal yg bereputasi dan diakui|External National|Team", IFERROR((INDEX(rubric[Score], MATCH(W458, rubric[Criteria], 0)))/N458, 0), IFERROR(INDEX(rubric[Score], MATCH(W458, rubric[Criteria], 0)), 0))</f>
        <v>15</v>
      </c>
    </row>
    <row r="459" spans="1:24" ht="14.25" customHeight="1" x14ac:dyDescent="0.35">
      <c r="A459" s="3" t="s">
        <v>1698</v>
      </c>
      <c r="B459" s="3" t="s">
        <v>1699</v>
      </c>
      <c r="C459" s="3" t="s">
        <v>1632</v>
      </c>
      <c r="D459" s="3">
        <v>2023</v>
      </c>
      <c r="E459" s="3" t="s">
        <v>1710</v>
      </c>
      <c r="F459" s="3" t="s">
        <v>1711</v>
      </c>
      <c r="G459" s="3" t="s">
        <v>1711</v>
      </c>
      <c r="H459" s="3">
        <v>20241</v>
      </c>
      <c r="I459" s="3" t="s">
        <v>1712</v>
      </c>
      <c r="J459" s="3" t="s">
        <v>27</v>
      </c>
      <c r="K459" s="3" t="s">
        <v>28</v>
      </c>
      <c r="L459" s="3" t="s">
        <v>1193</v>
      </c>
      <c r="M459" s="3" t="s">
        <v>30</v>
      </c>
      <c r="N459" s="3">
        <v>42</v>
      </c>
      <c r="O459" s="3">
        <v>6</v>
      </c>
      <c r="P459" s="2"/>
      <c r="Q459" s="4" t="s">
        <v>1713</v>
      </c>
      <c r="R459" s="2"/>
      <c r="S459" s="2"/>
      <c r="T459" s="2"/>
      <c r="U459" s="3" t="s">
        <v>1709</v>
      </c>
      <c r="V459" s="3" t="str">
        <f>IFERROR(VLOOKUP(K459, rubric[], 2, FALSE), "NA")</f>
        <v>Kompetisi</v>
      </c>
      <c r="W459" s="5" t="str">
        <f t="shared" si="7"/>
        <v>Juara 2 Lomba/Kompetisi|Internal Jurusan|Team</v>
      </c>
      <c r="X459" s="2">
        <f>IF(K459 = "Penulis kedua (bukan korespondensi) dst karya ilmiah di journal yg bereputasi dan diakui|External National|Team", IFERROR((INDEX(rubric[Score], MATCH(W459, rubric[Criteria], 0)))/N459, 0), IFERROR(INDEX(rubric[Score], MATCH(W459, rubric[Criteria], 0)), 0))</f>
        <v>0</v>
      </c>
    </row>
    <row r="460" spans="1:24" ht="14.25" customHeight="1" x14ac:dyDescent="0.35">
      <c r="A460" s="3" t="s">
        <v>1698</v>
      </c>
      <c r="B460" s="3" t="s">
        <v>1699</v>
      </c>
      <c r="C460" s="3" t="s">
        <v>1632</v>
      </c>
      <c r="D460" s="3">
        <v>2023</v>
      </c>
      <c r="E460" s="3" t="s">
        <v>1714</v>
      </c>
      <c r="F460" s="3" t="s">
        <v>1711</v>
      </c>
      <c r="G460" s="3" t="s">
        <v>1711</v>
      </c>
      <c r="H460" s="3">
        <v>20241</v>
      </c>
      <c r="I460" s="3" t="s">
        <v>1715</v>
      </c>
      <c r="J460" s="3" t="s">
        <v>27</v>
      </c>
      <c r="K460" s="3" t="s">
        <v>49</v>
      </c>
      <c r="L460" s="3" t="s">
        <v>1193</v>
      </c>
      <c r="M460" s="3" t="s">
        <v>30</v>
      </c>
      <c r="N460" s="3">
        <v>42</v>
      </c>
      <c r="O460" s="3">
        <v>7</v>
      </c>
      <c r="P460" s="2"/>
      <c r="Q460" s="4" t="s">
        <v>1716</v>
      </c>
      <c r="R460" s="2"/>
      <c r="S460" s="2"/>
      <c r="T460" s="2"/>
      <c r="U460" s="3" t="s">
        <v>1709</v>
      </c>
      <c r="V460" s="3" t="str">
        <f>IFERROR(VLOOKUP(K460, rubric[], 2, FALSE), "NA")</f>
        <v>Kompetisi</v>
      </c>
      <c r="W460" s="5" t="str">
        <f t="shared" si="7"/>
        <v>Juara I Lomba/Kompetisi|Internal Jurusan|Team</v>
      </c>
      <c r="X460" s="2">
        <f>IF(K460 = "Penulis kedua (bukan korespondensi) dst karya ilmiah di journal yg bereputasi dan diakui|External National|Team", IFERROR((INDEX(rubric[Score], MATCH(W460, rubric[Criteria], 0)))/N460, 0), IFERROR(INDEX(rubric[Score], MATCH(W460, rubric[Criteria], 0)), 0))</f>
        <v>0</v>
      </c>
    </row>
    <row r="461" spans="1:24" ht="14.25" customHeight="1" x14ac:dyDescent="0.35">
      <c r="A461" s="3" t="s">
        <v>1717</v>
      </c>
      <c r="B461" s="3" t="s">
        <v>1718</v>
      </c>
      <c r="C461" s="3" t="s">
        <v>1632</v>
      </c>
      <c r="D461" s="3">
        <v>2023</v>
      </c>
      <c r="E461" s="3" t="s">
        <v>146</v>
      </c>
      <c r="F461" s="3" t="s">
        <v>147</v>
      </c>
      <c r="G461" s="3" t="s">
        <v>148</v>
      </c>
      <c r="H461" s="3">
        <v>20231</v>
      </c>
      <c r="I461" s="3" t="s">
        <v>149</v>
      </c>
      <c r="J461" s="3" t="s">
        <v>27</v>
      </c>
      <c r="K461" s="3" t="s">
        <v>62</v>
      </c>
      <c r="L461" s="3" t="s">
        <v>50</v>
      </c>
      <c r="M461" s="3" t="s">
        <v>63</v>
      </c>
      <c r="N461" s="3">
        <v>65</v>
      </c>
      <c r="O461" s="3">
        <v>8</v>
      </c>
      <c r="P461" s="2"/>
      <c r="Q461" s="2"/>
      <c r="R461" s="4" t="s">
        <v>150</v>
      </c>
      <c r="S461" s="4" t="s">
        <v>151</v>
      </c>
      <c r="T461" s="2"/>
      <c r="U461" s="3" t="s">
        <v>152</v>
      </c>
      <c r="V461" s="3" t="str">
        <f>IFERROR(VLOOKUP(K461, rubric[], 2, FALSE), "NA")</f>
        <v>Pemberdayaan atau Aksi Kemanusiaan</v>
      </c>
      <c r="W461" s="5" t="str">
        <f t="shared" si="7"/>
        <v>Pengabdian kepada Masyarakat|External Regional|Individual</v>
      </c>
      <c r="X461" s="2">
        <f>IF(K461 = "Penulis kedua (bukan korespondensi) dst karya ilmiah di journal yg bereputasi dan diakui|External National|Team", IFERROR((INDEX(rubric[Score], MATCH(W461, rubric[Criteria], 0)))/N461, 0), IFERROR(INDEX(rubric[Score], MATCH(W461, rubric[Criteria], 0)), 0))</f>
        <v>15</v>
      </c>
    </row>
    <row r="462" spans="1:24" ht="14.25" customHeight="1" x14ac:dyDescent="0.35">
      <c r="A462" s="3" t="s">
        <v>1719</v>
      </c>
      <c r="B462" s="3" t="s">
        <v>1720</v>
      </c>
      <c r="C462" s="3" t="s">
        <v>1632</v>
      </c>
      <c r="D462" s="3">
        <v>2023</v>
      </c>
      <c r="E462" s="3" t="s">
        <v>1721</v>
      </c>
      <c r="F462" s="3" t="s">
        <v>1722</v>
      </c>
      <c r="G462" s="3" t="s">
        <v>829</v>
      </c>
      <c r="H462" s="3">
        <v>20241</v>
      </c>
      <c r="I462" s="3" t="s">
        <v>1723</v>
      </c>
      <c r="J462" s="3" t="s">
        <v>27</v>
      </c>
      <c r="K462" s="3" t="s">
        <v>91</v>
      </c>
      <c r="L462" s="3" t="s">
        <v>1193</v>
      </c>
      <c r="M462" s="3" t="s">
        <v>30</v>
      </c>
      <c r="N462" s="3">
        <v>6</v>
      </c>
      <c r="O462" s="3">
        <v>5</v>
      </c>
      <c r="P462" s="2"/>
      <c r="Q462" s="4" t="s">
        <v>1724</v>
      </c>
      <c r="R462" s="2"/>
      <c r="S462" s="2"/>
      <c r="T462" s="2"/>
      <c r="U462" s="3" t="s">
        <v>1642</v>
      </c>
      <c r="V462" s="3" t="str">
        <f>IFERROR(VLOOKUP(K462, rubric[], 2, FALSE), "NA")</f>
        <v>Kompetisi</v>
      </c>
      <c r="W462" s="5" t="str">
        <f t="shared" si="7"/>
        <v>Juara 3 Lomba/Kompetisi|Internal Jurusan|Team</v>
      </c>
      <c r="X462" s="2">
        <f>IF(K462 = "Penulis kedua (bukan korespondensi) dst karya ilmiah di journal yg bereputasi dan diakui|External National|Team", IFERROR((INDEX(rubric[Score], MATCH(W462, rubric[Criteria], 0)))/N462, 0), IFERROR(INDEX(rubric[Score], MATCH(W462, rubric[Criteria], 0)), 0))</f>
        <v>0</v>
      </c>
    </row>
    <row r="463" spans="1:24" ht="14.25" customHeight="1" x14ac:dyDescent="0.35">
      <c r="A463" s="3" t="s">
        <v>1725</v>
      </c>
      <c r="B463" s="3" t="s">
        <v>1726</v>
      </c>
      <c r="C463" s="3" t="s">
        <v>1632</v>
      </c>
      <c r="D463" s="3">
        <v>2023</v>
      </c>
      <c r="E463" s="3" t="s">
        <v>146</v>
      </c>
      <c r="F463" s="3" t="s">
        <v>147</v>
      </c>
      <c r="G463" s="3" t="s">
        <v>148</v>
      </c>
      <c r="H463" s="3">
        <v>20231</v>
      </c>
      <c r="I463" s="3" t="s">
        <v>149</v>
      </c>
      <c r="J463" s="3" t="s">
        <v>27</v>
      </c>
      <c r="K463" s="3" t="s">
        <v>62</v>
      </c>
      <c r="L463" s="3" t="s">
        <v>50</v>
      </c>
      <c r="M463" s="3" t="s">
        <v>63</v>
      </c>
      <c r="N463" s="3">
        <v>65</v>
      </c>
      <c r="O463" s="3">
        <v>8</v>
      </c>
      <c r="P463" s="2"/>
      <c r="Q463" s="2"/>
      <c r="R463" s="4" t="s">
        <v>150</v>
      </c>
      <c r="S463" s="4" t="s">
        <v>151</v>
      </c>
      <c r="T463" s="2"/>
      <c r="U463" s="3" t="s">
        <v>152</v>
      </c>
      <c r="V463" s="3" t="str">
        <f>IFERROR(VLOOKUP(K463, rubric[], 2, FALSE), "NA")</f>
        <v>Pemberdayaan atau Aksi Kemanusiaan</v>
      </c>
      <c r="W463" s="5" t="str">
        <f t="shared" si="7"/>
        <v>Pengabdian kepada Masyarakat|External Regional|Individual</v>
      </c>
      <c r="X463" s="2">
        <f>IF(K463 = "Penulis kedua (bukan korespondensi) dst karya ilmiah di journal yg bereputasi dan diakui|External National|Team", IFERROR((INDEX(rubric[Score], MATCH(W463, rubric[Criteria], 0)))/N463, 0), IFERROR(INDEX(rubric[Score], MATCH(W463, rubric[Criteria], 0)), 0))</f>
        <v>15</v>
      </c>
    </row>
    <row r="464" spans="1:24" ht="14.25" customHeight="1" x14ac:dyDescent="0.35">
      <c r="A464" s="3" t="s">
        <v>1727</v>
      </c>
      <c r="B464" s="3" t="s">
        <v>1728</v>
      </c>
      <c r="C464" s="3" t="s">
        <v>1632</v>
      </c>
      <c r="D464" s="3">
        <v>2023</v>
      </c>
      <c r="E464" s="3" t="s">
        <v>1729</v>
      </c>
      <c r="F464" s="3" t="s">
        <v>1659</v>
      </c>
      <c r="G464" s="3" t="s">
        <v>1659</v>
      </c>
      <c r="H464" s="3">
        <v>20241</v>
      </c>
      <c r="I464" s="3" t="s">
        <v>1730</v>
      </c>
      <c r="J464" s="3" t="s">
        <v>27</v>
      </c>
      <c r="K464" s="3" t="s">
        <v>28</v>
      </c>
      <c r="L464" s="3" t="s">
        <v>1193</v>
      </c>
      <c r="M464" s="3" t="s">
        <v>30</v>
      </c>
      <c r="N464" s="3">
        <v>5</v>
      </c>
      <c r="O464" s="3">
        <v>7</v>
      </c>
      <c r="P464" s="2"/>
      <c r="Q464" s="4" t="s">
        <v>1731</v>
      </c>
      <c r="R464" s="2"/>
      <c r="S464" s="2"/>
      <c r="T464" s="2"/>
      <c r="U464" s="3" t="s">
        <v>1583</v>
      </c>
      <c r="V464" s="3" t="str">
        <f>IFERROR(VLOOKUP(K464, rubric[], 2, FALSE), "NA")</f>
        <v>Kompetisi</v>
      </c>
      <c r="W464" s="5" t="str">
        <f t="shared" si="7"/>
        <v>Juara 2 Lomba/Kompetisi|Internal Jurusan|Team</v>
      </c>
      <c r="X464" s="2">
        <f>IF(K464 = "Penulis kedua (bukan korespondensi) dst karya ilmiah di journal yg bereputasi dan diakui|External National|Team", IFERROR((INDEX(rubric[Score], MATCH(W464, rubric[Criteria], 0)))/N464, 0), IFERROR(INDEX(rubric[Score], MATCH(W464, rubric[Criteria], 0)), 0))</f>
        <v>0</v>
      </c>
    </row>
    <row r="465" spans="1:24" ht="14.25" customHeight="1" x14ac:dyDescent="0.35">
      <c r="A465" s="3" t="s">
        <v>1732</v>
      </c>
      <c r="B465" s="3" t="s">
        <v>1733</v>
      </c>
      <c r="C465" s="3" t="s">
        <v>1632</v>
      </c>
      <c r="D465" s="3">
        <v>2023</v>
      </c>
      <c r="E465" s="3" t="s">
        <v>146</v>
      </c>
      <c r="F465" s="3" t="s">
        <v>147</v>
      </c>
      <c r="G465" s="3" t="s">
        <v>148</v>
      </c>
      <c r="H465" s="3">
        <v>20231</v>
      </c>
      <c r="I465" s="3" t="s">
        <v>149</v>
      </c>
      <c r="J465" s="3" t="s">
        <v>27</v>
      </c>
      <c r="K465" s="3" t="s">
        <v>62</v>
      </c>
      <c r="L465" s="3" t="s">
        <v>50</v>
      </c>
      <c r="M465" s="3" t="s">
        <v>63</v>
      </c>
      <c r="N465" s="3">
        <v>65</v>
      </c>
      <c r="O465" s="3">
        <v>8</v>
      </c>
      <c r="P465" s="2"/>
      <c r="Q465" s="2"/>
      <c r="R465" s="4" t="s">
        <v>150</v>
      </c>
      <c r="S465" s="4" t="s">
        <v>151</v>
      </c>
      <c r="T465" s="2"/>
      <c r="U465" s="3" t="s">
        <v>152</v>
      </c>
      <c r="V465" s="3" t="str">
        <f>IFERROR(VLOOKUP(K465, rubric[], 2, FALSE), "NA")</f>
        <v>Pemberdayaan atau Aksi Kemanusiaan</v>
      </c>
      <c r="W465" s="5" t="str">
        <f t="shared" si="7"/>
        <v>Pengabdian kepada Masyarakat|External Regional|Individual</v>
      </c>
      <c r="X465" s="2">
        <f>IF(K465 = "Penulis kedua (bukan korespondensi) dst karya ilmiah di journal yg bereputasi dan diakui|External National|Team", IFERROR((INDEX(rubric[Score], MATCH(W465, rubric[Criteria], 0)))/N465, 0), IFERROR(INDEX(rubric[Score], MATCH(W465, rubric[Criteria], 0)), 0))</f>
        <v>15</v>
      </c>
    </row>
    <row r="466" spans="1:24" ht="14.25" customHeight="1" x14ac:dyDescent="0.35">
      <c r="A466" s="3" t="s">
        <v>1734</v>
      </c>
      <c r="B466" s="3" t="s">
        <v>1735</v>
      </c>
      <c r="C466" s="3" t="s">
        <v>1632</v>
      </c>
      <c r="D466" s="3">
        <v>2023</v>
      </c>
      <c r="E466" s="3" t="s">
        <v>1736</v>
      </c>
      <c r="F466" s="3" t="s">
        <v>874</v>
      </c>
      <c r="G466" s="3" t="s">
        <v>48</v>
      </c>
      <c r="H466" s="3">
        <v>20232</v>
      </c>
      <c r="I466" s="3" t="s">
        <v>1736</v>
      </c>
      <c r="J466" s="3" t="s">
        <v>27</v>
      </c>
      <c r="K466" s="3" t="s">
        <v>49</v>
      </c>
      <c r="L466" s="3" t="s">
        <v>29</v>
      </c>
      <c r="M466" s="3" t="s">
        <v>63</v>
      </c>
      <c r="N466" s="2"/>
      <c r="O466" s="3">
        <v>25</v>
      </c>
      <c r="P466" s="4" t="s">
        <v>1737</v>
      </c>
      <c r="Q466" s="4" t="s">
        <v>1738</v>
      </c>
      <c r="R466" s="4" t="s">
        <v>1739</v>
      </c>
      <c r="S466" s="2"/>
      <c r="T466" s="4" t="s">
        <v>1740</v>
      </c>
      <c r="U466" s="3" t="s">
        <v>1741</v>
      </c>
      <c r="V466" s="3" t="str">
        <f>IFERROR(VLOOKUP(K466, rubric[], 2, FALSE), "NA")</f>
        <v>Kompetisi</v>
      </c>
      <c r="W466" s="5" t="str">
        <f t="shared" si="7"/>
        <v>Juara I Lomba/Kompetisi|External National|Individual</v>
      </c>
      <c r="X466" s="2">
        <f>IF(K466 = "Penulis kedua (bukan korespondensi) dst karya ilmiah di journal yg bereputasi dan diakui|External National|Team", IFERROR((INDEX(rubric[Score], MATCH(W466, rubric[Criteria], 0)))/N466, 0), IFERROR(INDEX(rubric[Score], MATCH(W466, rubric[Criteria], 0)), 0))</f>
        <v>25</v>
      </c>
    </row>
    <row r="467" spans="1:24" ht="14.25" customHeight="1" x14ac:dyDescent="0.35">
      <c r="A467" s="3" t="s">
        <v>1742</v>
      </c>
      <c r="B467" s="3" t="s">
        <v>1743</v>
      </c>
      <c r="C467" s="3" t="s">
        <v>1632</v>
      </c>
      <c r="D467" s="3">
        <v>2023</v>
      </c>
      <c r="E467" s="3" t="s">
        <v>146</v>
      </c>
      <c r="F467" s="3" t="s">
        <v>147</v>
      </c>
      <c r="G467" s="3" t="s">
        <v>148</v>
      </c>
      <c r="H467" s="3">
        <v>20231</v>
      </c>
      <c r="I467" s="3" t="s">
        <v>149</v>
      </c>
      <c r="J467" s="3" t="s">
        <v>27</v>
      </c>
      <c r="K467" s="3" t="s">
        <v>62</v>
      </c>
      <c r="L467" s="3" t="s">
        <v>50</v>
      </c>
      <c r="M467" s="3" t="s">
        <v>63</v>
      </c>
      <c r="N467" s="3">
        <v>65</v>
      </c>
      <c r="O467" s="3">
        <v>8</v>
      </c>
      <c r="P467" s="2"/>
      <c r="Q467" s="2"/>
      <c r="R467" s="4" t="s">
        <v>150</v>
      </c>
      <c r="S467" s="4" t="s">
        <v>151</v>
      </c>
      <c r="T467" s="2"/>
      <c r="U467" s="3" t="s">
        <v>152</v>
      </c>
      <c r="V467" s="3" t="str">
        <f>IFERROR(VLOOKUP(K467, rubric[], 2, FALSE), "NA")</f>
        <v>Pemberdayaan atau Aksi Kemanusiaan</v>
      </c>
      <c r="W467" s="5" t="str">
        <f t="shared" si="7"/>
        <v>Pengabdian kepada Masyarakat|External Regional|Individual</v>
      </c>
      <c r="X467" s="2">
        <f>IF(K467 = "Penulis kedua (bukan korespondensi) dst karya ilmiah di journal yg bereputasi dan diakui|External National|Team", IFERROR((INDEX(rubric[Score], MATCH(W467, rubric[Criteria], 0)))/N467, 0), IFERROR(INDEX(rubric[Score], MATCH(W467, rubric[Criteria], 0)), 0))</f>
        <v>15</v>
      </c>
    </row>
    <row r="468" spans="1:24" ht="14.25" customHeight="1" x14ac:dyDescent="0.35">
      <c r="A468" s="3" t="s">
        <v>1742</v>
      </c>
      <c r="B468" s="3" t="s">
        <v>1743</v>
      </c>
      <c r="C468" s="3" t="s">
        <v>1632</v>
      </c>
      <c r="D468" s="3">
        <v>2023</v>
      </c>
      <c r="E468" s="3" t="s">
        <v>551</v>
      </c>
      <c r="F468" s="3" t="s">
        <v>121</v>
      </c>
      <c r="G468" s="3" t="s">
        <v>47</v>
      </c>
      <c r="H468" s="3">
        <v>20231</v>
      </c>
      <c r="I468" s="3" t="s">
        <v>552</v>
      </c>
      <c r="J468" s="3" t="s">
        <v>27</v>
      </c>
      <c r="K468" s="3" t="s">
        <v>62</v>
      </c>
      <c r="L468" s="3" t="s">
        <v>50</v>
      </c>
      <c r="M468" s="3" t="s">
        <v>63</v>
      </c>
      <c r="N468" s="3">
        <v>12</v>
      </c>
      <c r="O468" s="3">
        <v>5</v>
      </c>
      <c r="P468" s="2"/>
      <c r="Q468" s="2"/>
      <c r="R468" s="4" t="s">
        <v>553</v>
      </c>
      <c r="S468" s="4" t="s">
        <v>554</v>
      </c>
      <c r="T468" s="2"/>
      <c r="U468" s="3" t="s">
        <v>235</v>
      </c>
      <c r="V468" s="3" t="str">
        <f>IFERROR(VLOOKUP(K468, rubric[], 2, FALSE), "NA")</f>
        <v>Pemberdayaan atau Aksi Kemanusiaan</v>
      </c>
      <c r="W468" s="5" t="str">
        <f t="shared" si="7"/>
        <v>Pengabdian kepada Masyarakat|External Regional|Individual</v>
      </c>
      <c r="X468" s="2">
        <f>IF(K468 = "Penulis kedua (bukan korespondensi) dst karya ilmiah di journal yg bereputasi dan diakui|External National|Team", IFERROR((INDEX(rubric[Score], MATCH(W468, rubric[Criteria], 0)))/N468, 0), IFERROR(INDEX(rubric[Score], MATCH(W468, rubric[Criteria], 0)), 0))</f>
        <v>15</v>
      </c>
    </row>
    <row r="469" spans="1:24" ht="14.25" customHeight="1" x14ac:dyDescent="0.35">
      <c r="A469" s="3" t="s">
        <v>1744</v>
      </c>
      <c r="B469" s="3" t="s">
        <v>1745</v>
      </c>
      <c r="C469" s="3" t="s">
        <v>1632</v>
      </c>
      <c r="D469" s="3">
        <v>2023</v>
      </c>
      <c r="E469" s="3" t="s">
        <v>79</v>
      </c>
      <c r="F469" s="3" t="s">
        <v>80</v>
      </c>
      <c r="G469" s="3" t="s">
        <v>80</v>
      </c>
      <c r="H469" s="3">
        <v>20232</v>
      </c>
      <c r="I469" s="3" t="s">
        <v>79</v>
      </c>
      <c r="J469" s="3" t="s">
        <v>27</v>
      </c>
      <c r="K469" s="3" t="s">
        <v>28</v>
      </c>
      <c r="L469" s="3" t="s">
        <v>29</v>
      </c>
      <c r="M469" s="3" t="s">
        <v>30</v>
      </c>
      <c r="N469" s="2"/>
      <c r="O469" s="3">
        <v>20</v>
      </c>
      <c r="P469" s="4" t="s">
        <v>81</v>
      </c>
      <c r="Q469" s="4" t="s">
        <v>82</v>
      </c>
      <c r="R469" s="4" t="s">
        <v>83</v>
      </c>
      <c r="S469" s="2"/>
      <c r="T469" s="4" t="s">
        <v>84</v>
      </c>
      <c r="U469" s="3" t="s">
        <v>85</v>
      </c>
      <c r="V469" s="3" t="str">
        <f>IFERROR(VLOOKUP(K469, rubric[], 2, FALSE), "NA")</f>
        <v>Kompetisi</v>
      </c>
      <c r="W469" s="5" t="str">
        <f t="shared" si="7"/>
        <v>Juara 2 Lomba/Kompetisi|External National|Team</v>
      </c>
      <c r="X469" s="2">
        <f>IF(K469 = "Penulis kedua (bukan korespondensi) dst karya ilmiah di journal yg bereputasi dan diakui|External National|Team", IFERROR((INDEX(rubric[Score], MATCH(W469, rubric[Criteria], 0)))/N469, 0), IFERROR(INDEX(rubric[Score], MATCH(W469, rubric[Criteria], 0)), 0))</f>
        <v>11</v>
      </c>
    </row>
    <row r="470" spans="1:24" ht="14.25" customHeight="1" x14ac:dyDescent="0.35">
      <c r="A470" s="3" t="s">
        <v>1744</v>
      </c>
      <c r="B470" s="3" t="s">
        <v>1745</v>
      </c>
      <c r="C470" s="3" t="s">
        <v>1632</v>
      </c>
      <c r="D470" s="3">
        <v>2023</v>
      </c>
      <c r="E470" s="3" t="s">
        <v>1666</v>
      </c>
      <c r="F470" s="3" t="s">
        <v>1659</v>
      </c>
      <c r="G470" s="3" t="s">
        <v>1659</v>
      </c>
      <c r="H470" s="3">
        <v>20241</v>
      </c>
      <c r="I470" s="3" t="s">
        <v>1746</v>
      </c>
      <c r="J470" s="3" t="s">
        <v>27</v>
      </c>
      <c r="K470" s="3" t="s">
        <v>91</v>
      </c>
      <c r="L470" s="3" t="s">
        <v>1193</v>
      </c>
      <c r="M470" s="3" t="s">
        <v>30</v>
      </c>
      <c r="N470" s="3">
        <v>6</v>
      </c>
      <c r="O470" s="3">
        <v>6</v>
      </c>
      <c r="P470" s="2"/>
      <c r="Q470" s="4" t="s">
        <v>1747</v>
      </c>
      <c r="R470" s="2"/>
      <c r="S470" s="2"/>
      <c r="T470" s="2"/>
      <c r="U470" s="3" t="s">
        <v>1748</v>
      </c>
      <c r="V470" s="3" t="str">
        <f>IFERROR(VLOOKUP(K470, rubric[], 2, FALSE), "NA")</f>
        <v>Kompetisi</v>
      </c>
      <c r="W470" s="5" t="str">
        <f t="shared" si="7"/>
        <v>Juara 3 Lomba/Kompetisi|Internal Jurusan|Team</v>
      </c>
      <c r="X470" s="2">
        <f>IF(K470 = "Penulis kedua (bukan korespondensi) dst karya ilmiah di journal yg bereputasi dan diakui|External National|Team", IFERROR((INDEX(rubric[Score], MATCH(W470, rubric[Criteria], 0)))/N470, 0), IFERROR(INDEX(rubric[Score], MATCH(W470, rubric[Criteria], 0)), 0))</f>
        <v>0</v>
      </c>
    </row>
    <row r="471" spans="1:24" ht="14.25" customHeight="1" x14ac:dyDescent="0.35">
      <c r="A471" s="3" t="s">
        <v>1749</v>
      </c>
      <c r="B471" s="3" t="s">
        <v>1750</v>
      </c>
      <c r="C471" s="3" t="s">
        <v>1632</v>
      </c>
      <c r="D471" s="3">
        <v>2023</v>
      </c>
      <c r="E471" s="3" t="s">
        <v>1751</v>
      </c>
      <c r="F471" s="3" t="s">
        <v>1659</v>
      </c>
      <c r="G471" s="3" t="s">
        <v>1659</v>
      </c>
      <c r="H471" s="3">
        <v>20241</v>
      </c>
      <c r="I471" s="3" t="s">
        <v>1752</v>
      </c>
      <c r="J471" s="3" t="s">
        <v>27</v>
      </c>
      <c r="K471" s="3" t="s">
        <v>91</v>
      </c>
      <c r="L471" s="3" t="s">
        <v>1193</v>
      </c>
      <c r="M471" s="3" t="s">
        <v>30</v>
      </c>
      <c r="N471" s="3">
        <v>6</v>
      </c>
      <c r="O471" s="3">
        <v>5</v>
      </c>
      <c r="P471" s="2"/>
      <c r="Q471" s="4" t="s">
        <v>1753</v>
      </c>
      <c r="R471" s="2"/>
      <c r="S471" s="2"/>
      <c r="T471" s="2"/>
      <c r="U471" s="3" t="s">
        <v>1754</v>
      </c>
      <c r="V471" s="3" t="str">
        <f>IFERROR(VLOOKUP(K471, rubric[], 2, FALSE), "NA")</f>
        <v>Kompetisi</v>
      </c>
      <c r="W471" s="5" t="str">
        <f t="shared" si="7"/>
        <v>Juara 3 Lomba/Kompetisi|Internal Jurusan|Team</v>
      </c>
      <c r="X471" s="2">
        <f>IF(K471 = "Penulis kedua (bukan korespondensi) dst karya ilmiah di journal yg bereputasi dan diakui|External National|Team", IFERROR((INDEX(rubric[Score], MATCH(W471, rubric[Criteria], 0)))/N471, 0), IFERROR(INDEX(rubric[Score], MATCH(W471, rubric[Criteria], 0)), 0))</f>
        <v>0</v>
      </c>
    </row>
    <row r="472" spans="1:24" ht="14.25" customHeight="1" x14ac:dyDescent="0.35">
      <c r="A472" s="3" t="s">
        <v>1755</v>
      </c>
      <c r="B472" s="3" t="s">
        <v>1756</v>
      </c>
      <c r="C472" s="3" t="s">
        <v>1632</v>
      </c>
      <c r="D472" s="3">
        <v>2023</v>
      </c>
      <c r="E472" s="3" t="s">
        <v>1757</v>
      </c>
      <c r="F472" s="3" t="s">
        <v>1659</v>
      </c>
      <c r="G472" s="3" t="s">
        <v>1659</v>
      </c>
      <c r="H472" s="3">
        <v>20241</v>
      </c>
      <c r="I472" s="3" t="s">
        <v>1758</v>
      </c>
      <c r="J472" s="3" t="s">
        <v>27</v>
      </c>
      <c r="K472" s="3" t="s">
        <v>91</v>
      </c>
      <c r="L472" s="3" t="s">
        <v>1193</v>
      </c>
      <c r="M472" s="3" t="s">
        <v>30</v>
      </c>
      <c r="N472" s="3">
        <v>6</v>
      </c>
      <c r="O472" s="3">
        <v>6</v>
      </c>
      <c r="P472" s="2"/>
      <c r="Q472" s="4" t="s">
        <v>1759</v>
      </c>
      <c r="R472" s="2"/>
      <c r="S472" s="2"/>
      <c r="T472" s="2"/>
      <c r="U472" s="3" t="s">
        <v>1760</v>
      </c>
      <c r="V472" s="3" t="str">
        <f>IFERROR(VLOOKUP(K472, rubric[], 2, FALSE), "NA")</f>
        <v>Kompetisi</v>
      </c>
      <c r="W472" s="5" t="str">
        <f t="shared" si="7"/>
        <v>Juara 3 Lomba/Kompetisi|Internal Jurusan|Team</v>
      </c>
      <c r="X472" s="2">
        <f>IF(K472 = "Penulis kedua (bukan korespondensi) dst karya ilmiah di journal yg bereputasi dan diakui|External National|Team", IFERROR((INDEX(rubric[Score], MATCH(W472, rubric[Criteria], 0)))/N472, 0), IFERROR(INDEX(rubric[Score], MATCH(W472, rubric[Criteria], 0)), 0))</f>
        <v>0</v>
      </c>
    </row>
    <row r="473" spans="1:24" ht="14.25" customHeight="1" x14ac:dyDescent="0.35">
      <c r="A473" s="3" t="s">
        <v>1761</v>
      </c>
      <c r="B473" s="3" t="s">
        <v>1762</v>
      </c>
      <c r="C473" s="3" t="s">
        <v>1632</v>
      </c>
      <c r="D473" s="3">
        <v>2023</v>
      </c>
      <c r="E473" s="3" t="s">
        <v>339</v>
      </c>
      <c r="F473" s="3" t="s">
        <v>68</v>
      </c>
      <c r="G473" s="3" t="s">
        <v>340</v>
      </c>
      <c r="H473" s="3">
        <v>20231</v>
      </c>
      <c r="I473" s="3" t="s">
        <v>339</v>
      </c>
      <c r="J473" s="3" t="s">
        <v>27</v>
      </c>
      <c r="K473" s="3" t="s">
        <v>28</v>
      </c>
      <c r="L473" s="3" t="s">
        <v>50</v>
      </c>
      <c r="M473" s="3" t="s">
        <v>30</v>
      </c>
      <c r="N473" s="2"/>
      <c r="O473" s="3">
        <v>15</v>
      </c>
      <c r="P473" s="4" t="s">
        <v>341</v>
      </c>
      <c r="Q473" s="4" t="s">
        <v>342</v>
      </c>
      <c r="R473" s="4" t="s">
        <v>343</v>
      </c>
      <c r="S473" s="2"/>
      <c r="T473" s="4" t="s">
        <v>344</v>
      </c>
      <c r="U473" s="3" t="s">
        <v>345</v>
      </c>
      <c r="V473" s="3" t="str">
        <f>IFERROR(VLOOKUP(K473, rubric[], 2, FALSE), "NA")</f>
        <v>Kompetisi</v>
      </c>
      <c r="W473" s="5" t="str">
        <f t="shared" si="7"/>
        <v>Juara 2 Lomba/Kompetisi|External Regional|Team</v>
      </c>
      <c r="X473" s="2">
        <f>IF(K473 = "Penulis kedua (bukan korespondensi) dst karya ilmiah di journal yg bereputasi dan diakui|External National|Team", IFERROR((INDEX(rubric[Score], MATCH(W473, rubric[Criteria], 0)))/N473, 0), IFERROR(INDEX(rubric[Score], MATCH(W473, rubric[Criteria], 0)), 0))</f>
        <v>20</v>
      </c>
    </row>
    <row r="474" spans="1:24" ht="14.25" customHeight="1" x14ac:dyDescent="0.35">
      <c r="A474" s="3" t="s">
        <v>1763</v>
      </c>
      <c r="B474" s="3" t="s">
        <v>1764</v>
      </c>
      <c r="C474" s="3" t="s">
        <v>1632</v>
      </c>
      <c r="D474" s="3">
        <v>2023</v>
      </c>
      <c r="E474" s="3" t="s">
        <v>146</v>
      </c>
      <c r="F474" s="3" t="s">
        <v>147</v>
      </c>
      <c r="G474" s="3" t="s">
        <v>148</v>
      </c>
      <c r="H474" s="3">
        <v>20231</v>
      </c>
      <c r="I474" s="3" t="s">
        <v>149</v>
      </c>
      <c r="J474" s="3" t="s">
        <v>27</v>
      </c>
      <c r="K474" s="3" t="s">
        <v>62</v>
      </c>
      <c r="L474" s="3" t="s">
        <v>50</v>
      </c>
      <c r="M474" s="3" t="s">
        <v>63</v>
      </c>
      <c r="N474" s="3">
        <v>65</v>
      </c>
      <c r="O474" s="3">
        <v>8</v>
      </c>
      <c r="P474" s="2"/>
      <c r="Q474" s="2"/>
      <c r="R474" s="4" t="s">
        <v>150</v>
      </c>
      <c r="S474" s="4" t="s">
        <v>151</v>
      </c>
      <c r="T474" s="2"/>
      <c r="U474" s="3" t="s">
        <v>152</v>
      </c>
      <c r="V474" s="3" t="str">
        <f>IFERROR(VLOOKUP(K474, rubric[], 2, FALSE), "NA")</f>
        <v>Pemberdayaan atau Aksi Kemanusiaan</v>
      </c>
      <c r="W474" s="5" t="str">
        <f t="shared" si="7"/>
        <v>Pengabdian kepada Masyarakat|External Regional|Individual</v>
      </c>
      <c r="X474" s="2">
        <f>IF(K474 = "Penulis kedua (bukan korespondensi) dst karya ilmiah di journal yg bereputasi dan diakui|External National|Team", IFERROR((INDEX(rubric[Score], MATCH(W474, rubric[Criteria], 0)))/N474, 0), IFERROR(INDEX(rubric[Score], MATCH(W474, rubric[Criteria], 0)), 0))</f>
        <v>15</v>
      </c>
    </row>
    <row r="475" spans="1:24" ht="14.25" customHeight="1" x14ac:dyDescent="0.35">
      <c r="A475" s="3" t="s">
        <v>1765</v>
      </c>
      <c r="B475" s="3" t="s">
        <v>1766</v>
      </c>
      <c r="C475" s="3" t="s">
        <v>1767</v>
      </c>
      <c r="D475" s="3">
        <v>2023</v>
      </c>
      <c r="E475" s="3" t="s">
        <v>1768</v>
      </c>
      <c r="F475" s="3" t="s">
        <v>1769</v>
      </c>
      <c r="G475" s="3" t="s">
        <v>1769</v>
      </c>
      <c r="H475" s="3">
        <v>20231</v>
      </c>
      <c r="I475" s="3" t="s">
        <v>1770</v>
      </c>
      <c r="J475" s="3" t="s">
        <v>27</v>
      </c>
      <c r="K475" s="3" t="s">
        <v>62</v>
      </c>
      <c r="L475" s="3" t="s">
        <v>1193</v>
      </c>
      <c r="M475" s="3" t="s">
        <v>30</v>
      </c>
      <c r="N475" s="3">
        <v>7</v>
      </c>
      <c r="O475" s="3">
        <v>8</v>
      </c>
      <c r="P475" s="2"/>
      <c r="Q475" s="2"/>
      <c r="R475" s="4" t="s">
        <v>1771</v>
      </c>
      <c r="S475" s="4" t="s">
        <v>1772</v>
      </c>
      <c r="T475" s="2"/>
      <c r="U475" s="3" t="s">
        <v>1773</v>
      </c>
      <c r="V475" s="3" t="str">
        <f>IFERROR(VLOOKUP(K475, rubric[], 2, FALSE), "NA")</f>
        <v>Pemberdayaan atau Aksi Kemanusiaan</v>
      </c>
      <c r="W475" s="5" t="str">
        <f t="shared" si="7"/>
        <v>Pengabdian kepada Masyarakat|Internal Jurusan|Team</v>
      </c>
      <c r="X475" s="2">
        <f>IF(K475 = "Penulis kedua (bukan korespondensi) dst karya ilmiah di journal yg bereputasi dan diakui|External National|Team", IFERROR((INDEX(rubric[Score], MATCH(W475, rubric[Criteria], 0)))/N475, 0), IFERROR(INDEX(rubric[Score], MATCH(W475, rubric[Criteria], 0)), 0))</f>
        <v>0</v>
      </c>
    </row>
    <row r="476" spans="1:24" ht="14.25" customHeight="1" x14ac:dyDescent="0.35">
      <c r="A476" s="3" t="s">
        <v>1774</v>
      </c>
      <c r="B476" s="3" t="s">
        <v>1775</v>
      </c>
      <c r="C476" s="3" t="s">
        <v>1767</v>
      </c>
      <c r="D476" s="3">
        <v>2023</v>
      </c>
      <c r="E476" s="3" t="s">
        <v>1776</v>
      </c>
      <c r="F476" s="3" t="s">
        <v>1769</v>
      </c>
      <c r="G476" s="3" t="s">
        <v>1769</v>
      </c>
      <c r="H476" s="3">
        <v>20231</v>
      </c>
      <c r="I476" s="3" t="s">
        <v>1777</v>
      </c>
      <c r="J476" s="3" t="s">
        <v>27</v>
      </c>
      <c r="K476" s="3" t="s">
        <v>62</v>
      </c>
      <c r="L476" s="3" t="s">
        <v>1193</v>
      </c>
      <c r="M476" s="3" t="s">
        <v>30</v>
      </c>
      <c r="N476" s="3">
        <v>7</v>
      </c>
      <c r="O476" s="3">
        <v>9</v>
      </c>
      <c r="P476" s="2"/>
      <c r="Q476" s="2"/>
      <c r="R476" s="4" t="s">
        <v>1778</v>
      </c>
      <c r="S476" s="4" t="s">
        <v>1779</v>
      </c>
      <c r="T476" s="2"/>
      <c r="U476" s="3" t="s">
        <v>1773</v>
      </c>
      <c r="V476" s="3" t="str">
        <f>IFERROR(VLOOKUP(K476, rubric[], 2, FALSE), "NA")</f>
        <v>Pemberdayaan atau Aksi Kemanusiaan</v>
      </c>
      <c r="W476" s="5" t="str">
        <f t="shared" si="7"/>
        <v>Pengabdian kepada Masyarakat|Internal Jurusan|Team</v>
      </c>
      <c r="X476" s="2">
        <f>IF(K476 = "Penulis kedua (bukan korespondensi) dst karya ilmiah di journal yg bereputasi dan diakui|External National|Team", IFERROR((INDEX(rubric[Score], MATCH(W476, rubric[Criteria], 0)))/N476, 0), IFERROR(INDEX(rubric[Score], MATCH(W476, rubric[Criteria], 0)), 0))</f>
        <v>0</v>
      </c>
    </row>
    <row r="477" spans="1:24" ht="14.25" customHeight="1" x14ac:dyDescent="0.35">
      <c r="A477" s="3" t="s">
        <v>1780</v>
      </c>
      <c r="B477" s="3" t="s">
        <v>1781</v>
      </c>
      <c r="C477" s="3" t="s">
        <v>1767</v>
      </c>
      <c r="D477" s="3">
        <v>2023</v>
      </c>
      <c r="E477" s="3" t="s">
        <v>146</v>
      </c>
      <c r="F477" s="3" t="s">
        <v>147</v>
      </c>
      <c r="G477" s="3" t="s">
        <v>148</v>
      </c>
      <c r="H477" s="3">
        <v>20231</v>
      </c>
      <c r="I477" s="3" t="s">
        <v>149</v>
      </c>
      <c r="J477" s="3" t="s">
        <v>27</v>
      </c>
      <c r="K477" s="3" t="s">
        <v>62</v>
      </c>
      <c r="L477" s="3" t="s">
        <v>50</v>
      </c>
      <c r="M477" s="3" t="s">
        <v>63</v>
      </c>
      <c r="N477" s="3">
        <v>65</v>
      </c>
      <c r="O477" s="3">
        <v>4</v>
      </c>
      <c r="P477" s="2"/>
      <c r="Q477" s="2"/>
      <c r="R477" s="4" t="s">
        <v>150</v>
      </c>
      <c r="S477" s="4" t="s">
        <v>151</v>
      </c>
      <c r="T477" s="2"/>
      <c r="U477" s="3" t="s">
        <v>152</v>
      </c>
      <c r="V477" s="3" t="str">
        <f>IFERROR(VLOOKUP(K477, rubric[], 2, FALSE), "NA")</f>
        <v>Pemberdayaan atau Aksi Kemanusiaan</v>
      </c>
      <c r="W477" s="5" t="str">
        <f t="shared" si="7"/>
        <v>Pengabdian kepada Masyarakat|External Regional|Individual</v>
      </c>
      <c r="X477" s="2">
        <f>IF(K477 = "Penulis kedua (bukan korespondensi) dst karya ilmiah di journal yg bereputasi dan diakui|External National|Team", IFERROR((INDEX(rubric[Score], MATCH(W477, rubric[Criteria], 0)))/N477, 0), IFERROR(INDEX(rubric[Score], MATCH(W477, rubric[Criteria], 0)), 0))</f>
        <v>15</v>
      </c>
    </row>
    <row r="478" spans="1:24" ht="14.25" customHeight="1" x14ac:dyDescent="0.35">
      <c r="A478" s="3" t="s">
        <v>1782</v>
      </c>
      <c r="B478" s="3" t="s">
        <v>1783</v>
      </c>
      <c r="C478" s="3" t="s">
        <v>1767</v>
      </c>
      <c r="D478" s="3">
        <v>2023</v>
      </c>
      <c r="E478" s="3" t="s">
        <v>1592</v>
      </c>
      <c r="F478" s="3" t="s">
        <v>989</v>
      </c>
      <c r="G478" s="3" t="s">
        <v>731</v>
      </c>
      <c r="H478" s="3">
        <v>20231</v>
      </c>
      <c r="I478" s="2"/>
      <c r="J478" s="3" t="s">
        <v>1449</v>
      </c>
      <c r="K478" s="3" t="s">
        <v>138</v>
      </c>
      <c r="L478" s="3" t="s">
        <v>110</v>
      </c>
      <c r="M478" s="3" t="s">
        <v>63</v>
      </c>
      <c r="N478" s="3">
        <v>39</v>
      </c>
      <c r="O478" s="3">
        <v>22</v>
      </c>
      <c r="P478" s="2"/>
      <c r="Q478" s="4" t="s">
        <v>1593</v>
      </c>
      <c r="R478" s="2"/>
      <c r="S478" s="2"/>
      <c r="T478" s="2"/>
      <c r="U478" s="3" t="s">
        <v>1451</v>
      </c>
      <c r="V478" s="3" t="str">
        <f>IFERROR(VLOOKUP(K478, rubric[], 2, FALSE), "NA")</f>
        <v>Karir Organisasi</v>
      </c>
      <c r="W478" s="5" t="str">
        <f t="shared" si="7"/>
        <v>Sekretaris|Internal Sekolah / Universitas|Individual</v>
      </c>
      <c r="X478" s="2">
        <f>IF(K478 = "Penulis kedua (bukan korespondensi) dst karya ilmiah di journal yg bereputasi dan diakui|External National|Team", IFERROR((INDEX(rubric[Score], MATCH(W478, rubric[Criteria], 0)))/N478, 0), IFERROR(INDEX(rubric[Score], MATCH(W478, rubric[Criteria], 0)), 0))</f>
        <v>0</v>
      </c>
    </row>
    <row r="479" spans="1:24" ht="14.25" customHeight="1" x14ac:dyDescent="0.35">
      <c r="A479" s="3" t="s">
        <v>1784</v>
      </c>
      <c r="B479" s="3" t="s">
        <v>1785</v>
      </c>
      <c r="C479" s="3" t="s">
        <v>1767</v>
      </c>
      <c r="D479" s="3">
        <v>2023</v>
      </c>
      <c r="E479" s="3" t="s">
        <v>582</v>
      </c>
      <c r="F479" s="3" t="s">
        <v>583</v>
      </c>
      <c r="G479" s="3" t="s">
        <v>583</v>
      </c>
      <c r="H479" s="3">
        <v>20222</v>
      </c>
      <c r="I479" s="2"/>
      <c r="J479" s="3" t="s">
        <v>27</v>
      </c>
      <c r="K479" s="3" t="s">
        <v>91</v>
      </c>
      <c r="L479" s="3" t="s">
        <v>110</v>
      </c>
      <c r="M479" s="3" t="s">
        <v>63</v>
      </c>
      <c r="N479" s="3">
        <v>50</v>
      </c>
      <c r="O479" s="3">
        <v>8</v>
      </c>
      <c r="P479" s="2"/>
      <c r="Q479" s="4" t="s">
        <v>1786</v>
      </c>
      <c r="R479" s="2"/>
      <c r="S479" s="2"/>
      <c r="T479" s="2"/>
      <c r="U479" s="3" t="s">
        <v>418</v>
      </c>
      <c r="V479" s="3" t="str">
        <f>IFERROR(VLOOKUP(K479, rubric[], 2, FALSE), "NA")</f>
        <v>Kompetisi</v>
      </c>
      <c r="W479" s="5" t="str">
        <f t="shared" si="7"/>
        <v>Juara 3 Lomba/Kompetisi|Internal Sekolah / Universitas|Individual</v>
      </c>
      <c r="X479" s="2">
        <f>IF(K479 = "Penulis kedua (bukan korespondensi) dst karya ilmiah di journal yg bereputasi dan diakui|External National|Team", IFERROR((INDEX(rubric[Score], MATCH(W479, rubric[Criteria], 0)))/N479, 0), IFERROR(INDEX(rubric[Score], MATCH(W479, rubric[Criteria], 0)), 0))</f>
        <v>0</v>
      </c>
    </row>
    <row r="480" spans="1:24" ht="14.25" customHeight="1" x14ac:dyDescent="0.35">
      <c r="A480" s="3" t="s">
        <v>1784</v>
      </c>
      <c r="B480" s="3" t="s">
        <v>1785</v>
      </c>
      <c r="C480" s="3" t="s">
        <v>1767</v>
      </c>
      <c r="D480" s="3">
        <v>2023</v>
      </c>
      <c r="E480" s="3" t="s">
        <v>1787</v>
      </c>
      <c r="F480" s="3" t="s">
        <v>983</v>
      </c>
      <c r="G480" s="3" t="s">
        <v>983</v>
      </c>
      <c r="H480" s="3">
        <v>20231</v>
      </c>
      <c r="I480" s="3" t="s">
        <v>1788</v>
      </c>
      <c r="J480" s="3" t="s">
        <v>27</v>
      </c>
      <c r="K480" s="3" t="s">
        <v>28</v>
      </c>
      <c r="L480" s="3" t="s">
        <v>110</v>
      </c>
      <c r="M480" s="3" t="s">
        <v>30</v>
      </c>
      <c r="N480" s="3">
        <v>6</v>
      </c>
      <c r="O480" s="3">
        <v>9</v>
      </c>
      <c r="P480" s="4" t="s">
        <v>1789</v>
      </c>
      <c r="Q480" s="4" t="s">
        <v>1790</v>
      </c>
      <c r="R480" s="2"/>
      <c r="S480" s="2"/>
      <c r="T480" s="2"/>
      <c r="U480" s="3" t="s">
        <v>1791</v>
      </c>
      <c r="V480" s="3" t="str">
        <f>IFERROR(VLOOKUP(K480, rubric[], 2, FALSE), "NA")</f>
        <v>Kompetisi</v>
      </c>
      <c r="W480" s="5" t="str">
        <f t="shared" si="7"/>
        <v>Juara 2 Lomba/Kompetisi|Internal Sekolah / Universitas|Team</v>
      </c>
      <c r="X480" s="2">
        <f>IF(K480 = "Penulis kedua (bukan korespondensi) dst karya ilmiah di journal yg bereputasi dan diakui|External National|Team", IFERROR((INDEX(rubric[Score], MATCH(W480, rubric[Criteria], 0)))/N480, 0), IFERROR(INDEX(rubric[Score], MATCH(W480, rubric[Criteria], 0)), 0))</f>
        <v>0</v>
      </c>
    </row>
    <row r="481" spans="1:24" ht="14.25" customHeight="1" x14ac:dyDescent="0.35">
      <c r="A481" s="3" t="s">
        <v>1792</v>
      </c>
      <c r="B481" s="3" t="s">
        <v>1793</v>
      </c>
      <c r="C481" s="3" t="s">
        <v>1767</v>
      </c>
      <c r="D481" s="3">
        <v>2023</v>
      </c>
      <c r="E481" s="3" t="s">
        <v>346</v>
      </c>
      <c r="F481" s="3" t="s">
        <v>347</v>
      </c>
      <c r="G481" s="3" t="s">
        <v>348</v>
      </c>
      <c r="H481" s="3">
        <v>20231</v>
      </c>
      <c r="I481" s="3" t="s">
        <v>346</v>
      </c>
      <c r="J481" s="3" t="s">
        <v>27</v>
      </c>
      <c r="K481" s="3" t="s">
        <v>91</v>
      </c>
      <c r="L481" s="3" t="s">
        <v>29</v>
      </c>
      <c r="M481" s="3" t="s">
        <v>30</v>
      </c>
      <c r="N481" s="2"/>
      <c r="O481" s="3">
        <v>15</v>
      </c>
      <c r="P481" s="4" t="s">
        <v>349</v>
      </c>
      <c r="Q481" s="4" t="s">
        <v>350</v>
      </c>
      <c r="R481" s="4" t="s">
        <v>351</v>
      </c>
      <c r="S481" s="2"/>
      <c r="T481" s="4" t="s">
        <v>352</v>
      </c>
      <c r="U481" s="3" t="s">
        <v>353</v>
      </c>
      <c r="V481" s="3" t="str">
        <f>IFERROR(VLOOKUP(K481, rubric[], 2, FALSE), "NA")</f>
        <v>Kompetisi</v>
      </c>
      <c r="W481" s="5" t="str">
        <f t="shared" si="7"/>
        <v>Juara 3 Lomba/Kompetisi|External National|Team</v>
      </c>
      <c r="X481" s="2">
        <f>IF(K481 = "Penulis kedua (bukan korespondensi) dst karya ilmiah di journal yg bereputasi dan diakui|External National|Team", IFERROR((INDEX(rubric[Score], MATCH(W481, rubric[Criteria], 0)))/N481, 0), IFERROR(INDEX(rubric[Score], MATCH(W481, rubric[Criteria], 0)), 0))</f>
        <v>8</v>
      </c>
    </row>
    <row r="482" spans="1:24" ht="14.25" customHeight="1" x14ac:dyDescent="0.35">
      <c r="A482" s="3" t="s">
        <v>1792</v>
      </c>
      <c r="B482" s="3" t="s">
        <v>1793</v>
      </c>
      <c r="C482" s="3" t="s">
        <v>1767</v>
      </c>
      <c r="D482" s="3">
        <v>2023</v>
      </c>
      <c r="E482" s="3" t="s">
        <v>275</v>
      </c>
      <c r="F482" s="3" t="s">
        <v>276</v>
      </c>
      <c r="G482" s="3" t="s">
        <v>277</v>
      </c>
      <c r="H482" s="3">
        <v>20232</v>
      </c>
      <c r="I482" s="3" t="s">
        <v>1794</v>
      </c>
      <c r="J482" s="3" t="s">
        <v>27</v>
      </c>
      <c r="K482" s="3" t="s">
        <v>91</v>
      </c>
      <c r="L482" s="3" t="s">
        <v>110</v>
      </c>
      <c r="M482" s="3" t="s">
        <v>30</v>
      </c>
      <c r="N482" s="3">
        <v>5</v>
      </c>
      <c r="O482" s="3">
        <v>6</v>
      </c>
      <c r="P482" s="2"/>
      <c r="Q482" s="4" t="s">
        <v>1795</v>
      </c>
      <c r="R482" s="2"/>
      <c r="S482" s="2"/>
      <c r="T482" s="2"/>
      <c r="U482" s="3" t="s">
        <v>280</v>
      </c>
      <c r="V482" s="3" t="str">
        <f>IFERROR(VLOOKUP(K482, rubric[], 2, FALSE), "NA")</f>
        <v>Kompetisi</v>
      </c>
      <c r="W482" s="5" t="str">
        <f t="shared" si="7"/>
        <v>Juara 3 Lomba/Kompetisi|Internal Sekolah / Universitas|Team</v>
      </c>
      <c r="X482" s="2">
        <f>IF(K482 = "Penulis kedua (bukan korespondensi) dst karya ilmiah di journal yg bereputasi dan diakui|External National|Team", IFERROR((INDEX(rubric[Score], MATCH(W482, rubric[Criteria], 0)))/N482, 0), IFERROR(INDEX(rubric[Score], MATCH(W482, rubric[Criteria], 0)), 0))</f>
        <v>0</v>
      </c>
    </row>
    <row r="483" spans="1:24" ht="14.25" customHeight="1" x14ac:dyDescent="0.35">
      <c r="A483" s="3" t="s">
        <v>1796</v>
      </c>
      <c r="B483" s="3" t="s">
        <v>1797</v>
      </c>
      <c r="C483" s="3" t="s">
        <v>1767</v>
      </c>
      <c r="D483" s="3">
        <v>2023</v>
      </c>
      <c r="E483" s="3" t="s">
        <v>551</v>
      </c>
      <c r="F483" s="3" t="s">
        <v>121</v>
      </c>
      <c r="G483" s="3" t="s">
        <v>47</v>
      </c>
      <c r="H483" s="3">
        <v>20231</v>
      </c>
      <c r="I483" s="3" t="s">
        <v>552</v>
      </c>
      <c r="J483" s="3" t="s">
        <v>27</v>
      </c>
      <c r="K483" s="3" t="s">
        <v>62</v>
      </c>
      <c r="L483" s="3" t="s">
        <v>50</v>
      </c>
      <c r="M483" s="3" t="s">
        <v>63</v>
      </c>
      <c r="N483" s="3">
        <v>12</v>
      </c>
      <c r="O483" s="3">
        <v>5</v>
      </c>
      <c r="P483" s="2"/>
      <c r="Q483" s="2"/>
      <c r="R483" s="4" t="s">
        <v>553</v>
      </c>
      <c r="S483" s="4" t="s">
        <v>554</v>
      </c>
      <c r="T483" s="2"/>
      <c r="U483" s="3" t="s">
        <v>235</v>
      </c>
      <c r="V483" s="3" t="str">
        <f>IFERROR(VLOOKUP(K483, rubric[], 2, FALSE), "NA")</f>
        <v>Pemberdayaan atau Aksi Kemanusiaan</v>
      </c>
      <c r="W483" s="5" t="str">
        <f t="shared" si="7"/>
        <v>Pengabdian kepada Masyarakat|External Regional|Individual</v>
      </c>
      <c r="X483" s="2">
        <f>IF(K483 = "Penulis kedua (bukan korespondensi) dst karya ilmiah di journal yg bereputasi dan diakui|External National|Team", IFERROR((INDEX(rubric[Score], MATCH(W483, rubric[Criteria], 0)))/N483, 0), IFERROR(INDEX(rubric[Score], MATCH(W483, rubric[Criteria], 0)), 0))</f>
        <v>15</v>
      </c>
    </row>
    <row r="484" spans="1:24" ht="14.25" customHeight="1" x14ac:dyDescent="0.35">
      <c r="A484" s="3" t="s">
        <v>1798</v>
      </c>
      <c r="B484" s="3" t="s">
        <v>1799</v>
      </c>
      <c r="C484" s="3" t="s">
        <v>1767</v>
      </c>
      <c r="D484" s="3">
        <v>2023</v>
      </c>
      <c r="E484" s="3" t="s">
        <v>1800</v>
      </c>
      <c r="F484" s="3" t="s">
        <v>1801</v>
      </c>
      <c r="G484" s="3" t="s">
        <v>1802</v>
      </c>
      <c r="H484" s="3">
        <v>20231</v>
      </c>
      <c r="I484" s="3" t="s">
        <v>1800</v>
      </c>
      <c r="J484" s="3" t="s">
        <v>27</v>
      </c>
      <c r="K484" s="3" t="s">
        <v>49</v>
      </c>
      <c r="L484" s="3" t="s">
        <v>29</v>
      </c>
      <c r="M484" s="3" t="s">
        <v>63</v>
      </c>
      <c r="N484" s="2"/>
      <c r="O484" s="3">
        <v>25</v>
      </c>
      <c r="P484" s="4" t="s">
        <v>1803</v>
      </c>
      <c r="Q484" s="4" t="s">
        <v>1804</v>
      </c>
      <c r="R484" s="4" t="s">
        <v>1805</v>
      </c>
      <c r="S484" s="2"/>
      <c r="T484" s="4" t="s">
        <v>1806</v>
      </c>
      <c r="U484" s="3" t="s">
        <v>1807</v>
      </c>
      <c r="V484" s="3" t="str">
        <f>IFERROR(VLOOKUP(K484, rubric[], 2, FALSE), "NA")</f>
        <v>Kompetisi</v>
      </c>
      <c r="W484" s="5" t="str">
        <f t="shared" si="7"/>
        <v>Juara I Lomba/Kompetisi|External National|Individual</v>
      </c>
      <c r="X484" s="2">
        <f>IF(K484 = "Penulis kedua (bukan korespondensi) dst karya ilmiah di journal yg bereputasi dan diakui|External National|Team", IFERROR((INDEX(rubric[Score], MATCH(W484, rubric[Criteria], 0)))/N484, 0), IFERROR(INDEX(rubric[Score], MATCH(W484, rubric[Criteria], 0)), 0))</f>
        <v>25</v>
      </c>
    </row>
    <row r="485" spans="1:24" ht="14.25" customHeight="1" x14ac:dyDescent="0.35">
      <c r="A485" s="3" t="s">
        <v>1798</v>
      </c>
      <c r="B485" s="3" t="s">
        <v>1799</v>
      </c>
      <c r="C485" s="3" t="s">
        <v>1767</v>
      </c>
      <c r="D485" s="3">
        <v>2023</v>
      </c>
      <c r="E485" s="3" t="s">
        <v>1808</v>
      </c>
      <c r="F485" s="3" t="s">
        <v>1809</v>
      </c>
      <c r="G485" s="3" t="s">
        <v>1810</v>
      </c>
      <c r="H485" s="3">
        <v>20232</v>
      </c>
      <c r="I485" s="3" t="s">
        <v>1808</v>
      </c>
      <c r="J485" s="3" t="s">
        <v>27</v>
      </c>
      <c r="K485" s="3" t="s">
        <v>91</v>
      </c>
      <c r="L485" s="3" t="s">
        <v>29</v>
      </c>
      <c r="M485" s="3" t="s">
        <v>63</v>
      </c>
      <c r="N485" s="2"/>
      <c r="O485" s="3">
        <v>15</v>
      </c>
      <c r="P485" s="4" t="s">
        <v>1811</v>
      </c>
      <c r="Q485" s="4" t="s">
        <v>1812</v>
      </c>
      <c r="R485" s="4" t="s">
        <v>1813</v>
      </c>
      <c r="S485" s="2"/>
      <c r="T485" s="4" t="s">
        <v>1814</v>
      </c>
      <c r="U485" s="3" t="s">
        <v>1815</v>
      </c>
      <c r="V485" s="3" t="str">
        <f>IFERROR(VLOOKUP(K485, rubric[], 2, FALSE), "NA")</f>
        <v>Kompetisi</v>
      </c>
      <c r="W485" s="5" t="str">
        <f t="shared" si="7"/>
        <v>Juara 3 Lomba/Kompetisi|External National|Individual</v>
      </c>
      <c r="X485" s="2">
        <f>IF(K485 = "Penulis kedua (bukan korespondensi) dst karya ilmiah di journal yg bereputasi dan diakui|External National|Team", IFERROR((INDEX(rubric[Score], MATCH(W485, rubric[Criteria], 0)))/N485, 0), IFERROR(INDEX(rubric[Score], MATCH(W485, rubric[Criteria], 0)), 0))</f>
        <v>15</v>
      </c>
    </row>
    <row r="486" spans="1:24" ht="14.25" customHeight="1" x14ac:dyDescent="0.35">
      <c r="A486" s="3" t="s">
        <v>1816</v>
      </c>
      <c r="B486" s="3" t="s">
        <v>1817</v>
      </c>
      <c r="C486" s="3" t="s">
        <v>1767</v>
      </c>
      <c r="D486" s="3">
        <v>2023</v>
      </c>
      <c r="E486" s="3" t="s">
        <v>275</v>
      </c>
      <c r="F486" s="3" t="s">
        <v>276</v>
      </c>
      <c r="G486" s="3" t="s">
        <v>277</v>
      </c>
      <c r="H486" s="3">
        <v>20232</v>
      </c>
      <c r="I486" s="3" t="s">
        <v>1794</v>
      </c>
      <c r="J486" s="3" t="s">
        <v>27</v>
      </c>
      <c r="K486" s="3" t="s">
        <v>91</v>
      </c>
      <c r="L486" s="3" t="s">
        <v>110</v>
      </c>
      <c r="M486" s="3" t="s">
        <v>30</v>
      </c>
      <c r="N486" s="3">
        <v>5</v>
      </c>
      <c r="O486" s="3">
        <v>6</v>
      </c>
      <c r="P486" s="2"/>
      <c r="Q486" s="4" t="s">
        <v>1795</v>
      </c>
      <c r="R486" s="2"/>
      <c r="S486" s="2"/>
      <c r="T486" s="2"/>
      <c r="U486" s="3" t="s">
        <v>280</v>
      </c>
      <c r="V486" s="3" t="str">
        <f>IFERROR(VLOOKUP(K486, rubric[], 2, FALSE), "NA")</f>
        <v>Kompetisi</v>
      </c>
      <c r="W486" s="5" t="str">
        <f t="shared" si="7"/>
        <v>Juara 3 Lomba/Kompetisi|Internal Sekolah / Universitas|Team</v>
      </c>
      <c r="X486" s="2">
        <f>IF(K486 = "Penulis kedua (bukan korespondensi) dst karya ilmiah di journal yg bereputasi dan diakui|External National|Team", IFERROR((INDEX(rubric[Score], MATCH(W486, rubric[Criteria], 0)))/N486, 0), IFERROR(INDEX(rubric[Score], MATCH(W486, rubric[Criteria], 0)), 0))</f>
        <v>0</v>
      </c>
    </row>
    <row r="487" spans="1:24" ht="14.25" customHeight="1" x14ac:dyDescent="0.35">
      <c r="A487" s="3" t="s">
        <v>1818</v>
      </c>
      <c r="B487" s="3" t="s">
        <v>1819</v>
      </c>
      <c r="C487" s="3" t="s">
        <v>1767</v>
      </c>
      <c r="D487" s="3">
        <v>2023</v>
      </c>
      <c r="E487" s="3" t="s">
        <v>1768</v>
      </c>
      <c r="F487" s="3" t="s">
        <v>1769</v>
      </c>
      <c r="G487" s="3" t="s">
        <v>1769</v>
      </c>
      <c r="H487" s="3">
        <v>20231</v>
      </c>
      <c r="I487" s="3" t="s">
        <v>1820</v>
      </c>
      <c r="J487" s="3" t="s">
        <v>27</v>
      </c>
      <c r="K487" s="3" t="s">
        <v>62</v>
      </c>
      <c r="L487" s="3" t="s">
        <v>1193</v>
      </c>
      <c r="M487" s="3" t="s">
        <v>30</v>
      </c>
      <c r="N487" s="3">
        <v>7</v>
      </c>
      <c r="O487" s="3">
        <v>9</v>
      </c>
      <c r="P487" s="2"/>
      <c r="Q487" s="2"/>
      <c r="R487" s="4" t="s">
        <v>1821</v>
      </c>
      <c r="S487" s="4" t="s">
        <v>1822</v>
      </c>
      <c r="T487" s="2"/>
      <c r="U487" s="3" t="s">
        <v>1773</v>
      </c>
      <c r="V487" s="3" t="str">
        <f>IFERROR(VLOOKUP(K487, rubric[], 2, FALSE), "NA")</f>
        <v>Pemberdayaan atau Aksi Kemanusiaan</v>
      </c>
      <c r="W487" s="5" t="str">
        <f t="shared" si="7"/>
        <v>Pengabdian kepada Masyarakat|Internal Jurusan|Team</v>
      </c>
      <c r="X487" s="2">
        <f>IF(K487 = "Penulis kedua (bukan korespondensi) dst karya ilmiah di journal yg bereputasi dan diakui|External National|Team", IFERROR((INDEX(rubric[Score], MATCH(W487, rubric[Criteria], 0)))/N487, 0), IFERROR(INDEX(rubric[Score], MATCH(W487, rubric[Criteria], 0)), 0))</f>
        <v>0</v>
      </c>
    </row>
    <row r="488" spans="1:24" ht="14.25" customHeight="1" x14ac:dyDescent="0.35">
      <c r="A488" s="3" t="s">
        <v>1818</v>
      </c>
      <c r="B488" s="3" t="s">
        <v>1819</v>
      </c>
      <c r="C488" s="3" t="s">
        <v>1767</v>
      </c>
      <c r="D488" s="3">
        <v>2023</v>
      </c>
      <c r="E488" s="3" t="s">
        <v>1823</v>
      </c>
      <c r="F488" s="3" t="s">
        <v>48</v>
      </c>
      <c r="G488" s="3" t="s">
        <v>48</v>
      </c>
      <c r="H488" s="3">
        <v>20232</v>
      </c>
      <c r="I488" s="3" t="s">
        <v>1823</v>
      </c>
      <c r="J488" s="3" t="s">
        <v>27</v>
      </c>
      <c r="K488" s="3" t="s">
        <v>49</v>
      </c>
      <c r="L488" s="3" t="s">
        <v>29</v>
      </c>
      <c r="M488" s="3" t="s">
        <v>63</v>
      </c>
      <c r="N488" s="2"/>
      <c r="O488" s="3">
        <v>25</v>
      </c>
      <c r="P488" s="4" t="s">
        <v>1824</v>
      </c>
      <c r="Q488" s="4" t="s">
        <v>1825</v>
      </c>
      <c r="R488" s="4" t="s">
        <v>1826</v>
      </c>
      <c r="S488" s="2"/>
      <c r="T488" s="4" t="s">
        <v>1827</v>
      </c>
      <c r="U488" s="3" t="s">
        <v>1828</v>
      </c>
      <c r="V488" s="3" t="str">
        <f>IFERROR(VLOOKUP(K488, rubric[], 2, FALSE), "NA")</f>
        <v>Kompetisi</v>
      </c>
      <c r="W488" s="5" t="str">
        <f t="shared" si="7"/>
        <v>Juara I Lomba/Kompetisi|External National|Individual</v>
      </c>
      <c r="X488" s="2">
        <f>IF(K488 = "Penulis kedua (bukan korespondensi) dst karya ilmiah di journal yg bereputasi dan diakui|External National|Team", IFERROR((INDEX(rubric[Score], MATCH(W488, rubric[Criteria], 0)))/N488, 0), IFERROR(INDEX(rubric[Score], MATCH(W488, rubric[Criteria], 0)), 0))</f>
        <v>25</v>
      </c>
    </row>
    <row r="489" spans="1:24" ht="14.25" customHeight="1" x14ac:dyDescent="0.35">
      <c r="A489" s="3" t="s">
        <v>1829</v>
      </c>
      <c r="B489" s="3" t="s">
        <v>1830</v>
      </c>
      <c r="C489" s="3" t="s">
        <v>1767</v>
      </c>
      <c r="D489" s="3">
        <v>2023</v>
      </c>
      <c r="E489" s="3" t="s">
        <v>1831</v>
      </c>
      <c r="F489" s="3" t="s">
        <v>60</v>
      </c>
      <c r="G489" s="3" t="s">
        <v>108</v>
      </c>
      <c r="H489" s="3">
        <v>20231</v>
      </c>
      <c r="I489" s="3" t="s">
        <v>1391</v>
      </c>
      <c r="J489" s="3" t="s">
        <v>27</v>
      </c>
      <c r="K489" s="3" t="s">
        <v>49</v>
      </c>
      <c r="L489" s="3" t="s">
        <v>110</v>
      </c>
      <c r="M489" s="3" t="s">
        <v>63</v>
      </c>
      <c r="N489" s="3">
        <v>50</v>
      </c>
      <c r="O489" s="3">
        <v>10</v>
      </c>
      <c r="P489" s="2"/>
      <c r="Q489" s="4" t="s">
        <v>1832</v>
      </c>
      <c r="R489" s="2"/>
      <c r="S489" s="2"/>
      <c r="T489" s="2"/>
      <c r="U489" s="3" t="s">
        <v>1393</v>
      </c>
      <c r="V489" s="3" t="str">
        <f>IFERROR(VLOOKUP(K489, rubric[], 2, FALSE), "NA")</f>
        <v>Kompetisi</v>
      </c>
      <c r="W489" s="5" t="str">
        <f t="shared" si="7"/>
        <v>Juara I Lomba/Kompetisi|Internal Sekolah / Universitas|Individual</v>
      </c>
      <c r="X489" s="2">
        <f>IF(K489 = "Penulis kedua (bukan korespondensi) dst karya ilmiah di journal yg bereputasi dan diakui|External National|Team", IFERROR((INDEX(rubric[Score], MATCH(W489, rubric[Criteria], 0)))/N489, 0), IFERROR(INDEX(rubric[Score], MATCH(W489, rubric[Criteria], 0)), 0))</f>
        <v>0</v>
      </c>
    </row>
    <row r="490" spans="1:24" ht="14.25" customHeight="1" x14ac:dyDescent="0.35">
      <c r="A490" s="3" t="s">
        <v>1833</v>
      </c>
      <c r="B490" s="3" t="s">
        <v>1834</v>
      </c>
      <c r="C490" s="3" t="s">
        <v>1767</v>
      </c>
      <c r="D490" s="3">
        <v>2023</v>
      </c>
      <c r="E490" s="3" t="s">
        <v>1835</v>
      </c>
      <c r="F490" s="3" t="s">
        <v>276</v>
      </c>
      <c r="G490" s="3" t="s">
        <v>1836</v>
      </c>
      <c r="H490" s="3">
        <v>20232</v>
      </c>
      <c r="I490" s="2"/>
      <c r="J490" s="3" t="s">
        <v>1449</v>
      </c>
      <c r="K490" s="3" t="s">
        <v>138</v>
      </c>
      <c r="L490" s="3" t="s">
        <v>110</v>
      </c>
      <c r="M490" s="3" t="s">
        <v>63</v>
      </c>
      <c r="N490" s="2"/>
      <c r="O490" s="3">
        <v>18</v>
      </c>
      <c r="P490" s="2"/>
      <c r="Q490" s="2"/>
      <c r="R490" s="2"/>
      <c r="S490" s="2"/>
      <c r="T490" s="2"/>
      <c r="U490" s="3" t="s">
        <v>1837</v>
      </c>
      <c r="V490" s="3" t="str">
        <f>IFERROR(VLOOKUP(K490, rubric[], 2, FALSE), "NA")</f>
        <v>Karir Organisasi</v>
      </c>
      <c r="W490" s="5" t="str">
        <f t="shared" si="7"/>
        <v>Sekretaris|Internal Sekolah / Universitas|Individual</v>
      </c>
      <c r="X490" s="2">
        <f>IF(K490 = "Penulis kedua (bukan korespondensi) dst karya ilmiah di journal yg bereputasi dan diakui|External National|Team", IFERROR((INDEX(rubric[Score], MATCH(W490, rubric[Criteria], 0)))/N490, 0), IFERROR(INDEX(rubric[Score], MATCH(W490, rubric[Criteria], 0)), 0))</f>
        <v>0</v>
      </c>
    </row>
    <row r="491" spans="1:24" ht="14.25" customHeight="1" x14ac:dyDescent="0.35">
      <c r="A491" s="3" t="s">
        <v>1838</v>
      </c>
      <c r="B491" s="3" t="s">
        <v>1839</v>
      </c>
      <c r="C491" s="3" t="s">
        <v>1767</v>
      </c>
      <c r="D491" s="3">
        <v>2023</v>
      </c>
      <c r="E491" s="3" t="s">
        <v>275</v>
      </c>
      <c r="F491" s="3" t="s">
        <v>276</v>
      </c>
      <c r="G491" s="3" t="s">
        <v>277</v>
      </c>
      <c r="H491" s="3">
        <v>20232</v>
      </c>
      <c r="I491" s="3" t="s">
        <v>1794</v>
      </c>
      <c r="J491" s="3" t="s">
        <v>27</v>
      </c>
      <c r="K491" s="3" t="s">
        <v>91</v>
      </c>
      <c r="L491" s="3" t="s">
        <v>110</v>
      </c>
      <c r="M491" s="3" t="s">
        <v>30</v>
      </c>
      <c r="N491" s="3">
        <v>5</v>
      </c>
      <c r="O491" s="3">
        <v>6</v>
      </c>
      <c r="P491" s="2"/>
      <c r="Q491" s="4" t="s">
        <v>1795</v>
      </c>
      <c r="R491" s="2"/>
      <c r="S491" s="2"/>
      <c r="T491" s="2"/>
      <c r="U491" s="3" t="s">
        <v>280</v>
      </c>
      <c r="V491" s="3" t="str">
        <f>IFERROR(VLOOKUP(K491, rubric[], 2, FALSE), "NA")</f>
        <v>Kompetisi</v>
      </c>
      <c r="W491" s="5" t="str">
        <f t="shared" si="7"/>
        <v>Juara 3 Lomba/Kompetisi|Internal Sekolah / Universitas|Team</v>
      </c>
      <c r="X491" s="2">
        <f>IF(K491 = "Penulis kedua (bukan korespondensi) dst karya ilmiah di journal yg bereputasi dan diakui|External National|Team", IFERROR((INDEX(rubric[Score], MATCH(W491, rubric[Criteria], 0)))/N491, 0), IFERROR(INDEX(rubric[Score], MATCH(W491, rubric[Criteria], 0)), 0))</f>
        <v>0</v>
      </c>
    </row>
    <row r="492" spans="1:24" ht="14.25" customHeight="1" x14ac:dyDescent="0.35">
      <c r="A492" s="3" t="s">
        <v>1840</v>
      </c>
      <c r="B492" s="3" t="s">
        <v>1841</v>
      </c>
      <c r="C492" s="3" t="s">
        <v>1767</v>
      </c>
      <c r="D492" s="3">
        <v>2023</v>
      </c>
      <c r="E492" s="3" t="s">
        <v>146</v>
      </c>
      <c r="F492" s="3" t="s">
        <v>147</v>
      </c>
      <c r="G492" s="3" t="s">
        <v>148</v>
      </c>
      <c r="H492" s="3">
        <v>20231</v>
      </c>
      <c r="I492" s="3" t="s">
        <v>149</v>
      </c>
      <c r="J492" s="3" t="s">
        <v>27</v>
      </c>
      <c r="K492" s="3" t="s">
        <v>62</v>
      </c>
      <c r="L492" s="3" t="s">
        <v>50</v>
      </c>
      <c r="M492" s="3" t="s">
        <v>63</v>
      </c>
      <c r="N492" s="3">
        <v>65</v>
      </c>
      <c r="O492" s="3">
        <v>8</v>
      </c>
      <c r="P492" s="2"/>
      <c r="Q492" s="2"/>
      <c r="R492" s="4" t="s">
        <v>150</v>
      </c>
      <c r="S492" s="4" t="s">
        <v>151</v>
      </c>
      <c r="T492" s="2"/>
      <c r="U492" s="3" t="s">
        <v>152</v>
      </c>
      <c r="V492" s="3" t="str">
        <f>IFERROR(VLOOKUP(K492, rubric[], 2, FALSE), "NA")</f>
        <v>Pemberdayaan atau Aksi Kemanusiaan</v>
      </c>
      <c r="W492" s="5" t="str">
        <f t="shared" si="7"/>
        <v>Pengabdian kepada Masyarakat|External Regional|Individual</v>
      </c>
      <c r="X492" s="2">
        <f>IF(K492 = "Penulis kedua (bukan korespondensi) dst karya ilmiah di journal yg bereputasi dan diakui|External National|Team", IFERROR((INDEX(rubric[Score], MATCH(W492, rubric[Criteria], 0)))/N492, 0), IFERROR(INDEX(rubric[Score], MATCH(W492, rubric[Criteria], 0)), 0))</f>
        <v>15</v>
      </c>
    </row>
    <row r="493" spans="1:24" ht="14.25" customHeight="1" x14ac:dyDescent="0.35">
      <c r="A493" s="3" t="s">
        <v>1840</v>
      </c>
      <c r="B493" s="3" t="s">
        <v>1841</v>
      </c>
      <c r="C493" s="3" t="s">
        <v>1767</v>
      </c>
      <c r="D493" s="3">
        <v>2023</v>
      </c>
      <c r="E493" s="3" t="s">
        <v>1614</v>
      </c>
      <c r="F493" s="3" t="s">
        <v>1615</v>
      </c>
      <c r="G493" s="3" t="s">
        <v>1616</v>
      </c>
      <c r="H493" s="3">
        <v>20232</v>
      </c>
      <c r="I493" s="3" t="s">
        <v>1842</v>
      </c>
      <c r="J493" s="3" t="s">
        <v>27</v>
      </c>
      <c r="K493" s="3" t="s">
        <v>49</v>
      </c>
      <c r="L493" s="3" t="s">
        <v>110</v>
      </c>
      <c r="M493" s="3" t="s">
        <v>63</v>
      </c>
      <c r="N493" s="3">
        <v>2</v>
      </c>
      <c r="O493" s="3">
        <v>10</v>
      </c>
      <c r="P493" s="2"/>
      <c r="Q493" s="4" t="s">
        <v>1843</v>
      </c>
      <c r="R493" s="2"/>
      <c r="S493" s="2"/>
      <c r="T493" s="2"/>
      <c r="U493" s="3" t="s">
        <v>280</v>
      </c>
      <c r="V493" s="3" t="str">
        <f>IFERROR(VLOOKUP(K493, rubric[], 2, FALSE), "NA")</f>
        <v>Kompetisi</v>
      </c>
      <c r="W493" s="5" t="str">
        <f t="shared" si="7"/>
        <v>Juara I Lomba/Kompetisi|Internal Sekolah / Universitas|Individual</v>
      </c>
      <c r="X493" s="2">
        <f>IF(K493 = "Penulis kedua (bukan korespondensi) dst karya ilmiah di journal yg bereputasi dan diakui|External National|Team", IFERROR((INDEX(rubric[Score], MATCH(W493, rubric[Criteria], 0)))/N493, 0), IFERROR(INDEX(rubric[Score], MATCH(W493, rubric[Criteria], 0)), 0))</f>
        <v>0</v>
      </c>
    </row>
    <row r="494" spans="1:24" ht="14.25" customHeight="1" x14ac:dyDescent="0.35">
      <c r="A494" s="3" t="s">
        <v>1844</v>
      </c>
      <c r="B494" s="3" t="s">
        <v>1845</v>
      </c>
      <c r="C494" s="3" t="s">
        <v>1767</v>
      </c>
      <c r="D494" s="3">
        <v>2023</v>
      </c>
      <c r="E494" s="3" t="s">
        <v>24</v>
      </c>
      <c r="F494" s="3" t="s">
        <v>25</v>
      </c>
      <c r="G494" s="3" t="s">
        <v>26</v>
      </c>
      <c r="H494" s="3">
        <v>20232</v>
      </c>
      <c r="I494" s="3" t="s">
        <v>24</v>
      </c>
      <c r="J494" s="3" t="s">
        <v>27</v>
      </c>
      <c r="K494" s="3" t="s">
        <v>28</v>
      </c>
      <c r="L494" s="3" t="s">
        <v>29</v>
      </c>
      <c r="M494" s="3" t="s">
        <v>30</v>
      </c>
      <c r="N494" s="2"/>
      <c r="O494" s="3">
        <v>20</v>
      </c>
      <c r="P494" s="4" t="s">
        <v>31</v>
      </c>
      <c r="Q494" s="4" t="s">
        <v>32</v>
      </c>
      <c r="R494" s="4" t="s">
        <v>33</v>
      </c>
      <c r="S494" s="2"/>
      <c r="T494" s="4" t="s">
        <v>34</v>
      </c>
      <c r="U494" s="3" t="s">
        <v>35</v>
      </c>
      <c r="V494" s="3" t="str">
        <f>IFERROR(VLOOKUP(K494, rubric[], 2, FALSE), "NA")</f>
        <v>Kompetisi</v>
      </c>
      <c r="W494" s="5" t="str">
        <f t="shared" si="7"/>
        <v>Juara 2 Lomba/Kompetisi|External National|Team</v>
      </c>
      <c r="X494" s="2">
        <f>IF(K494 = "Penulis kedua (bukan korespondensi) dst karya ilmiah di journal yg bereputasi dan diakui|External National|Team", IFERROR((INDEX(rubric[Score], MATCH(W494, rubric[Criteria], 0)))/N494, 0), IFERROR(INDEX(rubric[Score], MATCH(W494, rubric[Criteria], 0)), 0))</f>
        <v>11</v>
      </c>
    </row>
    <row r="495" spans="1:24" ht="14.25" customHeight="1" x14ac:dyDescent="0.35">
      <c r="A495" s="3" t="s">
        <v>1846</v>
      </c>
      <c r="B495" s="3" t="s">
        <v>1847</v>
      </c>
      <c r="C495" s="3" t="s">
        <v>1767</v>
      </c>
      <c r="D495" s="3">
        <v>2023</v>
      </c>
      <c r="E495" s="3" t="s">
        <v>275</v>
      </c>
      <c r="F495" s="3" t="s">
        <v>276</v>
      </c>
      <c r="G495" s="3" t="s">
        <v>277</v>
      </c>
      <c r="H495" s="3">
        <v>20232</v>
      </c>
      <c r="I495" s="3" t="s">
        <v>1794</v>
      </c>
      <c r="J495" s="3" t="s">
        <v>27</v>
      </c>
      <c r="K495" s="3" t="s">
        <v>91</v>
      </c>
      <c r="L495" s="3" t="s">
        <v>110</v>
      </c>
      <c r="M495" s="3" t="s">
        <v>30</v>
      </c>
      <c r="N495" s="3">
        <v>5</v>
      </c>
      <c r="O495" s="3">
        <v>6</v>
      </c>
      <c r="P495" s="2"/>
      <c r="Q495" s="4" t="s">
        <v>1795</v>
      </c>
      <c r="R495" s="2"/>
      <c r="S495" s="2"/>
      <c r="T495" s="2"/>
      <c r="U495" s="3" t="s">
        <v>280</v>
      </c>
      <c r="V495" s="3" t="str">
        <f>IFERROR(VLOOKUP(K495, rubric[], 2, FALSE), "NA")</f>
        <v>Kompetisi</v>
      </c>
      <c r="W495" s="5" t="str">
        <f t="shared" si="7"/>
        <v>Juara 3 Lomba/Kompetisi|Internal Sekolah / Universitas|Team</v>
      </c>
      <c r="X495" s="2">
        <f>IF(K495 = "Penulis kedua (bukan korespondensi) dst karya ilmiah di journal yg bereputasi dan diakui|External National|Team", IFERROR((INDEX(rubric[Score], MATCH(W495, rubric[Criteria], 0)))/N495, 0), IFERROR(INDEX(rubric[Score], MATCH(W495, rubric[Criteria], 0)), 0))</f>
        <v>0</v>
      </c>
    </row>
    <row r="496" spans="1:24" ht="14.25" customHeight="1" x14ac:dyDescent="0.35">
      <c r="A496" s="3" t="s">
        <v>1848</v>
      </c>
      <c r="B496" s="3" t="s">
        <v>1849</v>
      </c>
      <c r="C496" s="3" t="s">
        <v>1767</v>
      </c>
      <c r="D496" s="3">
        <v>2023</v>
      </c>
      <c r="E496" s="3" t="s">
        <v>1850</v>
      </c>
      <c r="F496" s="3" t="s">
        <v>1851</v>
      </c>
      <c r="G496" s="3" t="s">
        <v>1474</v>
      </c>
      <c r="H496" s="3">
        <v>20231</v>
      </c>
      <c r="I496" s="3" t="s">
        <v>1852</v>
      </c>
      <c r="J496" s="3" t="s">
        <v>27</v>
      </c>
      <c r="K496" s="3" t="s">
        <v>62</v>
      </c>
      <c r="L496" s="3" t="s">
        <v>50</v>
      </c>
      <c r="M496" s="3" t="s">
        <v>63</v>
      </c>
      <c r="N496" s="3">
        <v>17</v>
      </c>
      <c r="O496" s="3">
        <v>6</v>
      </c>
      <c r="P496" s="2"/>
      <c r="Q496" s="2"/>
      <c r="R496" s="4" t="s">
        <v>1853</v>
      </c>
      <c r="S496" s="4" t="s">
        <v>1854</v>
      </c>
      <c r="T496" s="2"/>
      <c r="U496" s="3" t="s">
        <v>1855</v>
      </c>
      <c r="V496" s="3" t="str">
        <f>IFERROR(VLOOKUP(K496, rubric[], 2, FALSE), "NA")</f>
        <v>Pemberdayaan atau Aksi Kemanusiaan</v>
      </c>
      <c r="W496" s="5" t="str">
        <f t="shared" si="7"/>
        <v>Pengabdian kepada Masyarakat|External Regional|Individual</v>
      </c>
      <c r="X496" s="2">
        <f>IF(K496 = "Penulis kedua (bukan korespondensi) dst karya ilmiah di journal yg bereputasi dan diakui|External National|Team", IFERROR((INDEX(rubric[Score], MATCH(W496, rubric[Criteria], 0)))/N496, 0), IFERROR(INDEX(rubric[Score], MATCH(W496, rubric[Criteria], 0)), 0))</f>
        <v>15</v>
      </c>
    </row>
    <row r="497" spans="1:24" ht="14.25" customHeight="1" x14ac:dyDescent="0.35">
      <c r="A497" s="3" t="s">
        <v>1856</v>
      </c>
      <c r="B497" s="3" t="s">
        <v>1857</v>
      </c>
      <c r="C497" s="3" t="s">
        <v>1767</v>
      </c>
      <c r="D497" s="3">
        <v>2023</v>
      </c>
      <c r="E497" s="3" t="s">
        <v>79</v>
      </c>
      <c r="F497" s="3" t="s">
        <v>80</v>
      </c>
      <c r="G497" s="3" t="s">
        <v>80</v>
      </c>
      <c r="H497" s="3">
        <v>20232</v>
      </c>
      <c r="I497" s="3" t="s">
        <v>79</v>
      </c>
      <c r="J497" s="3" t="s">
        <v>27</v>
      </c>
      <c r="K497" s="3" t="s">
        <v>28</v>
      </c>
      <c r="L497" s="3" t="s">
        <v>29</v>
      </c>
      <c r="M497" s="3" t="s">
        <v>30</v>
      </c>
      <c r="N497" s="2"/>
      <c r="O497" s="3">
        <v>20</v>
      </c>
      <c r="P497" s="4" t="s">
        <v>81</v>
      </c>
      <c r="Q497" s="4" t="s">
        <v>82</v>
      </c>
      <c r="R497" s="4" t="s">
        <v>83</v>
      </c>
      <c r="S497" s="2"/>
      <c r="T497" s="4" t="s">
        <v>84</v>
      </c>
      <c r="U497" s="3" t="s">
        <v>85</v>
      </c>
      <c r="V497" s="3" t="str">
        <f>IFERROR(VLOOKUP(K497, rubric[], 2, FALSE), "NA")</f>
        <v>Kompetisi</v>
      </c>
      <c r="W497" s="5" t="str">
        <f t="shared" si="7"/>
        <v>Juara 2 Lomba/Kompetisi|External National|Team</v>
      </c>
      <c r="X497" s="2">
        <f>IF(K497 = "Penulis kedua (bukan korespondensi) dst karya ilmiah di journal yg bereputasi dan diakui|External National|Team", IFERROR((INDEX(rubric[Score], MATCH(W497, rubric[Criteria], 0)))/N497, 0), IFERROR(INDEX(rubric[Score], MATCH(W497, rubric[Criteria], 0)), 0))</f>
        <v>11</v>
      </c>
    </row>
    <row r="498" spans="1:24" ht="14.25" customHeight="1" x14ac:dyDescent="0.35">
      <c r="A498" s="3" t="s">
        <v>1858</v>
      </c>
      <c r="B498" s="3" t="s">
        <v>1859</v>
      </c>
      <c r="C498" s="3" t="s">
        <v>1767</v>
      </c>
      <c r="D498" s="3">
        <v>2023</v>
      </c>
      <c r="E498" s="3" t="s">
        <v>275</v>
      </c>
      <c r="F498" s="3" t="s">
        <v>276</v>
      </c>
      <c r="G498" s="3" t="s">
        <v>277</v>
      </c>
      <c r="H498" s="3">
        <v>20232</v>
      </c>
      <c r="I498" s="3" t="s">
        <v>1794</v>
      </c>
      <c r="J498" s="3" t="s">
        <v>27</v>
      </c>
      <c r="K498" s="3" t="s">
        <v>91</v>
      </c>
      <c r="L498" s="3" t="s">
        <v>110</v>
      </c>
      <c r="M498" s="3" t="s">
        <v>30</v>
      </c>
      <c r="N498" s="3">
        <v>5</v>
      </c>
      <c r="O498" s="3">
        <v>6</v>
      </c>
      <c r="P498" s="2"/>
      <c r="Q498" s="4" t="s">
        <v>1795</v>
      </c>
      <c r="R498" s="2"/>
      <c r="S498" s="2"/>
      <c r="T498" s="2"/>
      <c r="U498" s="3" t="s">
        <v>280</v>
      </c>
      <c r="V498" s="3" t="str">
        <f>IFERROR(VLOOKUP(K498, rubric[], 2, FALSE), "NA")</f>
        <v>Kompetisi</v>
      </c>
      <c r="W498" s="5" t="str">
        <f t="shared" si="7"/>
        <v>Juara 3 Lomba/Kompetisi|Internal Sekolah / Universitas|Team</v>
      </c>
      <c r="X498" s="2">
        <f>IF(K498 = "Penulis kedua (bukan korespondensi) dst karya ilmiah di journal yg bereputasi dan diakui|External National|Team", IFERROR((INDEX(rubric[Score], MATCH(W498, rubric[Criteria], 0)))/N498, 0), IFERROR(INDEX(rubric[Score], MATCH(W498, rubric[Criteria], 0)), 0))</f>
        <v>0</v>
      </c>
    </row>
    <row r="499" spans="1:24" ht="14.25" customHeight="1" x14ac:dyDescent="0.35">
      <c r="A499" s="3" t="s">
        <v>1860</v>
      </c>
      <c r="B499" s="3" t="s">
        <v>1861</v>
      </c>
      <c r="C499" s="3" t="s">
        <v>1767</v>
      </c>
      <c r="D499" s="3">
        <v>2023</v>
      </c>
      <c r="E499" s="3" t="s">
        <v>1862</v>
      </c>
      <c r="F499" s="3" t="s">
        <v>1863</v>
      </c>
      <c r="G499" s="3" t="s">
        <v>485</v>
      </c>
      <c r="H499" s="3">
        <v>20231</v>
      </c>
      <c r="I499" s="3" t="s">
        <v>1862</v>
      </c>
      <c r="J499" s="3" t="s">
        <v>27</v>
      </c>
      <c r="K499" s="3" t="s">
        <v>49</v>
      </c>
      <c r="L499" s="3" t="s">
        <v>72</v>
      </c>
      <c r="M499" s="3" t="s">
        <v>63</v>
      </c>
      <c r="N499" s="2"/>
      <c r="O499" s="3">
        <v>30</v>
      </c>
      <c r="P499" s="4" t="s">
        <v>1864</v>
      </c>
      <c r="Q499" s="4" t="s">
        <v>1865</v>
      </c>
      <c r="R499" s="4" t="s">
        <v>1866</v>
      </c>
      <c r="S499" s="2"/>
      <c r="T499" s="4" t="s">
        <v>1867</v>
      </c>
      <c r="U499" s="3" t="s">
        <v>1868</v>
      </c>
      <c r="V499" s="3" t="str">
        <f>IFERROR(VLOOKUP(K499, rubric[], 2, FALSE), "NA")</f>
        <v>Kompetisi</v>
      </c>
      <c r="W499" s="5" t="str">
        <f t="shared" si="7"/>
        <v>Juara I Lomba/Kompetisi|External International|Individual</v>
      </c>
      <c r="X499" s="2">
        <f>IF(K499 = "Penulis kedua (bukan korespondensi) dst karya ilmiah di journal yg bereputasi dan diakui|External National|Team", IFERROR((INDEX(rubric[Score], MATCH(W499, rubric[Criteria], 0)))/N499, 0), IFERROR(INDEX(rubric[Score], MATCH(W499, rubric[Criteria], 0)), 0))</f>
        <v>55</v>
      </c>
    </row>
    <row r="500" spans="1:24" ht="14.25" customHeight="1" x14ac:dyDescent="0.35">
      <c r="A500" s="3" t="s">
        <v>1860</v>
      </c>
      <c r="B500" s="3" t="s">
        <v>1861</v>
      </c>
      <c r="C500" s="3" t="s">
        <v>1767</v>
      </c>
      <c r="D500" s="3">
        <v>2023</v>
      </c>
      <c r="E500" s="3" t="s">
        <v>1850</v>
      </c>
      <c r="F500" s="3" t="s">
        <v>1869</v>
      </c>
      <c r="G500" s="3" t="s">
        <v>1869</v>
      </c>
      <c r="H500" s="3">
        <v>20231</v>
      </c>
      <c r="I500" s="3" t="s">
        <v>1870</v>
      </c>
      <c r="J500" s="3" t="s">
        <v>27</v>
      </c>
      <c r="K500" s="3" t="s">
        <v>62</v>
      </c>
      <c r="L500" s="3" t="s">
        <v>29</v>
      </c>
      <c r="M500" s="3" t="s">
        <v>63</v>
      </c>
      <c r="N500" s="3">
        <v>30</v>
      </c>
      <c r="O500" s="3">
        <v>6</v>
      </c>
      <c r="P500" s="3" t="s">
        <v>1661</v>
      </c>
      <c r="Q500" s="2"/>
      <c r="R500" s="4" t="s">
        <v>1871</v>
      </c>
      <c r="S500" s="4" t="s">
        <v>1872</v>
      </c>
      <c r="T500" s="2"/>
      <c r="U500" s="3" t="s">
        <v>418</v>
      </c>
      <c r="V500" s="3" t="str">
        <f>IFERROR(VLOOKUP(K500, rubric[], 2, FALSE), "NA")</f>
        <v>Pemberdayaan atau Aksi Kemanusiaan</v>
      </c>
      <c r="W500" s="5" t="str">
        <f t="shared" si="7"/>
        <v>Pengabdian kepada Masyarakat|External National|Individual</v>
      </c>
      <c r="X500" s="2">
        <f>IF(K500 = "Penulis kedua (bukan korespondensi) dst karya ilmiah di journal yg bereputasi dan diakui|External National|Team", IFERROR((INDEX(rubric[Score], MATCH(W500, rubric[Criteria], 0)))/N500, 0), IFERROR(INDEX(rubric[Score], MATCH(W500, rubric[Criteria], 0)), 0))</f>
        <v>10</v>
      </c>
    </row>
    <row r="501" spans="1:24" ht="14.25" customHeight="1" x14ac:dyDescent="0.35">
      <c r="A501" s="3" t="s">
        <v>1873</v>
      </c>
      <c r="B501" s="3" t="s">
        <v>1874</v>
      </c>
      <c r="C501" s="3" t="s">
        <v>1767</v>
      </c>
      <c r="D501" s="3">
        <v>2023</v>
      </c>
      <c r="E501" s="3" t="s">
        <v>1875</v>
      </c>
      <c r="F501" s="3" t="s">
        <v>1876</v>
      </c>
      <c r="G501" s="3" t="s">
        <v>1474</v>
      </c>
      <c r="H501" s="3">
        <v>20231</v>
      </c>
      <c r="I501" s="3" t="s">
        <v>1877</v>
      </c>
      <c r="J501" s="3" t="s">
        <v>27</v>
      </c>
      <c r="K501" s="3" t="s">
        <v>62</v>
      </c>
      <c r="L501" s="3" t="s">
        <v>50</v>
      </c>
      <c r="M501" s="3" t="s">
        <v>63</v>
      </c>
      <c r="N501" s="3">
        <v>15</v>
      </c>
      <c r="O501" s="3">
        <v>5</v>
      </c>
      <c r="P501" s="2"/>
      <c r="Q501" s="4" t="s">
        <v>1878</v>
      </c>
      <c r="R501" s="4" t="s">
        <v>1879</v>
      </c>
      <c r="S501" s="4" t="s">
        <v>1880</v>
      </c>
      <c r="T501" s="2"/>
      <c r="U501" s="3" t="s">
        <v>1881</v>
      </c>
      <c r="V501" s="3" t="str">
        <f>IFERROR(VLOOKUP(K501, rubric[], 2, FALSE), "NA")</f>
        <v>Pemberdayaan atau Aksi Kemanusiaan</v>
      </c>
      <c r="W501" s="5" t="str">
        <f t="shared" si="7"/>
        <v>Pengabdian kepada Masyarakat|External Regional|Individual</v>
      </c>
      <c r="X501" s="2">
        <f>IF(K501 = "Penulis kedua (bukan korespondensi) dst karya ilmiah di journal yg bereputasi dan diakui|External National|Team", IFERROR((INDEX(rubric[Score], MATCH(W501, rubric[Criteria], 0)))/N501, 0), IFERROR(INDEX(rubric[Score], MATCH(W501, rubric[Criteria], 0)), 0))</f>
        <v>15</v>
      </c>
    </row>
    <row r="502" spans="1:24" ht="14.25" customHeight="1" x14ac:dyDescent="0.35">
      <c r="A502" s="3" t="s">
        <v>1882</v>
      </c>
      <c r="B502" s="3" t="s">
        <v>1883</v>
      </c>
      <c r="C502" s="3" t="s">
        <v>1767</v>
      </c>
      <c r="D502" s="3">
        <v>2023</v>
      </c>
      <c r="E502" s="3" t="s">
        <v>1884</v>
      </c>
      <c r="F502" s="3" t="s">
        <v>1869</v>
      </c>
      <c r="G502" s="3" t="s">
        <v>1869</v>
      </c>
      <c r="H502" s="3">
        <v>20231</v>
      </c>
      <c r="I502" s="2"/>
      <c r="J502" s="3" t="s">
        <v>27</v>
      </c>
      <c r="K502" s="3" t="s">
        <v>62</v>
      </c>
      <c r="L502" s="3" t="s">
        <v>1193</v>
      </c>
      <c r="M502" s="3" t="s">
        <v>63</v>
      </c>
      <c r="N502" s="3">
        <v>12</v>
      </c>
      <c r="O502" s="3">
        <v>5</v>
      </c>
      <c r="P502" s="2"/>
      <c r="Q502" s="4" t="s">
        <v>1885</v>
      </c>
      <c r="R502" s="2"/>
      <c r="S502" s="2"/>
      <c r="T502" s="2"/>
      <c r="U502" s="3" t="s">
        <v>1886</v>
      </c>
      <c r="V502" s="3" t="str">
        <f>IFERROR(VLOOKUP(K502, rubric[], 2, FALSE), "NA")</f>
        <v>Pemberdayaan atau Aksi Kemanusiaan</v>
      </c>
      <c r="W502" s="5" t="str">
        <f t="shared" si="7"/>
        <v>Pengabdian kepada Masyarakat|Internal Jurusan|Individual</v>
      </c>
      <c r="X502" s="2">
        <f>IF(K502 = "Penulis kedua (bukan korespondensi) dst karya ilmiah di journal yg bereputasi dan diakui|External National|Team", IFERROR((INDEX(rubric[Score], MATCH(W502, rubric[Criteria], 0)))/N502, 0), IFERROR(INDEX(rubric[Score], MATCH(W502, rubric[Criteria], 0)), 0))</f>
        <v>0</v>
      </c>
    </row>
    <row r="503" spans="1:24" ht="14.25" customHeight="1" x14ac:dyDescent="0.35">
      <c r="A503" s="3" t="s">
        <v>1882</v>
      </c>
      <c r="B503" s="3" t="s">
        <v>1883</v>
      </c>
      <c r="C503" s="3" t="s">
        <v>1767</v>
      </c>
      <c r="D503" s="3">
        <v>2023</v>
      </c>
      <c r="E503" s="3" t="s">
        <v>79</v>
      </c>
      <c r="F503" s="3" t="s">
        <v>80</v>
      </c>
      <c r="G503" s="3" t="s">
        <v>80</v>
      </c>
      <c r="H503" s="3">
        <v>20232</v>
      </c>
      <c r="I503" s="3" t="s">
        <v>79</v>
      </c>
      <c r="J503" s="3" t="s">
        <v>27</v>
      </c>
      <c r="K503" s="3" t="s">
        <v>28</v>
      </c>
      <c r="L503" s="3" t="s">
        <v>29</v>
      </c>
      <c r="M503" s="3" t="s">
        <v>30</v>
      </c>
      <c r="N503" s="2"/>
      <c r="O503" s="3">
        <v>20</v>
      </c>
      <c r="P503" s="4" t="s">
        <v>81</v>
      </c>
      <c r="Q503" s="4" t="s">
        <v>82</v>
      </c>
      <c r="R503" s="4" t="s">
        <v>83</v>
      </c>
      <c r="S503" s="2"/>
      <c r="T503" s="4" t="s">
        <v>84</v>
      </c>
      <c r="U503" s="3" t="s">
        <v>85</v>
      </c>
      <c r="V503" s="3" t="str">
        <f>IFERROR(VLOOKUP(K503, rubric[], 2, FALSE), "NA")</f>
        <v>Kompetisi</v>
      </c>
      <c r="W503" s="5" t="str">
        <f t="shared" si="7"/>
        <v>Juara 2 Lomba/Kompetisi|External National|Team</v>
      </c>
      <c r="X503" s="2">
        <f>IF(K503 = "Penulis kedua (bukan korespondensi) dst karya ilmiah di journal yg bereputasi dan diakui|External National|Team", IFERROR((INDEX(rubric[Score], MATCH(W503, rubric[Criteria], 0)))/N503, 0), IFERROR(INDEX(rubric[Score], MATCH(W503, rubric[Criteria], 0)), 0))</f>
        <v>11</v>
      </c>
    </row>
    <row r="504" spans="1:24" ht="14.25" customHeight="1" x14ac:dyDescent="0.35">
      <c r="A504" s="3" t="s">
        <v>1887</v>
      </c>
      <c r="B504" s="3" t="s">
        <v>1888</v>
      </c>
      <c r="C504" s="3" t="s">
        <v>1767</v>
      </c>
      <c r="D504" s="3">
        <v>2023</v>
      </c>
      <c r="E504" s="3" t="s">
        <v>1889</v>
      </c>
      <c r="F504" s="3" t="s">
        <v>996</v>
      </c>
      <c r="G504" s="3" t="s">
        <v>996</v>
      </c>
      <c r="H504" s="3">
        <v>20232</v>
      </c>
      <c r="I504" s="2"/>
      <c r="J504" s="3" t="s">
        <v>27</v>
      </c>
      <c r="K504" s="3" t="s">
        <v>62</v>
      </c>
      <c r="L504" s="3" t="s">
        <v>29</v>
      </c>
      <c r="M504" s="3" t="s">
        <v>30</v>
      </c>
      <c r="N504" s="3">
        <v>12</v>
      </c>
      <c r="O504" s="3">
        <v>5</v>
      </c>
      <c r="P504" s="2"/>
      <c r="Q504" s="2"/>
      <c r="R504" s="2"/>
      <c r="S504" s="4" t="s">
        <v>1890</v>
      </c>
      <c r="T504" s="2"/>
      <c r="U504" s="3" t="s">
        <v>1891</v>
      </c>
      <c r="V504" s="3" t="str">
        <f>IFERROR(VLOOKUP(K504, rubric[], 2, FALSE), "NA")</f>
        <v>Pemberdayaan atau Aksi Kemanusiaan</v>
      </c>
      <c r="W504" s="5" t="str">
        <f t="shared" si="7"/>
        <v>Pengabdian kepada Masyarakat|External National|Team</v>
      </c>
      <c r="X504" s="2">
        <f>IF(K504 = "Penulis kedua (bukan korespondensi) dst karya ilmiah di journal yg bereputasi dan diakui|External National|Team", IFERROR((INDEX(rubric[Score], MATCH(W504, rubric[Criteria], 0)))/N504, 0), IFERROR(INDEX(rubric[Score], MATCH(W504, rubric[Criteria], 0)), 0))</f>
        <v>10</v>
      </c>
    </row>
    <row r="505" spans="1:24" ht="14.25" customHeight="1" x14ac:dyDescent="0.35">
      <c r="A505" s="3" t="s">
        <v>1887</v>
      </c>
      <c r="B505" s="3" t="s">
        <v>1888</v>
      </c>
      <c r="C505" s="3" t="s">
        <v>1767</v>
      </c>
      <c r="D505" s="3">
        <v>2023</v>
      </c>
      <c r="E505" s="3" t="s">
        <v>79</v>
      </c>
      <c r="F505" s="3" t="s">
        <v>80</v>
      </c>
      <c r="G505" s="3" t="s">
        <v>80</v>
      </c>
      <c r="H505" s="3">
        <v>20232</v>
      </c>
      <c r="I505" s="3" t="s">
        <v>79</v>
      </c>
      <c r="J505" s="3" t="s">
        <v>27</v>
      </c>
      <c r="K505" s="3" t="s">
        <v>28</v>
      </c>
      <c r="L505" s="3" t="s">
        <v>29</v>
      </c>
      <c r="M505" s="3" t="s">
        <v>30</v>
      </c>
      <c r="N505" s="2"/>
      <c r="O505" s="3">
        <v>20</v>
      </c>
      <c r="P505" s="4" t="s">
        <v>81</v>
      </c>
      <c r="Q505" s="4" t="s">
        <v>82</v>
      </c>
      <c r="R505" s="4" t="s">
        <v>83</v>
      </c>
      <c r="S505" s="2"/>
      <c r="T505" s="4" t="s">
        <v>84</v>
      </c>
      <c r="U505" s="3" t="s">
        <v>85</v>
      </c>
      <c r="V505" s="3" t="str">
        <f>IFERROR(VLOOKUP(K505, rubric[], 2, FALSE), "NA")</f>
        <v>Kompetisi</v>
      </c>
      <c r="W505" s="5" t="str">
        <f t="shared" si="7"/>
        <v>Juara 2 Lomba/Kompetisi|External National|Team</v>
      </c>
      <c r="X505" s="2">
        <f>IF(K505 = "Penulis kedua (bukan korespondensi) dst karya ilmiah di journal yg bereputasi dan diakui|External National|Team", IFERROR((INDEX(rubric[Score], MATCH(W505, rubric[Criteria], 0)))/N505, 0), IFERROR(INDEX(rubric[Score], MATCH(W505, rubric[Criteria], 0)), 0))</f>
        <v>11</v>
      </c>
    </row>
    <row r="506" spans="1:24" ht="14.25" customHeight="1" x14ac:dyDescent="0.35">
      <c r="A506" s="3" t="s">
        <v>1892</v>
      </c>
      <c r="B506" s="3" t="s">
        <v>1893</v>
      </c>
      <c r="C506" s="3" t="s">
        <v>1767</v>
      </c>
      <c r="D506" s="3">
        <v>2023</v>
      </c>
      <c r="E506" s="3" t="s">
        <v>173</v>
      </c>
      <c r="F506" s="3" t="s">
        <v>174</v>
      </c>
      <c r="G506" s="3" t="s">
        <v>174</v>
      </c>
      <c r="H506" s="3">
        <v>20232</v>
      </c>
      <c r="I506" s="3" t="s">
        <v>175</v>
      </c>
      <c r="J506" s="3" t="s">
        <v>27</v>
      </c>
      <c r="K506" s="3" t="s">
        <v>62</v>
      </c>
      <c r="L506" s="3" t="s">
        <v>50</v>
      </c>
      <c r="M506" s="3" t="s">
        <v>63</v>
      </c>
      <c r="N506" s="3">
        <v>12</v>
      </c>
      <c r="O506" s="3">
        <v>5</v>
      </c>
      <c r="P506" s="2"/>
      <c r="Q506" s="2"/>
      <c r="R506" s="4" t="s">
        <v>176</v>
      </c>
      <c r="S506" s="4" t="s">
        <v>177</v>
      </c>
      <c r="T506" s="2"/>
      <c r="U506" s="3" t="s">
        <v>178</v>
      </c>
      <c r="V506" s="3" t="str">
        <f>IFERROR(VLOOKUP(K506, rubric[], 2, FALSE), "NA")</f>
        <v>Pemberdayaan atau Aksi Kemanusiaan</v>
      </c>
      <c r="W506" s="5" t="str">
        <f t="shared" si="7"/>
        <v>Pengabdian kepada Masyarakat|External Regional|Individual</v>
      </c>
      <c r="X506" s="2">
        <f>IF(K506 = "Penulis kedua (bukan korespondensi) dst karya ilmiah di journal yg bereputasi dan diakui|External National|Team", IFERROR((INDEX(rubric[Score], MATCH(W506, rubric[Criteria], 0)))/N506, 0), IFERROR(INDEX(rubric[Score], MATCH(W506, rubric[Criteria], 0)), 0))</f>
        <v>15</v>
      </c>
    </row>
    <row r="507" spans="1:24" ht="14.25" customHeight="1" x14ac:dyDescent="0.35">
      <c r="A507" s="3" t="s">
        <v>1894</v>
      </c>
      <c r="B507" s="3" t="s">
        <v>1895</v>
      </c>
      <c r="C507" s="3" t="s">
        <v>1767</v>
      </c>
      <c r="D507" s="3">
        <v>2023</v>
      </c>
      <c r="E507" s="3" t="s">
        <v>619</v>
      </c>
      <c r="F507" s="3" t="s">
        <v>620</v>
      </c>
      <c r="G507" s="3" t="s">
        <v>620</v>
      </c>
      <c r="H507" s="3">
        <v>20232</v>
      </c>
      <c r="I507" s="3" t="s">
        <v>619</v>
      </c>
      <c r="J507" s="3" t="s">
        <v>27</v>
      </c>
      <c r="K507" s="3" t="s">
        <v>49</v>
      </c>
      <c r="L507" s="3" t="s">
        <v>50</v>
      </c>
      <c r="M507" s="3" t="s">
        <v>30</v>
      </c>
      <c r="N507" s="2"/>
      <c r="O507" s="3">
        <v>20</v>
      </c>
      <c r="P507" s="4" t="s">
        <v>621</v>
      </c>
      <c r="Q507" s="4" t="s">
        <v>622</v>
      </c>
      <c r="R507" s="4" t="s">
        <v>623</v>
      </c>
      <c r="S507" s="2"/>
      <c r="T507" s="4" t="s">
        <v>624</v>
      </c>
      <c r="U507" s="3" t="s">
        <v>625</v>
      </c>
      <c r="V507" s="3" t="str">
        <f>IFERROR(VLOOKUP(K507, rubric[], 2, FALSE), "NA")</f>
        <v>Kompetisi</v>
      </c>
      <c r="W507" s="5" t="str">
        <f t="shared" si="7"/>
        <v>Juara I Lomba/Kompetisi|External Regional|Team</v>
      </c>
      <c r="X507" s="2">
        <f>IF(K507 = "Penulis kedua (bukan korespondensi) dst karya ilmiah di journal yg bereputasi dan diakui|External National|Team", IFERROR((INDEX(rubric[Score], MATCH(W507, rubric[Criteria], 0)))/N507, 0), IFERROR(INDEX(rubric[Score], MATCH(W507, rubric[Criteria], 0)), 0))</f>
        <v>25</v>
      </c>
    </row>
    <row r="508" spans="1:24" ht="14.25" customHeight="1" x14ac:dyDescent="0.35">
      <c r="A508" s="3" t="s">
        <v>1896</v>
      </c>
      <c r="B508" s="3" t="s">
        <v>1897</v>
      </c>
      <c r="C508" s="3" t="s">
        <v>1898</v>
      </c>
      <c r="D508" s="3">
        <v>2023</v>
      </c>
      <c r="E508" s="3" t="s">
        <v>1501</v>
      </c>
      <c r="F508" s="3" t="s">
        <v>1502</v>
      </c>
      <c r="G508" s="3" t="s">
        <v>1503</v>
      </c>
      <c r="H508" s="3">
        <v>20231</v>
      </c>
      <c r="I508" s="3" t="s">
        <v>1501</v>
      </c>
      <c r="J508" s="3" t="s">
        <v>27</v>
      </c>
      <c r="K508" s="3" t="s">
        <v>49</v>
      </c>
      <c r="L508" s="3" t="s">
        <v>29</v>
      </c>
      <c r="M508" s="3" t="s">
        <v>30</v>
      </c>
      <c r="N508" s="2"/>
      <c r="O508" s="3">
        <v>25</v>
      </c>
      <c r="P508" s="4" t="s">
        <v>1504</v>
      </c>
      <c r="Q508" s="4" t="s">
        <v>1505</v>
      </c>
      <c r="R508" s="4" t="s">
        <v>1506</v>
      </c>
      <c r="S508" s="2"/>
      <c r="T508" s="4" t="s">
        <v>1507</v>
      </c>
      <c r="U508" s="3" t="s">
        <v>1508</v>
      </c>
      <c r="V508" s="3" t="str">
        <f>IFERROR(VLOOKUP(K508, rubric[], 2, FALSE), "NA")</f>
        <v>Kompetisi</v>
      </c>
      <c r="W508" s="5" t="str">
        <f t="shared" si="7"/>
        <v>Juara I Lomba/Kompetisi|External National|Team</v>
      </c>
      <c r="X508" s="2">
        <f>IF(K508 = "Penulis kedua (bukan korespondensi) dst karya ilmiah di journal yg bereputasi dan diakui|External National|Team", IFERROR((INDEX(rubric[Score], MATCH(W508, rubric[Criteria], 0)))/N508, 0), IFERROR(INDEX(rubric[Score], MATCH(W508, rubric[Criteria], 0)), 0))</f>
        <v>15</v>
      </c>
    </row>
    <row r="509" spans="1:24" ht="14.25" customHeight="1" x14ac:dyDescent="0.35">
      <c r="A509" s="3" t="s">
        <v>1896</v>
      </c>
      <c r="B509" s="3" t="s">
        <v>1897</v>
      </c>
      <c r="C509" s="3" t="s">
        <v>1898</v>
      </c>
      <c r="D509" s="3">
        <v>2023</v>
      </c>
      <c r="E509" s="3" t="s">
        <v>1899</v>
      </c>
      <c r="F509" s="3" t="s">
        <v>1621</v>
      </c>
      <c r="G509" s="3" t="s">
        <v>1900</v>
      </c>
      <c r="H509" s="3">
        <v>20232</v>
      </c>
      <c r="I509" s="3" t="s">
        <v>1901</v>
      </c>
      <c r="J509" s="3" t="s">
        <v>27</v>
      </c>
      <c r="K509" s="3" t="s">
        <v>1039</v>
      </c>
      <c r="L509" s="3" t="s">
        <v>29</v>
      </c>
      <c r="M509" s="3" t="s">
        <v>30</v>
      </c>
      <c r="N509" s="3">
        <v>0</v>
      </c>
      <c r="O509" s="3">
        <v>6</v>
      </c>
      <c r="P509" s="2"/>
      <c r="Q509" s="2"/>
      <c r="R509" s="4" t="s">
        <v>1902</v>
      </c>
      <c r="S509" s="4" t="s">
        <v>1903</v>
      </c>
      <c r="T509" s="2"/>
      <c r="U509" s="3" t="s">
        <v>1583</v>
      </c>
      <c r="V509" s="3" t="str">
        <f>IFERROR(VLOOKUP(K509, rubric[], 2, FALSE), "NA")</f>
        <v>Hasil Karya</v>
      </c>
      <c r="W509" s="5" t="str">
        <f t="shared" si="7"/>
        <v>Jurnal terindeks sinta 5-6|External National|Team</v>
      </c>
      <c r="X509" s="2">
        <f>IF(K509 = "Penulis kedua (bukan korespondensi) dst karya ilmiah di journal yg bereputasi dan diakui|External National|Team", IFERROR((INDEX(rubric[Score], MATCH(W509, rubric[Criteria], 0)))/N509, 0), IFERROR(INDEX(rubric[Score], MATCH(W509, rubric[Criteria], 0)), 0))</f>
        <v>20</v>
      </c>
    </row>
    <row r="510" spans="1:24" ht="14.25" customHeight="1" x14ac:dyDescent="0.35">
      <c r="A510" s="3" t="s">
        <v>1904</v>
      </c>
      <c r="B510" s="3" t="s">
        <v>1905</v>
      </c>
      <c r="C510" s="3" t="s">
        <v>1898</v>
      </c>
      <c r="D510" s="3">
        <v>2023</v>
      </c>
      <c r="E510" s="3" t="s">
        <v>1501</v>
      </c>
      <c r="F510" s="3" t="s">
        <v>1502</v>
      </c>
      <c r="G510" s="3" t="s">
        <v>1503</v>
      </c>
      <c r="H510" s="3">
        <v>20231</v>
      </c>
      <c r="I510" s="3" t="s">
        <v>1501</v>
      </c>
      <c r="J510" s="3" t="s">
        <v>27</v>
      </c>
      <c r="K510" s="3" t="s">
        <v>49</v>
      </c>
      <c r="L510" s="3" t="s">
        <v>29</v>
      </c>
      <c r="M510" s="3" t="s">
        <v>30</v>
      </c>
      <c r="N510" s="2"/>
      <c r="O510" s="3">
        <v>25</v>
      </c>
      <c r="P510" s="4" t="s">
        <v>1504</v>
      </c>
      <c r="Q510" s="4" t="s">
        <v>1505</v>
      </c>
      <c r="R510" s="4" t="s">
        <v>1506</v>
      </c>
      <c r="S510" s="2"/>
      <c r="T510" s="4" t="s">
        <v>1507</v>
      </c>
      <c r="U510" s="3" t="s">
        <v>1508</v>
      </c>
      <c r="V510" s="3" t="str">
        <f>IFERROR(VLOOKUP(K510, rubric[], 2, FALSE), "NA")</f>
        <v>Kompetisi</v>
      </c>
      <c r="W510" s="5" t="str">
        <f t="shared" si="7"/>
        <v>Juara I Lomba/Kompetisi|External National|Team</v>
      </c>
      <c r="X510" s="2">
        <f>IF(K510 = "Penulis kedua (bukan korespondensi) dst karya ilmiah di journal yg bereputasi dan diakui|External National|Team", IFERROR((INDEX(rubric[Score], MATCH(W510, rubric[Criteria], 0)))/N510, 0), IFERROR(INDEX(rubric[Score], MATCH(W510, rubric[Criteria], 0)), 0))</f>
        <v>15</v>
      </c>
    </row>
    <row r="511" spans="1:24" ht="14.25" customHeight="1" x14ac:dyDescent="0.35">
      <c r="A511" s="3" t="s">
        <v>1906</v>
      </c>
      <c r="B511" s="3" t="s">
        <v>1907</v>
      </c>
      <c r="C511" s="3" t="s">
        <v>1898</v>
      </c>
      <c r="D511" s="3">
        <v>2023</v>
      </c>
      <c r="E511" s="3" t="s">
        <v>146</v>
      </c>
      <c r="F511" s="3" t="s">
        <v>147</v>
      </c>
      <c r="G511" s="3" t="s">
        <v>148</v>
      </c>
      <c r="H511" s="3">
        <v>20231</v>
      </c>
      <c r="I511" s="3" t="s">
        <v>149</v>
      </c>
      <c r="J511" s="3" t="s">
        <v>27</v>
      </c>
      <c r="K511" s="3" t="s">
        <v>62</v>
      </c>
      <c r="L511" s="3" t="s">
        <v>50</v>
      </c>
      <c r="M511" s="3" t="s">
        <v>63</v>
      </c>
      <c r="N511" s="3">
        <v>65</v>
      </c>
      <c r="O511" s="3">
        <v>4</v>
      </c>
      <c r="P511" s="2"/>
      <c r="Q511" s="2"/>
      <c r="R511" s="4" t="s">
        <v>150</v>
      </c>
      <c r="S511" s="4" t="s">
        <v>151</v>
      </c>
      <c r="T511" s="2"/>
      <c r="U511" s="3" t="s">
        <v>152</v>
      </c>
      <c r="V511" s="3" t="str">
        <f>IFERROR(VLOOKUP(K511, rubric[], 2, FALSE), "NA")</f>
        <v>Pemberdayaan atau Aksi Kemanusiaan</v>
      </c>
      <c r="W511" s="5" t="str">
        <f t="shared" si="7"/>
        <v>Pengabdian kepada Masyarakat|External Regional|Individual</v>
      </c>
      <c r="X511" s="2">
        <f>IF(K511 = "Penulis kedua (bukan korespondensi) dst karya ilmiah di journal yg bereputasi dan diakui|External National|Team", IFERROR((INDEX(rubric[Score], MATCH(W511, rubric[Criteria], 0)))/N511, 0), IFERROR(INDEX(rubric[Score], MATCH(W511, rubric[Criteria], 0)), 0))</f>
        <v>15</v>
      </c>
    </row>
    <row r="512" spans="1:24" ht="14.25" customHeight="1" x14ac:dyDescent="0.35">
      <c r="A512" s="3" t="s">
        <v>1908</v>
      </c>
      <c r="B512" s="3" t="s">
        <v>1909</v>
      </c>
      <c r="C512" s="3" t="s">
        <v>1898</v>
      </c>
      <c r="D512" s="3">
        <v>2023</v>
      </c>
      <c r="E512" s="3" t="s">
        <v>79</v>
      </c>
      <c r="F512" s="3" t="s">
        <v>80</v>
      </c>
      <c r="G512" s="3" t="s">
        <v>80</v>
      </c>
      <c r="H512" s="3">
        <v>20232</v>
      </c>
      <c r="I512" s="3" t="s">
        <v>79</v>
      </c>
      <c r="J512" s="3" t="s">
        <v>27</v>
      </c>
      <c r="K512" s="3" t="s">
        <v>28</v>
      </c>
      <c r="L512" s="3" t="s">
        <v>29</v>
      </c>
      <c r="M512" s="3" t="s">
        <v>30</v>
      </c>
      <c r="N512" s="2"/>
      <c r="O512" s="3">
        <v>20</v>
      </c>
      <c r="P512" s="4" t="s">
        <v>81</v>
      </c>
      <c r="Q512" s="4" t="s">
        <v>82</v>
      </c>
      <c r="R512" s="4" t="s">
        <v>83</v>
      </c>
      <c r="S512" s="2"/>
      <c r="T512" s="4" t="s">
        <v>84</v>
      </c>
      <c r="U512" s="3" t="s">
        <v>85</v>
      </c>
      <c r="V512" s="3" t="str">
        <f>IFERROR(VLOOKUP(K512, rubric[], 2, FALSE), "NA")</f>
        <v>Kompetisi</v>
      </c>
      <c r="W512" s="5" t="str">
        <f t="shared" si="7"/>
        <v>Juara 2 Lomba/Kompetisi|External National|Team</v>
      </c>
      <c r="X512" s="2">
        <f>IF(K512 = "Penulis kedua (bukan korespondensi) dst karya ilmiah di journal yg bereputasi dan diakui|External National|Team", IFERROR((INDEX(rubric[Score], MATCH(W512, rubric[Criteria], 0)))/N512, 0), IFERROR(INDEX(rubric[Score], MATCH(W512, rubric[Criteria], 0)), 0))</f>
        <v>11</v>
      </c>
    </row>
    <row r="513" spans="1:24" ht="14.25" customHeight="1" x14ac:dyDescent="0.35">
      <c r="A513" s="3" t="s">
        <v>1910</v>
      </c>
      <c r="B513" s="3" t="s">
        <v>1911</v>
      </c>
      <c r="C513" s="3" t="s">
        <v>1912</v>
      </c>
      <c r="D513" s="3">
        <v>2023</v>
      </c>
      <c r="E513" s="3" t="s">
        <v>275</v>
      </c>
      <c r="F513" s="3" t="s">
        <v>276</v>
      </c>
      <c r="G513" s="3" t="s">
        <v>277</v>
      </c>
      <c r="H513" s="3">
        <v>20232</v>
      </c>
      <c r="I513" s="3" t="s">
        <v>1913</v>
      </c>
      <c r="J513" s="3" t="s">
        <v>27</v>
      </c>
      <c r="K513" s="3" t="s">
        <v>91</v>
      </c>
      <c r="L513" s="3" t="s">
        <v>110</v>
      </c>
      <c r="M513" s="3" t="s">
        <v>30</v>
      </c>
      <c r="N513" s="3">
        <v>2</v>
      </c>
      <c r="O513" s="3">
        <v>6</v>
      </c>
      <c r="P513" s="2"/>
      <c r="Q513" s="4" t="s">
        <v>1914</v>
      </c>
      <c r="R513" s="2"/>
      <c r="S513" s="2"/>
      <c r="T513" s="2"/>
      <c r="U513" s="3" t="s">
        <v>280</v>
      </c>
      <c r="V513" s="3" t="str">
        <f>IFERROR(VLOOKUP(K513, rubric[], 2, FALSE), "NA")</f>
        <v>Kompetisi</v>
      </c>
      <c r="W513" s="5" t="str">
        <f t="shared" si="7"/>
        <v>Juara 3 Lomba/Kompetisi|Internal Sekolah / Universitas|Team</v>
      </c>
      <c r="X513" s="2">
        <f>IF(K513 = "Penulis kedua (bukan korespondensi) dst karya ilmiah di journal yg bereputasi dan diakui|External National|Team", IFERROR((INDEX(rubric[Score], MATCH(W513, rubric[Criteria], 0)))/N513, 0), IFERROR(INDEX(rubric[Score], MATCH(W513, rubric[Criteria], 0)), 0))</f>
        <v>0</v>
      </c>
    </row>
    <row r="514" spans="1:24" ht="14.25" customHeight="1" x14ac:dyDescent="0.35">
      <c r="A514" s="3" t="s">
        <v>1910</v>
      </c>
      <c r="B514" s="3" t="s">
        <v>1911</v>
      </c>
      <c r="C514" s="3" t="s">
        <v>1912</v>
      </c>
      <c r="D514" s="3">
        <v>2023</v>
      </c>
      <c r="E514" s="3" t="s">
        <v>79</v>
      </c>
      <c r="F514" s="3" t="s">
        <v>80</v>
      </c>
      <c r="G514" s="3" t="s">
        <v>80</v>
      </c>
      <c r="H514" s="3">
        <v>20232</v>
      </c>
      <c r="I514" s="3" t="s">
        <v>79</v>
      </c>
      <c r="J514" s="3" t="s">
        <v>27</v>
      </c>
      <c r="K514" s="3" t="s">
        <v>28</v>
      </c>
      <c r="L514" s="3" t="s">
        <v>29</v>
      </c>
      <c r="M514" s="3" t="s">
        <v>30</v>
      </c>
      <c r="N514" s="2"/>
      <c r="O514" s="3">
        <v>20</v>
      </c>
      <c r="P514" s="4" t="s">
        <v>81</v>
      </c>
      <c r="Q514" s="4" t="s">
        <v>82</v>
      </c>
      <c r="R514" s="4" t="s">
        <v>83</v>
      </c>
      <c r="S514" s="2"/>
      <c r="T514" s="4" t="s">
        <v>84</v>
      </c>
      <c r="U514" s="3" t="s">
        <v>85</v>
      </c>
      <c r="V514" s="3" t="str">
        <f>IFERROR(VLOOKUP(K514, rubric[], 2, FALSE), "NA")</f>
        <v>Kompetisi</v>
      </c>
      <c r="W514" s="5" t="str">
        <f t="shared" si="7"/>
        <v>Juara 2 Lomba/Kompetisi|External National|Team</v>
      </c>
      <c r="X514" s="2">
        <f>IF(K514 = "Penulis kedua (bukan korespondensi) dst karya ilmiah di journal yg bereputasi dan diakui|External National|Team", IFERROR((INDEX(rubric[Score], MATCH(W514, rubric[Criteria], 0)))/N514, 0), IFERROR(INDEX(rubric[Score], MATCH(W514, rubric[Criteria], 0)), 0))</f>
        <v>11</v>
      </c>
    </row>
    <row r="515" spans="1:24" ht="14.25" customHeight="1" x14ac:dyDescent="0.35">
      <c r="A515" s="3" t="s">
        <v>1915</v>
      </c>
      <c r="B515" s="3" t="s">
        <v>1916</v>
      </c>
      <c r="C515" s="3" t="s">
        <v>1912</v>
      </c>
      <c r="D515" s="3">
        <v>2023</v>
      </c>
      <c r="E515" s="3" t="s">
        <v>1917</v>
      </c>
      <c r="F515" s="3" t="s">
        <v>1918</v>
      </c>
      <c r="G515" s="3" t="s">
        <v>1919</v>
      </c>
      <c r="H515" s="3">
        <v>20231</v>
      </c>
      <c r="I515" s="3" t="s">
        <v>1917</v>
      </c>
      <c r="J515" s="3" t="s">
        <v>27</v>
      </c>
      <c r="K515" s="3" t="s">
        <v>28</v>
      </c>
      <c r="L515" s="3" t="s">
        <v>50</v>
      </c>
      <c r="M515" s="3" t="s">
        <v>30</v>
      </c>
      <c r="N515" s="2"/>
      <c r="O515" s="3">
        <v>15</v>
      </c>
      <c r="P515" s="3" t="s">
        <v>1920</v>
      </c>
      <c r="Q515" s="4" t="s">
        <v>1921</v>
      </c>
      <c r="R515" s="4" t="s">
        <v>1922</v>
      </c>
      <c r="S515" s="2"/>
      <c r="T515" s="4" t="s">
        <v>1923</v>
      </c>
      <c r="U515" s="3" t="s">
        <v>1924</v>
      </c>
      <c r="V515" s="3" t="str">
        <f>IFERROR(VLOOKUP(K515, rubric[], 2, FALSE), "NA")</f>
        <v>Kompetisi</v>
      </c>
      <c r="W515" s="5" t="str">
        <f t="shared" ref="W515:W578" si="8">CLEAN(TRIM(K515 &amp;  "|" &amp; L515 &amp; "|" &amp; M515))</f>
        <v>Juara 2 Lomba/Kompetisi|External Regional|Team</v>
      </c>
      <c r="X515" s="2">
        <f>IF(K515 = "Penulis kedua (bukan korespondensi) dst karya ilmiah di journal yg bereputasi dan diakui|External National|Team", IFERROR((INDEX(rubric[Score], MATCH(W515, rubric[Criteria], 0)))/N515, 0), IFERROR(INDEX(rubric[Score], MATCH(W515, rubric[Criteria], 0)), 0))</f>
        <v>20</v>
      </c>
    </row>
    <row r="516" spans="1:24" ht="14.25" customHeight="1" x14ac:dyDescent="0.35">
      <c r="A516" s="3" t="s">
        <v>1915</v>
      </c>
      <c r="B516" s="3" t="s">
        <v>1916</v>
      </c>
      <c r="C516" s="3" t="s">
        <v>1912</v>
      </c>
      <c r="D516" s="3">
        <v>2023</v>
      </c>
      <c r="E516" s="3" t="s">
        <v>1925</v>
      </c>
      <c r="F516" s="3" t="s">
        <v>1926</v>
      </c>
      <c r="G516" s="3" t="s">
        <v>348</v>
      </c>
      <c r="H516" s="3">
        <v>20231</v>
      </c>
      <c r="I516" s="3" t="s">
        <v>1925</v>
      </c>
      <c r="J516" s="3" t="s">
        <v>27</v>
      </c>
      <c r="K516" s="3" t="s">
        <v>49</v>
      </c>
      <c r="L516" s="3" t="s">
        <v>29</v>
      </c>
      <c r="M516" s="3" t="s">
        <v>63</v>
      </c>
      <c r="N516" s="2"/>
      <c r="O516" s="3">
        <v>25</v>
      </c>
      <c r="P516" s="4" t="s">
        <v>1927</v>
      </c>
      <c r="Q516" s="4" t="s">
        <v>1928</v>
      </c>
      <c r="R516" s="4" t="s">
        <v>1929</v>
      </c>
      <c r="S516" s="2"/>
      <c r="T516" s="4" t="s">
        <v>1930</v>
      </c>
      <c r="U516" s="3" t="s">
        <v>1931</v>
      </c>
      <c r="V516" s="3" t="str">
        <f>IFERROR(VLOOKUP(K516, rubric[], 2, FALSE), "NA")</f>
        <v>Kompetisi</v>
      </c>
      <c r="W516" s="5" t="str">
        <f t="shared" si="8"/>
        <v>Juara I Lomba/Kompetisi|External National|Individual</v>
      </c>
      <c r="X516" s="2">
        <f>IF(K516 = "Penulis kedua (bukan korespondensi) dst karya ilmiah di journal yg bereputasi dan diakui|External National|Team", IFERROR((INDEX(rubric[Score], MATCH(W516, rubric[Criteria], 0)))/N516, 0), IFERROR(INDEX(rubric[Score], MATCH(W516, rubric[Criteria], 0)), 0))</f>
        <v>25</v>
      </c>
    </row>
    <row r="517" spans="1:24" ht="14.25" customHeight="1" x14ac:dyDescent="0.35">
      <c r="A517" s="3" t="s">
        <v>1932</v>
      </c>
      <c r="B517" s="3" t="s">
        <v>1933</v>
      </c>
      <c r="C517" s="3" t="s">
        <v>1912</v>
      </c>
      <c r="D517" s="3">
        <v>2023</v>
      </c>
      <c r="E517" s="3" t="s">
        <v>146</v>
      </c>
      <c r="F517" s="3" t="s">
        <v>147</v>
      </c>
      <c r="G517" s="3" t="s">
        <v>148</v>
      </c>
      <c r="H517" s="3">
        <v>20231</v>
      </c>
      <c r="I517" s="3" t="s">
        <v>149</v>
      </c>
      <c r="J517" s="3" t="s">
        <v>27</v>
      </c>
      <c r="K517" s="3" t="s">
        <v>62</v>
      </c>
      <c r="L517" s="3" t="s">
        <v>50</v>
      </c>
      <c r="M517" s="3" t="s">
        <v>63</v>
      </c>
      <c r="N517" s="3">
        <v>65</v>
      </c>
      <c r="O517" s="3">
        <v>8</v>
      </c>
      <c r="P517" s="2"/>
      <c r="Q517" s="2"/>
      <c r="R517" s="4" t="s">
        <v>150</v>
      </c>
      <c r="S517" s="4" t="s">
        <v>151</v>
      </c>
      <c r="T517" s="2"/>
      <c r="U517" s="3" t="s">
        <v>152</v>
      </c>
      <c r="V517" s="3" t="str">
        <f>IFERROR(VLOOKUP(K517, rubric[], 2, FALSE), "NA")</f>
        <v>Pemberdayaan atau Aksi Kemanusiaan</v>
      </c>
      <c r="W517" s="5" t="str">
        <f t="shared" si="8"/>
        <v>Pengabdian kepada Masyarakat|External Regional|Individual</v>
      </c>
      <c r="X517" s="2">
        <f>IF(K517 = "Penulis kedua (bukan korespondensi) dst karya ilmiah di journal yg bereputasi dan diakui|External National|Team", IFERROR((INDEX(rubric[Score], MATCH(W517, rubric[Criteria], 0)))/N517, 0), IFERROR(INDEX(rubric[Score], MATCH(W517, rubric[Criteria], 0)), 0))</f>
        <v>15</v>
      </c>
    </row>
    <row r="518" spans="1:24" ht="14.25" customHeight="1" x14ac:dyDescent="0.35">
      <c r="A518" s="3" t="s">
        <v>1934</v>
      </c>
      <c r="B518" s="3" t="s">
        <v>1935</v>
      </c>
      <c r="C518" s="3" t="s">
        <v>1912</v>
      </c>
      <c r="D518" s="3">
        <v>2023</v>
      </c>
      <c r="E518" s="3" t="s">
        <v>421</v>
      </c>
      <c r="F518" s="3" t="s">
        <v>422</v>
      </c>
      <c r="G518" s="3" t="s">
        <v>340</v>
      </c>
      <c r="H518" s="3">
        <v>20231</v>
      </c>
      <c r="I518" s="3" t="s">
        <v>421</v>
      </c>
      <c r="J518" s="3" t="s">
        <v>27</v>
      </c>
      <c r="K518" s="3" t="s">
        <v>49</v>
      </c>
      <c r="L518" s="3" t="s">
        <v>29</v>
      </c>
      <c r="M518" s="3" t="s">
        <v>30</v>
      </c>
      <c r="N518" s="2"/>
      <c r="O518" s="3">
        <v>25</v>
      </c>
      <c r="P518" s="4" t="s">
        <v>423</v>
      </c>
      <c r="Q518" s="4" t="s">
        <v>667</v>
      </c>
      <c r="R518" s="4" t="s">
        <v>668</v>
      </c>
      <c r="S518" s="2"/>
      <c r="T518" s="4" t="s">
        <v>669</v>
      </c>
      <c r="U518" s="3" t="s">
        <v>427</v>
      </c>
      <c r="V518" s="3" t="str">
        <f>IFERROR(VLOOKUP(K518, rubric[], 2, FALSE), "NA")</f>
        <v>Kompetisi</v>
      </c>
      <c r="W518" s="5" t="str">
        <f t="shared" si="8"/>
        <v>Juara I Lomba/Kompetisi|External National|Team</v>
      </c>
      <c r="X518" s="2">
        <f>IF(K518 = "Penulis kedua (bukan korespondensi) dst karya ilmiah di journal yg bereputasi dan diakui|External National|Team", IFERROR((INDEX(rubric[Score], MATCH(W518, rubric[Criteria], 0)))/N518, 0), IFERROR(INDEX(rubric[Score], MATCH(W518, rubric[Criteria], 0)), 0))</f>
        <v>15</v>
      </c>
    </row>
    <row r="519" spans="1:24" ht="14.25" customHeight="1" x14ac:dyDescent="0.35">
      <c r="A519" s="3" t="s">
        <v>1934</v>
      </c>
      <c r="B519" s="3" t="s">
        <v>1935</v>
      </c>
      <c r="C519" s="3" t="s">
        <v>1912</v>
      </c>
      <c r="D519" s="3">
        <v>2023</v>
      </c>
      <c r="E519" s="3" t="s">
        <v>1936</v>
      </c>
      <c r="F519" s="3" t="s">
        <v>752</v>
      </c>
      <c r="G519" s="3" t="s">
        <v>1937</v>
      </c>
      <c r="H519" s="3">
        <v>20232</v>
      </c>
      <c r="I519" s="3" t="s">
        <v>1936</v>
      </c>
      <c r="J519" s="3" t="s">
        <v>27</v>
      </c>
      <c r="K519" s="3" t="s">
        <v>28</v>
      </c>
      <c r="L519" s="3" t="s">
        <v>29</v>
      </c>
      <c r="M519" s="3" t="s">
        <v>30</v>
      </c>
      <c r="N519" s="2"/>
      <c r="O519" s="3">
        <v>20</v>
      </c>
      <c r="P519" s="4" t="s">
        <v>1938</v>
      </c>
      <c r="Q519" s="4" t="s">
        <v>1939</v>
      </c>
      <c r="R519" s="4" t="s">
        <v>1940</v>
      </c>
      <c r="S519" s="2"/>
      <c r="T519" s="4" t="s">
        <v>1941</v>
      </c>
      <c r="U519" s="3" t="s">
        <v>1942</v>
      </c>
      <c r="V519" s="3" t="str">
        <f>IFERROR(VLOOKUP(K519, rubric[], 2, FALSE), "NA")</f>
        <v>Kompetisi</v>
      </c>
      <c r="W519" s="5" t="str">
        <f t="shared" si="8"/>
        <v>Juara 2 Lomba/Kompetisi|External National|Team</v>
      </c>
      <c r="X519" s="2">
        <f>IF(K519 = "Penulis kedua (bukan korespondensi) dst karya ilmiah di journal yg bereputasi dan diakui|External National|Team", IFERROR((INDEX(rubric[Score], MATCH(W519, rubric[Criteria], 0)))/N519, 0), IFERROR(INDEX(rubric[Score], MATCH(W519, rubric[Criteria], 0)), 0))</f>
        <v>11</v>
      </c>
    </row>
    <row r="520" spans="1:24" ht="14.25" customHeight="1" x14ac:dyDescent="0.35">
      <c r="A520" s="3" t="s">
        <v>1934</v>
      </c>
      <c r="B520" s="3" t="s">
        <v>1935</v>
      </c>
      <c r="C520" s="3" t="s">
        <v>1912</v>
      </c>
      <c r="D520" s="3">
        <v>2023</v>
      </c>
      <c r="E520" s="3" t="s">
        <v>1943</v>
      </c>
      <c r="F520" s="3" t="s">
        <v>906</v>
      </c>
      <c r="G520" s="3" t="s">
        <v>48</v>
      </c>
      <c r="H520" s="3">
        <v>20232</v>
      </c>
      <c r="I520" s="3" t="s">
        <v>1943</v>
      </c>
      <c r="J520" s="3" t="s">
        <v>27</v>
      </c>
      <c r="K520" s="3" t="s">
        <v>28</v>
      </c>
      <c r="L520" s="3" t="s">
        <v>29</v>
      </c>
      <c r="M520" s="3" t="s">
        <v>30</v>
      </c>
      <c r="N520" s="2"/>
      <c r="O520" s="3">
        <v>20</v>
      </c>
      <c r="P520" s="4" t="s">
        <v>1944</v>
      </c>
      <c r="Q520" s="4" t="s">
        <v>1945</v>
      </c>
      <c r="R520" s="4" t="s">
        <v>1946</v>
      </c>
      <c r="S520" s="2"/>
      <c r="T520" s="4" t="s">
        <v>1947</v>
      </c>
      <c r="U520" s="3" t="s">
        <v>1948</v>
      </c>
      <c r="V520" s="3" t="str">
        <f>IFERROR(VLOOKUP(K520, rubric[], 2, FALSE), "NA")</f>
        <v>Kompetisi</v>
      </c>
      <c r="W520" s="5" t="str">
        <f t="shared" si="8"/>
        <v>Juara 2 Lomba/Kompetisi|External National|Team</v>
      </c>
      <c r="X520" s="2">
        <f>IF(K520 = "Penulis kedua (bukan korespondensi) dst karya ilmiah di journal yg bereputasi dan diakui|External National|Team", IFERROR((INDEX(rubric[Score], MATCH(W520, rubric[Criteria], 0)))/N520, 0), IFERROR(INDEX(rubric[Score], MATCH(W520, rubric[Criteria], 0)), 0))</f>
        <v>11</v>
      </c>
    </row>
    <row r="521" spans="1:24" ht="14.25" customHeight="1" x14ac:dyDescent="0.35">
      <c r="A521" s="3" t="s">
        <v>1949</v>
      </c>
      <c r="B521" s="3" t="s">
        <v>1950</v>
      </c>
      <c r="C521" s="3" t="s">
        <v>1912</v>
      </c>
      <c r="D521" s="3">
        <v>2023</v>
      </c>
      <c r="E521" s="3" t="s">
        <v>1951</v>
      </c>
      <c r="F521" s="3" t="s">
        <v>752</v>
      </c>
      <c r="G521" s="3" t="s">
        <v>1350</v>
      </c>
      <c r="H521" s="3">
        <v>20232</v>
      </c>
      <c r="I521" s="3" t="s">
        <v>1952</v>
      </c>
      <c r="J521" s="3" t="s">
        <v>27</v>
      </c>
      <c r="K521" s="3" t="s">
        <v>28</v>
      </c>
      <c r="L521" s="3" t="s">
        <v>110</v>
      </c>
      <c r="M521" s="3" t="s">
        <v>63</v>
      </c>
      <c r="N521" s="3">
        <v>1</v>
      </c>
      <c r="O521" s="3">
        <v>7</v>
      </c>
      <c r="P521" s="2"/>
      <c r="Q521" s="4" t="s">
        <v>1953</v>
      </c>
      <c r="R521" s="2"/>
      <c r="S521" s="2"/>
      <c r="T521" s="2"/>
      <c r="U521" s="3" t="s">
        <v>1353</v>
      </c>
      <c r="V521" s="3" t="str">
        <f>IFERROR(VLOOKUP(K521, rubric[], 2, FALSE), "NA")</f>
        <v>Kompetisi</v>
      </c>
      <c r="W521" s="5" t="str">
        <f t="shared" si="8"/>
        <v>Juara 2 Lomba/Kompetisi|Internal Sekolah / Universitas|Individual</v>
      </c>
      <c r="X521" s="2">
        <f>IF(K521 = "Penulis kedua (bukan korespondensi) dst karya ilmiah di journal yg bereputasi dan diakui|External National|Team", IFERROR((INDEX(rubric[Score], MATCH(W521, rubric[Criteria], 0)))/N521, 0), IFERROR(INDEX(rubric[Score], MATCH(W521, rubric[Criteria], 0)), 0))</f>
        <v>0</v>
      </c>
    </row>
    <row r="522" spans="1:24" ht="14.25" customHeight="1" x14ac:dyDescent="0.35">
      <c r="A522" s="3" t="s">
        <v>1954</v>
      </c>
      <c r="B522" s="3" t="s">
        <v>1955</v>
      </c>
      <c r="C522" s="3" t="s">
        <v>1912</v>
      </c>
      <c r="D522" s="3">
        <v>2023</v>
      </c>
      <c r="E522" s="3" t="s">
        <v>1951</v>
      </c>
      <c r="F522" s="3" t="s">
        <v>752</v>
      </c>
      <c r="G522" s="3" t="s">
        <v>1350</v>
      </c>
      <c r="H522" s="3">
        <v>20232</v>
      </c>
      <c r="I522" s="3" t="s">
        <v>1952</v>
      </c>
      <c r="J522" s="3" t="s">
        <v>27</v>
      </c>
      <c r="K522" s="3" t="s">
        <v>28</v>
      </c>
      <c r="L522" s="3" t="s">
        <v>110</v>
      </c>
      <c r="M522" s="3" t="s">
        <v>63</v>
      </c>
      <c r="N522" s="3">
        <v>1</v>
      </c>
      <c r="O522" s="3">
        <v>7</v>
      </c>
      <c r="P522" s="2"/>
      <c r="Q522" s="4" t="s">
        <v>1953</v>
      </c>
      <c r="R522" s="2"/>
      <c r="S522" s="2"/>
      <c r="T522" s="2"/>
      <c r="U522" s="3" t="s">
        <v>1353</v>
      </c>
      <c r="V522" s="3" t="str">
        <f>IFERROR(VLOOKUP(K522, rubric[], 2, FALSE), "NA")</f>
        <v>Kompetisi</v>
      </c>
      <c r="W522" s="5" t="str">
        <f t="shared" si="8"/>
        <v>Juara 2 Lomba/Kompetisi|Internal Sekolah / Universitas|Individual</v>
      </c>
      <c r="X522" s="2">
        <f>IF(K522 = "Penulis kedua (bukan korespondensi) dst karya ilmiah di journal yg bereputasi dan diakui|External National|Team", IFERROR((INDEX(rubric[Score], MATCH(W522, rubric[Criteria], 0)))/N522, 0), IFERROR(INDEX(rubric[Score], MATCH(W522, rubric[Criteria], 0)), 0))</f>
        <v>0</v>
      </c>
    </row>
    <row r="523" spans="1:24" ht="14.25" customHeight="1" x14ac:dyDescent="0.35">
      <c r="A523" s="3" t="s">
        <v>1956</v>
      </c>
      <c r="B523" s="3" t="s">
        <v>1957</v>
      </c>
      <c r="C523" s="3" t="s">
        <v>1912</v>
      </c>
      <c r="D523" s="3">
        <v>2023</v>
      </c>
      <c r="E523" s="3" t="s">
        <v>1951</v>
      </c>
      <c r="F523" s="3" t="s">
        <v>752</v>
      </c>
      <c r="G523" s="3" t="s">
        <v>1350</v>
      </c>
      <c r="H523" s="3">
        <v>20232</v>
      </c>
      <c r="I523" s="3" t="s">
        <v>1952</v>
      </c>
      <c r="J523" s="3" t="s">
        <v>27</v>
      </c>
      <c r="K523" s="3" t="s">
        <v>28</v>
      </c>
      <c r="L523" s="3" t="s">
        <v>110</v>
      </c>
      <c r="M523" s="3" t="s">
        <v>63</v>
      </c>
      <c r="N523" s="3">
        <v>1</v>
      </c>
      <c r="O523" s="3">
        <v>7</v>
      </c>
      <c r="P523" s="2"/>
      <c r="Q523" s="4" t="s">
        <v>1953</v>
      </c>
      <c r="R523" s="2"/>
      <c r="S523" s="2"/>
      <c r="T523" s="2"/>
      <c r="U523" s="3" t="s">
        <v>1353</v>
      </c>
      <c r="V523" s="3" t="str">
        <f>IFERROR(VLOOKUP(K523, rubric[], 2, FALSE), "NA")</f>
        <v>Kompetisi</v>
      </c>
      <c r="W523" s="5" t="str">
        <f t="shared" si="8"/>
        <v>Juara 2 Lomba/Kompetisi|Internal Sekolah / Universitas|Individual</v>
      </c>
      <c r="X523" s="2">
        <f>IF(K523 = "Penulis kedua (bukan korespondensi) dst karya ilmiah di journal yg bereputasi dan diakui|External National|Team", IFERROR((INDEX(rubric[Score], MATCH(W523, rubric[Criteria], 0)))/N523, 0), IFERROR(INDEX(rubric[Score], MATCH(W523, rubric[Criteria], 0)), 0))</f>
        <v>0</v>
      </c>
    </row>
    <row r="524" spans="1:24" ht="14.25" customHeight="1" x14ac:dyDescent="0.35">
      <c r="A524" s="3" t="s">
        <v>1958</v>
      </c>
      <c r="B524" s="3" t="s">
        <v>1959</v>
      </c>
      <c r="C524" s="3" t="s">
        <v>1912</v>
      </c>
      <c r="D524" s="3">
        <v>2023</v>
      </c>
      <c r="E524" s="3" t="s">
        <v>1951</v>
      </c>
      <c r="F524" s="3" t="s">
        <v>752</v>
      </c>
      <c r="G524" s="3" t="s">
        <v>1350</v>
      </c>
      <c r="H524" s="3">
        <v>20232</v>
      </c>
      <c r="I524" s="3" t="s">
        <v>1952</v>
      </c>
      <c r="J524" s="3" t="s">
        <v>27</v>
      </c>
      <c r="K524" s="3" t="s">
        <v>28</v>
      </c>
      <c r="L524" s="3" t="s">
        <v>110</v>
      </c>
      <c r="M524" s="3" t="s">
        <v>63</v>
      </c>
      <c r="N524" s="3">
        <v>1</v>
      </c>
      <c r="O524" s="3">
        <v>7</v>
      </c>
      <c r="P524" s="2"/>
      <c r="Q524" s="4" t="s">
        <v>1953</v>
      </c>
      <c r="R524" s="2"/>
      <c r="S524" s="2"/>
      <c r="T524" s="2"/>
      <c r="U524" s="3" t="s">
        <v>1353</v>
      </c>
      <c r="V524" s="3" t="str">
        <f>IFERROR(VLOOKUP(K524, rubric[], 2, FALSE), "NA")</f>
        <v>Kompetisi</v>
      </c>
      <c r="W524" s="5" t="str">
        <f t="shared" si="8"/>
        <v>Juara 2 Lomba/Kompetisi|Internal Sekolah / Universitas|Individual</v>
      </c>
      <c r="X524" s="2">
        <f>IF(K524 = "Penulis kedua (bukan korespondensi) dst karya ilmiah di journal yg bereputasi dan diakui|External National|Team", IFERROR((INDEX(rubric[Score], MATCH(W524, rubric[Criteria], 0)))/N524, 0), IFERROR(INDEX(rubric[Score], MATCH(W524, rubric[Criteria], 0)), 0))</f>
        <v>0</v>
      </c>
    </row>
    <row r="525" spans="1:24" ht="14.25" customHeight="1" x14ac:dyDescent="0.35">
      <c r="A525" s="3" t="s">
        <v>1960</v>
      </c>
      <c r="B525" s="3" t="s">
        <v>1961</v>
      </c>
      <c r="C525" s="3" t="s">
        <v>1912</v>
      </c>
      <c r="D525" s="3">
        <v>2023</v>
      </c>
      <c r="E525" s="3" t="s">
        <v>1951</v>
      </c>
      <c r="F525" s="3" t="s">
        <v>752</v>
      </c>
      <c r="G525" s="3" t="s">
        <v>1350</v>
      </c>
      <c r="H525" s="3">
        <v>20232</v>
      </c>
      <c r="I525" s="3" t="s">
        <v>1952</v>
      </c>
      <c r="J525" s="3" t="s">
        <v>27</v>
      </c>
      <c r="K525" s="3" t="s">
        <v>28</v>
      </c>
      <c r="L525" s="3" t="s">
        <v>110</v>
      </c>
      <c r="M525" s="3" t="s">
        <v>63</v>
      </c>
      <c r="N525" s="3">
        <v>1</v>
      </c>
      <c r="O525" s="3">
        <v>7</v>
      </c>
      <c r="P525" s="2"/>
      <c r="Q525" s="4" t="s">
        <v>1953</v>
      </c>
      <c r="R525" s="2"/>
      <c r="S525" s="2"/>
      <c r="T525" s="2"/>
      <c r="U525" s="3" t="s">
        <v>1353</v>
      </c>
      <c r="V525" s="3" t="str">
        <f>IFERROR(VLOOKUP(K525, rubric[], 2, FALSE), "NA")</f>
        <v>Kompetisi</v>
      </c>
      <c r="W525" s="5" t="str">
        <f t="shared" si="8"/>
        <v>Juara 2 Lomba/Kompetisi|Internal Sekolah / Universitas|Individual</v>
      </c>
      <c r="X525" s="2">
        <f>IF(K525 = "Penulis kedua (bukan korespondensi) dst karya ilmiah di journal yg bereputasi dan diakui|External National|Team", IFERROR((INDEX(rubric[Score], MATCH(W525, rubric[Criteria], 0)))/N525, 0), IFERROR(INDEX(rubric[Score], MATCH(W525, rubric[Criteria], 0)), 0))</f>
        <v>0</v>
      </c>
    </row>
    <row r="526" spans="1:24" ht="14.25" customHeight="1" x14ac:dyDescent="0.35">
      <c r="A526" s="3" t="s">
        <v>1962</v>
      </c>
      <c r="B526" s="3" t="s">
        <v>1963</v>
      </c>
      <c r="C526" s="3" t="s">
        <v>1912</v>
      </c>
      <c r="D526" s="3">
        <v>2023</v>
      </c>
      <c r="E526" s="3" t="s">
        <v>1951</v>
      </c>
      <c r="F526" s="3" t="s">
        <v>752</v>
      </c>
      <c r="G526" s="3" t="s">
        <v>1350</v>
      </c>
      <c r="H526" s="3">
        <v>20232</v>
      </c>
      <c r="I526" s="3" t="s">
        <v>1952</v>
      </c>
      <c r="J526" s="3" t="s">
        <v>27</v>
      </c>
      <c r="K526" s="3" t="s">
        <v>28</v>
      </c>
      <c r="L526" s="3" t="s">
        <v>110</v>
      </c>
      <c r="M526" s="3" t="s">
        <v>63</v>
      </c>
      <c r="N526" s="3">
        <v>1</v>
      </c>
      <c r="O526" s="3">
        <v>7</v>
      </c>
      <c r="P526" s="2"/>
      <c r="Q526" s="4" t="s">
        <v>1953</v>
      </c>
      <c r="R526" s="2"/>
      <c r="S526" s="2"/>
      <c r="T526" s="2"/>
      <c r="U526" s="3" t="s">
        <v>1353</v>
      </c>
      <c r="V526" s="3" t="str">
        <f>IFERROR(VLOOKUP(K526, rubric[], 2, FALSE), "NA")</f>
        <v>Kompetisi</v>
      </c>
      <c r="W526" s="5" t="str">
        <f t="shared" si="8"/>
        <v>Juara 2 Lomba/Kompetisi|Internal Sekolah / Universitas|Individual</v>
      </c>
      <c r="X526" s="2">
        <f>IF(K526 = "Penulis kedua (bukan korespondensi) dst karya ilmiah di journal yg bereputasi dan diakui|External National|Team", IFERROR((INDEX(rubric[Score], MATCH(W526, rubric[Criteria], 0)))/N526, 0), IFERROR(INDEX(rubric[Score], MATCH(W526, rubric[Criteria], 0)), 0))</f>
        <v>0</v>
      </c>
    </row>
    <row r="527" spans="1:24" ht="14.25" customHeight="1" x14ac:dyDescent="0.35">
      <c r="A527" s="3" t="s">
        <v>1964</v>
      </c>
      <c r="B527" s="3" t="s">
        <v>1965</v>
      </c>
      <c r="C527" s="3" t="s">
        <v>1912</v>
      </c>
      <c r="D527" s="3">
        <v>2023</v>
      </c>
      <c r="E527" s="3" t="s">
        <v>1966</v>
      </c>
      <c r="F527" s="3" t="s">
        <v>1918</v>
      </c>
      <c r="G527" s="3" t="s">
        <v>1967</v>
      </c>
      <c r="H527" s="3">
        <v>20231</v>
      </c>
      <c r="I527" s="3" t="s">
        <v>1966</v>
      </c>
      <c r="J527" s="3" t="s">
        <v>27</v>
      </c>
      <c r="K527" s="3" t="s">
        <v>28</v>
      </c>
      <c r="L527" s="3" t="s">
        <v>50</v>
      </c>
      <c r="M527" s="3" t="s">
        <v>30</v>
      </c>
      <c r="N527" s="2"/>
      <c r="O527" s="3">
        <v>15</v>
      </c>
      <c r="P527" s="4" t="s">
        <v>1968</v>
      </c>
      <c r="Q527" s="4" t="s">
        <v>1969</v>
      </c>
      <c r="R527" s="4" t="s">
        <v>1970</v>
      </c>
      <c r="S527" s="2"/>
      <c r="T527" s="4" t="s">
        <v>1971</v>
      </c>
      <c r="U527" s="3" t="s">
        <v>1972</v>
      </c>
      <c r="V527" s="3" t="str">
        <f>IFERROR(VLOOKUP(K527, rubric[], 2, FALSE), "NA")</f>
        <v>Kompetisi</v>
      </c>
      <c r="W527" s="5" t="str">
        <f t="shared" si="8"/>
        <v>Juara 2 Lomba/Kompetisi|External Regional|Team</v>
      </c>
      <c r="X527" s="2">
        <f>IF(K527 = "Penulis kedua (bukan korespondensi) dst karya ilmiah di journal yg bereputasi dan diakui|External National|Team", IFERROR((INDEX(rubric[Score], MATCH(W527, rubric[Criteria], 0)))/N527, 0), IFERROR(INDEX(rubric[Score], MATCH(W527, rubric[Criteria], 0)), 0))</f>
        <v>20</v>
      </c>
    </row>
    <row r="528" spans="1:24" ht="14.25" customHeight="1" x14ac:dyDescent="0.35">
      <c r="A528" s="3" t="s">
        <v>1964</v>
      </c>
      <c r="B528" s="3" t="s">
        <v>1965</v>
      </c>
      <c r="C528" s="3" t="s">
        <v>1912</v>
      </c>
      <c r="D528" s="3">
        <v>2023</v>
      </c>
      <c r="E528" s="3" t="s">
        <v>1973</v>
      </c>
      <c r="F528" s="3" t="s">
        <v>1918</v>
      </c>
      <c r="G528" s="3" t="s">
        <v>1967</v>
      </c>
      <c r="H528" s="3">
        <v>20231</v>
      </c>
      <c r="I528" s="3" t="s">
        <v>1974</v>
      </c>
      <c r="J528" s="3" t="s">
        <v>27</v>
      </c>
      <c r="K528" s="3" t="s">
        <v>28</v>
      </c>
      <c r="L528" s="3" t="s">
        <v>50</v>
      </c>
      <c r="M528" s="3" t="s">
        <v>30</v>
      </c>
      <c r="N528" s="3">
        <v>25</v>
      </c>
      <c r="O528" s="3">
        <v>15</v>
      </c>
      <c r="P528" s="2"/>
      <c r="Q528" s="4" t="s">
        <v>1975</v>
      </c>
      <c r="R528" s="4" t="s">
        <v>1976</v>
      </c>
      <c r="S528" s="2"/>
      <c r="T528" s="4" t="s">
        <v>1977</v>
      </c>
      <c r="U528" s="3" t="s">
        <v>1972</v>
      </c>
      <c r="V528" s="3" t="str">
        <f>IFERROR(VLOOKUP(K528, rubric[], 2, FALSE), "NA")</f>
        <v>Kompetisi</v>
      </c>
      <c r="W528" s="5" t="str">
        <f t="shared" si="8"/>
        <v>Juara 2 Lomba/Kompetisi|External Regional|Team</v>
      </c>
      <c r="X528" s="2">
        <f>IF(K528 = "Penulis kedua (bukan korespondensi) dst karya ilmiah di journal yg bereputasi dan diakui|External National|Team", IFERROR((INDEX(rubric[Score], MATCH(W528, rubric[Criteria], 0)))/N528, 0), IFERROR(INDEX(rubric[Score], MATCH(W528, rubric[Criteria], 0)), 0))</f>
        <v>20</v>
      </c>
    </row>
    <row r="529" spans="1:24" ht="14.25" customHeight="1" x14ac:dyDescent="0.35">
      <c r="A529" s="3" t="s">
        <v>1964</v>
      </c>
      <c r="B529" s="3" t="s">
        <v>1965</v>
      </c>
      <c r="C529" s="3" t="s">
        <v>1912</v>
      </c>
      <c r="D529" s="3">
        <v>2023</v>
      </c>
      <c r="E529" s="3" t="s">
        <v>1951</v>
      </c>
      <c r="F529" s="3" t="s">
        <v>752</v>
      </c>
      <c r="G529" s="3" t="s">
        <v>1350</v>
      </c>
      <c r="H529" s="3">
        <v>20232</v>
      </c>
      <c r="I529" s="3" t="s">
        <v>1952</v>
      </c>
      <c r="J529" s="3" t="s">
        <v>27</v>
      </c>
      <c r="K529" s="3" t="s">
        <v>28</v>
      </c>
      <c r="L529" s="3" t="s">
        <v>110</v>
      </c>
      <c r="M529" s="3" t="s">
        <v>63</v>
      </c>
      <c r="N529" s="3">
        <v>1</v>
      </c>
      <c r="O529" s="3">
        <v>7</v>
      </c>
      <c r="P529" s="2"/>
      <c r="Q529" s="4" t="s">
        <v>1953</v>
      </c>
      <c r="R529" s="2"/>
      <c r="S529" s="2"/>
      <c r="T529" s="2"/>
      <c r="U529" s="3" t="s">
        <v>1353</v>
      </c>
      <c r="V529" s="3" t="str">
        <f>IFERROR(VLOOKUP(K529, rubric[], 2, FALSE), "NA")</f>
        <v>Kompetisi</v>
      </c>
      <c r="W529" s="5" t="str">
        <f t="shared" si="8"/>
        <v>Juara 2 Lomba/Kompetisi|Internal Sekolah / Universitas|Individual</v>
      </c>
      <c r="X529" s="2">
        <f>IF(K529 = "Penulis kedua (bukan korespondensi) dst karya ilmiah di journal yg bereputasi dan diakui|External National|Team", IFERROR((INDEX(rubric[Score], MATCH(W529, rubric[Criteria], 0)))/N529, 0), IFERROR(INDEX(rubric[Score], MATCH(W529, rubric[Criteria], 0)), 0))</f>
        <v>0</v>
      </c>
    </row>
    <row r="530" spans="1:24" ht="14.25" customHeight="1" x14ac:dyDescent="0.35">
      <c r="A530" s="3" t="s">
        <v>1964</v>
      </c>
      <c r="B530" s="3" t="s">
        <v>1965</v>
      </c>
      <c r="C530" s="3" t="s">
        <v>1912</v>
      </c>
      <c r="D530" s="3">
        <v>2023</v>
      </c>
      <c r="E530" s="3" t="s">
        <v>1943</v>
      </c>
      <c r="F530" s="3" t="s">
        <v>906</v>
      </c>
      <c r="G530" s="3" t="s">
        <v>48</v>
      </c>
      <c r="H530" s="3">
        <v>20232</v>
      </c>
      <c r="I530" s="3" t="s">
        <v>1943</v>
      </c>
      <c r="J530" s="3" t="s">
        <v>27</v>
      </c>
      <c r="K530" s="3" t="s">
        <v>28</v>
      </c>
      <c r="L530" s="3" t="s">
        <v>29</v>
      </c>
      <c r="M530" s="3" t="s">
        <v>30</v>
      </c>
      <c r="N530" s="2"/>
      <c r="O530" s="3">
        <v>20</v>
      </c>
      <c r="P530" s="4" t="s">
        <v>1944</v>
      </c>
      <c r="Q530" s="4" t="s">
        <v>1945</v>
      </c>
      <c r="R530" s="4" t="s">
        <v>1946</v>
      </c>
      <c r="S530" s="2"/>
      <c r="T530" s="4" t="s">
        <v>1947</v>
      </c>
      <c r="U530" s="3" t="s">
        <v>1948</v>
      </c>
      <c r="V530" s="3" t="str">
        <f>IFERROR(VLOOKUP(K530, rubric[], 2, FALSE), "NA")</f>
        <v>Kompetisi</v>
      </c>
      <c r="W530" s="5" t="str">
        <f t="shared" si="8"/>
        <v>Juara 2 Lomba/Kompetisi|External National|Team</v>
      </c>
      <c r="X530" s="2">
        <f>IF(K530 = "Penulis kedua (bukan korespondensi) dst karya ilmiah di journal yg bereputasi dan diakui|External National|Team", IFERROR((INDEX(rubric[Score], MATCH(W530, rubric[Criteria], 0)))/N530, 0), IFERROR(INDEX(rubric[Score], MATCH(W530, rubric[Criteria], 0)), 0))</f>
        <v>11</v>
      </c>
    </row>
    <row r="531" spans="1:24" ht="14.25" customHeight="1" x14ac:dyDescent="0.35">
      <c r="A531" s="3" t="s">
        <v>1978</v>
      </c>
      <c r="B531" s="3" t="s">
        <v>1979</v>
      </c>
      <c r="C531" s="3" t="s">
        <v>1912</v>
      </c>
      <c r="D531" s="3">
        <v>2023</v>
      </c>
      <c r="E531" s="3" t="s">
        <v>1951</v>
      </c>
      <c r="F531" s="3" t="s">
        <v>752</v>
      </c>
      <c r="G531" s="3" t="s">
        <v>1350</v>
      </c>
      <c r="H531" s="3">
        <v>20232</v>
      </c>
      <c r="I531" s="3" t="s">
        <v>1952</v>
      </c>
      <c r="J531" s="3" t="s">
        <v>27</v>
      </c>
      <c r="K531" s="3" t="s">
        <v>28</v>
      </c>
      <c r="L531" s="3" t="s">
        <v>110</v>
      </c>
      <c r="M531" s="3" t="s">
        <v>63</v>
      </c>
      <c r="N531" s="3">
        <v>1</v>
      </c>
      <c r="O531" s="3">
        <v>7</v>
      </c>
      <c r="P531" s="2"/>
      <c r="Q531" s="4" t="s">
        <v>1953</v>
      </c>
      <c r="R531" s="2"/>
      <c r="S531" s="2"/>
      <c r="T531" s="2"/>
      <c r="U531" s="3" t="s">
        <v>1353</v>
      </c>
      <c r="V531" s="3" t="str">
        <f>IFERROR(VLOOKUP(K531, rubric[], 2, FALSE), "NA")</f>
        <v>Kompetisi</v>
      </c>
      <c r="W531" s="5" t="str">
        <f t="shared" si="8"/>
        <v>Juara 2 Lomba/Kompetisi|Internal Sekolah / Universitas|Individual</v>
      </c>
      <c r="X531" s="2">
        <f>IF(K531 = "Penulis kedua (bukan korespondensi) dst karya ilmiah di journal yg bereputasi dan diakui|External National|Team", IFERROR((INDEX(rubric[Score], MATCH(W531, rubric[Criteria], 0)))/N531, 0), IFERROR(INDEX(rubric[Score], MATCH(W531, rubric[Criteria], 0)), 0))</f>
        <v>0</v>
      </c>
    </row>
    <row r="532" spans="1:24" ht="14.25" customHeight="1" x14ac:dyDescent="0.35">
      <c r="A532" s="3" t="s">
        <v>1980</v>
      </c>
      <c r="B532" s="3" t="s">
        <v>1981</v>
      </c>
      <c r="C532" s="3" t="s">
        <v>1912</v>
      </c>
      <c r="D532" s="3">
        <v>2023</v>
      </c>
      <c r="E532" s="3" t="s">
        <v>1917</v>
      </c>
      <c r="F532" s="3" t="s">
        <v>1918</v>
      </c>
      <c r="G532" s="3" t="s">
        <v>1919</v>
      </c>
      <c r="H532" s="3">
        <v>20231</v>
      </c>
      <c r="I532" s="3" t="s">
        <v>1982</v>
      </c>
      <c r="J532" s="3" t="s">
        <v>27</v>
      </c>
      <c r="K532" s="3" t="s">
        <v>49</v>
      </c>
      <c r="L532" s="3" t="s">
        <v>50</v>
      </c>
      <c r="M532" s="3" t="s">
        <v>30</v>
      </c>
      <c r="N532" s="3">
        <v>25</v>
      </c>
      <c r="O532" s="3">
        <v>25</v>
      </c>
      <c r="P532" s="4" t="s">
        <v>1983</v>
      </c>
      <c r="Q532" s="4" t="s">
        <v>1984</v>
      </c>
      <c r="R532" s="4" t="s">
        <v>1985</v>
      </c>
      <c r="S532" s="2"/>
      <c r="T532" s="4" t="s">
        <v>1986</v>
      </c>
      <c r="U532" s="3" t="s">
        <v>1987</v>
      </c>
      <c r="V532" s="3" t="str">
        <f>IFERROR(VLOOKUP(K532, rubric[], 2, FALSE), "NA")</f>
        <v>Kompetisi</v>
      </c>
      <c r="W532" s="5" t="str">
        <f t="shared" si="8"/>
        <v>Juara I Lomba/Kompetisi|External Regional|Team</v>
      </c>
      <c r="X532" s="2">
        <f>IF(K532 = "Penulis kedua (bukan korespondensi) dst karya ilmiah di journal yg bereputasi dan diakui|External National|Team", IFERROR((INDEX(rubric[Score], MATCH(W532, rubric[Criteria], 0)))/N532, 0), IFERROR(INDEX(rubric[Score], MATCH(W532, rubric[Criteria], 0)), 0))</f>
        <v>25</v>
      </c>
    </row>
    <row r="533" spans="1:24" ht="14.25" customHeight="1" x14ac:dyDescent="0.35">
      <c r="A533" s="3" t="s">
        <v>1988</v>
      </c>
      <c r="B533" s="3" t="s">
        <v>1989</v>
      </c>
      <c r="C533" s="3" t="s">
        <v>1912</v>
      </c>
      <c r="D533" s="3">
        <v>2023</v>
      </c>
      <c r="E533" s="3" t="s">
        <v>1917</v>
      </c>
      <c r="F533" s="3" t="s">
        <v>1918</v>
      </c>
      <c r="G533" s="3" t="s">
        <v>1919</v>
      </c>
      <c r="H533" s="3">
        <v>20231</v>
      </c>
      <c r="I533" s="3" t="s">
        <v>1917</v>
      </c>
      <c r="J533" s="3" t="s">
        <v>27</v>
      </c>
      <c r="K533" s="3" t="s">
        <v>49</v>
      </c>
      <c r="L533" s="3" t="s">
        <v>50</v>
      </c>
      <c r="M533" s="3" t="s">
        <v>30</v>
      </c>
      <c r="N533" s="2"/>
      <c r="O533" s="3">
        <v>20</v>
      </c>
      <c r="P533" s="3" t="s">
        <v>1920</v>
      </c>
      <c r="Q533" s="4" t="s">
        <v>1990</v>
      </c>
      <c r="R533" s="4" t="s">
        <v>1991</v>
      </c>
      <c r="S533" s="2"/>
      <c r="T533" s="4" t="s">
        <v>1992</v>
      </c>
      <c r="U533" s="3" t="s">
        <v>1924</v>
      </c>
      <c r="V533" s="3" t="str">
        <f>IFERROR(VLOOKUP(K533, rubric[], 2, FALSE), "NA")</f>
        <v>Kompetisi</v>
      </c>
      <c r="W533" s="5" t="str">
        <f t="shared" si="8"/>
        <v>Juara I Lomba/Kompetisi|External Regional|Team</v>
      </c>
      <c r="X533" s="2">
        <f>IF(K533 = "Penulis kedua (bukan korespondensi) dst karya ilmiah di journal yg bereputasi dan diakui|External National|Team", IFERROR((INDEX(rubric[Score], MATCH(W533, rubric[Criteria], 0)))/N533, 0), IFERROR(INDEX(rubric[Score], MATCH(W533, rubric[Criteria], 0)), 0))</f>
        <v>25</v>
      </c>
    </row>
    <row r="534" spans="1:24" ht="14.25" customHeight="1" x14ac:dyDescent="0.35">
      <c r="A534" s="3" t="s">
        <v>1988</v>
      </c>
      <c r="B534" s="3" t="s">
        <v>1989</v>
      </c>
      <c r="C534" s="3" t="s">
        <v>1912</v>
      </c>
      <c r="D534" s="3">
        <v>2023</v>
      </c>
      <c r="E534" s="3" t="s">
        <v>1936</v>
      </c>
      <c r="F534" s="3" t="s">
        <v>752</v>
      </c>
      <c r="G534" s="3" t="s">
        <v>1937</v>
      </c>
      <c r="H534" s="3">
        <v>20232</v>
      </c>
      <c r="I534" s="3" t="s">
        <v>1936</v>
      </c>
      <c r="J534" s="3" t="s">
        <v>27</v>
      </c>
      <c r="K534" s="3" t="s">
        <v>28</v>
      </c>
      <c r="L534" s="3" t="s">
        <v>29</v>
      </c>
      <c r="M534" s="3" t="s">
        <v>30</v>
      </c>
      <c r="N534" s="2"/>
      <c r="O534" s="3">
        <v>20</v>
      </c>
      <c r="P534" s="4" t="s">
        <v>1938</v>
      </c>
      <c r="Q534" s="4" t="s">
        <v>1939</v>
      </c>
      <c r="R534" s="4" t="s">
        <v>1940</v>
      </c>
      <c r="S534" s="2"/>
      <c r="T534" s="4" t="s">
        <v>1941</v>
      </c>
      <c r="U534" s="3" t="s">
        <v>1942</v>
      </c>
      <c r="V534" s="3" t="str">
        <f>IFERROR(VLOOKUP(K534, rubric[], 2, FALSE), "NA")</f>
        <v>Kompetisi</v>
      </c>
      <c r="W534" s="5" t="str">
        <f t="shared" si="8"/>
        <v>Juara 2 Lomba/Kompetisi|External National|Team</v>
      </c>
      <c r="X534" s="2">
        <f>IF(K534 = "Penulis kedua (bukan korespondensi) dst karya ilmiah di journal yg bereputasi dan diakui|External National|Team", IFERROR((INDEX(rubric[Score], MATCH(W534, rubric[Criteria], 0)))/N534, 0), IFERROR(INDEX(rubric[Score], MATCH(W534, rubric[Criteria], 0)), 0))</f>
        <v>11</v>
      </c>
    </row>
    <row r="535" spans="1:24" ht="14.25" customHeight="1" x14ac:dyDescent="0.35">
      <c r="A535" s="3" t="s">
        <v>1988</v>
      </c>
      <c r="B535" s="3" t="s">
        <v>1989</v>
      </c>
      <c r="C535" s="3" t="s">
        <v>1912</v>
      </c>
      <c r="D535" s="3">
        <v>2023</v>
      </c>
      <c r="E535" s="3" t="s">
        <v>1943</v>
      </c>
      <c r="F535" s="3" t="s">
        <v>906</v>
      </c>
      <c r="G535" s="3" t="s">
        <v>48</v>
      </c>
      <c r="H535" s="3">
        <v>20232</v>
      </c>
      <c r="I535" s="3" t="s">
        <v>1943</v>
      </c>
      <c r="J535" s="3" t="s">
        <v>27</v>
      </c>
      <c r="K535" s="3" t="s">
        <v>28</v>
      </c>
      <c r="L535" s="3" t="s">
        <v>29</v>
      </c>
      <c r="M535" s="3" t="s">
        <v>30</v>
      </c>
      <c r="N535" s="2"/>
      <c r="O535" s="3">
        <v>20</v>
      </c>
      <c r="P535" s="4" t="s">
        <v>1944</v>
      </c>
      <c r="Q535" s="4" t="s">
        <v>1945</v>
      </c>
      <c r="R535" s="4" t="s">
        <v>1946</v>
      </c>
      <c r="S535" s="2"/>
      <c r="T535" s="4" t="s">
        <v>1947</v>
      </c>
      <c r="U535" s="3" t="s">
        <v>1948</v>
      </c>
      <c r="V535" s="3" t="str">
        <f>IFERROR(VLOOKUP(K535, rubric[], 2, FALSE), "NA")</f>
        <v>Kompetisi</v>
      </c>
      <c r="W535" s="5" t="str">
        <f t="shared" si="8"/>
        <v>Juara 2 Lomba/Kompetisi|External National|Team</v>
      </c>
      <c r="X535" s="2">
        <f>IF(K535 = "Penulis kedua (bukan korespondensi) dst karya ilmiah di journal yg bereputasi dan diakui|External National|Team", IFERROR((INDEX(rubric[Score], MATCH(W535, rubric[Criteria], 0)))/N535, 0), IFERROR(INDEX(rubric[Score], MATCH(W535, rubric[Criteria], 0)), 0))</f>
        <v>11</v>
      </c>
    </row>
    <row r="536" spans="1:24" ht="14.25" customHeight="1" x14ac:dyDescent="0.35">
      <c r="A536" s="3" t="s">
        <v>1993</v>
      </c>
      <c r="B536" s="3" t="s">
        <v>1994</v>
      </c>
      <c r="C536" s="3" t="s">
        <v>1912</v>
      </c>
      <c r="D536" s="3">
        <v>2023</v>
      </c>
      <c r="E536" s="3" t="s">
        <v>1936</v>
      </c>
      <c r="F536" s="3" t="s">
        <v>752</v>
      </c>
      <c r="G536" s="3" t="s">
        <v>1937</v>
      </c>
      <c r="H536" s="3">
        <v>20232</v>
      </c>
      <c r="I536" s="3" t="s">
        <v>1936</v>
      </c>
      <c r="J536" s="3" t="s">
        <v>27</v>
      </c>
      <c r="K536" s="3" t="s">
        <v>28</v>
      </c>
      <c r="L536" s="3" t="s">
        <v>29</v>
      </c>
      <c r="M536" s="3" t="s">
        <v>30</v>
      </c>
      <c r="N536" s="2"/>
      <c r="O536" s="3">
        <v>20</v>
      </c>
      <c r="P536" s="4" t="s">
        <v>1938</v>
      </c>
      <c r="Q536" s="4" t="s">
        <v>1939</v>
      </c>
      <c r="R536" s="4" t="s">
        <v>1940</v>
      </c>
      <c r="S536" s="2"/>
      <c r="T536" s="4" t="s">
        <v>1941</v>
      </c>
      <c r="U536" s="3" t="s">
        <v>1942</v>
      </c>
      <c r="V536" s="3" t="str">
        <f>IFERROR(VLOOKUP(K536, rubric[], 2, FALSE), "NA")</f>
        <v>Kompetisi</v>
      </c>
      <c r="W536" s="5" t="str">
        <f t="shared" si="8"/>
        <v>Juara 2 Lomba/Kompetisi|External National|Team</v>
      </c>
      <c r="X536" s="2">
        <f>IF(K536 = "Penulis kedua (bukan korespondensi) dst karya ilmiah di journal yg bereputasi dan diakui|External National|Team", IFERROR((INDEX(rubric[Score], MATCH(W536, rubric[Criteria], 0)))/N536, 0), IFERROR(INDEX(rubric[Score], MATCH(W536, rubric[Criteria], 0)), 0))</f>
        <v>11</v>
      </c>
    </row>
    <row r="537" spans="1:24" ht="14.25" customHeight="1" x14ac:dyDescent="0.35">
      <c r="A537" s="3" t="s">
        <v>1995</v>
      </c>
      <c r="B537" s="3" t="s">
        <v>1996</v>
      </c>
      <c r="C537" s="3" t="s">
        <v>1912</v>
      </c>
      <c r="D537" s="3">
        <v>2023</v>
      </c>
      <c r="E537" s="3" t="s">
        <v>146</v>
      </c>
      <c r="F537" s="3" t="s">
        <v>147</v>
      </c>
      <c r="G537" s="3" t="s">
        <v>148</v>
      </c>
      <c r="H537" s="3">
        <v>20231</v>
      </c>
      <c r="I537" s="3" t="s">
        <v>149</v>
      </c>
      <c r="J537" s="3" t="s">
        <v>27</v>
      </c>
      <c r="K537" s="3" t="s">
        <v>62</v>
      </c>
      <c r="L537" s="3" t="s">
        <v>50</v>
      </c>
      <c r="M537" s="3" t="s">
        <v>63</v>
      </c>
      <c r="N537" s="3">
        <v>65</v>
      </c>
      <c r="O537" s="3">
        <v>8</v>
      </c>
      <c r="P537" s="2"/>
      <c r="Q537" s="2"/>
      <c r="R537" s="4" t="s">
        <v>150</v>
      </c>
      <c r="S537" s="4" t="s">
        <v>151</v>
      </c>
      <c r="T537" s="2"/>
      <c r="U537" s="3" t="s">
        <v>152</v>
      </c>
      <c r="V537" s="3" t="str">
        <f>IFERROR(VLOOKUP(K537, rubric[], 2, FALSE), "NA")</f>
        <v>Pemberdayaan atau Aksi Kemanusiaan</v>
      </c>
      <c r="W537" s="5" t="str">
        <f t="shared" si="8"/>
        <v>Pengabdian kepada Masyarakat|External Regional|Individual</v>
      </c>
      <c r="X537" s="2">
        <f>IF(K537 = "Penulis kedua (bukan korespondensi) dst karya ilmiah di journal yg bereputasi dan diakui|External National|Team", IFERROR((INDEX(rubric[Score], MATCH(W537, rubric[Criteria], 0)))/N537, 0), IFERROR(INDEX(rubric[Score], MATCH(W537, rubric[Criteria], 0)), 0))</f>
        <v>15</v>
      </c>
    </row>
    <row r="538" spans="1:24" ht="14.25" customHeight="1" x14ac:dyDescent="0.35">
      <c r="A538" s="3" t="s">
        <v>1997</v>
      </c>
      <c r="B538" s="3" t="s">
        <v>1998</v>
      </c>
      <c r="C538" s="3" t="s">
        <v>1912</v>
      </c>
      <c r="D538" s="3">
        <v>2023</v>
      </c>
      <c r="E538" s="3" t="s">
        <v>1917</v>
      </c>
      <c r="F538" s="3" t="s">
        <v>1918</v>
      </c>
      <c r="G538" s="3" t="s">
        <v>1919</v>
      </c>
      <c r="H538" s="3">
        <v>20231</v>
      </c>
      <c r="I538" s="3" t="s">
        <v>1917</v>
      </c>
      <c r="J538" s="3" t="s">
        <v>27</v>
      </c>
      <c r="K538" s="3" t="s">
        <v>49</v>
      </c>
      <c r="L538" s="3" t="s">
        <v>29</v>
      </c>
      <c r="M538" s="3" t="s">
        <v>30</v>
      </c>
      <c r="N538" s="2"/>
      <c r="O538" s="3">
        <v>25</v>
      </c>
      <c r="P538" s="3" t="s">
        <v>1920</v>
      </c>
      <c r="Q538" s="4" t="s">
        <v>1999</v>
      </c>
      <c r="R538" s="4" t="s">
        <v>2000</v>
      </c>
      <c r="S538" s="2"/>
      <c r="T538" s="4" t="s">
        <v>2001</v>
      </c>
      <c r="U538" s="3" t="s">
        <v>1924</v>
      </c>
      <c r="V538" s="3" t="str">
        <f>IFERROR(VLOOKUP(K538, rubric[], 2, FALSE), "NA")</f>
        <v>Kompetisi</v>
      </c>
      <c r="W538" s="5" t="str">
        <f t="shared" si="8"/>
        <v>Juara I Lomba/Kompetisi|External National|Team</v>
      </c>
      <c r="X538" s="2">
        <f>IF(K538 = "Penulis kedua (bukan korespondensi) dst karya ilmiah di journal yg bereputasi dan diakui|External National|Team", IFERROR((INDEX(rubric[Score], MATCH(W538, rubric[Criteria], 0)))/N538, 0), IFERROR(INDEX(rubric[Score], MATCH(W538, rubric[Criteria], 0)), 0))</f>
        <v>15</v>
      </c>
    </row>
    <row r="539" spans="1:24" ht="14.25" customHeight="1" x14ac:dyDescent="0.35">
      <c r="A539" s="3" t="s">
        <v>1997</v>
      </c>
      <c r="B539" s="3" t="s">
        <v>1998</v>
      </c>
      <c r="C539" s="3" t="s">
        <v>1912</v>
      </c>
      <c r="D539" s="3">
        <v>2023</v>
      </c>
      <c r="E539" s="3" t="s">
        <v>2002</v>
      </c>
      <c r="F539" s="3" t="s">
        <v>1967</v>
      </c>
      <c r="G539" s="3" t="s">
        <v>2003</v>
      </c>
      <c r="H539" s="3">
        <v>20231</v>
      </c>
      <c r="I539" s="3" t="s">
        <v>2004</v>
      </c>
      <c r="J539" s="3" t="s">
        <v>27</v>
      </c>
      <c r="K539" s="3" t="s">
        <v>71</v>
      </c>
      <c r="L539" s="3" t="s">
        <v>110</v>
      </c>
      <c r="M539" s="3" t="s">
        <v>30</v>
      </c>
      <c r="N539" s="3">
        <v>30</v>
      </c>
      <c r="O539" s="3">
        <v>5</v>
      </c>
      <c r="P539" s="2"/>
      <c r="Q539" s="4" t="s">
        <v>2005</v>
      </c>
      <c r="R539" s="2"/>
      <c r="S539" s="2"/>
      <c r="T539" s="2"/>
      <c r="U539" s="3" t="s">
        <v>2006</v>
      </c>
      <c r="V539" s="3" t="str">
        <f>IFERROR(VLOOKUP(K539, rubric[], 2, FALSE), "NA")</f>
        <v>Pengakuan</v>
      </c>
      <c r="W539" s="5" t="str">
        <f t="shared" si="8"/>
        <v>Narasumber / Pemateri Acara Seminar / Workshop / Pemakalah|Internal Sekolah / Universitas|Team</v>
      </c>
      <c r="X539" s="2">
        <f>IF(K539 = "Penulis kedua (bukan korespondensi) dst karya ilmiah di journal yg bereputasi dan diakui|External National|Team", IFERROR((INDEX(rubric[Score], MATCH(W539, rubric[Criteria], 0)))/N539, 0), IFERROR(INDEX(rubric[Score], MATCH(W539, rubric[Criteria], 0)), 0))</f>
        <v>0</v>
      </c>
    </row>
    <row r="540" spans="1:24" ht="14.25" customHeight="1" x14ac:dyDescent="0.35">
      <c r="A540" s="3" t="s">
        <v>1997</v>
      </c>
      <c r="B540" s="3" t="s">
        <v>1998</v>
      </c>
      <c r="C540" s="3" t="s">
        <v>1912</v>
      </c>
      <c r="D540" s="3">
        <v>2023</v>
      </c>
      <c r="E540" s="3" t="s">
        <v>231</v>
      </c>
      <c r="F540" s="3" t="s">
        <v>121</v>
      </c>
      <c r="G540" s="3" t="s">
        <v>47</v>
      </c>
      <c r="H540" s="3">
        <v>20231</v>
      </c>
      <c r="I540" s="3" t="s">
        <v>232</v>
      </c>
      <c r="J540" s="3" t="s">
        <v>27</v>
      </c>
      <c r="K540" s="3" t="s">
        <v>62</v>
      </c>
      <c r="L540" s="3" t="s">
        <v>50</v>
      </c>
      <c r="M540" s="3" t="s">
        <v>63</v>
      </c>
      <c r="N540" s="3">
        <v>12</v>
      </c>
      <c r="O540" s="3">
        <v>5</v>
      </c>
      <c r="P540" s="2"/>
      <c r="Q540" s="2"/>
      <c r="R540" s="4" t="s">
        <v>233</v>
      </c>
      <c r="S540" s="4" t="s">
        <v>234</v>
      </c>
      <c r="T540" s="2"/>
      <c r="U540" s="3" t="s">
        <v>235</v>
      </c>
      <c r="V540" s="3" t="str">
        <f>IFERROR(VLOOKUP(K540, rubric[], 2, FALSE), "NA")</f>
        <v>Pemberdayaan atau Aksi Kemanusiaan</v>
      </c>
      <c r="W540" s="5" t="str">
        <f t="shared" si="8"/>
        <v>Pengabdian kepada Masyarakat|External Regional|Individual</v>
      </c>
      <c r="X540" s="2">
        <f>IF(K540 = "Penulis kedua (bukan korespondensi) dst karya ilmiah di journal yg bereputasi dan diakui|External National|Team", IFERROR((INDEX(rubric[Score], MATCH(W540, rubric[Criteria], 0)))/N540, 0), IFERROR(INDEX(rubric[Score], MATCH(W540, rubric[Criteria], 0)), 0))</f>
        <v>15</v>
      </c>
    </row>
    <row r="541" spans="1:24" ht="14.25" customHeight="1" x14ac:dyDescent="0.35">
      <c r="A541" s="3" t="s">
        <v>1997</v>
      </c>
      <c r="B541" s="3" t="s">
        <v>1998</v>
      </c>
      <c r="C541" s="3" t="s">
        <v>1912</v>
      </c>
      <c r="D541" s="3">
        <v>2023</v>
      </c>
      <c r="E541" s="3" t="s">
        <v>135</v>
      </c>
      <c r="F541" s="3" t="s">
        <v>136</v>
      </c>
      <c r="G541" s="3" t="s">
        <v>137</v>
      </c>
      <c r="H541" s="3">
        <v>20232</v>
      </c>
      <c r="I541" s="2"/>
      <c r="J541" s="3" t="s">
        <v>27</v>
      </c>
      <c r="K541" s="3" t="s">
        <v>2448</v>
      </c>
      <c r="L541" s="3" t="s">
        <v>50</v>
      </c>
      <c r="M541" s="3" t="s">
        <v>63</v>
      </c>
      <c r="N541" s="3">
        <v>364</v>
      </c>
      <c r="O541" s="3">
        <v>14</v>
      </c>
      <c r="P541" s="4" t="s">
        <v>139</v>
      </c>
      <c r="Q541" s="4" t="s">
        <v>2007</v>
      </c>
      <c r="R541" s="2"/>
      <c r="S541" s="2"/>
      <c r="T541" s="2"/>
      <c r="U541" s="3" t="s">
        <v>141</v>
      </c>
      <c r="V541" s="3" t="str">
        <f>IFERROR(VLOOKUP(K541, rubric[], 2, FALSE), "NA")</f>
        <v>Karir Organisasi</v>
      </c>
      <c r="W541" s="5" t="str">
        <f t="shared" si="8"/>
        <v>Wakil Ketua|External Regional|Individual</v>
      </c>
      <c r="X541" s="2">
        <f>IF(K541 = "Penulis kedua (bukan korespondensi) dst karya ilmiah di journal yg bereputasi dan diakui|External National|Team", IFERROR((INDEX(rubric[Score], MATCH(W541, rubric[Criteria], 0)))/N541, 0), IFERROR(INDEX(rubric[Score], MATCH(W541, rubric[Criteria], 0)), 0))</f>
        <v>45</v>
      </c>
    </row>
    <row r="542" spans="1:24" ht="14.25" customHeight="1" x14ac:dyDescent="0.35">
      <c r="A542" s="3" t="s">
        <v>2008</v>
      </c>
      <c r="B542" s="3" t="s">
        <v>2009</v>
      </c>
      <c r="C542" s="3" t="s">
        <v>1912</v>
      </c>
      <c r="D542" s="3">
        <v>2023</v>
      </c>
      <c r="E542" s="3" t="s">
        <v>146</v>
      </c>
      <c r="F542" s="3" t="s">
        <v>147</v>
      </c>
      <c r="G542" s="3" t="s">
        <v>148</v>
      </c>
      <c r="H542" s="3">
        <v>20231</v>
      </c>
      <c r="I542" s="3" t="s">
        <v>149</v>
      </c>
      <c r="J542" s="3" t="s">
        <v>27</v>
      </c>
      <c r="K542" s="3" t="s">
        <v>62</v>
      </c>
      <c r="L542" s="3" t="s">
        <v>50</v>
      </c>
      <c r="M542" s="3" t="s">
        <v>63</v>
      </c>
      <c r="N542" s="3">
        <v>65</v>
      </c>
      <c r="O542" s="3">
        <v>8</v>
      </c>
      <c r="P542" s="2"/>
      <c r="Q542" s="2"/>
      <c r="R542" s="4" t="s">
        <v>150</v>
      </c>
      <c r="S542" s="4" t="s">
        <v>151</v>
      </c>
      <c r="T542" s="2"/>
      <c r="U542" s="3" t="s">
        <v>152</v>
      </c>
      <c r="V542" s="3" t="str">
        <f>IFERROR(VLOOKUP(K542, rubric[], 2, FALSE), "NA")</f>
        <v>Pemberdayaan atau Aksi Kemanusiaan</v>
      </c>
      <c r="W542" s="5" t="str">
        <f t="shared" si="8"/>
        <v>Pengabdian kepada Masyarakat|External Regional|Individual</v>
      </c>
      <c r="X542" s="2">
        <f>IF(K542 = "Penulis kedua (bukan korespondensi) dst karya ilmiah di journal yg bereputasi dan diakui|External National|Team", IFERROR((INDEX(rubric[Score], MATCH(W542, rubric[Criteria], 0)))/N542, 0), IFERROR(INDEX(rubric[Score], MATCH(W542, rubric[Criteria], 0)), 0))</f>
        <v>15</v>
      </c>
    </row>
    <row r="543" spans="1:24" ht="14.25" customHeight="1" x14ac:dyDescent="0.35">
      <c r="A543" s="3" t="s">
        <v>2010</v>
      </c>
      <c r="B543" s="3" t="s">
        <v>2011</v>
      </c>
      <c r="C543" s="3" t="s">
        <v>1912</v>
      </c>
      <c r="D543" s="3">
        <v>2023</v>
      </c>
      <c r="E543" s="3" t="s">
        <v>275</v>
      </c>
      <c r="F543" s="3" t="s">
        <v>276</v>
      </c>
      <c r="G543" s="3" t="s">
        <v>277</v>
      </c>
      <c r="H543" s="3">
        <v>20232</v>
      </c>
      <c r="I543" s="3" t="s">
        <v>2012</v>
      </c>
      <c r="J543" s="3" t="s">
        <v>27</v>
      </c>
      <c r="K543" s="3" t="s">
        <v>49</v>
      </c>
      <c r="L543" s="3" t="s">
        <v>110</v>
      </c>
      <c r="M543" s="3" t="s">
        <v>30</v>
      </c>
      <c r="N543" s="3">
        <v>6</v>
      </c>
      <c r="O543" s="3">
        <v>8</v>
      </c>
      <c r="P543" s="2"/>
      <c r="Q543" s="4" t="s">
        <v>2013</v>
      </c>
      <c r="R543" s="2"/>
      <c r="S543" s="2"/>
      <c r="T543" s="2"/>
      <c r="U543" s="3" t="s">
        <v>280</v>
      </c>
      <c r="V543" s="3" t="str">
        <f>IFERROR(VLOOKUP(K543, rubric[], 2, FALSE), "NA")</f>
        <v>Kompetisi</v>
      </c>
      <c r="W543" s="5" t="str">
        <f t="shared" si="8"/>
        <v>Juara I Lomba/Kompetisi|Internal Sekolah / Universitas|Team</v>
      </c>
      <c r="X543" s="2">
        <f>IF(K543 = "Penulis kedua (bukan korespondensi) dst karya ilmiah di journal yg bereputasi dan diakui|External National|Team", IFERROR((INDEX(rubric[Score], MATCH(W543, rubric[Criteria], 0)))/N543, 0), IFERROR(INDEX(rubric[Score], MATCH(W543, rubric[Criteria], 0)), 0))</f>
        <v>0</v>
      </c>
    </row>
    <row r="544" spans="1:24" ht="14.25" customHeight="1" x14ac:dyDescent="0.35">
      <c r="A544" s="3" t="s">
        <v>2010</v>
      </c>
      <c r="B544" s="3" t="s">
        <v>2011</v>
      </c>
      <c r="C544" s="3" t="s">
        <v>1912</v>
      </c>
      <c r="D544" s="3">
        <v>2023</v>
      </c>
      <c r="E544" s="3" t="s">
        <v>758</v>
      </c>
      <c r="F544" s="3" t="s">
        <v>465</v>
      </c>
      <c r="G544" s="3" t="s">
        <v>706</v>
      </c>
      <c r="H544" s="3">
        <v>20241</v>
      </c>
      <c r="I544" s="3" t="s">
        <v>758</v>
      </c>
      <c r="J544" s="3" t="s">
        <v>27</v>
      </c>
      <c r="K544" s="3" t="s">
        <v>91</v>
      </c>
      <c r="L544" s="3" t="s">
        <v>29</v>
      </c>
      <c r="M544" s="3" t="s">
        <v>30</v>
      </c>
      <c r="N544" s="2"/>
      <c r="O544" s="3">
        <v>15</v>
      </c>
      <c r="P544" s="4" t="s">
        <v>707</v>
      </c>
      <c r="Q544" s="4" t="s">
        <v>759</v>
      </c>
      <c r="R544" s="4" t="s">
        <v>760</v>
      </c>
      <c r="S544" s="2"/>
      <c r="T544" s="4" t="s">
        <v>761</v>
      </c>
      <c r="U544" s="3" t="s">
        <v>711</v>
      </c>
      <c r="V544" s="3" t="str">
        <f>IFERROR(VLOOKUP(K544, rubric[], 2, FALSE), "NA")</f>
        <v>Kompetisi</v>
      </c>
      <c r="W544" s="5" t="str">
        <f t="shared" si="8"/>
        <v>Juara 3 Lomba/Kompetisi|External National|Team</v>
      </c>
      <c r="X544" s="2">
        <f>IF(K544 = "Penulis kedua (bukan korespondensi) dst karya ilmiah di journal yg bereputasi dan diakui|External National|Team", IFERROR((INDEX(rubric[Score], MATCH(W544, rubric[Criteria], 0)))/N544, 0), IFERROR(INDEX(rubric[Score], MATCH(W544, rubric[Criteria], 0)), 0))</f>
        <v>8</v>
      </c>
    </row>
    <row r="545" spans="1:24" ht="14.25" customHeight="1" x14ac:dyDescent="0.35">
      <c r="A545" s="3" t="s">
        <v>2014</v>
      </c>
      <c r="B545" s="3" t="s">
        <v>2015</v>
      </c>
      <c r="C545" s="3" t="s">
        <v>1912</v>
      </c>
      <c r="D545" s="3">
        <v>2023</v>
      </c>
      <c r="E545" s="3" t="s">
        <v>146</v>
      </c>
      <c r="F545" s="3" t="s">
        <v>147</v>
      </c>
      <c r="G545" s="3" t="s">
        <v>148</v>
      </c>
      <c r="H545" s="3">
        <v>20231</v>
      </c>
      <c r="I545" s="3" t="s">
        <v>149</v>
      </c>
      <c r="J545" s="3" t="s">
        <v>27</v>
      </c>
      <c r="K545" s="3" t="s">
        <v>62</v>
      </c>
      <c r="L545" s="3" t="s">
        <v>50</v>
      </c>
      <c r="M545" s="3" t="s">
        <v>63</v>
      </c>
      <c r="N545" s="3">
        <v>65</v>
      </c>
      <c r="O545" s="3">
        <v>8</v>
      </c>
      <c r="P545" s="2"/>
      <c r="Q545" s="2"/>
      <c r="R545" s="4" t="s">
        <v>150</v>
      </c>
      <c r="S545" s="4" t="s">
        <v>151</v>
      </c>
      <c r="T545" s="2"/>
      <c r="U545" s="3" t="s">
        <v>152</v>
      </c>
      <c r="V545" s="3" t="str">
        <f>IFERROR(VLOOKUP(K545, rubric[], 2, FALSE), "NA")</f>
        <v>Pemberdayaan atau Aksi Kemanusiaan</v>
      </c>
      <c r="W545" s="5" t="str">
        <f t="shared" si="8"/>
        <v>Pengabdian kepada Masyarakat|External Regional|Individual</v>
      </c>
      <c r="X545" s="2">
        <f>IF(K545 = "Penulis kedua (bukan korespondensi) dst karya ilmiah di journal yg bereputasi dan diakui|External National|Team", IFERROR((INDEX(rubric[Score], MATCH(W545, rubric[Criteria], 0)))/N545, 0), IFERROR(INDEX(rubric[Score], MATCH(W545, rubric[Criteria], 0)), 0))</f>
        <v>15</v>
      </c>
    </row>
    <row r="546" spans="1:24" ht="14.25" customHeight="1" x14ac:dyDescent="0.35">
      <c r="A546" s="3" t="s">
        <v>2016</v>
      </c>
      <c r="B546" s="3" t="s">
        <v>2017</v>
      </c>
      <c r="C546" s="3" t="s">
        <v>1912</v>
      </c>
      <c r="D546" s="3">
        <v>2023</v>
      </c>
      <c r="E546" s="3" t="s">
        <v>275</v>
      </c>
      <c r="F546" s="3" t="s">
        <v>276</v>
      </c>
      <c r="G546" s="3" t="s">
        <v>277</v>
      </c>
      <c r="H546" s="3">
        <v>20232</v>
      </c>
      <c r="I546" s="3" t="s">
        <v>2018</v>
      </c>
      <c r="J546" s="3" t="s">
        <v>27</v>
      </c>
      <c r="K546" s="3" t="s">
        <v>91</v>
      </c>
      <c r="L546" s="3" t="s">
        <v>110</v>
      </c>
      <c r="M546" s="3" t="s">
        <v>30</v>
      </c>
      <c r="N546" s="3">
        <v>3</v>
      </c>
      <c r="O546" s="3">
        <v>6</v>
      </c>
      <c r="P546" s="2"/>
      <c r="Q546" s="4" t="s">
        <v>2019</v>
      </c>
      <c r="R546" s="2"/>
      <c r="S546" s="2"/>
      <c r="T546" s="2"/>
      <c r="U546" s="3" t="s">
        <v>280</v>
      </c>
      <c r="V546" s="3" t="str">
        <f>IFERROR(VLOOKUP(K546, rubric[], 2, FALSE), "NA")</f>
        <v>Kompetisi</v>
      </c>
      <c r="W546" s="5" t="str">
        <f t="shared" si="8"/>
        <v>Juara 3 Lomba/Kompetisi|Internal Sekolah / Universitas|Team</v>
      </c>
      <c r="X546" s="2">
        <f>IF(K546 = "Penulis kedua (bukan korespondensi) dst karya ilmiah di journal yg bereputasi dan diakui|External National|Team", IFERROR((INDEX(rubric[Score], MATCH(W546, rubric[Criteria], 0)))/N546, 0), IFERROR(INDEX(rubric[Score], MATCH(W546, rubric[Criteria], 0)), 0))</f>
        <v>0</v>
      </c>
    </row>
    <row r="547" spans="1:24" ht="14.25" customHeight="1" x14ac:dyDescent="0.35">
      <c r="A547" s="3" t="s">
        <v>2020</v>
      </c>
      <c r="B547" s="3" t="s">
        <v>2021</v>
      </c>
      <c r="C547" s="3" t="s">
        <v>1912</v>
      </c>
      <c r="D547" s="3">
        <v>2023</v>
      </c>
      <c r="E547" s="3" t="s">
        <v>231</v>
      </c>
      <c r="F547" s="3" t="s">
        <v>121</v>
      </c>
      <c r="G547" s="3" t="s">
        <v>47</v>
      </c>
      <c r="H547" s="3">
        <v>20231</v>
      </c>
      <c r="I547" s="3" t="s">
        <v>232</v>
      </c>
      <c r="J547" s="3" t="s">
        <v>27</v>
      </c>
      <c r="K547" s="3" t="s">
        <v>62</v>
      </c>
      <c r="L547" s="3" t="s">
        <v>50</v>
      </c>
      <c r="M547" s="3" t="s">
        <v>63</v>
      </c>
      <c r="N547" s="3">
        <v>12</v>
      </c>
      <c r="O547" s="3">
        <v>5</v>
      </c>
      <c r="P547" s="2"/>
      <c r="Q547" s="2"/>
      <c r="R547" s="4" t="s">
        <v>233</v>
      </c>
      <c r="S547" s="4" t="s">
        <v>234</v>
      </c>
      <c r="T547" s="2"/>
      <c r="U547" s="3" t="s">
        <v>235</v>
      </c>
      <c r="V547" s="3" t="str">
        <f>IFERROR(VLOOKUP(K547, rubric[], 2, FALSE), "NA")</f>
        <v>Pemberdayaan atau Aksi Kemanusiaan</v>
      </c>
      <c r="W547" s="5" t="str">
        <f t="shared" si="8"/>
        <v>Pengabdian kepada Masyarakat|External Regional|Individual</v>
      </c>
      <c r="X547" s="2">
        <f>IF(K547 = "Penulis kedua (bukan korespondensi) dst karya ilmiah di journal yg bereputasi dan diakui|External National|Team", IFERROR((INDEX(rubric[Score], MATCH(W547, rubric[Criteria], 0)))/N547, 0), IFERROR(INDEX(rubric[Score], MATCH(W547, rubric[Criteria], 0)), 0))</f>
        <v>15</v>
      </c>
    </row>
    <row r="548" spans="1:24" ht="14.25" customHeight="1" x14ac:dyDescent="0.35">
      <c r="A548" s="3" t="s">
        <v>2020</v>
      </c>
      <c r="B548" s="3" t="s">
        <v>2021</v>
      </c>
      <c r="C548" s="3" t="s">
        <v>1912</v>
      </c>
      <c r="D548" s="3">
        <v>2023</v>
      </c>
      <c r="E548" s="3" t="s">
        <v>275</v>
      </c>
      <c r="F548" s="3" t="s">
        <v>276</v>
      </c>
      <c r="G548" s="3" t="s">
        <v>277</v>
      </c>
      <c r="H548" s="3">
        <v>20232</v>
      </c>
      <c r="I548" s="3" t="s">
        <v>2018</v>
      </c>
      <c r="J548" s="3" t="s">
        <v>27</v>
      </c>
      <c r="K548" s="3" t="s">
        <v>91</v>
      </c>
      <c r="L548" s="3" t="s">
        <v>110</v>
      </c>
      <c r="M548" s="3" t="s">
        <v>30</v>
      </c>
      <c r="N548" s="3">
        <v>3</v>
      </c>
      <c r="O548" s="3">
        <v>6</v>
      </c>
      <c r="P548" s="2"/>
      <c r="Q548" s="4" t="s">
        <v>2019</v>
      </c>
      <c r="R548" s="2"/>
      <c r="S548" s="2"/>
      <c r="T548" s="2"/>
      <c r="U548" s="3" t="s">
        <v>280</v>
      </c>
      <c r="V548" s="3" t="str">
        <f>IFERROR(VLOOKUP(K548, rubric[], 2, FALSE), "NA")</f>
        <v>Kompetisi</v>
      </c>
      <c r="W548" s="5" t="str">
        <f t="shared" si="8"/>
        <v>Juara 3 Lomba/Kompetisi|Internal Sekolah / Universitas|Team</v>
      </c>
      <c r="X548" s="2">
        <f>IF(K548 = "Penulis kedua (bukan korespondensi) dst karya ilmiah di journal yg bereputasi dan diakui|External National|Team", IFERROR((INDEX(rubric[Score], MATCH(W548, rubric[Criteria], 0)))/N548, 0), IFERROR(INDEX(rubric[Score], MATCH(W548, rubric[Criteria], 0)), 0))</f>
        <v>0</v>
      </c>
    </row>
    <row r="549" spans="1:24" ht="14.25" customHeight="1" x14ac:dyDescent="0.35">
      <c r="A549" s="3" t="s">
        <v>2022</v>
      </c>
      <c r="B549" s="3" t="s">
        <v>2023</v>
      </c>
      <c r="C549" s="3" t="s">
        <v>1912</v>
      </c>
      <c r="D549" s="3">
        <v>2023</v>
      </c>
      <c r="E549" s="3" t="s">
        <v>1390</v>
      </c>
      <c r="F549" s="3" t="s">
        <v>60</v>
      </c>
      <c r="G549" s="3" t="s">
        <v>108</v>
      </c>
      <c r="H549" s="3">
        <v>20231</v>
      </c>
      <c r="I549" s="3" t="s">
        <v>1391</v>
      </c>
      <c r="J549" s="3" t="s">
        <v>27</v>
      </c>
      <c r="K549" s="3" t="s">
        <v>49</v>
      </c>
      <c r="L549" s="3" t="s">
        <v>110</v>
      </c>
      <c r="M549" s="3" t="s">
        <v>63</v>
      </c>
      <c r="N549" s="3">
        <v>50</v>
      </c>
      <c r="O549" s="3">
        <v>10</v>
      </c>
      <c r="P549" s="2"/>
      <c r="Q549" s="4" t="s">
        <v>2024</v>
      </c>
      <c r="R549" s="2"/>
      <c r="S549" s="2"/>
      <c r="T549" s="2"/>
      <c r="U549" s="3" t="s">
        <v>1393</v>
      </c>
      <c r="V549" s="3" t="str">
        <f>IFERROR(VLOOKUP(K549, rubric[], 2, FALSE), "NA")</f>
        <v>Kompetisi</v>
      </c>
      <c r="W549" s="5" t="str">
        <f t="shared" si="8"/>
        <v>Juara I Lomba/Kompetisi|Internal Sekolah / Universitas|Individual</v>
      </c>
      <c r="X549" s="2">
        <f>IF(K549 = "Penulis kedua (bukan korespondensi) dst karya ilmiah di journal yg bereputasi dan diakui|External National|Team", IFERROR((INDEX(rubric[Score], MATCH(W549, rubric[Criteria], 0)))/N549, 0), IFERROR(INDEX(rubric[Score], MATCH(W549, rubric[Criteria], 0)), 0))</f>
        <v>0</v>
      </c>
    </row>
    <row r="550" spans="1:24" ht="14.25" customHeight="1" x14ac:dyDescent="0.35">
      <c r="A550" s="3" t="s">
        <v>2022</v>
      </c>
      <c r="B550" s="3" t="s">
        <v>2023</v>
      </c>
      <c r="C550" s="3" t="s">
        <v>1912</v>
      </c>
      <c r="D550" s="3">
        <v>2023</v>
      </c>
      <c r="E550" s="3" t="s">
        <v>2025</v>
      </c>
      <c r="F550" s="3" t="s">
        <v>158</v>
      </c>
      <c r="G550" s="3" t="s">
        <v>1212</v>
      </c>
      <c r="H550" s="3">
        <v>20231</v>
      </c>
      <c r="I550" s="2"/>
      <c r="J550" s="3" t="s">
        <v>27</v>
      </c>
      <c r="K550" s="3" t="s">
        <v>138</v>
      </c>
      <c r="L550" s="3" t="s">
        <v>110</v>
      </c>
      <c r="M550" s="3" t="s">
        <v>63</v>
      </c>
      <c r="N550" s="3">
        <v>500</v>
      </c>
      <c r="O550" s="3">
        <v>25</v>
      </c>
      <c r="P550" s="2"/>
      <c r="Q550" s="4" t="s">
        <v>2026</v>
      </c>
      <c r="R550" s="2"/>
      <c r="S550" s="2"/>
      <c r="T550" s="2"/>
      <c r="U550" s="3" t="s">
        <v>2027</v>
      </c>
      <c r="V550" s="3" t="str">
        <f>IFERROR(VLOOKUP(K550, rubric[], 2, FALSE), "NA")</f>
        <v>Karir Organisasi</v>
      </c>
      <c r="W550" s="5" t="str">
        <f t="shared" si="8"/>
        <v>Sekretaris|Internal Sekolah / Universitas|Individual</v>
      </c>
      <c r="X550" s="2">
        <f>IF(K550 = "Penulis kedua (bukan korespondensi) dst karya ilmiah di journal yg bereputasi dan diakui|External National|Team", IFERROR((INDEX(rubric[Score], MATCH(W550, rubric[Criteria], 0)))/N550, 0), IFERROR(INDEX(rubric[Score], MATCH(W550, rubric[Criteria], 0)), 0))</f>
        <v>0</v>
      </c>
    </row>
    <row r="551" spans="1:24" ht="14.25" customHeight="1" x14ac:dyDescent="0.35">
      <c r="A551" s="3" t="s">
        <v>2022</v>
      </c>
      <c r="B551" s="3" t="s">
        <v>2023</v>
      </c>
      <c r="C551" s="3" t="s">
        <v>1912</v>
      </c>
      <c r="D551" s="3">
        <v>2023</v>
      </c>
      <c r="E551" s="3" t="s">
        <v>275</v>
      </c>
      <c r="F551" s="3" t="s">
        <v>276</v>
      </c>
      <c r="G551" s="3" t="s">
        <v>277</v>
      </c>
      <c r="H551" s="3">
        <v>20232</v>
      </c>
      <c r="I551" s="3" t="s">
        <v>2028</v>
      </c>
      <c r="J551" s="3" t="s">
        <v>27</v>
      </c>
      <c r="K551" s="3" t="s">
        <v>28</v>
      </c>
      <c r="L551" s="3" t="s">
        <v>110</v>
      </c>
      <c r="M551" s="3" t="s">
        <v>30</v>
      </c>
      <c r="N551" s="3">
        <v>3</v>
      </c>
      <c r="O551" s="3">
        <v>9</v>
      </c>
      <c r="P551" s="2"/>
      <c r="Q551" s="4" t="s">
        <v>2029</v>
      </c>
      <c r="R551" s="2"/>
      <c r="S551" s="2"/>
      <c r="T551" s="2"/>
      <c r="U551" s="3" t="s">
        <v>280</v>
      </c>
      <c r="V551" s="3" t="str">
        <f>IFERROR(VLOOKUP(K551, rubric[], 2, FALSE), "NA")</f>
        <v>Kompetisi</v>
      </c>
      <c r="W551" s="5" t="str">
        <f t="shared" si="8"/>
        <v>Juara 2 Lomba/Kompetisi|Internal Sekolah / Universitas|Team</v>
      </c>
      <c r="X551" s="2">
        <f>IF(K551 = "Penulis kedua (bukan korespondensi) dst karya ilmiah di journal yg bereputasi dan diakui|External National|Team", IFERROR((INDEX(rubric[Score], MATCH(W551, rubric[Criteria], 0)))/N551, 0), IFERROR(INDEX(rubric[Score], MATCH(W551, rubric[Criteria], 0)), 0))</f>
        <v>0</v>
      </c>
    </row>
    <row r="552" spans="1:24" ht="14.25" customHeight="1" x14ac:dyDescent="0.35">
      <c r="A552" s="3" t="s">
        <v>2030</v>
      </c>
      <c r="B552" s="3" t="s">
        <v>2031</v>
      </c>
      <c r="C552" s="3" t="s">
        <v>1912</v>
      </c>
      <c r="D552" s="3">
        <v>2023</v>
      </c>
      <c r="E552" s="3" t="s">
        <v>275</v>
      </c>
      <c r="F552" s="3" t="s">
        <v>276</v>
      </c>
      <c r="G552" s="3" t="s">
        <v>277</v>
      </c>
      <c r="H552" s="3">
        <v>20232</v>
      </c>
      <c r="I552" s="3" t="s">
        <v>1913</v>
      </c>
      <c r="J552" s="3" t="s">
        <v>27</v>
      </c>
      <c r="K552" s="3" t="s">
        <v>91</v>
      </c>
      <c r="L552" s="3" t="s">
        <v>110</v>
      </c>
      <c r="M552" s="3" t="s">
        <v>30</v>
      </c>
      <c r="N552" s="3">
        <v>2</v>
      </c>
      <c r="O552" s="3">
        <v>6</v>
      </c>
      <c r="P552" s="2"/>
      <c r="Q552" s="4" t="s">
        <v>1914</v>
      </c>
      <c r="R552" s="2"/>
      <c r="S552" s="2"/>
      <c r="T552" s="2"/>
      <c r="U552" s="3" t="s">
        <v>280</v>
      </c>
      <c r="V552" s="3" t="str">
        <f>IFERROR(VLOOKUP(K552, rubric[], 2, FALSE), "NA")</f>
        <v>Kompetisi</v>
      </c>
      <c r="W552" s="5" t="str">
        <f t="shared" si="8"/>
        <v>Juara 3 Lomba/Kompetisi|Internal Sekolah / Universitas|Team</v>
      </c>
      <c r="X552" s="2">
        <f>IF(K552 = "Penulis kedua (bukan korespondensi) dst karya ilmiah di journal yg bereputasi dan diakui|External National|Team", IFERROR((INDEX(rubric[Score], MATCH(W552, rubric[Criteria], 0)))/N552, 0), IFERROR(INDEX(rubric[Score], MATCH(W552, rubric[Criteria], 0)), 0))</f>
        <v>0</v>
      </c>
    </row>
    <row r="553" spans="1:24" ht="14.25" customHeight="1" x14ac:dyDescent="0.35">
      <c r="A553" s="3" t="s">
        <v>2030</v>
      </c>
      <c r="B553" s="3" t="s">
        <v>2031</v>
      </c>
      <c r="C553" s="3" t="s">
        <v>1912</v>
      </c>
      <c r="D553" s="3">
        <v>2023</v>
      </c>
      <c r="E553" s="3" t="s">
        <v>275</v>
      </c>
      <c r="F553" s="3" t="s">
        <v>276</v>
      </c>
      <c r="G553" s="3" t="s">
        <v>277</v>
      </c>
      <c r="H553" s="3">
        <v>20232</v>
      </c>
      <c r="I553" s="3" t="s">
        <v>2018</v>
      </c>
      <c r="J553" s="3" t="s">
        <v>27</v>
      </c>
      <c r="K553" s="3" t="s">
        <v>91</v>
      </c>
      <c r="L553" s="3" t="s">
        <v>110</v>
      </c>
      <c r="M553" s="3" t="s">
        <v>30</v>
      </c>
      <c r="N553" s="3">
        <v>3</v>
      </c>
      <c r="O553" s="3">
        <v>6</v>
      </c>
      <c r="P553" s="2"/>
      <c r="Q553" s="4" t="s">
        <v>2019</v>
      </c>
      <c r="R553" s="2"/>
      <c r="S553" s="2"/>
      <c r="T553" s="2"/>
      <c r="U553" s="3" t="s">
        <v>280</v>
      </c>
      <c r="V553" s="3" t="str">
        <f>IFERROR(VLOOKUP(K553, rubric[], 2, FALSE), "NA")</f>
        <v>Kompetisi</v>
      </c>
      <c r="W553" s="5" t="str">
        <f t="shared" si="8"/>
        <v>Juara 3 Lomba/Kompetisi|Internal Sekolah / Universitas|Team</v>
      </c>
      <c r="X553" s="2">
        <f>IF(K553 = "Penulis kedua (bukan korespondensi) dst karya ilmiah di journal yg bereputasi dan diakui|External National|Team", IFERROR((INDEX(rubric[Score], MATCH(W553, rubric[Criteria], 0)))/N553, 0), IFERROR(INDEX(rubric[Score], MATCH(W553, rubric[Criteria], 0)), 0))</f>
        <v>0</v>
      </c>
    </row>
    <row r="554" spans="1:24" ht="14.25" customHeight="1" x14ac:dyDescent="0.35">
      <c r="A554" s="3" t="s">
        <v>2032</v>
      </c>
      <c r="B554" s="3" t="s">
        <v>2033</v>
      </c>
      <c r="C554" s="3" t="s">
        <v>1912</v>
      </c>
      <c r="D554" s="3">
        <v>2023</v>
      </c>
      <c r="E554" s="3" t="s">
        <v>530</v>
      </c>
      <c r="F554" s="3" t="s">
        <v>121</v>
      </c>
      <c r="G554" s="3" t="s">
        <v>47</v>
      </c>
      <c r="H554" s="3">
        <v>20231</v>
      </c>
      <c r="I554" s="3" t="s">
        <v>531</v>
      </c>
      <c r="J554" s="3" t="s">
        <v>27</v>
      </c>
      <c r="K554" s="3" t="s">
        <v>62</v>
      </c>
      <c r="L554" s="3" t="s">
        <v>50</v>
      </c>
      <c r="M554" s="3" t="s">
        <v>63</v>
      </c>
      <c r="N554" s="3">
        <v>12</v>
      </c>
      <c r="O554" s="3">
        <v>5</v>
      </c>
      <c r="P554" s="2"/>
      <c r="Q554" s="2"/>
      <c r="R554" s="4" t="s">
        <v>532</v>
      </c>
      <c r="S554" s="4" t="s">
        <v>533</v>
      </c>
      <c r="T554" s="2"/>
      <c r="U554" s="3" t="s">
        <v>235</v>
      </c>
      <c r="V554" s="3" t="str">
        <f>IFERROR(VLOOKUP(K554, rubric[], 2, FALSE), "NA")</f>
        <v>Pemberdayaan atau Aksi Kemanusiaan</v>
      </c>
      <c r="W554" s="5" t="str">
        <f t="shared" si="8"/>
        <v>Pengabdian kepada Masyarakat|External Regional|Individual</v>
      </c>
      <c r="X554" s="2">
        <f>IF(K554 = "Penulis kedua (bukan korespondensi) dst karya ilmiah di journal yg bereputasi dan diakui|External National|Team", IFERROR((INDEX(rubric[Score], MATCH(W554, rubric[Criteria], 0)))/N554, 0), IFERROR(INDEX(rubric[Score], MATCH(W554, rubric[Criteria], 0)), 0))</f>
        <v>15</v>
      </c>
    </row>
    <row r="555" spans="1:24" ht="14.25" customHeight="1" x14ac:dyDescent="0.35">
      <c r="A555" s="3" t="s">
        <v>2034</v>
      </c>
      <c r="B555" s="3" t="s">
        <v>2035</v>
      </c>
      <c r="C555" s="3" t="s">
        <v>1912</v>
      </c>
      <c r="D555" s="3">
        <v>2023</v>
      </c>
      <c r="E555" s="3" t="s">
        <v>275</v>
      </c>
      <c r="F555" s="3" t="s">
        <v>276</v>
      </c>
      <c r="G555" s="3" t="s">
        <v>277</v>
      </c>
      <c r="H555" s="3">
        <v>20232</v>
      </c>
      <c r="I555" s="3" t="s">
        <v>2012</v>
      </c>
      <c r="J555" s="3" t="s">
        <v>27</v>
      </c>
      <c r="K555" s="3" t="s">
        <v>49</v>
      </c>
      <c r="L555" s="3" t="s">
        <v>110</v>
      </c>
      <c r="M555" s="3" t="s">
        <v>30</v>
      </c>
      <c r="N555" s="3">
        <v>6</v>
      </c>
      <c r="O555" s="3">
        <v>8</v>
      </c>
      <c r="P555" s="2"/>
      <c r="Q555" s="4" t="s">
        <v>2013</v>
      </c>
      <c r="R555" s="2"/>
      <c r="S555" s="2"/>
      <c r="T555" s="2"/>
      <c r="U555" s="3" t="s">
        <v>280</v>
      </c>
      <c r="V555" s="3" t="str">
        <f>IFERROR(VLOOKUP(K555, rubric[], 2, FALSE), "NA")</f>
        <v>Kompetisi</v>
      </c>
      <c r="W555" s="5" t="str">
        <f t="shared" si="8"/>
        <v>Juara I Lomba/Kompetisi|Internal Sekolah / Universitas|Team</v>
      </c>
      <c r="X555" s="2">
        <f>IF(K555 = "Penulis kedua (bukan korespondensi) dst karya ilmiah di journal yg bereputasi dan diakui|External National|Team", IFERROR((INDEX(rubric[Score], MATCH(W555, rubric[Criteria], 0)))/N555, 0), IFERROR(INDEX(rubric[Score], MATCH(W555, rubric[Criteria], 0)), 0))</f>
        <v>0</v>
      </c>
    </row>
    <row r="556" spans="1:24" ht="14.25" customHeight="1" x14ac:dyDescent="0.35">
      <c r="A556" s="3" t="s">
        <v>2034</v>
      </c>
      <c r="B556" s="3" t="s">
        <v>2035</v>
      </c>
      <c r="C556" s="3" t="s">
        <v>1912</v>
      </c>
      <c r="D556" s="3">
        <v>2023</v>
      </c>
      <c r="E556" s="3" t="s">
        <v>758</v>
      </c>
      <c r="F556" s="3" t="s">
        <v>465</v>
      </c>
      <c r="G556" s="3" t="s">
        <v>706</v>
      </c>
      <c r="H556" s="3">
        <v>20241</v>
      </c>
      <c r="I556" s="3" t="s">
        <v>758</v>
      </c>
      <c r="J556" s="3" t="s">
        <v>27</v>
      </c>
      <c r="K556" s="3" t="s">
        <v>91</v>
      </c>
      <c r="L556" s="3" t="s">
        <v>29</v>
      </c>
      <c r="M556" s="3" t="s">
        <v>30</v>
      </c>
      <c r="N556" s="2"/>
      <c r="O556" s="3">
        <v>15</v>
      </c>
      <c r="P556" s="4" t="s">
        <v>707</v>
      </c>
      <c r="Q556" s="4" t="s">
        <v>759</v>
      </c>
      <c r="R556" s="4" t="s">
        <v>760</v>
      </c>
      <c r="S556" s="2"/>
      <c r="T556" s="4" t="s">
        <v>761</v>
      </c>
      <c r="U556" s="3" t="s">
        <v>711</v>
      </c>
      <c r="V556" s="3" t="str">
        <f>IFERROR(VLOOKUP(K556, rubric[], 2, FALSE), "NA")</f>
        <v>Kompetisi</v>
      </c>
      <c r="W556" s="5" t="str">
        <f t="shared" si="8"/>
        <v>Juara 3 Lomba/Kompetisi|External National|Team</v>
      </c>
      <c r="X556" s="2">
        <f>IF(K556 = "Penulis kedua (bukan korespondensi) dst karya ilmiah di journal yg bereputasi dan diakui|External National|Team", IFERROR((INDEX(rubric[Score], MATCH(W556, rubric[Criteria], 0)))/N556, 0), IFERROR(INDEX(rubric[Score], MATCH(W556, rubric[Criteria], 0)), 0))</f>
        <v>8</v>
      </c>
    </row>
    <row r="557" spans="1:24" ht="14.25" customHeight="1" x14ac:dyDescent="0.35">
      <c r="A557" s="3" t="s">
        <v>2036</v>
      </c>
      <c r="B557" s="3" t="s">
        <v>2037</v>
      </c>
      <c r="C557" s="3" t="s">
        <v>1912</v>
      </c>
      <c r="D557" s="3">
        <v>2023</v>
      </c>
      <c r="E557" s="3" t="s">
        <v>1943</v>
      </c>
      <c r="F557" s="3" t="s">
        <v>906</v>
      </c>
      <c r="G557" s="3" t="s">
        <v>48</v>
      </c>
      <c r="H557" s="3">
        <v>20232</v>
      </c>
      <c r="I557" s="3" t="s">
        <v>1943</v>
      </c>
      <c r="J557" s="3" t="s">
        <v>27</v>
      </c>
      <c r="K557" s="3" t="s">
        <v>49</v>
      </c>
      <c r="L557" s="3" t="s">
        <v>29</v>
      </c>
      <c r="M557" s="3" t="s">
        <v>30</v>
      </c>
      <c r="N557" s="2"/>
      <c r="O557" s="3">
        <v>25</v>
      </c>
      <c r="P557" s="4" t="s">
        <v>1944</v>
      </c>
      <c r="Q557" s="4" t="s">
        <v>2038</v>
      </c>
      <c r="R557" s="4" t="s">
        <v>2039</v>
      </c>
      <c r="S557" s="2"/>
      <c r="T557" s="4" t="s">
        <v>2040</v>
      </c>
      <c r="U557" s="3" t="s">
        <v>1948</v>
      </c>
      <c r="V557" s="3" t="str">
        <f>IFERROR(VLOOKUP(K557, rubric[], 2, FALSE), "NA")</f>
        <v>Kompetisi</v>
      </c>
      <c r="W557" s="5" t="str">
        <f t="shared" si="8"/>
        <v>Juara I Lomba/Kompetisi|External National|Team</v>
      </c>
      <c r="X557" s="2">
        <f>IF(K557 = "Penulis kedua (bukan korespondensi) dst karya ilmiah di journal yg bereputasi dan diakui|External National|Team", IFERROR((INDEX(rubric[Score], MATCH(W557, rubric[Criteria], 0)))/N557, 0), IFERROR(INDEX(rubric[Score], MATCH(W557, rubric[Criteria], 0)), 0))</f>
        <v>15</v>
      </c>
    </row>
    <row r="558" spans="1:24" ht="14.25" customHeight="1" x14ac:dyDescent="0.35">
      <c r="A558" s="3" t="s">
        <v>2041</v>
      </c>
      <c r="B558" s="3" t="s">
        <v>2042</v>
      </c>
      <c r="C558" s="3" t="s">
        <v>1912</v>
      </c>
      <c r="D558" s="3">
        <v>2023</v>
      </c>
      <c r="E558" s="3" t="s">
        <v>146</v>
      </c>
      <c r="F558" s="3" t="s">
        <v>147</v>
      </c>
      <c r="G558" s="3" t="s">
        <v>148</v>
      </c>
      <c r="H558" s="3">
        <v>20231</v>
      </c>
      <c r="I558" s="3" t="s">
        <v>149</v>
      </c>
      <c r="J558" s="3" t="s">
        <v>27</v>
      </c>
      <c r="K558" s="3" t="s">
        <v>62</v>
      </c>
      <c r="L558" s="3" t="s">
        <v>50</v>
      </c>
      <c r="M558" s="3" t="s">
        <v>63</v>
      </c>
      <c r="N558" s="3">
        <v>65</v>
      </c>
      <c r="O558" s="3">
        <v>8</v>
      </c>
      <c r="P558" s="2"/>
      <c r="Q558" s="2"/>
      <c r="R558" s="4" t="s">
        <v>150</v>
      </c>
      <c r="S558" s="4" t="s">
        <v>151</v>
      </c>
      <c r="T558" s="2"/>
      <c r="U558" s="3" t="s">
        <v>152</v>
      </c>
      <c r="V558" s="3" t="str">
        <f>IFERROR(VLOOKUP(K558, rubric[], 2, FALSE), "NA")</f>
        <v>Pemberdayaan atau Aksi Kemanusiaan</v>
      </c>
      <c r="W558" s="5" t="str">
        <f t="shared" si="8"/>
        <v>Pengabdian kepada Masyarakat|External Regional|Individual</v>
      </c>
      <c r="X558" s="2">
        <f>IF(K558 = "Penulis kedua (bukan korespondensi) dst karya ilmiah di journal yg bereputasi dan diakui|External National|Team", IFERROR((INDEX(rubric[Score], MATCH(W558, rubric[Criteria], 0)))/N558, 0), IFERROR(INDEX(rubric[Score], MATCH(W558, rubric[Criteria], 0)), 0))</f>
        <v>15</v>
      </c>
    </row>
    <row r="559" spans="1:24" ht="14.25" customHeight="1" x14ac:dyDescent="0.35">
      <c r="A559" s="3" t="s">
        <v>2041</v>
      </c>
      <c r="B559" s="3" t="s">
        <v>2042</v>
      </c>
      <c r="C559" s="3" t="s">
        <v>1912</v>
      </c>
      <c r="D559" s="3">
        <v>2023</v>
      </c>
      <c r="E559" s="3" t="s">
        <v>1943</v>
      </c>
      <c r="F559" s="3" t="s">
        <v>906</v>
      </c>
      <c r="G559" s="3" t="s">
        <v>48</v>
      </c>
      <c r="H559" s="3">
        <v>20232</v>
      </c>
      <c r="I559" s="3" t="s">
        <v>1943</v>
      </c>
      <c r="J559" s="3" t="s">
        <v>27</v>
      </c>
      <c r="K559" s="3" t="s">
        <v>49</v>
      </c>
      <c r="L559" s="3" t="s">
        <v>29</v>
      </c>
      <c r="M559" s="3" t="s">
        <v>30</v>
      </c>
      <c r="N559" s="2"/>
      <c r="O559" s="3">
        <v>25</v>
      </c>
      <c r="P559" s="4" t="s">
        <v>1944</v>
      </c>
      <c r="Q559" s="4" t="s">
        <v>2038</v>
      </c>
      <c r="R559" s="4" t="s">
        <v>2039</v>
      </c>
      <c r="S559" s="2"/>
      <c r="T559" s="4" t="s">
        <v>2040</v>
      </c>
      <c r="U559" s="3" t="s">
        <v>1948</v>
      </c>
      <c r="V559" s="3" t="str">
        <f>IFERROR(VLOOKUP(K559, rubric[], 2, FALSE), "NA")</f>
        <v>Kompetisi</v>
      </c>
      <c r="W559" s="5" t="str">
        <f t="shared" si="8"/>
        <v>Juara I Lomba/Kompetisi|External National|Team</v>
      </c>
      <c r="X559" s="2">
        <f>IF(K559 = "Penulis kedua (bukan korespondensi) dst karya ilmiah di journal yg bereputasi dan diakui|External National|Team", IFERROR((INDEX(rubric[Score], MATCH(W559, rubric[Criteria], 0)))/N559, 0), IFERROR(INDEX(rubric[Score], MATCH(W559, rubric[Criteria], 0)), 0))</f>
        <v>15</v>
      </c>
    </row>
    <row r="560" spans="1:24" ht="14.25" customHeight="1" x14ac:dyDescent="0.35">
      <c r="A560" s="3" t="s">
        <v>2043</v>
      </c>
      <c r="B560" s="3" t="s">
        <v>2044</v>
      </c>
      <c r="C560" s="3" t="s">
        <v>1912</v>
      </c>
      <c r="D560" s="3">
        <v>2023</v>
      </c>
      <c r="E560" s="3" t="s">
        <v>1614</v>
      </c>
      <c r="F560" s="3" t="s">
        <v>1615</v>
      </c>
      <c r="G560" s="3" t="s">
        <v>1616</v>
      </c>
      <c r="H560" s="3">
        <v>20232</v>
      </c>
      <c r="I560" s="3" t="s">
        <v>2045</v>
      </c>
      <c r="J560" s="3" t="s">
        <v>27</v>
      </c>
      <c r="K560" s="3" t="s">
        <v>28</v>
      </c>
      <c r="L560" s="3" t="s">
        <v>110</v>
      </c>
      <c r="M560" s="3" t="s">
        <v>63</v>
      </c>
      <c r="N560" s="3">
        <v>2</v>
      </c>
      <c r="O560" s="3">
        <v>9</v>
      </c>
      <c r="P560" s="2"/>
      <c r="Q560" s="4" t="s">
        <v>2046</v>
      </c>
      <c r="R560" s="2"/>
      <c r="S560" s="2"/>
      <c r="T560" s="2"/>
      <c r="U560" s="3" t="s">
        <v>280</v>
      </c>
      <c r="V560" s="3" t="str">
        <f>IFERROR(VLOOKUP(K560, rubric[], 2, FALSE), "NA")</f>
        <v>Kompetisi</v>
      </c>
      <c r="W560" s="5" t="str">
        <f t="shared" si="8"/>
        <v>Juara 2 Lomba/Kompetisi|Internal Sekolah / Universitas|Individual</v>
      </c>
      <c r="X560" s="2">
        <f>IF(K560 = "Penulis kedua (bukan korespondensi) dst karya ilmiah di journal yg bereputasi dan diakui|External National|Team", IFERROR((INDEX(rubric[Score], MATCH(W560, rubric[Criteria], 0)))/N560, 0), IFERROR(INDEX(rubric[Score], MATCH(W560, rubric[Criteria], 0)), 0))</f>
        <v>0</v>
      </c>
    </row>
    <row r="561" spans="1:24" ht="14.25" customHeight="1" x14ac:dyDescent="0.35">
      <c r="A561" s="3" t="s">
        <v>2047</v>
      </c>
      <c r="B561" s="3" t="s">
        <v>2048</v>
      </c>
      <c r="C561" s="3" t="s">
        <v>1912</v>
      </c>
      <c r="D561" s="3">
        <v>2023</v>
      </c>
      <c r="E561" s="3" t="s">
        <v>146</v>
      </c>
      <c r="F561" s="3" t="s">
        <v>147</v>
      </c>
      <c r="G561" s="3" t="s">
        <v>148</v>
      </c>
      <c r="H561" s="3">
        <v>20231</v>
      </c>
      <c r="I561" s="3" t="s">
        <v>149</v>
      </c>
      <c r="J561" s="3" t="s">
        <v>27</v>
      </c>
      <c r="K561" s="3" t="s">
        <v>62</v>
      </c>
      <c r="L561" s="3" t="s">
        <v>50</v>
      </c>
      <c r="M561" s="3" t="s">
        <v>63</v>
      </c>
      <c r="N561" s="3">
        <v>65</v>
      </c>
      <c r="O561" s="3">
        <v>8</v>
      </c>
      <c r="P561" s="2"/>
      <c r="Q561" s="2"/>
      <c r="R561" s="4" t="s">
        <v>150</v>
      </c>
      <c r="S561" s="4" t="s">
        <v>151</v>
      </c>
      <c r="T561" s="2"/>
      <c r="U561" s="3" t="s">
        <v>152</v>
      </c>
      <c r="V561" s="3" t="str">
        <f>IFERROR(VLOOKUP(K561, rubric[], 2, FALSE), "NA")</f>
        <v>Pemberdayaan atau Aksi Kemanusiaan</v>
      </c>
      <c r="W561" s="5" t="str">
        <f t="shared" si="8"/>
        <v>Pengabdian kepada Masyarakat|External Regional|Individual</v>
      </c>
      <c r="X561" s="2">
        <f>IF(K561 = "Penulis kedua (bukan korespondensi) dst karya ilmiah di journal yg bereputasi dan diakui|External National|Team", IFERROR((INDEX(rubric[Score], MATCH(W561, rubric[Criteria], 0)))/N561, 0), IFERROR(INDEX(rubric[Score], MATCH(W561, rubric[Criteria], 0)), 0))</f>
        <v>15</v>
      </c>
    </row>
    <row r="562" spans="1:24" ht="14.25" customHeight="1" x14ac:dyDescent="0.35">
      <c r="A562" s="3" t="s">
        <v>2049</v>
      </c>
      <c r="B562" s="3" t="s">
        <v>2050</v>
      </c>
      <c r="C562" s="3" t="s">
        <v>1912</v>
      </c>
      <c r="D562" s="3">
        <v>2023</v>
      </c>
      <c r="E562" s="3" t="s">
        <v>146</v>
      </c>
      <c r="F562" s="3" t="s">
        <v>147</v>
      </c>
      <c r="G562" s="3" t="s">
        <v>148</v>
      </c>
      <c r="H562" s="3">
        <v>20231</v>
      </c>
      <c r="I562" s="3" t="s">
        <v>149</v>
      </c>
      <c r="J562" s="3" t="s">
        <v>27</v>
      </c>
      <c r="K562" s="3" t="s">
        <v>62</v>
      </c>
      <c r="L562" s="3" t="s">
        <v>50</v>
      </c>
      <c r="M562" s="3" t="s">
        <v>63</v>
      </c>
      <c r="N562" s="3">
        <v>65</v>
      </c>
      <c r="O562" s="3">
        <v>8</v>
      </c>
      <c r="P562" s="2"/>
      <c r="Q562" s="2"/>
      <c r="R562" s="4" t="s">
        <v>150</v>
      </c>
      <c r="S562" s="4" t="s">
        <v>151</v>
      </c>
      <c r="T562" s="2"/>
      <c r="U562" s="3" t="s">
        <v>152</v>
      </c>
      <c r="V562" s="3" t="str">
        <f>IFERROR(VLOOKUP(K562, rubric[], 2, FALSE), "NA")</f>
        <v>Pemberdayaan atau Aksi Kemanusiaan</v>
      </c>
      <c r="W562" s="5" t="str">
        <f t="shared" si="8"/>
        <v>Pengabdian kepada Masyarakat|External Regional|Individual</v>
      </c>
      <c r="X562" s="2">
        <f>IF(K562 = "Penulis kedua (bukan korespondensi) dst karya ilmiah di journal yg bereputasi dan diakui|External National|Team", IFERROR((INDEX(rubric[Score], MATCH(W562, rubric[Criteria], 0)))/N562, 0), IFERROR(INDEX(rubric[Score], MATCH(W562, rubric[Criteria], 0)), 0))</f>
        <v>15</v>
      </c>
    </row>
    <row r="563" spans="1:24" ht="14.25" customHeight="1" x14ac:dyDescent="0.35">
      <c r="A563" s="3" t="s">
        <v>2051</v>
      </c>
      <c r="B563" s="3" t="s">
        <v>2052</v>
      </c>
      <c r="C563" s="3" t="s">
        <v>1912</v>
      </c>
      <c r="D563" s="3">
        <v>2023</v>
      </c>
      <c r="E563" s="3" t="s">
        <v>275</v>
      </c>
      <c r="F563" s="3" t="s">
        <v>276</v>
      </c>
      <c r="G563" s="3" t="s">
        <v>277</v>
      </c>
      <c r="H563" s="3">
        <v>20232</v>
      </c>
      <c r="I563" s="3" t="s">
        <v>2012</v>
      </c>
      <c r="J563" s="3" t="s">
        <v>27</v>
      </c>
      <c r="K563" s="3" t="s">
        <v>49</v>
      </c>
      <c r="L563" s="3" t="s">
        <v>110</v>
      </c>
      <c r="M563" s="3" t="s">
        <v>30</v>
      </c>
      <c r="N563" s="3">
        <v>6</v>
      </c>
      <c r="O563" s="3">
        <v>8</v>
      </c>
      <c r="P563" s="2"/>
      <c r="Q563" s="4" t="s">
        <v>2013</v>
      </c>
      <c r="R563" s="2"/>
      <c r="S563" s="2"/>
      <c r="T563" s="2"/>
      <c r="U563" s="3" t="s">
        <v>280</v>
      </c>
      <c r="V563" s="3" t="str">
        <f>IFERROR(VLOOKUP(K563, rubric[], 2, FALSE), "NA")</f>
        <v>Kompetisi</v>
      </c>
      <c r="W563" s="5" t="str">
        <f t="shared" si="8"/>
        <v>Juara I Lomba/Kompetisi|Internal Sekolah / Universitas|Team</v>
      </c>
      <c r="X563" s="2">
        <f>IF(K563 = "Penulis kedua (bukan korespondensi) dst karya ilmiah di journal yg bereputasi dan diakui|External National|Team", IFERROR((INDEX(rubric[Score], MATCH(W563, rubric[Criteria], 0)))/N563, 0), IFERROR(INDEX(rubric[Score], MATCH(W563, rubric[Criteria], 0)), 0))</f>
        <v>0</v>
      </c>
    </row>
    <row r="564" spans="1:24" ht="14.25" customHeight="1" x14ac:dyDescent="0.35">
      <c r="A564" s="3" t="s">
        <v>2051</v>
      </c>
      <c r="B564" s="3" t="s">
        <v>2052</v>
      </c>
      <c r="C564" s="3" t="s">
        <v>1912</v>
      </c>
      <c r="D564" s="3">
        <v>2023</v>
      </c>
      <c r="E564" s="3" t="s">
        <v>758</v>
      </c>
      <c r="F564" s="3" t="s">
        <v>465</v>
      </c>
      <c r="G564" s="3" t="s">
        <v>706</v>
      </c>
      <c r="H564" s="3">
        <v>20241</v>
      </c>
      <c r="I564" s="3" t="s">
        <v>758</v>
      </c>
      <c r="J564" s="3" t="s">
        <v>27</v>
      </c>
      <c r="K564" s="3" t="s">
        <v>91</v>
      </c>
      <c r="L564" s="3" t="s">
        <v>29</v>
      </c>
      <c r="M564" s="3" t="s">
        <v>30</v>
      </c>
      <c r="N564" s="2"/>
      <c r="O564" s="3">
        <v>15</v>
      </c>
      <c r="P564" s="4" t="s">
        <v>707</v>
      </c>
      <c r="Q564" s="4" t="s">
        <v>759</v>
      </c>
      <c r="R564" s="4" t="s">
        <v>760</v>
      </c>
      <c r="S564" s="2"/>
      <c r="T564" s="4" t="s">
        <v>761</v>
      </c>
      <c r="U564" s="3" t="s">
        <v>711</v>
      </c>
      <c r="V564" s="3" t="str">
        <f>IFERROR(VLOOKUP(K564, rubric[], 2, FALSE), "NA")</f>
        <v>Kompetisi</v>
      </c>
      <c r="W564" s="5" t="str">
        <f t="shared" si="8"/>
        <v>Juara 3 Lomba/Kompetisi|External National|Team</v>
      </c>
      <c r="X564" s="2">
        <f>IF(K564 = "Penulis kedua (bukan korespondensi) dst karya ilmiah di journal yg bereputasi dan diakui|External National|Team", IFERROR((INDEX(rubric[Score], MATCH(W564, rubric[Criteria], 0)))/N564, 0), IFERROR(INDEX(rubric[Score], MATCH(W564, rubric[Criteria], 0)), 0))</f>
        <v>8</v>
      </c>
    </row>
    <row r="565" spans="1:24" ht="14.25" customHeight="1" x14ac:dyDescent="0.35">
      <c r="A565" s="3" t="s">
        <v>2053</v>
      </c>
      <c r="B565" s="3" t="s">
        <v>2054</v>
      </c>
      <c r="C565" s="3" t="s">
        <v>1912</v>
      </c>
      <c r="D565" s="3">
        <v>2023</v>
      </c>
      <c r="E565" s="3" t="s">
        <v>2055</v>
      </c>
      <c r="F565" s="3" t="s">
        <v>752</v>
      </c>
      <c r="G565" s="3" t="s">
        <v>1350</v>
      </c>
      <c r="H565" s="3">
        <v>20232</v>
      </c>
      <c r="I565" s="3" t="s">
        <v>2056</v>
      </c>
      <c r="J565" s="3" t="s">
        <v>27</v>
      </c>
      <c r="K565" s="3" t="s">
        <v>49</v>
      </c>
      <c r="L565" s="3" t="s">
        <v>110</v>
      </c>
      <c r="M565" s="3" t="s">
        <v>63</v>
      </c>
      <c r="N565" s="3">
        <v>1</v>
      </c>
      <c r="O565" s="3">
        <v>8</v>
      </c>
      <c r="P565" s="2"/>
      <c r="Q565" s="4" t="s">
        <v>2057</v>
      </c>
      <c r="R565" s="2"/>
      <c r="S565" s="2"/>
      <c r="T565" s="2"/>
      <c r="U565" s="3" t="s">
        <v>1353</v>
      </c>
      <c r="V565" s="3" t="str">
        <f>IFERROR(VLOOKUP(K565, rubric[], 2, FALSE), "NA")</f>
        <v>Kompetisi</v>
      </c>
      <c r="W565" s="5" t="str">
        <f t="shared" si="8"/>
        <v>Juara I Lomba/Kompetisi|Internal Sekolah / Universitas|Individual</v>
      </c>
      <c r="X565" s="2">
        <f>IF(K565 = "Penulis kedua (bukan korespondensi) dst karya ilmiah di journal yg bereputasi dan diakui|External National|Team", IFERROR((INDEX(rubric[Score], MATCH(W565, rubric[Criteria], 0)))/N565, 0), IFERROR(INDEX(rubric[Score], MATCH(W565, rubric[Criteria], 0)), 0))</f>
        <v>0</v>
      </c>
    </row>
    <row r="566" spans="1:24" ht="14.25" customHeight="1" x14ac:dyDescent="0.35">
      <c r="A566" s="3" t="s">
        <v>2058</v>
      </c>
      <c r="B566" s="3" t="s">
        <v>2059</v>
      </c>
      <c r="C566" s="3" t="s">
        <v>1912</v>
      </c>
      <c r="D566" s="3">
        <v>2023</v>
      </c>
      <c r="E566" s="3" t="s">
        <v>2055</v>
      </c>
      <c r="F566" s="3" t="s">
        <v>752</v>
      </c>
      <c r="G566" s="3" t="s">
        <v>1350</v>
      </c>
      <c r="H566" s="3">
        <v>20232</v>
      </c>
      <c r="I566" s="3" t="s">
        <v>2056</v>
      </c>
      <c r="J566" s="3" t="s">
        <v>27</v>
      </c>
      <c r="K566" s="3" t="s">
        <v>49</v>
      </c>
      <c r="L566" s="3" t="s">
        <v>110</v>
      </c>
      <c r="M566" s="3" t="s">
        <v>63</v>
      </c>
      <c r="N566" s="3">
        <v>1</v>
      </c>
      <c r="O566" s="3">
        <v>8</v>
      </c>
      <c r="P566" s="2"/>
      <c r="Q566" s="4" t="s">
        <v>2057</v>
      </c>
      <c r="R566" s="2"/>
      <c r="S566" s="2"/>
      <c r="T566" s="2"/>
      <c r="U566" s="3" t="s">
        <v>1353</v>
      </c>
      <c r="V566" s="3" t="str">
        <f>IFERROR(VLOOKUP(K566, rubric[], 2, FALSE), "NA")</f>
        <v>Kompetisi</v>
      </c>
      <c r="W566" s="5" t="str">
        <f t="shared" si="8"/>
        <v>Juara I Lomba/Kompetisi|Internal Sekolah / Universitas|Individual</v>
      </c>
      <c r="X566" s="2">
        <f>IF(K566 = "Penulis kedua (bukan korespondensi) dst karya ilmiah di journal yg bereputasi dan diakui|External National|Team", IFERROR((INDEX(rubric[Score], MATCH(W566, rubric[Criteria], 0)))/N566, 0), IFERROR(INDEX(rubric[Score], MATCH(W566, rubric[Criteria], 0)), 0))</f>
        <v>0</v>
      </c>
    </row>
    <row r="567" spans="1:24" ht="14.25" customHeight="1" x14ac:dyDescent="0.35">
      <c r="A567" s="3" t="s">
        <v>2060</v>
      </c>
      <c r="B567" s="3" t="s">
        <v>2061</v>
      </c>
      <c r="C567" s="3" t="s">
        <v>1912</v>
      </c>
      <c r="D567" s="3">
        <v>2023</v>
      </c>
      <c r="E567" s="3" t="s">
        <v>2055</v>
      </c>
      <c r="F567" s="3" t="s">
        <v>752</v>
      </c>
      <c r="G567" s="3" t="s">
        <v>1350</v>
      </c>
      <c r="H567" s="3">
        <v>20232</v>
      </c>
      <c r="I567" s="3" t="s">
        <v>2056</v>
      </c>
      <c r="J567" s="3" t="s">
        <v>27</v>
      </c>
      <c r="K567" s="3" t="s">
        <v>49</v>
      </c>
      <c r="L567" s="3" t="s">
        <v>110</v>
      </c>
      <c r="M567" s="3" t="s">
        <v>63</v>
      </c>
      <c r="N567" s="3">
        <v>1</v>
      </c>
      <c r="O567" s="3">
        <v>8</v>
      </c>
      <c r="P567" s="2"/>
      <c r="Q567" s="4" t="s">
        <v>2057</v>
      </c>
      <c r="R567" s="2"/>
      <c r="S567" s="2"/>
      <c r="T567" s="2"/>
      <c r="U567" s="3" t="s">
        <v>1353</v>
      </c>
      <c r="V567" s="3" t="str">
        <f>IFERROR(VLOOKUP(K567, rubric[], 2, FALSE), "NA")</f>
        <v>Kompetisi</v>
      </c>
      <c r="W567" s="5" t="str">
        <f t="shared" si="8"/>
        <v>Juara I Lomba/Kompetisi|Internal Sekolah / Universitas|Individual</v>
      </c>
      <c r="X567" s="2">
        <f>IF(K567 = "Penulis kedua (bukan korespondensi) dst karya ilmiah di journal yg bereputasi dan diakui|External National|Team", IFERROR((INDEX(rubric[Score], MATCH(W567, rubric[Criteria], 0)))/N567, 0), IFERROR(INDEX(rubric[Score], MATCH(W567, rubric[Criteria], 0)), 0))</f>
        <v>0</v>
      </c>
    </row>
    <row r="568" spans="1:24" ht="14.25" customHeight="1" x14ac:dyDescent="0.35">
      <c r="A568" s="3" t="s">
        <v>2062</v>
      </c>
      <c r="B568" s="3" t="s">
        <v>2063</v>
      </c>
      <c r="C568" s="3" t="s">
        <v>1912</v>
      </c>
      <c r="D568" s="3">
        <v>2023</v>
      </c>
      <c r="E568" s="3" t="s">
        <v>2055</v>
      </c>
      <c r="F568" s="3" t="s">
        <v>752</v>
      </c>
      <c r="G568" s="3" t="s">
        <v>1350</v>
      </c>
      <c r="H568" s="3">
        <v>20232</v>
      </c>
      <c r="I568" s="3" t="s">
        <v>2056</v>
      </c>
      <c r="J568" s="3" t="s">
        <v>27</v>
      </c>
      <c r="K568" s="3" t="s">
        <v>49</v>
      </c>
      <c r="L568" s="3" t="s">
        <v>110</v>
      </c>
      <c r="M568" s="3" t="s">
        <v>63</v>
      </c>
      <c r="N568" s="3">
        <v>1</v>
      </c>
      <c r="O568" s="3">
        <v>8</v>
      </c>
      <c r="P568" s="2"/>
      <c r="Q568" s="4" t="s">
        <v>2057</v>
      </c>
      <c r="R568" s="2"/>
      <c r="S568" s="2"/>
      <c r="T568" s="2"/>
      <c r="U568" s="3" t="s">
        <v>1353</v>
      </c>
      <c r="V568" s="3" t="str">
        <f>IFERROR(VLOOKUP(K568, rubric[], 2, FALSE), "NA")</f>
        <v>Kompetisi</v>
      </c>
      <c r="W568" s="5" t="str">
        <f t="shared" si="8"/>
        <v>Juara I Lomba/Kompetisi|Internal Sekolah / Universitas|Individual</v>
      </c>
      <c r="X568" s="2">
        <f>IF(K568 = "Penulis kedua (bukan korespondensi) dst karya ilmiah di journal yg bereputasi dan diakui|External National|Team", IFERROR((INDEX(rubric[Score], MATCH(W568, rubric[Criteria], 0)))/N568, 0), IFERROR(INDEX(rubric[Score], MATCH(W568, rubric[Criteria], 0)), 0))</f>
        <v>0</v>
      </c>
    </row>
    <row r="569" spans="1:24" ht="14.25" customHeight="1" x14ac:dyDescent="0.35">
      <c r="A569" s="3" t="s">
        <v>2064</v>
      </c>
      <c r="B569" s="3" t="s">
        <v>2065</v>
      </c>
      <c r="C569" s="3" t="s">
        <v>2066</v>
      </c>
      <c r="D569" s="3">
        <v>2023</v>
      </c>
      <c r="E569" s="3" t="s">
        <v>1614</v>
      </c>
      <c r="F569" s="3" t="s">
        <v>1615</v>
      </c>
      <c r="G569" s="3" t="s">
        <v>1616</v>
      </c>
      <c r="H569" s="3">
        <v>20232</v>
      </c>
      <c r="I569" s="3" t="s">
        <v>1842</v>
      </c>
      <c r="J569" s="3" t="s">
        <v>27</v>
      </c>
      <c r="K569" s="3" t="s">
        <v>49</v>
      </c>
      <c r="L569" s="3" t="s">
        <v>110</v>
      </c>
      <c r="M569" s="3" t="s">
        <v>63</v>
      </c>
      <c r="N569" s="3">
        <v>2</v>
      </c>
      <c r="O569" s="3">
        <v>10</v>
      </c>
      <c r="P569" s="2"/>
      <c r="Q569" s="4" t="s">
        <v>1843</v>
      </c>
      <c r="R569" s="2"/>
      <c r="S569" s="2"/>
      <c r="T569" s="2"/>
      <c r="U569" s="3" t="s">
        <v>280</v>
      </c>
      <c r="V569" s="3" t="str">
        <f>IFERROR(VLOOKUP(K569, rubric[], 2, FALSE), "NA")</f>
        <v>Kompetisi</v>
      </c>
      <c r="W569" s="5" t="str">
        <f t="shared" si="8"/>
        <v>Juara I Lomba/Kompetisi|Internal Sekolah / Universitas|Individual</v>
      </c>
      <c r="X569" s="2">
        <f>IF(K569 = "Penulis kedua (bukan korespondensi) dst karya ilmiah di journal yg bereputasi dan diakui|External National|Team", IFERROR((INDEX(rubric[Score], MATCH(W569, rubric[Criteria], 0)))/N569, 0), IFERROR(INDEX(rubric[Score], MATCH(W569, rubric[Criteria], 0)), 0))</f>
        <v>0</v>
      </c>
    </row>
    <row r="570" spans="1:24" ht="14.25" customHeight="1" x14ac:dyDescent="0.35">
      <c r="A570" s="3" t="s">
        <v>2067</v>
      </c>
      <c r="B570" s="3" t="s">
        <v>2068</v>
      </c>
      <c r="C570" s="3" t="s">
        <v>2066</v>
      </c>
      <c r="D570" s="3">
        <v>2023</v>
      </c>
      <c r="E570" s="3" t="s">
        <v>275</v>
      </c>
      <c r="F570" s="3" t="s">
        <v>276</v>
      </c>
      <c r="G570" s="3" t="s">
        <v>277</v>
      </c>
      <c r="H570" s="3">
        <v>20232</v>
      </c>
      <c r="I570" s="3" t="s">
        <v>2069</v>
      </c>
      <c r="J570" s="3" t="s">
        <v>27</v>
      </c>
      <c r="K570" s="3" t="s">
        <v>28</v>
      </c>
      <c r="L570" s="3" t="s">
        <v>110</v>
      </c>
      <c r="M570" s="3" t="s">
        <v>30</v>
      </c>
      <c r="N570" s="3">
        <v>7</v>
      </c>
      <c r="O570" s="3">
        <v>7</v>
      </c>
      <c r="P570" s="2"/>
      <c r="Q570" s="4" t="s">
        <v>2070</v>
      </c>
      <c r="R570" s="2"/>
      <c r="S570" s="2"/>
      <c r="T570" s="2"/>
      <c r="U570" s="3" t="s">
        <v>280</v>
      </c>
      <c r="V570" s="3" t="str">
        <f>IFERROR(VLOOKUP(K570, rubric[], 2, FALSE), "NA")</f>
        <v>Kompetisi</v>
      </c>
      <c r="W570" s="5" t="str">
        <f t="shared" si="8"/>
        <v>Juara 2 Lomba/Kompetisi|Internal Sekolah / Universitas|Team</v>
      </c>
      <c r="X570" s="2">
        <f>IF(K570 = "Penulis kedua (bukan korespondensi) dst karya ilmiah di journal yg bereputasi dan diakui|External National|Team", IFERROR((INDEX(rubric[Score], MATCH(W570, rubric[Criteria], 0)))/N570, 0), IFERROR(INDEX(rubric[Score], MATCH(W570, rubric[Criteria], 0)), 0))</f>
        <v>0</v>
      </c>
    </row>
    <row r="571" spans="1:24" ht="14.25" customHeight="1" x14ac:dyDescent="0.35">
      <c r="A571" s="3" t="s">
        <v>2071</v>
      </c>
      <c r="B571" s="3" t="s">
        <v>2072</v>
      </c>
      <c r="C571" s="3" t="s">
        <v>2066</v>
      </c>
      <c r="D571" s="3">
        <v>2023</v>
      </c>
      <c r="E571" s="3" t="s">
        <v>2073</v>
      </c>
      <c r="F571" s="3" t="s">
        <v>1503</v>
      </c>
      <c r="G571" s="3" t="s">
        <v>1503</v>
      </c>
      <c r="H571" s="3">
        <v>20231</v>
      </c>
      <c r="I571" s="3" t="s">
        <v>2074</v>
      </c>
      <c r="J571" s="3" t="s">
        <v>27</v>
      </c>
      <c r="K571" s="3" t="s">
        <v>71</v>
      </c>
      <c r="L571" s="3" t="s">
        <v>50</v>
      </c>
      <c r="M571" s="3" t="s">
        <v>63</v>
      </c>
      <c r="N571" s="3">
        <v>120</v>
      </c>
      <c r="O571" s="3">
        <v>10</v>
      </c>
      <c r="P571" s="4" t="s">
        <v>2075</v>
      </c>
      <c r="Q571" s="4" t="s">
        <v>2076</v>
      </c>
      <c r="R571" s="2"/>
      <c r="S571" s="2"/>
      <c r="T571" s="2"/>
      <c r="U571" s="3" t="s">
        <v>2077</v>
      </c>
      <c r="V571" s="3" t="str">
        <f>IFERROR(VLOOKUP(K571, rubric[], 2, FALSE), "NA")</f>
        <v>Pengakuan</v>
      </c>
      <c r="W571" s="5" t="str">
        <f t="shared" si="8"/>
        <v>Narasumber / Pemateri Acara Seminar / Workshop / Pemakalah|External Regional|Individual</v>
      </c>
      <c r="X571" s="2">
        <f>IF(K571 = "Penulis kedua (bukan korespondensi) dst karya ilmiah di journal yg bereputasi dan diakui|External National|Team", IFERROR((INDEX(rubric[Score], MATCH(W571, rubric[Criteria], 0)))/N571, 0), IFERROR(INDEX(rubric[Score], MATCH(W571, rubric[Criteria], 0)), 0))</f>
        <v>20</v>
      </c>
    </row>
    <row r="572" spans="1:24" ht="14.25" customHeight="1" x14ac:dyDescent="0.35">
      <c r="A572" s="3" t="s">
        <v>2071</v>
      </c>
      <c r="B572" s="3" t="s">
        <v>2072</v>
      </c>
      <c r="C572" s="3" t="s">
        <v>2066</v>
      </c>
      <c r="D572" s="3">
        <v>2023</v>
      </c>
      <c r="E572" s="3" t="s">
        <v>2078</v>
      </c>
      <c r="F572" s="3" t="s">
        <v>2079</v>
      </c>
      <c r="G572" s="3" t="s">
        <v>2079</v>
      </c>
      <c r="H572" s="3">
        <v>20232</v>
      </c>
      <c r="I572" s="3" t="s">
        <v>2080</v>
      </c>
      <c r="J572" s="3" t="s">
        <v>27</v>
      </c>
      <c r="K572" s="3" t="s">
        <v>71</v>
      </c>
      <c r="L572" s="3" t="s">
        <v>72</v>
      </c>
      <c r="M572" s="3" t="s">
        <v>30</v>
      </c>
      <c r="N572" s="3">
        <v>400</v>
      </c>
      <c r="O572" s="3">
        <v>20</v>
      </c>
      <c r="P572" s="4" t="s">
        <v>2081</v>
      </c>
      <c r="Q572" s="4" t="s">
        <v>2082</v>
      </c>
      <c r="R572" s="4" t="s">
        <v>2083</v>
      </c>
      <c r="S572" s="2"/>
      <c r="T572" s="2"/>
      <c r="U572" s="3" t="s">
        <v>2084</v>
      </c>
      <c r="V572" s="3" t="str">
        <f>IFERROR(VLOOKUP(K572, rubric[], 2, FALSE), "NA")</f>
        <v>Pengakuan</v>
      </c>
      <c r="W572" s="5" t="str">
        <f t="shared" si="8"/>
        <v>Narasumber / Pemateri Acara Seminar / Workshop / Pemakalah|External International|Team</v>
      </c>
      <c r="X572" s="2">
        <f>IF(K572 = "Penulis kedua (bukan korespondensi) dst karya ilmiah di journal yg bereputasi dan diakui|External National|Team", IFERROR((INDEX(rubric[Score], MATCH(W572, rubric[Criteria], 0)))/N572, 0), IFERROR(INDEX(rubric[Score], MATCH(W572, rubric[Criteria], 0)), 0))</f>
        <v>25</v>
      </c>
    </row>
    <row r="573" spans="1:24" ht="14.25" customHeight="1" x14ac:dyDescent="0.35">
      <c r="A573" s="3" t="s">
        <v>2085</v>
      </c>
      <c r="B573" s="3" t="s">
        <v>2086</v>
      </c>
      <c r="C573" s="3" t="s">
        <v>2066</v>
      </c>
      <c r="D573" s="3">
        <v>2023</v>
      </c>
      <c r="E573" s="3" t="s">
        <v>2087</v>
      </c>
      <c r="F573" s="3" t="s">
        <v>1190</v>
      </c>
      <c r="G573" s="3" t="s">
        <v>731</v>
      </c>
      <c r="H573" s="3">
        <v>20232</v>
      </c>
      <c r="I573" s="3" t="s">
        <v>2087</v>
      </c>
      <c r="J573" s="3" t="s">
        <v>27</v>
      </c>
      <c r="K573" s="3" t="s">
        <v>28</v>
      </c>
      <c r="L573" s="3" t="s">
        <v>29</v>
      </c>
      <c r="M573" s="3" t="s">
        <v>30</v>
      </c>
      <c r="N573" s="2"/>
      <c r="O573" s="3">
        <v>20</v>
      </c>
      <c r="P573" s="4" t="s">
        <v>2088</v>
      </c>
      <c r="Q573" s="4" t="s">
        <v>2089</v>
      </c>
      <c r="R573" s="4" t="s">
        <v>2090</v>
      </c>
      <c r="S573" s="2"/>
      <c r="T573" s="4" t="s">
        <v>2091</v>
      </c>
      <c r="U573" s="2"/>
      <c r="V573" s="3" t="str">
        <f>IFERROR(VLOOKUP(K573, rubric[], 2, FALSE), "NA")</f>
        <v>Kompetisi</v>
      </c>
      <c r="W573" s="5" t="str">
        <f t="shared" si="8"/>
        <v>Juara 2 Lomba/Kompetisi|External National|Team</v>
      </c>
      <c r="X573" s="2">
        <f>IF(K573 = "Penulis kedua (bukan korespondensi) dst karya ilmiah di journal yg bereputasi dan diakui|External National|Team", IFERROR((INDEX(rubric[Score], MATCH(W573, rubric[Criteria], 0)))/N573, 0), IFERROR(INDEX(rubric[Score], MATCH(W573, rubric[Criteria], 0)), 0))</f>
        <v>11</v>
      </c>
    </row>
    <row r="574" spans="1:24" ht="14.25" customHeight="1" x14ac:dyDescent="0.35">
      <c r="A574" s="3" t="s">
        <v>2092</v>
      </c>
      <c r="B574" s="3" t="s">
        <v>2093</v>
      </c>
      <c r="C574" s="3" t="s">
        <v>2066</v>
      </c>
      <c r="D574" s="3">
        <v>2023</v>
      </c>
      <c r="E574" s="3" t="s">
        <v>2094</v>
      </c>
      <c r="F574" s="3" t="s">
        <v>2003</v>
      </c>
      <c r="G574" s="3" t="s">
        <v>2003</v>
      </c>
      <c r="H574" s="3">
        <v>20231</v>
      </c>
      <c r="I574" s="3" t="s">
        <v>2095</v>
      </c>
      <c r="J574" s="3" t="s">
        <v>27</v>
      </c>
      <c r="K574" s="3" t="s">
        <v>62</v>
      </c>
      <c r="L574" s="3" t="s">
        <v>50</v>
      </c>
      <c r="M574" s="3" t="s">
        <v>30</v>
      </c>
      <c r="N574" s="3">
        <v>11</v>
      </c>
      <c r="O574" s="3">
        <v>6</v>
      </c>
      <c r="P574" s="2"/>
      <c r="Q574" s="2"/>
      <c r="R574" s="2"/>
      <c r="S574" s="4" t="s">
        <v>2096</v>
      </c>
      <c r="T574" s="2"/>
      <c r="U574" s="3" t="s">
        <v>2097</v>
      </c>
      <c r="V574" s="3" t="str">
        <f>IFERROR(VLOOKUP(K574, rubric[], 2, FALSE), "NA")</f>
        <v>Pemberdayaan atau Aksi Kemanusiaan</v>
      </c>
      <c r="W574" s="5" t="str">
        <f t="shared" si="8"/>
        <v>Pengabdian kepada Masyarakat|External Regional|Team</v>
      </c>
      <c r="X574" s="2">
        <f>IF(K574 = "Penulis kedua (bukan korespondensi) dst karya ilmiah di journal yg bereputasi dan diakui|External National|Team", IFERROR((INDEX(rubric[Score], MATCH(W574, rubric[Criteria], 0)))/N574, 0), IFERROR(INDEX(rubric[Score], MATCH(W574, rubric[Criteria], 0)), 0))</f>
        <v>15</v>
      </c>
    </row>
    <row r="575" spans="1:24" ht="14.25" customHeight="1" x14ac:dyDescent="0.35">
      <c r="A575" s="3" t="s">
        <v>2092</v>
      </c>
      <c r="B575" s="3" t="s">
        <v>2093</v>
      </c>
      <c r="C575" s="3" t="s">
        <v>2066</v>
      </c>
      <c r="D575" s="3">
        <v>2023</v>
      </c>
      <c r="E575" s="3" t="s">
        <v>2098</v>
      </c>
      <c r="F575" s="3" t="s">
        <v>2099</v>
      </c>
      <c r="G575" s="3" t="s">
        <v>2099</v>
      </c>
      <c r="H575" s="3">
        <v>20231</v>
      </c>
      <c r="I575" s="3" t="s">
        <v>2100</v>
      </c>
      <c r="J575" s="3" t="s">
        <v>27</v>
      </c>
      <c r="K575" s="3" t="s">
        <v>62</v>
      </c>
      <c r="L575" s="3" t="s">
        <v>50</v>
      </c>
      <c r="M575" s="3" t="s">
        <v>30</v>
      </c>
      <c r="N575" s="3">
        <v>35</v>
      </c>
      <c r="O575" s="3">
        <v>2</v>
      </c>
      <c r="P575" s="2"/>
      <c r="Q575" s="4" t="s">
        <v>2101</v>
      </c>
      <c r="R575" s="4" t="s">
        <v>2102</v>
      </c>
      <c r="S575" s="4" t="s">
        <v>2103</v>
      </c>
      <c r="T575" s="2"/>
      <c r="U575" s="3" t="s">
        <v>2104</v>
      </c>
      <c r="V575" s="3" t="str">
        <f>IFERROR(VLOOKUP(K575, rubric[], 2, FALSE), "NA")</f>
        <v>Pemberdayaan atau Aksi Kemanusiaan</v>
      </c>
      <c r="W575" s="5" t="str">
        <f t="shared" si="8"/>
        <v>Pengabdian kepada Masyarakat|External Regional|Team</v>
      </c>
      <c r="X575" s="2">
        <f>IF(K575 = "Penulis kedua (bukan korespondensi) dst karya ilmiah di journal yg bereputasi dan diakui|External National|Team", IFERROR((INDEX(rubric[Score], MATCH(W575, rubric[Criteria], 0)))/N575, 0), IFERROR(INDEX(rubric[Score], MATCH(W575, rubric[Criteria], 0)), 0))</f>
        <v>15</v>
      </c>
    </row>
    <row r="576" spans="1:24" ht="14.25" customHeight="1" x14ac:dyDescent="0.35">
      <c r="A576" s="3" t="s">
        <v>2105</v>
      </c>
      <c r="B576" s="3" t="s">
        <v>2106</v>
      </c>
      <c r="C576" s="3" t="s">
        <v>2066</v>
      </c>
      <c r="D576" s="3">
        <v>2023</v>
      </c>
      <c r="E576" s="3" t="s">
        <v>231</v>
      </c>
      <c r="F576" s="3" t="s">
        <v>121</v>
      </c>
      <c r="G576" s="3" t="s">
        <v>47</v>
      </c>
      <c r="H576" s="3">
        <v>20231</v>
      </c>
      <c r="I576" s="3" t="s">
        <v>232</v>
      </c>
      <c r="J576" s="3" t="s">
        <v>27</v>
      </c>
      <c r="K576" s="3" t="s">
        <v>62</v>
      </c>
      <c r="L576" s="3" t="s">
        <v>50</v>
      </c>
      <c r="M576" s="3" t="s">
        <v>63</v>
      </c>
      <c r="N576" s="3">
        <v>12</v>
      </c>
      <c r="O576" s="3">
        <v>5</v>
      </c>
      <c r="P576" s="2"/>
      <c r="Q576" s="2"/>
      <c r="R576" s="4" t="s">
        <v>233</v>
      </c>
      <c r="S576" s="4" t="s">
        <v>234</v>
      </c>
      <c r="T576" s="2"/>
      <c r="U576" s="3" t="s">
        <v>235</v>
      </c>
      <c r="V576" s="3" t="str">
        <f>IFERROR(VLOOKUP(K576, rubric[], 2, FALSE), "NA")</f>
        <v>Pemberdayaan atau Aksi Kemanusiaan</v>
      </c>
      <c r="W576" s="5" t="str">
        <f t="shared" si="8"/>
        <v>Pengabdian kepada Masyarakat|External Regional|Individual</v>
      </c>
      <c r="X576" s="2">
        <f>IF(K576 = "Penulis kedua (bukan korespondensi) dst karya ilmiah di journal yg bereputasi dan diakui|External National|Team", IFERROR((INDEX(rubric[Score], MATCH(W576, rubric[Criteria], 0)))/N576, 0), IFERROR(INDEX(rubric[Score], MATCH(W576, rubric[Criteria], 0)), 0))</f>
        <v>15</v>
      </c>
    </row>
    <row r="577" spans="1:24" ht="14.25" customHeight="1" x14ac:dyDescent="0.35">
      <c r="A577" s="3" t="s">
        <v>2107</v>
      </c>
      <c r="B577" s="3" t="s">
        <v>2108</v>
      </c>
      <c r="C577" s="3" t="s">
        <v>2066</v>
      </c>
      <c r="D577" s="3">
        <v>2023</v>
      </c>
      <c r="E577" s="3" t="s">
        <v>275</v>
      </c>
      <c r="F577" s="3" t="s">
        <v>276</v>
      </c>
      <c r="G577" s="3" t="s">
        <v>277</v>
      </c>
      <c r="H577" s="3">
        <v>20232</v>
      </c>
      <c r="I577" s="3" t="s">
        <v>2069</v>
      </c>
      <c r="J577" s="3" t="s">
        <v>27</v>
      </c>
      <c r="K577" s="3" t="s">
        <v>28</v>
      </c>
      <c r="L577" s="3" t="s">
        <v>110</v>
      </c>
      <c r="M577" s="3" t="s">
        <v>30</v>
      </c>
      <c r="N577" s="3">
        <v>7</v>
      </c>
      <c r="O577" s="3">
        <v>7</v>
      </c>
      <c r="P577" s="2"/>
      <c r="Q577" s="4" t="s">
        <v>2070</v>
      </c>
      <c r="R577" s="2"/>
      <c r="S577" s="2"/>
      <c r="T577" s="2"/>
      <c r="U577" s="3" t="s">
        <v>280</v>
      </c>
      <c r="V577" s="3" t="str">
        <f>IFERROR(VLOOKUP(K577, rubric[], 2, FALSE), "NA")</f>
        <v>Kompetisi</v>
      </c>
      <c r="W577" s="5" t="str">
        <f t="shared" si="8"/>
        <v>Juara 2 Lomba/Kompetisi|Internal Sekolah / Universitas|Team</v>
      </c>
      <c r="X577" s="2">
        <f>IF(K577 = "Penulis kedua (bukan korespondensi) dst karya ilmiah di journal yg bereputasi dan diakui|External National|Team", IFERROR((INDEX(rubric[Score], MATCH(W577, rubric[Criteria], 0)))/N577, 0), IFERROR(INDEX(rubric[Score], MATCH(W577, rubric[Criteria], 0)), 0))</f>
        <v>0</v>
      </c>
    </row>
    <row r="578" spans="1:24" ht="14.25" customHeight="1" x14ac:dyDescent="0.35">
      <c r="A578" s="3" t="s">
        <v>2109</v>
      </c>
      <c r="B578" s="3" t="s">
        <v>2110</v>
      </c>
      <c r="C578" s="3" t="s">
        <v>2066</v>
      </c>
      <c r="D578" s="3">
        <v>2023</v>
      </c>
      <c r="E578" s="3" t="s">
        <v>2111</v>
      </c>
      <c r="F578" s="3" t="s">
        <v>721</v>
      </c>
      <c r="G578" s="3" t="s">
        <v>721</v>
      </c>
      <c r="H578" s="3">
        <v>20232</v>
      </c>
      <c r="I578" s="2"/>
      <c r="J578" s="3" t="s">
        <v>27</v>
      </c>
      <c r="K578" s="3" t="s">
        <v>62</v>
      </c>
      <c r="L578" s="3" t="s">
        <v>29</v>
      </c>
      <c r="M578" s="3" t="s">
        <v>30</v>
      </c>
      <c r="N578" s="3">
        <v>500</v>
      </c>
      <c r="O578" s="3">
        <v>6</v>
      </c>
      <c r="P578" s="2"/>
      <c r="Q578" s="2"/>
      <c r="R578" s="4" t="s">
        <v>2112</v>
      </c>
      <c r="S578" s="4" t="s">
        <v>2113</v>
      </c>
      <c r="T578" s="2"/>
      <c r="U578" s="3" t="s">
        <v>2114</v>
      </c>
      <c r="V578" s="3" t="str">
        <f>IFERROR(VLOOKUP(K578, rubric[], 2, FALSE), "NA")</f>
        <v>Pemberdayaan atau Aksi Kemanusiaan</v>
      </c>
      <c r="W578" s="5" t="str">
        <f t="shared" si="8"/>
        <v>Pengabdian kepada Masyarakat|External National|Team</v>
      </c>
      <c r="X578" s="2">
        <f>IF(K578 = "Penulis kedua (bukan korespondensi) dst karya ilmiah di journal yg bereputasi dan diakui|External National|Team", IFERROR((INDEX(rubric[Score], MATCH(W578, rubric[Criteria], 0)))/N578, 0), IFERROR(INDEX(rubric[Score], MATCH(W578, rubric[Criteria], 0)), 0))</f>
        <v>10</v>
      </c>
    </row>
    <row r="579" spans="1:24" ht="14.25" customHeight="1" x14ac:dyDescent="0.35">
      <c r="A579" s="3" t="s">
        <v>2115</v>
      </c>
      <c r="B579" s="3" t="s">
        <v>2116</v>
      </c>
      <c r="C579" s="3" t="s">
        <v>2066</v>
      </c>
      <c r="D579" s="3">
        <v>2023</v>
      </c>
      <c r="E579" s="3" t="s">
        <v>551</v>
      </c>
      <c r="F579" s="3" t="s">
        <v>121</v>
      </c>
      <c r="G579" s="3" t="s">
        <v>47</v>
      </c>
      <c r="H579" s="3">
        <v>20231</v>
      </c>
      <c r="I579" s="3" t="s">
        <v>552</v>
      </c>
      <c r="J579" s="3" t="s">
        <v>27</v>
      </c>
      <c r="K579" s="3" t="s">
        <v>62</v>
      </c>
      <c r="L579" s="3" t="s">
        <v>50</v>
      </c>
      <c r="M579" s="3" t="s">
        <v>63</v>
      </c>
      <c r="N579" s="3">
        <v>12</v>
      </c>
      <c r="O579" s="3">
        <v>5</v>
      </c>
      <c r="P579" s="2"/>
      <c r="Q579" s="2"/>
      <c r="R579" s="4" t="s">
        <v>553</v>
      </c>
      <c r="S579" s="4" t="s">
        <v>554</v>
      </c>
      <c r="T579" s="2"/>
      <c r="U579" s="3" t="s">
        <v>235</v>
      </c>
      <c r="V579" s="3" t="str">
        <f>IFERROR(VLOOKUP(K579, rubric[], 2, FALSE), "NA")</f>
        <v>Pemberdayaan atau Aksi Kemanusiaan</v>
      </c>
      <c r="W579" s="5" t="str">
        <f t="shared" ref="W579:W642" si="9">CLEAN(TRIM(K579 &amp;  "|" &amp; L579 &amp; "|" &amp; M579))</f>
        <v>Pengabdian kepada Masyarakat|External Regional|Individual</v>
      </c>
      <c r="X579" s="2">
        <f>IF(K579 = "Penulis kedua (bukan korespondensi) dst karya ilmiah di journal yg bereputasi dan diakui|External National|Team", IFERROR((INDEX(rubric[Score], MATCH(W579, rubric[Criteria], 0)))/N579, 0), IFERROR(INDEX(rubric[Score], MATCH(W579, rubric[Criteria], 0)), 0))</f>
        <v>15</v>
      </c>
    </row>
    <row r="580" spans="1:24" ht="14.25" customHeight="1" x14ac:dyDescent="0.35">
      <c r="A580" s="3" t="s">
        <v>2117</v>
      </c>
      <c r="B580" s="3" t="s">
        <v>2118</v>
      </c>
      <c r="C580" s="3" t="s">
        <v>2066</v>
      </c>
      <c r="D580" s="3">
        <v>2023</v>
      </c>
      <c r="E580" s="3" t="s">
        <v>2119</v>
      </c>
      <c r="F580" s="3" t="s">
        <v>2120</v>
      </c>
      <c r="G580" s="3" t="s">
        <v>2120</v>
      </c>
      <c r="H580" s="3">
        <v>20231</v>
      </c>
      <c r="I580" s="3" t="s">
        <v>2119</v>
      </c>
      <c r="J580" s="3" t="s">
        <v>27</v>
      </c>
      <c r="K580" s="3" t="s">
        <v>49</v>
      </c>
      <c r="L580" s="3" t="s">
        <v>29</v>
      </c>
      <c r="M580" s="3" t="s">
        <v>63</v>
      </c>
      <c r="N580" s="2"/>
      <c r="O580" s="3">
        <v>25</v>
      </c>
      <c r="P580" s="4" t="s">
        <v>2121</v>
      </c>
      <c r="Q580" s="4" t="s">
        <v>2122</v>
      </c>
      <c r="R580" s="4" t="s">
        <v>2123</v>
      </c>
      <c r="S580" s="2"/>
      <c r="T580" s="4" t="s">
        <v>2124</v>
      </c>
      <c r="U580" s="3" t="s">
        <v>2125</v>
      </c>
      <c r="V580" s="3" t="str">
        <f>IFERROR(VLOOKUP(K580, rubric[], 2, FALSE), "NA")</f>
        <v>Kompetisi</v>
      </c>
      <c r="W580" s="5" t="str">
        <f t="shared" si="9"/>
        <v>Juara I Lomba/Kompetisi|External National|Individual</v>
      </c>
      <c r="X580" s="2">
        <f>IF(K580 = "Penulis kedua (bukan korespondensi) dst karya ilmiah di journal yg bereputasi dan diakui|External National|Team", IFERROR((INDEX(rubric[Score], MATCH(W580, rubric[Criteria], 0)))/N580, 0), IFERROR(INDEX(rubric[Score], MATCH(W580, rubric[Criteria], 0)), 0))</f>
        <v>25</v>
      </c>
    </row>
    <row r="581" spans="1:24" ht="14.25" customHeight="1" x14ac:dyDescent="0.35">
      <c r="A581" s="3" t="s">
        <v>2117</v>
      </c>
      <c r="B581" s="3" t="s">
        <v>2118</v>
      </c>
      <c r="C581" s="3" t="s">
        <v>2066</v>
      </c>
      <c r="D581" s="3">
        <v>2023</v>
      </c>
      <c r="E581" s="3" t="s">
        <v>385</v>
      </c>
      <c r="F581" s="3" t="s">
        <v>174</v>
      </c>
      <c r="G581" s="3" t="s">
        <v>174</v>
      </c>
      <c r="H581" s="3">
        <v>20232</v>
      </c>
      <c r="I581" s="3" t="s">
        <v>386</v>
      </c>
      <c r="J581" s="3" t="s">
        <v>27</v>
      </c>
      <c r="K581" s="3" t="s">
        <v>62</v>
      </c>
      <c r="L581" s="3" t="s">
        <v>50</v>
      </c>
      <c r="M581" s="3" t="s">
        <v>63</v>
      </c>
      <c r="N581" s="3">
        <v>12</v>
      </c>
      <c r="O581" s="3">
        <v>5</v>
      </c>
      <c r="P581" s="2"/>
      <c r="Q581" s="2"/>
      <c r="R581" s="4" t="s">
        <v>387</v>
      </c>
      <c r="S581" s="4" t="s">
        <v>388</v>
      </c>
      <c r="T581" s="2"/>
      <c r="U581" s="3" t="s">
        <v>235</v>
      </c>
      <c r="V581" s="3" t="str">
        <f>IFERROR(VLOOKUP(K581, rubric[], 2, FALSE), "NA")</f>
        <v>Pemberdayaan atau Aksi Kemanusiaan</v>
      </c>
      <c r="W581" s="5" t="str">
        <f t="shared" si="9"/>
        <v>Pengabdian kepada Masyarakat|External Regional|Individual</v>
      </c>
      <c r="X581" s="2">
        <f>IF(K581 = "Penulis kedua (bukan korespondensi) dst karya ilmiah di journal yg bereputasi dan diakui|External National|Team", IFERROR((INDEX(rubric[Score], MATCH(W581, rubric[Criteria], 0)))/N581, 0), IFERROR(INDEX(rubric[Score], MATCH(W581, rubric[Criteria], 0)), 0))</f>
        <v>15</v>
      </c>
    </row>
    <row r="582" spans="1:24" ht="14.25" customHeight="1" x14ac:dyDescent="0.35">
      <c r="A582" s="3" t="s">
        <v>2117</v>
      </c>
      <c r="B582" s="3" t="s">
        <v>2118</v>
      </c>
      <c r="C582" s="3" t="s">
        <v>2066</v>
      </c>
      <c r="D582" s="3">
        <v>2023</v>
      </c>
      <c r="E582" s="3" t="s">
        <v>2126</v>
      </c>
      <c r="F582" s="3" t="s">
        <v>2127</v>
      </c>
      <c r="G582" s="3" t="s">
        <v>2127</v>
      </c>
      <c r="H582" s="3">
        <v>20232</v>
      </c>
      <c r="I582" s="3" t="s">
        <v>2126</v>
      </c>
      <c r="J582" s="3" t="s">
        <v>27</v>
      </c>
      <c r="K582" s="3" t="s">
        <v>49</v>
      </c>
      <c r="L582" s="3" t="s">
        <v>29</v>
      </c>
      <c r="M582" s="3" t="s">
        <v>63</v>
      </c>
      <c r="N582" s="2"/>
      <c r="O582" s="3">
        <v>25</v>
      </c>
      <c r="P582" s="4" t="s">
        <v>2128</v>
      </c>
      <c r="Q582" s="4" t="s">
        <v>2129</v>
      </c>
      <c r="R582" s="4" t="s">
        <v>2130</v>
      </c>
      <c r="S582" s="2"/>
      <c r="T582" s="4" t="s">
        <v>2131</v>
      </c>
      <c r="U582" s="3" t="s">
        <v>2132</v>
      </c>
      <c r="V582" s="3" t="str">
        <f>IFERROR(VLOOKUP(K582, rubric[], 2, FALSE), "NA")</f>
        <v>Kompetisi</v>
      </c>
      <c r="W582" s="5" t="str">
        <f t="shared" si="9"/>
        <v>Juara I Lomba/Kompetisi|External National|Individual</v>
      </c>
      <c r="X582" s="2">
        <f>IF(K582 = "Penulis kedua (bukan korespondensi) dst karya ilmiah di journal yg bereputasi dan diakui|External National|Team", IFERROR((INDEX(rubric[Score], MATCH(W582, rubric[Criteria], 0)))/N582, 0), IFERROR(INDEX(rubric[Score], MATCH(W582, rubric[Criteria], 0)), 0))</f>
        <v>25</v>
      </c>
    </row>
    <row r="583" spans="1:24" ht="14.25" customHeight="1" x14ac:dyDescent="0.35">
      <c r="A583" s="3" t="s">
        <v>2117</v>
      </c>
      <c r="B583" s="3" t="s">
        <v>2118</v>
      </c>
      <c r="C583" s="3" t="s">
        <v>2066</v>
      </c>
      <c r="D583" s="3">
        <v>2023</v>
      </c>
      <c r="E583" s="3" t="s">
        <v>2133</v>
      </c>
      <c r="F583" s="3" t="s">
        <v>2134</v>
      </c>
      <c r="G583" s="3" t="s">
        <v>2134</v>
      </c>
      <c r="H583" s="3">
        <v>20232</v>
      </c>
      <c r="I583" s="3" t="s">
        <v>2133</v>
      </c>
      <c r="J583" s="3" t="s">
        <v>27</v>
      </c>
      <c r="K583" s="3" t="s">
        <v>49</v>
      </c>
      <c r="L583" s="3" t="s">
        <v>29</v>
      </c>
      <c r="M583" s="3" t="s">
        <v>63</v>
      </c>
      <c r="N583" s="2"/>
      <c r="O583" s="3">
        <v>25</v>
      </c>
      <c r="P583" s="4" t="s">
        <v>2135</v>
      </c>
      <c r="Q583" s="4" t="s">
        <v>2136</v>
      </c>
      <c r="R583" s="4" t="s">
        <v>2137</v>
      </c>
      <c r="S583" s="2"/>
      <c r="T583" s="4" t="s">
        <v>2138</v>
      </c>
      <c r="U583" s="3" t="s">
        <v>2139</v>
      </c>
      <c r="V583" s="3" t="str">
        <f>IFERROR(VLOOKUP(K583, rubric[], 2, FALSE), "NA")</f>
        <v>Kompetisi</v>
      </c>
      <c r="W583" s="5" t="str">
        <f t="shared" si="9"/>
        <v>Juara I Lomba/Kompetisi|External National|Individual</v>
      </c>
      <c r="X583" s="2">
        <f>IF(K583 = "Penulis kedua (bukan korespondensi) dst karya ilmiah di journal yg bereputasi dan diakui|External National|Team", IFERROR((INDEX(rubric[Score], MATCH(W583, rubric[Criteria], 0)))/N583, 0), IFERROR(INDEX(rubric[Score], MATCH(W583, rubric[Criteria], 0)), 0))</f>
        <v>25</v>
      </c>
    </row>
    <row r="584" spans="1:24" ht="14.25" customHeight="1" x14ac:dyDescent="0.35">
      <c r="A584" s="3" t="s">
        <v>2140</v>
      </c>
      <c r="B584" s="3" t="s">
        <v>2141</v>
      </c>
      <c r="C584" s="3" t="s">
        <v>2066</v>
      </c>
      <c r="D584" s="3">
        <v>2023</v>
      </c>
      <c r="E584" s="3" t="s">
        <v>2142</v>
      </c>
      <c r="F584" s="3" t="s">
        <v>2003</v>
      </c>
      <c r="G584" s="3" t="s">
        <v>2003</v>
      </c>
      <c r="H584" s="3">
        <v>20231</v>
      </c>
      <c r="I584" s="3" t="s">
        <v>2143</v>
      </c>
      <c r="J584" s="3" t="s">
        <v>27</v>
      </c>
      <c r="K584" s="3" t="s">
        <v>62</v>
      </c>
      <c r="L584" s="3" t="s">
        <v>29</v>
      </c>
      <c r="M584" s="3" t="s">
        <v>30</v>
      </c>
      <c r="N584" s="3">
        <v>100</v>
      </c>
      <c r="O584" s="3">
        <v>2</v>
      </c>
      <c r="P584" s="2"/>
      <c r="Q584" s="2"/>
      <c r="R584" s="4" t="s">
        <v>2144</v>
      </c>
      <c r="S584" s="4" t="s">
        <v>2145</v>
      </c>
      <c r="T584" s="2"/>
      <c r="U584" s="3" t="s">
        <v>2146</v>
      </c>
      <c r="V584" s="3" t="str">
        <f>IFERROR(VLOOKUP(K584, rubric[], 2, FALSE), "NA")</f>
        <v>Pemberdayaan atau Aksi Kemanusiaan</v>
      </c>
      <c r="W584" s="5" t="str">
        <f t="shared" si="9"/>
        <v>Pengabdian kepada Masyarakat|External National|Team</v>
      </c>
      <c r="X584" s="2">
        <f>IF(K584 = "Penulis kedua (bukan korespondensi) dst karya ilmiah di journal yg bereputasi dan diakui|External National|Team", IFERROR((INDEX(rubric[Score], MATCH(W584, rubric[Criteria], 0)))/N584, 0), IFERROR(INDEX(rubric[Score], MATCH(W584, rubric[Criteria], 0)), 0))</f>
        <v>10</v>
      </c>
    </row>
    <row r="585" spans="1:24" ht="14.25" customHeight="1" x14ac:dyDescent="0.35">
      <c r="A585" s="3" t="s">
        <v>2147</v>
      </c>
      <c r="B585" s="3" t="s">
        <v>2148</v>
      </c>
      <c r="C585" s="3" t="s">
        <v>2066</v>
      </c>
      <c r="D585" s="3">
        <v>2023</v>
      </c>
      <c r="E585" s="3" t="s">
        <v>808</v>
      </c>
      <c r="F585" s="3" t="s">
        <v>2149</v>
      </c>
      <c r="G585" s="3" t="s">
        <v>2003</v>
      </c>
      <c r="H585" s="3">
        <v>20231</v>
      </c>
      <c r="I585" s="2"/>
      <c r="J585" s="3" t="s">
        <v>27</v>
      </c>
      <c r="K585" s="3" t="s">
        <v>62</v>
      </c>
      <c r="L585" s="3" t="s">
        <v>50</v>
      </c>
      <c r="M585" s="3" t="s">
        <v>63</v>
      </c>
      <c r="N585" s="3">
        <v>0</v>
      </c>
      <c r="O585" s="3">
        <v>2</v>
      </c>
      <c r="P585" s="2"/>
      <c r="Q585" s="4" t="s">
        <v>2150</v>
      </c>
      <c r="R585" s="2"/>
      <c r="S585" s="2"/>
      <c r="T585" s="2"/>
      <c r="U585" s="3" t="s">
        <v>2151</v>
      </c>
      <c r="V585" s="3" t="str">
        <f>IFERROR(VLOOKUP(K585, rubric[], 2, FALSE), "NA")</f>
        <v>Pemberdayaan atau Aksi Kemanusiaan</v>
      </c>
      <c r="W585" s="5" t="str">
        <f t="shared" si="9"/>
        <v>Pengabdian kepada Masyarakat|External Regional|Individual</v>
      </c>
      <c r="X585" s="2">
        <f>IF(K585 = "Penulis kedua (bukan korespondensi) dst karya ilmiah di journal yg bereputasi dan diakui|External National|Team", IFERROR((INDEX(rubric[Score], MATCH(W585, rubric[Criteria], 0)))/N585, 0), IFERROR(INDEX(rubric[Score], MATCH(W585, rubric[Criteria], 0)), 0))</f>
        <v>15</v>
      </c>
    </row>
    <row r="586" spans="1:24" ht="14.25" customHeight="1" x14ac:dyDescent="0.35">
      <c r="A586" s="3" t="s">
        <v>2152</v>
      </c>
      <c r="B586" s="3" t="s">
        <v>2153</v>
      </c>
      <c r="C586" s="3" t="s">
        <v>2066</v>
      </c>
      <c r="D586" s="3">
        <v>2023</v>
      </c>
      <c r="E586" s="3" t="s">
        <v>2154</v>
      </c>
      <c r="F586" s="3" t="s">
        <v>2003</v>
      </c>
      <c r="G586" s="3" t="s">
        <v>2003</v>
      </c>
      <c r="H586" s="3">
        <v>20231</v>
      </c>
      <c r="I586" s="2"/>
      <c r="J586" s="3" t="s">
        <v>27</v>
      </c>
      <c r="K586" s="3" t="s">
        <v>62</v>
      </c>
      <c r="L586" s="3" t="s">
        <v>29</v>
      </c>
      <c r="M586" s="3" t="s">
        <v>63</v>
      </c>
      <c r="N586" s="3">
        <v>16</v>
      </c>
      <c r="O586" s="3">
        <v>7</v>
      </c>
      <c r="P586" s="2"/>
      <c r="Q586" s="2"/>
      <c r="R586" s="4" t="s">
        <v>2155</v>
      </c>
      <c r="S586" s="4" t="s">
        <v>2156</v>
      </c>
      <c r="T586" s="2"/>
      <c r="U586" s="3" t="s">
        <v>2157</v>
      </c>
      <c r="V586" s="3" t="str">
        <f>IFERROR(VLOOKUP(K586, rubric[], 2, FALSE), "NA")</f>
        <v>Pemberdayaan atau Aksi Kemanusiaan</v>
      </c>
      <c r="W586" s="5" t="str">
        <f t="shared" si="9"/>
        <v>Pengabdian kepada Masyarakat|External National|Individual</v>
      </c>
      <c r="X586" s="2">
        <f>IF(K586 = "Penulis kedua (bukan korespondensi) dst karya ilmiah di journal yg bereputasi dan diakui|External National|Team", IFERROR((INDEX(rubric[Score], MATCH(W586, rubric[Criteria], 0)))/N586, 0), IFERROR(INDEX(rubric[Score], MATCH(W586, rubric[Criteria], 0)), 0))</f>
        <v>10</v>
      </c>
    </row>
    <row r="587" spans="1:24" ht="14.25" customHeight="1" x14ac:dyDescent="0.35">
      <c r="A587" s="3" t="s">
        <v>2158</v>
      </c>
      <c r="B587" s="3" t="s">
        <v>2159</v>
      </c>
      <c r="C587" s="3" t="s">
        <v>2160</v>
      </c>
      <c r="D587" s="3">
        <v>2023</v>
      </c>
      <c r="E587" s="3" t="s">
        <v>2161</v>
      </c>
      <c r="F587" s="3" t="s">
        <v>2162</v>
      </c>
      <c r="G587" s="3" t="s">
        <v>2162</v>
      </c>
      <c r="H587" s="3">
        <v>20231</v>
      </c>
      <c r="I587" s="3" t="s">
        <v>2163</v>
      </c>
      <c r="J587" s="3" t="s">
        <v>27</v>
      </c>
      <c r="K587" s="3" t="s">
        <v>62</v>
      </c>
      <c r="L587" s="3" t="s">
        <v>29</v>
      </c>
      <c r="M587" s="3" t="s">
        <v>30</v>
      </c>
      <c r="N587" s="3">
        <v>0</v>
      </c>
      <c r="O587" s="3">
        <v>5</v>
      </c>
      <c r="P587" s="2"/>
      <c r="Q587" s="2"/>
      <c r="R587" s="4" t="s">
        <v>2164</v>
      </c>
      <c r="S587" s="4" t="s">
        <v>2165</v>
      </c>
      <c r="T587" s="2"/>
      <c r="U587" s="3" t="s">
        <v>2166</v>
      </c>
      <c r="V587" s="3" t="str">
        <f>IFERROR(VLOOKUP(K587, rubric[], 2, FALSE), "NA")</f>
        <v>Pemberdayaan atau Aksi Kemanusiaan</v>
      </c>
      <c r="W587" s="5" t="str">
        <f t="shared" si="9"/>
        <v>Pengabdian kepada Masyarakat|External National|Team</v>
      </c>
      <c r="X587" s="2">
        <f>IF(K587 = "Penulis kedua (bukan korespondensi) dst karya ilmiah di journal yg bereputasi dan diakui|External National|Team", IFERROR((INDEX(rubric[Score], MATCH(W587, rubric[Criteria], 0)))/N587, 0), IFERROR(INDEX(rubric[Score], MATCH(W587, rubric[Criteria], 0)), 0))</f>
        <v>10</v>
      </c>
    </row>
    <row r="588" spans="1:24" ht="14.25" customHeight="1" x14ac:dyDescent="0.35">
      <c r="A588" s="3" t="s">
        <v>2158</v>
      </c>
      <c r="B588" s="3" t="s">
        <v>2159</v>
      </c>
      <c r="C588" s="3" t="s">
        <v>2160</v>
      </c>
      <c r="D588" s="3">
        <v>2023</v>
      </c>
      <c r="E588" s="3" t="s">
        <v>1501</v>
      </c>
      <c r="F588" s="3" t="s">
        <v>1502</v>
      </c>
      <c r="G588" s="3" t="s">
        <v>1503</v>
      </c>
      <c r="H588" s="3">
        <v>20231</v>
      </c>
      <c r="I588" s="3" t="s">
        <v>1501</v>
      </c>
      <c r="J588" s="3" t="s">
        <v>27</v>
      </c>
      <c r="K588" s="3" t="s">
        <v>49</v>
      </c>
      <c r="L588" s="3" t="s">
        <v>29</v>
      </c>
      <c r="M588" s="3" t="s">
        <v>30</v>
      </c>
      <c r="N588" s="2"/>
      <c r="O588" s="3">
        <v>25</v>
      </c>
      <c r="P588" s="4" t="s">
        <v>1504</v>
      </c>
      <c r="Q588" s="4" t="s">
        <v>1505</v>
      </c>
      <c r="R588" s="4" t="s">
        <v>1506</v>
      </c>
      <c r="S588" s="2"/>
      <c r="T588" s="4" t="s">
        <v>1507</v>
      </c>
      <c r="U588" s="3" t="s">
        <v>1508</v>
      </c>
      <c r="V588" s="3" t="str">
        <f>IFERROR(VLOOKUP(K588, rubric[], 2, FALSE), "NA")</f>
        <v>Kompetisi</v>
      </c>
      <c r="W588" s="5" t="str">
        <f t="shared" si="9"/>
        <v>Juara I Lomba/Kompetisi|External National|Team</v>
      </c>
      <c r="X588" s="2">
        <f>IF(K588 = "Penulis kedua (bukan korespondensi) dst karya ilmiah di journal yg bereputasi dan diakui|External National|Team", IFERROR((INDEX(rubric[Score], MATCH(W588, rubric[Criteria], 0)))/N588, 0), IFERROR(INDEX(rubric[Score], MATCH(W588, rubric[Criteria], 0)), 0))</f>
        <v>15</v>
      </c>
    </row>
    <row r="589" spans="1:24" ht="14.25" customHeight="1" x14ac:dyDescent="0.35">
      <c r="A589" s="3" t="s">
        <v>2158</v>
      </c>
      <c r="B589" s="3" t="s">
        <v>2159</v>
      </c>
      <c r="C589" s="3" t="s">
        <v>2160</v>
      </c>
      <c r="D589" s="3">
        <v>2023</v>
      </c>
      <c r="E589" s="3" t="s">
        <v>2167</v>
      </c>
      <c r="F589" s="3" t="s">
        <v>897</v>
      </c>
      <c r="G589" s="3" t="s">
        <v>38</v>
      </c>
      <c r="H589" s="3">
        <v>20232</v>
      </c>
      <c r="I589" s="3" t="s">
        <v>2167</v>
      </c>
      <c r="J589" s="3" t="s">
        <v>27</v>
      </c>
      <c r="K589" s="3" t="s">
        <v>49</v>
      </c>
      <c r="L589" s="3" t="s">
        <v>29</v>
      </c>
      <c r="M589" s="3" t="s">
        <v>30</v>
      </c>
      <c r="N589" s="2"/>
      <c r="O589" s="3">
        <v>25</v>
      </c>
      <c r="P589" s="4" t="s">
        <v>2168</v>
      </c>
      <c r="Q589" s="4" t="s">
        <v>2169</v>
      </c>
      <c r="R589" s="4" t="s">
        <v>2170</v>
      </c>
      <c r="S589" s="2"/>
      <c r="T589" s="4" t="s">
        <v>2171</v>
      </c>
      <c r="U589" s="3" t="s">
        <v>2172</v>
      </c>
      <c r="V589" s="3" t="str">
        <f>IFERROR(VLOOKUP(K589, rubric[], 2, FALSE), "NA")</f>
        <v>Kompetisi</v>
      </c>
      <c r="W589" s="5" t="str">
        <f t="shared" si="9"/>
        <v>Juara I Lomba/Kompetisi|External National|Team</v>
      </c>
      <c r="X589" s="2">
        <f>IF(K589 = "Penulis kedua (bukan korespondensi) dst karya ilmiah di journal yg bereputasi dan diakui|External National|Team", IFERROR((INDEX(rubric[Score], MATCH(W589, rubric[Criteria], 0)))/N589, 0), IFERROR(INDEX(rubric[Score], MATCH(W589, rubric[Criteria], 0)), 0))</f>
        <v>15</v>
      </c>
    </row>
    <row r="590" spans="1:24" ht="14.25" customHeight="1" x14ac:dyDescent="0.35">
      <c r="A590" s="3" t="s">
        <v>2173</v>
      </c>
      <c r="B590" s="3" t="s">
        <v>2174</v>
      </c>
      <c r="C590" s="3" t="s">
        <v>2160</v>
      </c>
      <c r="D590" s="3">
        <v>2023</v>
      </c>
      <c r="E590" s="3" t="s">
        <v>275</v>
      </c>
      <c r="F590" s="3" t="s">
        <v>276</v>
      </c>
      <c r="G590" s="3" t="s">
        <v>277</v>
      </c>
      <c r="H590" s="3">
        <v>20232</v>
      </c>
      <c r="I590" s="3" t="s">
        <v>2175</v>
      </c>
      <c r="J590" s="3" t="s">
        <v>27</v>
      </c>
      <c r="K590" s="3" t="s">
        <v>28</v>
      </c>
      <c r="L590" s="3" t="s">
        <v>110</v>
      </c>
      <c r="M590" s="3" t="s">
        <v>30</v>
      </c>
      <c r="N590" s="3">
        <v>4</v>
      </c>
      <c r="O590" s="3">
        <v>7</v>
      </c>
      <c r="P590" s="2"/>
      <c r="Q590" s="4" t="s">
        <v>2176</v>
      </c>
      <c r="R590" s="2"/>
      <c r="S590" s="2"/>
      <c r="T590" s="2"/>
      <c r="U590" s="3" t="s">
        <v>280</v>
      </c>
      <c r="V590" s="3" t="str">
        <f>IFERROR(VLOOKUP(K590, rubric[], 2, FALSE), "NA")</f>
        <v>Kompetisi</v>
      </c>
      <c r="W590" s="5" t="str">
        <f t="shared" si="9"/>
        <v>Juara 2 Lomba/Kompetisi|Internal Sekolah / Universitas|Team</v>
      </c>
      <c r="X590" s="2">
        <f>IF(K590 = "Penulis kedua (bukan korespondensi) dst karya ilmiah di journal yg bereputasi dan diakui|External National|Team", IFERROR((INDEX(rubric[Score], MATCH(W590, rubric[Criteria], 0)))/N590, 0), IFERROR(INDEX(rubric[Score], MATCH(W590, rubric[Criteria], 0)), 0))</f>
        <v>0</v>
      </c>
    </row>
    <row r="591" spans="1:24" ht="14.25" customHeight="1" x14ac:dyDescent="0.35">
      <c r="A591" s="3" t="s">
        <v>2177</v>
      </c>
      <c r="B591" s="3" t="s">
        <v>2178</v>
      </c>
      <c r="C591" s="3" t="s">
        <v>2160</v>
      </c>
      <c r="D591" s="3">
        <v>2023</v>
      </c>
      <c r="E591" s="3" t="s">
        <v>275</v>
      </c>
      <c r="F591" s="3" t="s">
        <v>276</v>
      </c>
      <c r="G591" s="3" t="s">
        <v>277</v>
      </c>
      <c r="H591" s="3">
        <v>20232</v>
      </c>
      <c r="I591" s="3" t="s">
        <v>2175</v>
      </c>
      <c r="J591" s="3" t="s">
        <v>27</v>
      </c>
      <c r="K591" s="3" t="s">
        <v>28</v>
      </c>
      <c r="L591" s="3" t="s">
        <v>110</v>
      </c>
      <c r="M591" s="3" t="s">
        <v>30</v>
      </c>
      <c r="N591" s="3">
        <v>4</v>
      </c>
      <c r="O591" s="3">
        <v>7</v>
      </c>
      <c r="P591" s="2"/>
      <c r="Q591" s="4" t="s">
        <v>2176</v>
      </c>
      <c r="R591" s="2"/>
      <c r="S591" s="2"/>
      <c r="T591" s="2"/>
      <c r="U591" s="3" t="s">
        <v>280</v>
      </c>
      <c r="V591" s="3" t="str">
        <f>IFERROR(VLOOKUP(K591, rubric[], 2, FALSE), "NA")</f>
        <v>Kompetisi</v>
      </c>
      <c r="W591" s="5" t="str">
        <f t="shared" si="9"/>
        <v>Juara 2 Lomba/Kompetisi|Internal Sekolah / Universitas|Team</v>
      </c>
      <c r="X591" s="2">
        <f>IF(K591 = "Penulis kedua (bukan korespondensi) dst karya ilmiah di journal yg bereputasi dan diakui|External National|Team", IFERROR((INDEX(rubric[Score], MATCH(W591, rubric[Criteria], 0)))/N591, 0), IFERROR(INDEX(rubric[Score], MATCH(W591, rubric[Criteria], 0)), 0))</f>
        <v>0</v>
      </c>
    </row>
    <row r="592" spans="1:24" ht="14.25" customHeight="1" x14ac:dyDescent="0.35">
      <c r="A592" s="3" t="s">
        <v>2179</v>
      </c>
      <c r="B592" s="3" t="s">
        <v>2180</v>
      </c>
      <c r="C592" s="3" t="s">
        <v>2160</v>
      </c>
      <c r="D592" s="3">
        <v>2023</v>
      </c>
      <c r="E592" s="3" t="s">
        <v>275</v>
      </c>
      <c r="F592" s="3" t="s">
        <v>276</v>
      </c>
      <c r="G592" s="3" t="s">
        <v>277</v>
      </c>
      <c r="H592" s="3">
        <v>20232</v>
      </c>
      <c r="I592" s="3" t="s">
        <v>2175</v>
      </c>
      <c r="J592" s="3" t="s">
        <v>27</v>
      </c>
      <c r="K592" s="3" t="s">
        <v>28</v>
      </c>
      <c r="L592" s="3" t="s">
        <v>110</v>
      </c>
      <c r="M592" s="3" t="s">
        <v>30</v>
      </c>
      <c r="N592" s="3">
        <v>4</v>
      </c>
      <c r="O592" s="3">
        <v>7</v>
      </c>
      <c r="P592" s="2"/>
      <c r="Q592" s="4" t="s">
        <v>2176</v>
      </c>
      <c r="R592" s="2"/>
      <c r="S592" s="2"/>
      <c r="T592" s="2"/>
      <c r="U592" s="3" t="s">
        <v>280</v>
      </c>
      <c r="V592" s="3" t="str">
        <f>IFERROR(VLOOKUP(K592, rubric[], 2, FALSE), "NA")</f>
        <v>Kompetisi</v>
      </c>
      <c r="W592" s="5" t="str">
        <f t="shared" si="9"/>
        <v>Juara 2 Lomba/Kompetisi|Internal Sekolah / Universitas|Team</v>
      </c>
      <c r="X592" s="2">
        <f>IF(K592 = "Penulis kedua (bukan korespondensi) dst karya ilmiah di journal yg bereputasi dan diakui|External National|Team", IFERROR((INDEX(rubric[Score], MATCH(W592, rubric[Criteria], 0)))/N592, 0), IFERROR(INDEX(rubric[Score], MATCH(W592, rubric[Criteria], 0)), 0))</f>
        <v>0</v>
      </c>
    </row>
    <row r="593" spans="1:24" ht="14.25" customHeight="1" x14ac:dyDescent="0.35">
      <c r="A593" s="3" t="s">
        <v>2181</v>
      </c>
      <c r="B593" s="3" t="s">
        <v>2182</v>
      </c>
      <c r="C593" s="3" t="s">
        <v>2160</v>
      </c>
      <c r="D593" s="3">
        <v>2023</v>
      </c>
      <c r="E593" s="3" t="s">
        <v>2183</v>
      </c>
      <c r="F593" s="3" t="s">
        <v>1115</v>
      </c>
      <c r="G593" s="3" t="s">
        <v>2184</v>
      </c>
      <c r="H593" s="3">
        <v>20232</v>
      </c>
      <c r="I593" s="3" t="s">
        <v>2183</v>
      </c>
      <c r="J593" s="3" t="s">
        <v>27</v>
      </c>
      <c r="K593" s="3" t="s">
        <v>49</v>
      </c>
      <c r="L593" s="3" t="s">
        <v>29</v>
      </c>
      <c r="M593" s="3" t="s">
        <v>63</v>
      </c>
      <c r="N593" s="2"/>
      <c r="O593" s="3">
        <v>25</v>
      </c>
      <c r="P593" s="4" t="s">
        <v>2185</v>
      </c>
      <c r="Q593" s="4" t="s">
        <v>2186</v>
      </c>
      <c r="R593" s="4" t="s">
        <v>2187</v>
      </c>
      <c r="S593" s="2"/>
      <c r="T593" s="4" t="s">
        <v>2188</v>
      </c>
      <c r="U593" s="3" t="s">
        <v>2189</v>
      </c>
      <c r="V593" s="3" t="str">
        <f>IFERROR(VLOOKUP(K593, rubric[], 2, FALSE), "NA")</f>
        <v>Kompetisi</v>
      </c>
      <c r="W593" s="5" t="str">
        <f t="shared" si="9"/>
        <v>Juara I Lomba/Kompetisi|External National|Individual</v>
      </c>
      <c r="X593" s="2">
        <f>IF(K593 = "Penulis kedua (bukan korespondensi) dst karya ilmiah di journal yg bereputasi dan diakui|External National|Team", IFERROR((INDEX(rubric[Score], MATCH(W593, rubric[Criteria], 0)))/N593, 0), IFERROR(INDEX(rubric[Score], MATCH(W593, rubric[Criteria], 0)), 0))</f>
        <v>25</v>
      </c>
    </row>
    <row r="594" spans="1:24" ht="14.25" customHeight="1" x14ac:dyDescent="0.35">
      <c r="A594" s="3" t="s">
        <v>2190</v>
      </c>
      <c r="B594" s="3" t="s">
        <v>2191</v>
      </c>
      <c r="C594" s="3" t="s">
        <v>2160</v>
      </c>
      <c r="D594" s="3">
        <v>2023</v>
      </c>
      <c r="E594" s="3" t="s">
        <v>2192</v>
      </c>
      <c r="F594" s="3" t="s">
        <v>1136</v>
      </c>
      <c r="G594" s="3" t="s">
        <v>1136</v>
      </c>
      <c r="H594" s="3">
        <v>20232</v>
      </c>
      <c r="I594" s="3" t="s">
        <v>2193</v>
      </c>
      <c r="J594" s="3" t="s">
        <v>27</v>
      </c>
      <c r="K594" s="3" t="s">
        <v>62</v>
      </c>
      <c r="L594" s="3" t="s">
        <v>110</v>
      </c>
      <c r="M594" s="3" t="s">
        <v>30</v>
      </c>
      <c r="N594" s="3">
        <v>20</v>
      </c>
      <c r="O594" s="3">
        <v>25</v>
      </c>
      <c r="P594" s="2"/>
      <c r="Q594" s="2"/>
      <c r="R594" s="4" t="s">
        <v>2194</v>
      </c>
      <c r="S594" s="4" t="s">
        <v>2195</v>
      </c>
      <c r="T594" s="2"/>
      <c r="U594" s="3" t="s">
        <v>2196</v>
      </c>
      <c r="V594" s="3" t="str">
        <f>IFERROR(VLOOKUP(K594, rubric[], 2, FALSE), "NA")</f>
        <v>Pemberdayaan atau Aksi Kemanusiaan</v>
      </c>
      <c r="W594" s="5" t="str">
        <f t="shared" si="9"/>
        <v>Pengabdian kepada Masyarakat|Internal Sekolah / Universitas|Team</v>
      </c>
      <c r="X594" s="2">
        <f>IF(K594 = "Penulis kedua (bukan korespondensi) dst karya ilmiah di journal yg bereputasi dan diakui|External National|Team", IFERROR((INDEX(rubric[Score], MATCH(W594, rubric[Criteria], 0)))/N594, 0), IFERROR(INDEX(rubric[Score], MATCH(W594, rubric[Criteria], 0)), 0))</f>
        <v>0</v>
      </c>
    </row>
    <row r="595" spans="1:24" ht="14.25" customHeight="1" x14ac:dyDescent="0.35">
      <c r="A595" s="3" t="s">
        <v>2197</v>
      </c>
      <c r="B595" s="3" t="s">
        <v>2198</v>
      </c>
      <c r="C595" s="3" t="s">
        <v>2160</v>
      </c>
      <c r="D595" s="3">
        <v>2023</v>
      </c>
      <c r="E595" s="3" t="s">
        <v>275</v>
      </c>
      <c r="F595" s="3" t="s">
        <v>276</v>
      </c>
      <c r="G595" s="3" t="s">
        <v>277</v>
      </c>
      <c r="H595" s="3">
        <v>20232</v>
      </c>
      <c r="I595" s="3" t="s">
        <v>2199</v>
      </c>
      <c r="J595" s="3" t="s">
        <v>27</v>
      </c>
      <c r="K595" s="3" t="s">
        <v>28</v>
      </c>
      <c r="L595" s="3" t="s">
        <v>110</v>
      </c>
      <c r="M595" s="3" t="s">
        <v>30</v>
      </c>
      <c r="N595" s="3">
        <v>3</v>
      </c>
      <c r="O595" s="3">
        <v>7</v>
      </c>
      <c r="P595" s="2"/>
      <c r="Q595" s="4" t="s">
        <v>2200</v>
      </c>
      <c r="R595" s="2"/>
      <c r="S595" s="2"/>
      <c r="T595" s="2"/>
      <c r="U595" s="3" t="s">
        <v>280</v>
      </c>
      <c r="V595" s="3" t="str">
        <f>IFERROR(VLOOKUP(K595, rubric[], 2, FALSE), "NA")</f>
        <v>Kompetisi</v>
      </c>
      <c r="W595" s="5" t="str">
        <f t="shared" si="9"/>
        <v>Juara 2 Lomba/Kompetisi|Internal Sekolah / Universitas|Team</v>
      </c>
      <c r="X595" s="2">
        <f>IF(K595 = "Penulis kedua (bukan korespondensi) dst karya ilmiah di journal yg bereputasi dan diakui|External National|Team", IFERROR((INDEX(rubric[Score], MATCH(W595, rubric[Criteria], 0)))/N595, 0), IFERROR(INDEX(rubric[Score], MATCH(W595, rubric[Criteria], 0)), 0))</f>
        <v>0</v>
      </c>
    </row>
    <row r="596" spans="1:24" ht="14.25" customHeight="1" x14ac:dyDescent="0.35">
      <c r="A596" s="3" t="s">
        <v>2201</v>
      </c>
      <c r="B596" s="3" t="s">
        <v>2202</v>
      </c>
      <c r="C596" s="3" t="s">
        <v>2160</v>
      </c>
      <c r="D596" s="3">
        <v>2023</v>
      </c>
      <c r="E596" s="3" t="s">
        <v>275</v>
      </c>
      <c r="F596" s="3" t="s">
        <v>276</v>
      </c>
      <c r="G596" s="3" t="s">
        <v>277</v>
      </c>
      <c r="H596" s="3">
        <v>20232</v>
      </c>
      <c r="I596" s="3" t="s">
        <v>2203</v>
      </c>
      <c r="J596" s="3" t="s">
        <v>27</v>
      </c>
      <c r="K596" s="3" t="s">
        <v>91</v>
      </c>
      <c r="L596" s="3" t="s">
        <v>110</v>
      </c>
      <c r="M596" s="3" t="s">
        <v>63</v>
      </c>
      <c r="N596" s="3">
        <v>1</v>
      </c>
      <c r="O596" s="3">
        <v>6</v>
      </c>
      <c r="P596" s="2"/>
      <c r="Q596" s="4" t="s">
        <v>2204</v>
      </c>
      <c r="R596" s="2"/>
      <c r="S596" s="2"/>
      <c r="T596" s="2"/>
      <c r="U596" s="3" t="s">
        <v>280</v>
      </c>
      <c r="V596" s="3" t="str">
        <f>IFERROR(VLOOKUP(K596, rubric[], 2, FALSE), "NA")</f>
        <v>Kompetisi</v>
      </c>
      <c r="W596" s="5" t="str">
        <f t="shared" si="9"/>
        <v>Juara 3 Lomba/Kompetisi|Internal Sekolah / Universitas|Individual</v>
      </c>
      <c r="X596" s="2">
        <f>IF(K596 = "Penulis kedua (bukan korespondensi) dst karya ilmiah di journal yg bereputasi dan diakui|External National|Team", IFERROR((INDEX(rubric[Score], MATCH(W596, rubric[Criteria], 0)))/N596, 0), IFERROR(INDEX(rubric[Score], MATCH(W596, rubric[Criteria], 0)), 0))</f>
        <v>0</v>
      </c>
    </row>
    <row r="597" spans="1:24" ht="14.25" customHeight="1" x14ac:dyDescent="0.35">
      <c r="A597" s="3" t="s">
        <v>2205</v>
      </c>
      <c r="B597" s="3" t="s">
        <v>2206</v>
      </c>
      <c r="C597" s="3" t="s">
        <v>2160</v>
      </c>
      <c r="D597" s="3">
        <v>2023</v>
      </c>
      <c r="E597" s="3" t="s">
        <v>275</v>
      </c>
      <c r="F597" s="3" t="s">
        <v>276</v>
      </c>
      <c r="G597" s="3" t="s">
        <v>277</v>
      </c>
      <c r="H597" s="3">
        <v>20232</v>
      </c>
      <c r="I597" s="3" t="s">
        <v>2199</v>
      </c>
      <c r="J597" s="3" t="s">
        <v>27</v>
      </c>
      <c r="K597" s="3" t="s">
        <v>28</v>
      </c>
      <c r="L597" s="3" t="s">
        <v>110</v>
      </c>
      <c r="M597" s="3" t="s">
        <v>30</v>
      </c>
      <c r="N597" s="3">
        <v>3</v>
      </c>
      <c r="O597" s="3">
        <v>7</v>
      </c>
      <c r="P597" s="2"/>
      <c r="Q597" s="4" t="s">
        <v>2200</v>
      </c>
      <c r="R597" s="2"/>
      <c r="S597" s="2"/>
      <c r="T597" s="2"/>
      <c r="U597" s="3" t="s">
        <v>280</v>
      </c>
      <c r="V597" s="3" t="str">
        <f>IFERROR(VLOOKUP(K597, rubric[], 2, FALSE), "NA")</f>
        <v>Kompetisi</v>
      </c>
      <c r="W597" s="5" t="str">
        <f t="shared" si="9"/>
        <v>Juara 2 Lomba/Kompetisi|Internal Sekolah / Universitas|Team</v>
      </c>
      <c r="X597" s="2">
        <f>IF(K597 = "Penulis kedua (bukan korespondensi) dst karya ilmiah di journal yg bereputasi dan diakui|External National|Team", IFERROR((INDEX(rubric[Score], MATCH(W597, rubric[Criteria], 0)))/N597, 0), IFERROR(INDEX(rubric[Score], MATCH(W597, rubric[Criteria], 0)), 0))</f>
        <v>0</v>
      </c>
    </row>
    <row r="598" spans="1:24" ht="14.25" customHeight="1" x14ac:dyDescent="0.35">
      <c r="A598" s="3" t="s">
        <v>2205</v>
      </c>
      <c r="B598" s="3" t="s">
        <v>2206</v>
      </c>
      <c r="C598" s="3" t="s">
        <v>2160</v>
      </c>
      <c r="D598" s="3">
        <v>2023</v>
      </c>
      <c r="E598" s="3" t="s">
        <v>2167</v>
      </c>
      <c r="F598" s="3" t="s">
        <v>897</v>
      </c>
      <c r="G598" s="3" t="s">
        <v>38</v>
      </c>
      <c r="H598" s="3">
        <v>20232</v>
      </c>
      <c r="I598" s="3" t="s">
        <v>2167</v>
      </c>
      <c r="J598" s="3" t="s">
        <v>27</v>
      </c>
      <c r="K598" s="3" t="s">
        <v>49</v>
      </c>
      <c r="L598" s="3" t="s">
        <v>29</v>
      </c>
      <c r="M598" s="3" t="s">
        <v>30</v>
      </c>
      <c r="N598" s="2"/>
      <c r="O598" s="3">
        <v>25</v>
      </c>
      <c r="P598" s="4" t="s">
        <v>2168</v>
      </c>
      <c r="Q598" s="4" t="s">
        <v>2169</v>
      </c>
      <c r="R598" s="4" t="s">
        <v>2170</v>
      </c>
      <c r="S598" s="2"/>
      <c r="T598" s="4" t="s">
        <v>2171</v>
      </c>
      <c r="U598" s="3" t="s">
        <v>2172</v>
      </c>
      <c r="V598" s="3" t="str">
        <f>IFERROR(VLOOKUP(K598, rubric[], 2, FALSE), "NA")</f>
        <v>Kompetisi</v>
      </c>
      <c r="W598" s="5" t="str">
        <f t="shared" si="9"/>
        <v>Juara I Lomba/Kompetisi|External National|Team</v>
      </c>
      <c r="X598" s="2">
        <f>IF(K598 = "Penulis kedua (bukan korespondensi) dst karya ilmiah di journal yg bereputasi dan diakui|External National|Team", IFERROR((INDEX(rubric[Score], MATCH(W598, rubric[Criteria], 0)))/N598, 0), IFERROR(INDEX(rubric[Score], MATCH(W598, rubric[Criteria], 0)), 0))</f>
        <v>15</v>
      </c>
    </row>
    <row r="599" spans="1:24" ht="14.25" customHeight="1" x14ac:dyDescent="0.35">
      <c r="A599" s="3" t="s">
        <v>2207</v>
      </c>
      <c r="B599" s="3" t="s">
        <v>2208</v>
      </c>
      <c r="C599" s="3" t="s">
        <v>2160</v>
      </c>
      <c r="D599" s="3">
        <v>2023</v>
      </c>
      <c r="E599" s="3" t="s">
        <v>585</v>
      </c>
      <c r="F599" s="3" t="s">
        <v>586</v>
      </c>
      <c r="G599" s="3" t="s">
        <v>340</v>
      </c>
      <c r="H599" s="3">
        <v>20231</v>
      </c>
      <c r="I599" s="3" t="s">
        <v>585</v>
      </c>
      <c r="J599" s="3" t="s">
        <v>27</v>
      </c>
      <c r="K599" s="3" t="s">
        <v>28</v>
      </c>
      <c r="L599" s="3" t="s">
        <v>50</v>
      </c>
      <c r="M599" s="3" t="s">
        <v>30</v>
      </c>
      <c r="N599" s="2"/>
      <c r="O599" s="3">
        <v>15</v>
      </c>
      <c r="P599" s="4" t="s">
        <v>587</v>
      </c>
      <c r="Q599" s="4" t="s">
        <v>588</v>
      </c>
      <c r="R599" s="4" t="s">
        <v>589</v>
      </c>
      <c r="S599" s="2"/>
      <c r="T599" s="4" t="s">
        <v>590</v>
      </c>
      <c r="U599" s="2"/>
      <c r="V599" s="3" t="str">
        <f>IFERROR(VLOOKUP(K599, rubric[], 2, FALSE), "NA")</f>
        <v>Kompetisi</v>
      </c>
      <c r="W599" s="5" t="str">
        <f t="shared" si="9"/>
        <v>Juara 2 Lomba/Kompetisi|External Regional|Team</v>
      </c>
      <c r="X599" s="2">
        <f>IF(K599 = "Penulis kedua (bukan korespondensi) dst karya ilmiah di journal yg bereputasi dan diakui|External National|Team", IFERROR((INDEX(rubric[Score], MATCH(W599, rubric[Criteria], 0)))/N599, 0), IFERROR(INDEX(rubric[Score], MATCH(W599, rubric[Criteria], 0)), 0))</f>
        <v>20</v>
      </c>
    </row>
    <row r="600" spans="1:24" ht="14.25" customHeight="1" x14ac:dyDescent="0.35">
      <c r="A600" s="3" t="s">
        <v>2207</v>
      </c>
      <c r="B600" s="3" t="s">
        <v>2208</v>
      </c>
      <c r="C600" s="3" t="s">
        <v>2160</v>
      </c>
      <c r="D600" s="3">
        <v>2023</v>
      </c>
      <c r="E600" s="3" t="s">
        <v>591</v>
      </c>
      <c r="F600" s="3" t="s">
        <v>592</v>
      </c>
      <c r="G600" s="3" t="s">
        <v>593</v>
      </c>
      <c r="H600" s="3">
        <v>20231</v>
      </c>
      <c r="I600" s="3" t="s">
        <v>591</v>
      </c>
      <c r="J600" s="3" t="s">
        <v>27</v>
      </c>
      <c r="K600" s="3" t="s">
        <v>28</v>
      </c>
      <c r="L600" s="3" t="s">
        <v>50</v>
      </c>
      <c r="M600" s="3" t="s">
        <v>30</v>
      </c>
      <c r="N600" s="2"/>
      <c r="O600" s="3">
        <v>15</v>
      </c>
      <c r="P600" s="4" t="s">
        <v>594</v>
      </c>
      <c r="Q600" s="4" t="s">
        <v>595</v>
      </c>
      <c r="R600" s="4" t="s">
        <v>596</v>
      </c>
      <c r="S600" s="2"/>
      <c r="T600" s="4" t="s">
        <v>597</v>
      </c>
      <c r="U600" s="3" t="s">
        <v>598</v>
      </c>
      <c r="V600" s="3" t="str">
        <f>IFERROR(VLOOKUP(K600, rubric[], 2, FALSE), "NA")</f>
        <v>Kompetisi</v>
      </c>
      <c r="W600" s="5" t="str">
        <f t="shared" si="9"/>
        <v>Juara 2 Lomba/Kompetisi|External Regional|Team</v>
      </c>
      <c r="X600" s="2">
        <f>IF(K600 = "Penulis kedua (bukan korespondensi) dst karya ilmiah di journal yg bereputasi dan diakui|External National|Team", IFERROR((INDEX(rubric[Score], MATCH(W600, rubric[Criteria], 0)))/N600, 0), IFERROR(INDEX(rubric[Score], MATCH(W600, rubric[Criteria], 0)), 0))</f>
        <v>20</v>
      </c>
    </row>
    <row r="601" spans="1:24" ht="14.25" customHeight="1" x14ac:dyDescent="0.35">
      <c r="A601" s="3" t="s">
        <v>2207</v>
      </c>
      <c r="B601" s="3" t="s">
        <v>2208</v>
      </c>
      <c r="C601" s="3" t="s">
        <v>2160</v>
      </c>
      <c r="D601" s="3">
        <v>2023</v>
      </c>
      <c r="E601" s="3" t="s">
        <v>619</v>
      </c>
      <c r="F601" s="3" t="s">
        <v>620</v>
      </c>
      <c r="G601" s="3" t="s">
        <v>620</v>
      </c>
      <c r="H601" s="3">
        <v>20232</v>
      </c>
      <c r="I601" s="3" t="s">
        <v>619</v>
      </c>
      <c r="J601" s="3" t="s">
        <v>27</v>
      </c>
      <c r="K601" s="3" t="s">
        <v>49</v>
      </c>
      <c r="L601" s="3" t="s">
        <v>50</v>
      </c>
      <c r="M601" s="3" t="s">
        <v>30</v>
      </c>
      <c r="N601" s="2"/>
      <c r="O601" s="3">
        <v>20</v>
      </c>
      <c r="P601" s="4" t="s">
        <v>621</v>
      </c>
      <c r="Q601" s="4" t="s">
        <v>622</v>
      </c>
      <c r="R601" s="4" t="s">
        <v>623</v>
      </c>
      <c r="S601" s="2"/>
      <c r="T601" s="4" t="s">
        <v>624</v>
      </c>
      <c r="U601" s="3" t="s">
        <v>625</v>
      </c>
      <c r="V601" s="3" t="str">
        <f>IFERROR(VLOOKUP(K601, rubric[], 2, FALSE), "NA")</f>
        <v>Kompetisi</v>
      </c>
      <c r="W601" s="5" t="str">
        <f t="shared" si="9"/>
        <v>Juara I Lomba/Kompetisi|External Regional|Team</v>
      </c>
      <c r="X601" s="2">
        <f>IF(K601 = "Penulis kedua (bukan korespondensi) dst karya ilmiah di journal yg bereputasi dan diakui|External National|Team", IFERROR((INDEX(rubric[Score], MATCH(W601, rubric[Criteria], 0)))/N601, 0), IFERROR(INDEX(rubric[Score], MATCH(W601, rubric[Criteria], 0)), 0))</f>
        <v>25</v>
      </c>
    </row>
    <row r="602" spans="1:24" ht="14.25" customHeight="1" x14ac:dyDescent="0.35">
      <c r="A602" s="3" t="s">
        <v>2207</v>
      </c>
      <c r="B602" s="3" t="s">
        <v>2208</v>
      </c>
      <c r="C602" s="3" t="s">
        <v>2160</v>
      </c>
      <c r="D602" s="3">
        <v>2023</v>
      </c>
      <c r="E602" s="3" t="s">
        <v>626</v>
      </c>
      <c r="F602" s="3" t="s">
        <v>627</v>
      </c>
      <c r="G602" s="3" t="s">
        <v>397</v>
      </c>
      <c r="H602" s="3">
        <v>20232</v>
      </c>
      <c r="I602" s="3" t="s">
        <v>626</v>
      </c>
      <c r="J602" s="3" t="s">
        <v>27</v>
      </c>
      <c r="K602" s="3" t="s">
        <v>49</v>
      </c>
      <c r="L602" s="3" t="s">
        <v>50</v>
      </c>
      <c r="M602" s="3" t="s">
        <v>30</v>
      </c>
      <c r="N602" s="2"/>
      <c r="O602" s="3">
        <v>20</v>
      </c>
      <c r="P602" s="4" t="s">
        <v>628</v>
      </c>
      <c r="Q602" s="4" t="s">
        <v>629</v>
      </c>
      <c r="R602" s="4" t="s">
        <v>630</v>
      </c>
      <c r="S602" s="2"/>
      <c r="T602" s="4" t="s">
        <v>631</v>
      </c>
      <c r="U602" s="3" t="s">
        <v>632</v>
      </c>
      <c r="V602" s="3" t="str">
        <f>IFERROR(VLOOKUP(K602, rubric[], 2, FALSE), "NA")</f>
        <v>Kompetisi</v>
      </c>
      <c r="W602" s="5" t="str">
        <f t="shared" si="9"/>
        <v>Juara I Lomba/Kompetisi|External Regional|Team</v>
      </c>
      <c r="X602" s="2">
        <f>IF(K602 = "Penulis kedua (bukan korespondensi) dst karya ilmiah di journal yg bereputasi dan diakui|External National|Team", IFERROR((INDEX(rubric[Score], MATCH(W602, rubric[Criteria], 0)))/N602, 0), IFERROR(INDEX(rubric[Score], MATCH(W602, rubric[Criteria], 0)), 0))</f>
        <v>25</v>
      </c>
    </row>
    <row r="603" spans="1:24" ht="14.25" customHeight="1" x14ac:dyDescent="0.35">
      <c r="A603" s="3" t="s">
        <v>2209</v>
      </c>
      <c r="B603" s="3" t="s">
        <v>2210</v>
      </c>
      <c r="C603" s="3" t="s">
        <v>2160</v>
      </c>
      <c r="D603" s="3">
        <v>2023</v>
      </c>
      <c r="E603" s="3" t="s">
        <v>2211</v>
      </c>
      <c r="F603" s="3" t="s">
        <v>2162</v>
      </c>
      <c r="G603" s="3" t="s">
        <v>2162</v>
      </c>
      <c r="H603" s="3">
        <v>20231</v>
      </c>
      <c r="I603" s="3" t="s">
        <v>2163</v>
      </c>
      <c r="J603" s="3" t="s">
        <v>27</v>
      </c>
      <c r="K603" s="3" t="s">
        <v>62</v>
      </c>
      <c r="L603" s="3" t="s">
        <v>29</v>
      </c>
      <c r="M603" s="3" t="s">
        <v>30</v>
      </c>
      <c r="N603" s="3">
        <v>0</v>
      </c>
      <c r="O603" s="3">
        <v>5</v>
      </c>
      <c r="P603" s="2"/>
      <c r="Q603" s="2"/>
      <c r="R603" s="4" t="s">
        <v>2212</v>
      </c>
      <c r="S603" s="4" t="s">
        <v>2213</v>
      </c>
      <c r="T603" s="2"/>
      <c r="U603" s="3" t="s">
        <v>2214</v>
      </c>
      <c r="V603" s="3" t="str">
        <f>IFERROR(VLOOKUP(K603, rubric[], 2, FALSE), "NA")</f>
        <v>Pemberdayaan atau Aksi Kemanusiaan</v>
      </c>
      <c r="W603" s="5" t="str">
        <f t="shared" si="9"/>
        <v>Pengabdian kepada Masyarakat|External National|Team</v>
      </c>
      <c r="X603" s="2">
        <f>IF(K603 = "Penulis kedua (bukan korespondensi) dst karya ilmiah di journal yg bereputasi dan diakui|External National|Team", IFERROR((INDEX(rubric[Score], MATCH(W603, rubric[Criteria], 0)))/N603, 0), IFERROR(INDEX(rubric[Score], MATCH(W603, rubric[Criteria], 0)), 0))</f>
        <v>10</v>
      </c>
    </row>
    <row r="604" spans="1:24" ht="14.25" customHeight="1" x14ac:dyDescent="0.35">
      <c r="A604" s="3" t="s">
        <v>2215</v>
      </c>
      <c r="B604" s="3" t="s">
        <v>2216</v>
      </c>
      <c r="C604" s="3" t="s">
        <v>2160</v>
      </c>
      <c r="D604" s="3">
        <v>2023</v>
      </c>
      <c r="E604" s="3" t="s">
        <v>275</v>
      </c>
      <c r="F604" s="3" t="s">
        <v>276</v>
      </c>
      <c r="G604" s="3" t="s">
        <v>277</v>
      </c>
      <c r="H604" s="3">
        <v>20232</v>
      </c>
      <c r="I604" s="3" t="s">
        <v>2217</v>
      </c>
      <c r="J604" s="3" t="s">
        <v>27</v>
      </c>
      <c r="K604" s="3" t="s">
        <v>91</v>
      </c>
      <c r="L604" s="3" t="s">
        <v>110</v>
      </c>
      <c r="M604" s="3" t="s">
        <v>30</v>
      </c>
      <c r="N604" s="3">
        <v>4</v>
      </c>
      <c r="O604" s="3">
        <v>6</v>
      </c>
      <c r="P604" s="2"/>
      <c r="Q604" s="4" t="s">
        <v>2218</v>
      </c>
      <c r="R604" s="2"/>
      <c r="S604" s="2"/>
      <c r="T604" s="2"/>
      <c r="U604" s="3" t="s">
        <v>280</v>
      </c>
      <c r="V604" s="3" t="str">
        <f>IFERROR(VLOOKUP(K604, rubric[], 2, FALSE), "NA")</f>
        <v>Kompetisi</v>
      </c>
      <c r="W604" s="5" t="str">
        <f t="shared" si="9"/>
        <v>Juara 3 Lomba/Kompetisi|Internal Sekolah / Universitas|Team</v>
      </c>
      <c r="X604" s="2">
        <f>IF(K604 = "Penulis kedua (bukan korespondensi) dst karya ilmiah di journal yg bereputasi dan diakui|External National|Team", IFERROR((INDEX(rubric[Score], MATCH(W604, rubric[Criteria], 0)))/N604, 0), IFERROR(INDEX(rubric[Score], MATCH(W604, rubric[Criteria], 0)), 0))</f>
        <v>0</v>
      </c>
    </row>
    <row r="605" spans="1:24" ht="14.25" customHeight="1" x14ac:dyDescent="0.35">
      <c r="A605" s="3" t="s">
        <v>2215</v>
      </c>
      <c r="B605" s="3" t="s">
        <v>2216</v>
      </c>
      <c r="C605" s="3" t="s">
        <v>2160</v>
      </c>
      <c r="D605" s="3">
        <v>2023</v>
      </c>
      <c r="E605" s="3" t="s">
        <v>275</v>
      </c>
      <c r="F605" s="3" t="s">
        <v>276</v>
      </c>
      <c r="G605" s="3" t="s">
        <v>277</v>
      </c>
      <c r="H605" s="3">
        <v>20232</v>
      </c>
      <c r="I605" s="3" t="s">
        <v>2175</v>
      </c>
      <c r="J605" s="3" t="s">
        <v>27</v>
      </c>
      <c r="K605" s="3" t="s">
        <v>28</v>
      </c>
      <c r="L605" s="3" t="s">
        <v>110</v>
      </c>
      <c r="M605" s="3" t="s">
        <v>30</v>
      </c>
      <c r="N605" s="3">
        <v>4</v>
      </c>
      <c r="O605" s="3">
        <v>7</v>
      </c>
      <c r="P605" s="2"/>
      <c r="Q605" s="4" t="s">
        <v>2176</v>
      </c>
      <c r="R605" s="2"/>
      <c r="S605" s="2"/>
      <c r="T605" s="2"/>
      <c r="U605" s="3" t="s">
        <v>280</v>
      </c>
      <c r="V605" s="3" t="str">
        <f>IFERROR(VLOOKUP(K605, rubric[], 2, FALSE), "NA")</f>
        <v>Kompetisi</v>
      </c>
      <c r="W605" s="5" t="str">
        <f t="shared" si="9"/>
        <v>Juara 2 Lomba/Kompetisi|Internal Sekolah / Universitas|Team</v>
      </c>
      <c r="X605" s="2">
        <f>IF(K605 = "Penulis kedua (bukan korespondensi) dst karya ilmiah di journal yg bereputasi dan diakui|External National|Team", IFERROR((INDEX(rubric[Score], MATCH(W605, rubric[Criteria], 0)))/N605, 0), IFERROR(INDEX(rubric[Score], MATCH(W605, rubric[Criteria], 0)), 0))</f>
        <v>0</v>
      </c>
    </row>
    <row r="606" spans="1:24" ht="14.25" customHeight="1" x14ac:dyDescent="0.35">
      <c r="A606" s="3" t="s">
        <v>2219</v>
      </c>
      <c r="B606" s="3" t="s">
        <v>2220</v>
      </c>
      <c r="C606" s="3" t="s">
        <v>2160</v>
      </c>
      <c r="D606" s="3">
        <v>2023</v>
      </c>
      <c r="E606" s="3" t="s">
        <v>2221</v>
      </c>
      <c r="F606" s="3" t="s">
        <v>2162</v>
      </c>
      <c r="G606" s="3" t="s">
        <v>2162</v>
      </c>
      <c r="H606" s="3">
        <v>20231</v>
      </c>
      <c r="I606" s="3" t="s">
        <v>2163</v>
      </c>
      <c r="J606" s="3" t="s">
        <v>27</v>
      </c>
      <c r="K606" s="3" t="s">
        <v>62</v>
      </c>
      <c r="L606" s="3" t="s">
        <v>29</v>
      </c>
      <c r="M606" s="3" t="s">
        <v>63</v>
      </c>
      <c r="N606" s="3">
        <v>0</v>
      </c>
      <c r="O606" s="3">
        <v>5</v>
      </c>
      <c r="P606" s="2"/>
      <c r="Q606" s="2"/>
      <c r="R606" s="4" t="s">
        <v>2222</v>
      </c>
      <c r="S606" s="4" t="s">
        <v>2223</v>
      </c>
      <c r="T606" s="2"/>
      <c r="U606" s="3" t="s">
        <v>2224</v>
      </c>
      <c r="V606" s="3" t="str">
        <f>IFERROR(VLOOKUP(K606, rubric[], 2, FALSE), "NA")</f>
        <v>Pemberdayaan atau Aksi Kemanusiaan</v>
      </c>
      <c r="W606" s="5" t="str">
        <f t="shared" si="9"/>
        <v>Pengabdian kepada Masyarakat|External National|Individual</v>
      </c>
      <c r="X606" s="2">
        <f>IF(K606 = "Penulis kedua (bukan korespondensi) dst karya ilmiah di journal yg bereputasi dan diakui|External National|Team", IFERROR((INDEX(rubric[Score], MATCH(W606, rubric[Criteria], 0)))/N606, 0), IFERROR(INDEX(rubric[Score], MATCH(W606, rubric[Criteria], 0)), 0))</f>
        <v>10</v>
      </c>
    </row>
    <row r="607" spans="1:24" ht="14.25" customHeight="1" x14ac:dyDescent="0.35">
      <c r="A607" s="3" t="s">
        <v>2225</v>
      </c>
      <c r="B607" s="3" t="s">
        <v>2226</v>
      </c>
      <c r="C607" s="3" t="s">
        <v>2160</v>
      </c>
      <c r="D607" s="3">
        <v>2023</v>
      </c>
      <c r="E607" s="3" t="s">
        <v>67</v>
      </c>
      <c r="F607" s="3" t="s">
        <v>68</v>
      </c>
      <c r="G607" s="3" t="s">
        <v>69</v>
      </c>
      <c r="H607" s="3">
        <v>20231</v>
      </c>
      <c r="I607" s="3" t="s">
        <v>70</v>
      </c>
      <c r="J607" s="3" t="s">
        <v>27</v>
      </c>
      <c r="K607" s="3" t="s">
        <v>71</v>
      </c>
      <c r="L607" s="3" t="s">
        <v>72</v>
      </c>
      <c r="M607" s="3" t="s">
        <v>63</v>
      </c>
      <c r="N607" s="3">
        <v>500</v>
      </c>
      <c r="O607" s="3">
        <v>10</v>
      </c>
      <c r="P607" s="4" t="s">
        <v>73</v>
      </c>
      <c r="Q607" s="4" t="s">
        <v>1066</v>
      </c>
      <c r="R607" s="4" t="s">
        <v>1067</v>
      </c>
      <c r="S607" s="2"/>
      <c r="T607" s="2"/>
      <c r="U607" s="3" t="s">
        <v>76</v>
      </c>
      <c r="V607" s="3" t="str">
        <f>IFERROR(VLOOKUP(K607, rubric[], 2, FALSE), "NA")</f>
        <v>Pengakuan</v>
      </c>
      <c r="W607" s="5" t="str">
        <f t="shared" si="9"/>
        <v>Narasumber / Pemateri Acara Seminar / Workshop / Pemakalah|External International|Individual</v>
      </c>
      <c r="X607" s="2">
        <f>IF(K607 = "Penulis kedua (bukan korespondensi) dst karya ilmiah di journal yg bereputasi dan diakui|External National|Team", IFERROR((INDEX(rubric[Score], MATCH(W607, rubric[Criteria], 0)))/N607, 0), IFERROR(INDEX(rubric[Score], MATCH(W607, rubric[Criteria], 0)), 0))</f>
        <v>25</v>
      </c>
    </row>
    <row r="608" spans="1:24" ht="14.25" customHeight="1" x14ac:dyDescent="0.35">
      <c r="A608" s="3" t="s">
        <v>2225</v>
      </c>
      <c r="B608" s="3" t="s">
        <v>2226</v>
      </c>
      <c r="C608" s="3" t="s">
        <v>2160</v>
      </c>
      <c r="D608" s="3">
        <v>2023</v>
      </c>
      <c r="E608" s="3" t="s">
        <v>275</v>
      </c>
      <c r="F608" s="3" t="s">
        <v>276</v>
      </c>
      <c r="G608" s="3" t="s">
        <v>277</v>
      </c>
      <c r="H608" s="3">
        <v>20232</v>
      </c>
      <c r="I608" s="3" t="s">
        <v>2199</v>
      </c>
      <c r="J608" s="3" t="s">
        <v>27</v>
      </c>
      <c r="K608" s="3" t="s">
        <v>28</v>
      </c>
      <c r="L608" s="3" t="s">
        <v>110</v>
      </c>
      <c r="M608" s="3" t="s">
        <v>30</v>
      </c>
      <c r="N608" s="3">
        <v>3</v>
      </c>
      <c r="O608" s="3">
        <v>7</v>
      </c>
      <c r="P608" s="2"/>
      <c r="Q608" s="4" t="s">
        <v>2200</v>
      </c>
      <c r="R608" s="2"/>
      <c r="S608" s="2"/>
      <c r="T608" s="2"/>
      <c r="U608" s="3" t="s">
        <v>280</v>
      </c>
      <c r="V608" s="3" t="str">
        <f>IFERROR(VLOOKUP(K608, rubric[], 2, FALSE), "NA")</f>
        <v>Kompetisi</v>
      </c>
      <c r="W608" s="5" t="str">
        <f t="shared" si="9"/>
        <v>Juara 2 Lomba/Kompetisi|Internal Sekolah / Universitas|Team</v>
      </c>
      <c r="X608" s="2">
        <f>IF(K608 = "Penulis kedua (bukan korespondensi) dst karya ilmiah di journal yg bereputasi dan diakui|External National|Team", IFERROR((INDEX(rubric[Score], MATCH(W608, rubric[Criteria], 0)))/N608, 0), IFERROR(INDEX(rubric[Score], MATCH(W608, rubric[Criteria], 0)), 0))</f>
        <v>0</v>
      </c>
    </row>
    <row r="609" spans="1:24" ht="14.25" customHeight="1" x14ac:dyDescent="0.35">
      <c r="A609" s="3" t="s">
        <v>2225</v>
      </c>
      <c r="B609" s="3" t="s">
        <v>2226</v>
      </c>
      <c r="C609" s="3" t="s">
        <v>2160</v>
      </c>
      <c r="D609" s="3">
        <v>2023</v>
      </c>
      <c r="E609" s="3" t="s">
        <v>2227</v>
      </c>
      <c r="F609" s="3" t="s">
        <v>1136</v>
      </c>
      <c r="G609" s="3" t="s">
        <v>1136</v>
      </c>
      <c r="H609" s="3">
        <v>20232</v>
      </c>
      <c r="I609" s="3" t="s">
        <v>2228</v>
      </c>
      <c r="J609" s="3" t="s">
        <v>27</v>
      </c>
      <c r="K609" s="3" t="s">
        <v>62</v>
      </c>
      <c r="L609" s="3" t="s">
        <v>1193</v>
      </c>
      <c r="M609" s="3" t="s">
        <v>63</v>
      </c>
      <c r="N609" s="3">
        <v>3</v>
      </c>
      <c r="O609" s="3">
        <v>20</v>
      </c>
      <c r="P609" s="2"/>
      <c r="Q609" s="2"/>
      <c r="R609" s="4" t="s">
        <v>2229</v>
      </c>
      <c r="S609" s="4" t="s">
        <v>2230</v>
      </c>
      <c r="T609" s="2"/>
      <c r="U609" s="3" t="s">
        <v>2231</v>
      </c>
      <c r="V609" s="3" t="str">
        <f>IFERROR(VLOOKUP(K609, rubric[], 2, FALSE), "NA")</f>
        <v>Pemberdayaan atau Aksi Kemanusiaan</v>
      </c>
      <c r="W609" s="5" t="str">
        <f t="shared" si="9"/>
        <v>Pengabdian kepada Masyarakat|Internal Jurusan|Individual</v>
      </c>
      <c r="X609" s="2">
        <f>IF(K609 = "Penulis kedua (bukan korespondensi) dst karya ilmiah di journal yg bereputasi dan diakui|External National|Team", IFERROR((INDEX(rubric[Score], MATCH(W609, rubric[Criteria], 0)))/N609, 0), IFERROR(INDEX(rubric[Score], MATCH(W609, rubric[Criteria], 0)), 0))</f>
        <v>0</v>
      </c>
    </row>
    <row r="610" spans="1:24" ht="14.25" customHeight="1" x14ac:dyDescent="0.35">
      <c r="A610" s="3" t="s">
        <v>2232</v>
      </c>
      <c r="B610" s="3" t="s">
        <v>2233</v>
      </c>
      <c r="C610" s="3" t="s">
        <v>2160</v>
      </c>
      <c r="D610" s="3">
        <v>2023</v>
      </c>
      <c r="E610" s="3" t="s">
        <v>146</v>
      </c>
      <c r="F610" s="3" t="s">
        <v>147</v>
      </c>
      <c r="G610" s="3" t="s">
        <v>148</v>
      </c>
      <c r="H610" s="3">
        <v>20231</v>
      </c>
      <c r="I610" s="3" t="s">
        <v>149</v>
      </c>
      <c r="J610" s="3" t="s">
        <v>27</v>
      </c>
      <c r="K610" s="3" t="s">
        <v>62</v>
      </c>
      <c r="L610" s="3" t="s">
        <v>50</v>
      </c>
      <c r="M610" s="3" t="s">
        <v>63</v>
      </c>
      <c r="N610" s="3">
        <v>65</v>
      </c>
      <c r="O610" s="3">
        <v>8</v>
      </c>
      <c r="P610" s="2"/>
      <c r="Q610" s="2"/>
      <c r="R610" s="4" t="s">
        <v>150</v>
      </c>
      <c r="S610" s="4" t="s">
        <v>151</v>
      </c>
      <c r="T610" s="2"/>
      <c r="U610" s="3" t="s">
        <v>152</v>
      </c>
      <c r="V610" s="3" t="str">
        <f>IFERROR(VLOOKUP(K610, rubric[], 2, FALSE), "NA")</f>
        <v>Pemberdayaan atau Aksi Kemanusiaan</v>
      </c>
      <c r="W610" s="5" t="str">
        <f t="shared" si="9"/>
        <v>Pengabdian kepada Masyarakat|External Regional|Individual</v>
      </c>
      <c r="X610" s="2">
        <f>IF(K610 = "Penulis kedua (bukan korespondensi) dst karya ilmiah di journal yg bereputasi dan diakui|External National|Team", IFERROR((INDEX(rubric[Score], MATCH(W610, rubric[Criteria], 0)))/N610, 0), IFERROR(INDEX(rubric[Score], MATCH(W610, rubric[Criteria], 0)), 0))</f>
        <v>15</v>
      </c>
    </row>
    <row r="611" spans="1:24" ht="14.25" customHeight="1" x14ac:dyDescent="0.35">
      <c r="A611" s="3" t="s">
        <v>2234</v>
      </c>
      <c r="B611" s="3" t="s">
        <v>2235</v>
      </c>
      <c r="C611" s="3" t="s">
        <v>2160</v>
      </c>
      <c r="D611" s="3">
        <v>2023</v>
      </c>
      <c r="E611" s="3" t="s">
        <v>2236</v>
      </c>
      <c r="F611" s="3" t="s">
        <v>2237</v>
      </c>
      <c r="G611" s="3" t="s">
        <v>2237</v>
      </c>
      <c r="H611" s="3">
        <v>20231</v>
      </c>
      <c r="I611" s="3" t="s">
        <v>2236</v>
      </c>
      <c r="J611" s="3" t="s">
        <v>27</v>
      </c>
      <c r="K611" s="3" t="s">
        <v>28</v>
      </c>
      <c r="L611" s="3" t="s">
        <v>29</v>
      </c>
      <c r="M611" s="3" t="s">
        <v>30</v>
      </c>
      <c r="N611" s="2"/>
      <c r="O611" s="3">
        <v>20</v>
      </c>
      <c r="P611" s="4" t="s">
        <v>2238</v>
      </c>
      <c r="Q611" s="4" t="s">
        <v>2239</v>
      </c>
      <c r="R611" s="4" t="s">
        <v>2240</v>
      </c>
      <c r="S611" s="2"/>
      <c r="T611" s="4" t="s">
        <v>2241</v>
      </c>
      <c r="U611" s="3" t="s">
        <v>1583</v>
      </c>
      <c r="V611" s="3" t="str">
        <f>IFERROR(VLOOKUP(K611, rubric[], 2, FALSE), "NA")</f>
        <v>Kompetisi</v>
      </c>
      <c r="W611" s="5" t="str">
        <f t="shared" si="9"/>
        <v>Juara 2 Lomba/Kompetisi|External National|Team</v>
      </c>
      <c r="X611" s="2">
        <f>IF(K611 = "Penulis kedua (bukan korespondensi) dst karya ilmiah di journal yg bereputasi dan diakui|External National|Team", IFERROR((INDEX(rubric[Score], MATCH(W611, rubric[Criteria], 0)))/N611, 0), IFERROR(INDEX(rubric[Score], MATCH(W611, rubric[Criteria], 0)), 0))</f>
        <v>11</v>
      </c>
    </row>
    <row r="612" spans="1:24" ht="14.25" customHeight="1" x14ac:dyDescent="0.35">
      <c r="A612" s="3" t="s">
        <v>2242</v>
      </c>
      <c r="B612" s="3" t="s">
        <v>2243</v>
      </c>
      <c r="C612" s="3" t="s">
        <v>2160</v>
      </c>
      <c r="D612" s="3">
        <v>2023</v>
      </c>
      <c r="E612" s="3" t="s">
        <v>2244</v>
      </c>
      <c r="F612" s="3" t="s">
        <v>706</v>
      </c>
      <c r="G612" s="3" t="s">
        <v>706</v>
      </c>
      <c r="H612" s="3">
        <v>20241</v>
      </c>
      <c r="I612" s="3" t="s">
        <v>2245</v>
      </c>
      <c r="J612" s="3" t="s">
        <v>27</v>
      </c>
      <c r="K612" s="3" t="s">
        <v>71</v>
      </c>
      <c r="L612" s="3" t="s">
        <v>110</v>
      </c>
      <c r="M612" s="3" t="s">
        <v>63</v>
      </c>
      <c r="N612" s="3">
        <v>15</v>
      </c>
      <c r="O612" s="3">
        <v>5</v>
      </c>
      <c r="P612" s="2"/>
      <c r="Q612" s="4" t="s">
        <v>2246</v>
      </c>
      <c r="R612" s="2"/>
      <c r="S612" s="2"/>
      <c r="T612" s="2"/>
      <c r="U612" s="3" t="s">
        <v>280</v>
      </c>
      <c r="V612" s="3" t="str">
        <f>IFERROR(VLOOKUP(K612, rubric[], 2, FALSE), "NA")</f>
        <v>Pengakuan</v>
      </c>
      <c r="W612" s="5" t="str">
        <f t="shared" si="9"/>
        <v>Narasumber / Pemateri Acara Seminar / Workshop / Pemakalah|Internal Sekolah / Universitas|Individual</v>
      </c>
      <c r="X612" s="2">
        <f>IF(K612 = "Penulis kedua (bukan korespondensi) dst karya ilmiah di journal yg bereputasi dan diakui|External National|Team", IFERROR((INDEX(rubric[Score], MATCH(W612, rubric[Criteria], 0)))/N612, 0), IFERROR(INDEX(rubric[Score], MATCH(W612, rubric[Criteria], 0)), 0))</f>
        <v>0</v>
      </c>
    </row>
    <row r="613" spans="1:24" ht="14.25" customHeight="1" x14ac:dyDescent="0.35">
      <c r="A613" s="3" t="s">
        <v>2247</v>
      </c>
      <c r="B613" s="3" t="s">
        <v>2248</v>
      </c>
      <c r="C613" s="3" t="s">
        <v>2160</v>
      </c>
      <c r="D613" s="3">
        <v>2023</v>
      </c>
      <c r="E613" s="3" t="s">
        <v>79</v>
      </c>
      <c r="F613" s="3" t="s">
        <v>80</v>
      </c>
      <c r="G613" s="3" t="s">
        <v>80</v>
      </c>
      <c r="H613" s="3">
        <v>20232</v>
      </c>
      <c r="I613" s="3" t="s">
        <v>79</v>
      </c>
      <c r="J613" s="3" t="s">
        <v>27</v>
      </c>
      <c r="K613" s="3" t="s">
        <v>28</v>
      </c>
      <c r="L613" s="3" t="s">
        <v>29</v>
      </c>
      <c r="M613" s="3" t="s">
        <v>30</v>
      </c>
      <c r="N613" s="2"/>
      <c r="O613" s="3">
        <v>20</v>
      </c>
      <c r="P613" s="4" t="s">
        <v>81</v>
      </c>
      <c r="Q613" s="4" t="s">
        <v>82</v>
      </c>
      <c r="R613" s="4" t="s">
        <v>83</v>
      </c>
      <c r="S613" s="2"/>
      <c r="T613" s="4" t="s">
        <v>84</v>
      </c>
      <c r="U613" s="3" t="s">
        <v>85</v>
      </c>
      <c r="V613" s="3" t="str">
        <f>IFERROR(VLOOKUP(K613, rubric[], 2, FALSE), "NA")</f>
        <v>Kompetisi</v>
      </c>
      <c r="W613" s="5" t="str">
        <f t="shared" si="9"/>
        <v>Juara 2 Lomba/Kompetisi|External National|Team</v>
      </c>
      <c r="X613" s="2">
        <f>IF(K613 = "Penulis kedua (bukan korespondensi) dst karya ilmiah di journal yg bereputasi dan diakui|External National|Team", IFERROR((INDEX(rubric[Score], MATCH(W613, rubric[Criteria], 0)))/N613, 0), IFERROR(INDEX(rubric[Score], MATCH(W613, rubric[Criteria], 0)), 0))</f>
        <v>11</v>
      </c>
    </row>
    <row r="614" spans="1:24" ht="14.25" customHeight="1" x14ac:dyDescent="0.35">
      <c r="A614" s="3" t="s">
        <v>2249</v>
      </c>
      <c r="B614" s="3" t="s">
        <v>2250</v>
      </c>
      <c r="C614" s="3" t="s">
        <v>2160</v>
      </c>
      <c r="D614" s="3">
        <v>2023</v>
      </c>
      <c r="E614" s="3" t="s">
        <v>2167</v>
      </c>
      <c r="F614" s="3" t="s">
        <v>897</v>
      </c>
      <c r="G614" s="3" t="s">
        <v>38</v>
      </c>
      <c r="H614" s="3">
        <v>20232</v>
      </c>
      <c r="I614" s="3" t="s">
        <v>2167</v>
      </c>
      <c r="J614" s="3" t="s">
        <v>27</v>
      </c>
      <c r="K614" s="3" t="s">
        <v>49</v>
      </c>
      <c r="L614" s="3" t="s">
        <v>29</v>
      </c>
      <c r="M614" s="3" t="s">
        <v>30</v>
      </c>
      <c r="N614" s="2"/>
      <c r="O614" s="3">
        <v>25</v>
      </c>
      <c r="P614" s="4" t="s">
        <v>2168</v>
      </c>
      <c r="Q614" s="4" t="s">
        <v>2169</v>
      </c>
      <c r="R614" s="4" t="s">
        <v>2170</v>
      </c>
      <c r="S614" s="2"/>
      <c r="T614" s="4" t="s">
        <v>2171</v>
      </c>
      <c r="U614" s="3" t="s">
        <v>2172</v>
      </c>
      <c r="V614" s="3" t="str">
        <f>IFERROR(VLOOKUP(K614, rubric[], 2, FALSE), "NA")</f>
        <v>Kompetisi</v>
      </c>
      <c r="W614" s="5" t="str">
        <f t="shared" si="9"/>
        <v>Juara I Lomba/Kompetisi|External National|Team</v>
      </c>
      <c r="X614" s="2">
        <f>IF(K614 = "Penulis kedua (bukan korespondensi) dst karya ilmiah di journal yg bereputasi dan diakui|External National|Team", IFERROR((INDEX(rubric[Score], MATCH(W614, rubric[Criteria], 0)))/N614, 0), IFERROR(INDEX(rubric[Score], MATCH(W614, rubric[Criteria], 0)), 0))</f>
        <v>15</v>
      </c>
    </row>
    <row r="615" spans="1:24" ht="14.25" customHeight="1" x14ac:dyDescent="0.35">
      <c r="A615" s="3" t="s">
        <v>2251</v>
      </c>
      <c r="B615" s="3" t="s">
        <v>2252</v>
      </c>
      <c r="C615" s="3" t="s">
        <v>2253</v>
      </c>
      <c r="D615" s="3">
        <v>2023</v>
      </c>
      <c r="E615" s="3" t="s">
        <v>881</v>
      </c>
      <c r="F615" s="3" t="s">
        <v>882</v>
      </c>
      <c r="G615" s="3" t="s">
        <v>883</v>
      </c>
      <c r="H615" s="3">
        <v>20231</v>
      </c>
      <c r="I615" s="3" t="s">
        <v>881</v>
      </c>
      <c r="J615" s="3" t="s">
        <v>27</v>
      </c>
      <c r="K615" s="3" t="s">
        <v>91</v>
      </c>
      <c r="L615" s="3" t="s">
        <v>29</v>
      </c>
      <c r="M615" s="3" t="s">
        <v>63</v>
      </c>
      <c r="N615" s="2"/>
      <c r="O615" s="3">
        <v>15</v>
      </c>
      <c r="P615" s="4" t="s">
        <v>884</v>
      </c>
      <c r="Q615" s="4" t="s">
        <v>2254</v>
      </c>
      <c r="R615" s="4" t="s">
        <v>2255</v>
      </c>
      <c r="S615" s="2"/>
      <c r="T615" s="4" t="s">
        <v>2256</v>
      </c>
      <c r="U615" s="2"/>
      <c r="V615" s="3" t="str">
        <f>IFERROR(VLOOKUP(K615, rubric[], 2, FALSE), "NA")</f>
        <v>Kompetisi</v>
      </c>
      <c r="W615" s="5" t="str">
        <f t="shared" si="9"/>
        <v>Juara 3 Lomba/Kompetisi|External National|Individual</v>
      </c>
      <c r="X615" s="2">
        <f>IF(K615 = "Penulis kedua (bukan korespondensi) dst karya ilmiah di journal yg bereputasi dan diakui|External National|Team", IFERROR((INDEX(rubric[Score], MATCH(W615, rubric[Criteria], 0)))/N615, 0), IFERROR(INDEX(rubric[Score], MATCH(W615, rubric[Criteria], 0)), 0))</f>
        <v>15</v>
      </c>
    </row>
    <row r="616" spans="1:24" ht="14.25" customHeight="1" x14ac:dyDescent="0.35">
      <c r="A616" s="3" t="s">
        <v>2257</v>
      </c>
      <c r="B616" s="3" t="s">
        <v>2258</v>
      </c>
      <c r="C616" s="3" t="s">
        <v>2253</v>
      </c>
      <c r="D616" s="3">
        <v>2023</v>
      </c>
      <c r="E616" s="3" t="s">
        <v>222</v>
      </c>
      <c r="F616" s="3" t="s">
        <v>121</v>
      </c>
      <c r="G616" s="3" t="s">
        <v>47</v>
      </c>
      <c r="H616" s="3">
        <v>20231</v>
      </c>
      <c r="I616" s="3" t="s">
        <v>223</v>
      </c>
      <c r="J616" s="3" t="s">
        <v>27</v>
      </c>
      <c r="K616" s="3" t="s">
        <v>62</v>
      </c>
      <c r="L616" s="3" t="s">
        <v>50</v>
      </c>
      <c r="M616" s="3" t="s">
        <v>63</v>
      </c>
      <c r="N616" s="3">
        <v>12</v>
      </c>
      <c r="O616" s="3">
        <v>5</v>
      </c>
      <c r="P616" s="2"/>
      <c r="Q616" s="2"/>
      <c r="R616" s="4" t="s">
        <v>224</v>
      </c>
      <c r="S616" s="4" t="s">
        <v>225</v>
      </c>
      <c r="T616" s="2"/>
      <c r="U616" s="3" t="s">
        <v>226</v>
      </c>
      <c r="V616" s="3" t="str">
        <f>IFERROR(VLOOKUP(K616, rubric[], 2, FALSE), "NA")</f>
        <v>Pemberdayaan atau Aksi Kemanusiaan</v>
      </c>
      <c r="W616" s="5" t="str">
        <f t="shared" si="9"/>
        <v>Pengabdian kepada Masyarakat|External Regional|Individual</v>
      </c>
      <c r="X616" s="2">
        <f>IF(K616 = "Penulis kedua (bukan korespondensi) dst karya ilmiah di journal yg bereputasi dan diakui|External National|Team", IFERROR((INDEX(rubric[Score], MATCH(W616, rubric[Criteria], 0)))/N616, 0), IFERROR(INDEX(rubric[Score], MATCH(W616, rubric[Criteria], 0)), 0))</f>
        <v>15</v>
      </c>
    </row>
    <row r="617" spans="1:24" ht="14.25" customHeight="1" x14ac:dyDescent="0.35">
      <c r="A617" s="3" t="s">
        <v>2259</v>
      </c>
      <c r="B617" s="3" t="s">
        <v>2260</v>
      </c>
      <c r="C617" s="3" t="s">
        <v>2253</v>
      </c>
      <c r="D617" s="3">
        <v>2023</v>
      </c>
      <c r="E617" s="3" t="s">
        <v>2261</v>
      </c>
      <c r="F617" s="3" t="s">
        <v>493</v>
      </c>
      <c r="G617" s="3" t="s">
        <v>493</v>
      </c>
      <c r="H617" s="3">
        <v>20241</v>
      </c>
      <c r="I617" s="3" t="s">
        <v>2261</v>
      </c>
      <c r="J617" s="3" t="s">
        <v>27</v>
      </c>
      <c r="K617" s="3" t="s">
        <v>28</v>
      </c>
      <c r="L617" s="3" t="s">
        <v>29</v>
      </c>
      <c r="M617" s="3" t="s">
        <v>63</v>
      </c>
      <c r="N617" s="2"/>
      <c r="O617" s="3">
        <v>20</v>
      </c>
      <c r="P617" s="4" t="s">
        <v>2262</v>
      </c>
      <c r="Q617" s="4" t="s">
        <v>2263</v>
      </c>
      <c r="R617" s="4" t="s">
        <v>2264</v>
      </c>
      <c r="S617" s="2"/>
      <c r="T617" s="4" t="s">
        <v>2265</v>
      </c>
      <c r="U617" s="3" t="s">
        <v>2266</v>
      </c>
      <c r="V617" s="3" t="str">
        <f>IFERROR(VLOOKUP(K617, rubric[], 2, FALSE), "NA")</f>
        <v>Kompetisi</v>
      </c>
      <c r="W617" s="5" t="str">
        <f t="shared" si="9"/>
        <v>Juara 2 Lomba/Kompetisi|External National|Individual</v>
      </c>
      <c r="X617" s="2">
        <f>IF(K617 = "Penulis kedua (bukan korespondensi) dst karya ilmiah di journal yg bereputasi dan diakui|External National|Team", IFERROR((INDEX(rubric[Score], MATCH(W617, rubric[Criteria], 0)))/N617, 0), IFERROR(INDEX(rubric[Score], MATCH(W617, rubric[Criteria], 0)), 0))</f>
        <v>20</v>
      </c>
    </row>
    <row r="618" spans="1:24" ht="14.25" customHeight="1" x14ac:dyDescent="0.35">
      <c r="A618" s="3" t="s">
        <v>2267</v>
      </c>
      <c r="B618" s="3" t="s">
        <v>2268</v>
      </c>
      <c r="C618" s="3" t="s">
        <v>2253</v>
      </c>
      <c r="D618" s="3">
        <v>2023</v>
      </c>
      <c r="E618" s="3" t="s">
        <v>2269</v>
      </c>
      <c r="F618" s="3" t="s">
        <v>2270</v>
      </c>
      <c r="G618" s="3" t="s">
        <v>2270</v>
      </c>
      <c r="H618" s="3">
        <v>20231</v>
      </c>
      <c r="I618" s="3" t="s">
        <v>2271</v>
      </c>
      <c r="J618" s="3" t="s">
        <v>27</v>
      </c>
      <c r="K618" s="3" t="s">
        <v>49</v>
      </c>
      <c r="L618" s="3" t="s">
        <v>1193</v>
      </c>
      <c r="M618" s="3" t="s">
        <v>30</v>
      </c>
      <c r="N618" s="3">
        <v>3</v>
      </c>
      <c r="O618" s="3">
        <v>8</v>
      </c>
      <c r="P618" s="2"/>
      <c r="Q618" s="4" t="s">
        <v>2272</v>
      </c>
      <c r="R618" s="2"/>
      <c r="S618" s="2"/>
      <c r="T618" s="2"/>
      <c r="U618" s="3" t="s">
        <v>2273</v>
      </c>
      <c r="V618" s="3" t="str">
        <f>IFERROR(VLOOKUP(K618, rubric[], 2, FALSE), "NA")</f>
        <v>Kompetisi</v>
      </c>
      <c r="W618" s="5" t="str">
        <f t="shared" si="9"/>
        <v>Juara I Lomba/Kompetisi|Internal Jurusan|Team</v>
      </c>
      <c r="X618" s="2">
        <f>IF(K618 = "Penulis kedua (bukan korespondensi) dst karya ilmiah di journal yg bereputasi dan diakui|External National|Team", IFERROR((INDEX(rubric[Score], MATCH(W618, rubric[Criteria], 0)))/N618, 0), IFERROR(INDEX(rubric[Score], MATCH(W618, rubric[Criteria], 0)), 0))</f>
        <v>0</v>
      </c>
    </row>
    <row r="619" spans="1:24" ht="14.25" customHeight="1" x14ac:dyDescent="0.35">
      <c r="A619" s="3" t="s">
        <v>2274</v>
      </c>
      <c r="B619" s="3" t="s">
        <v>2275</v>
      </c>
      <c r="C619" s="3" t="s">
        <v>2253</v>
      </c>
      <c r="D619" s="3">
        <v>2023</v>
      </c>
      <c r="E619" s="3" t="s">
        <v>2276</v>
      </c>
      <c r="F619" s="3" t="s">
        <v>121</v>
      </c>
      <c r="G619" s="3" t="s">
        <v>47</v>
      </c>
      <c r="H619" s="3">
        <v>20231</v>
      </c>
      <c r="I619" s="2"/>
      <c r="J619" s="3" t="s">
        <v>27</v>
      </c>
      <c r="K619" s="3" t="s">
        <v>62</v>
      </c>
      <c r="L619" s="3" t="s">
        <v>50</v>
      </c>
      <c r="M619" s="3" t="s">
        <v>30</v>
      </c>
      <c r="N619" s="3">
        <v>163</v>
      </c>
      <c r="O619" s="3">
        <v>9</v>
      </c>
      <c r="P619" s="2"/>
      <c r="Q619" s="2"/>
      <c r="R619" s="4" t="s">
        <v>2277</v>
      </c>
      <c r="S619" s="4" t="s">
        <v>2278</v>
      </c>
      <c r="T619" s="2"/>
      <c r="U619" s="3" t="s">
        <v>2279</v>
      </c>
      <c r="V619" s="3" t="str">
        <f>IFERROR(VLOOKUP(K619, rubric[], 2, FALSE), "NA")</f>
        <v>Pemberdayaan atau Aksi Kemanusiaan</v>
      </c>
      <c r="W619" s="5" t="str">
        <f t="shared" si="9"/>
        <v>Pengabdian kepada Masyarakat|External Regional|Team</v>
      </c>
      <c r="X619" s="2">
        <f>IF(K619 = "Penulis kedua (bukan korespondensi) dst karya ilmiah di journal yg bereputasi dan diakui|External National|Team", IFERROR((INDEX(rubric[Score], MATCH(W619, rubric[Criteria], 0)))/N619, 0), IFERROR(INDEX(rubric[Score], MATCH(W619, rubric[Criteria], 0)), 0))</f>
        <v>15</v>
      </c>
    </row>
    <row r="620" spans="1:24" ht="14.25" customHeight="1" x14ac:dyDescent="0.35">
      <c r="A620" s="3" t="s">
        <v>2274</v>
      </c>
      <c r="B620" s="3" t="s">
        <v>2275</v>
      </c>
      <c r="C620" s="3" t="s">
        <v>2253</v>
      </c>
      <c r="D620" s="3">
        <v>2023</v>
      </c>
      <c r="E620" s="3" t="s">
        <v>2280</v>
      </c>
      <c r="F620" s="3" t="s">
        <v>2281</v>
      </c>
      <c r="G620" s="3" t="s">
        <v>2282</v>
      </c>
      <c r="H620" s="3">
        <v>20231</v>
      </c>
      <c r="I620" s="2"/>
      <c r="J620" s="3" t="s">
        <v>27</v>
      </c>
      <c r="K620" s="3" t="s">
        <v>467</v>
      </c>
      <c r="L620" s="3" t="s">
        <v>29</v>
      </c>
      <c r="M620" s="3" t="s">
        <v>30</v>
      </c>
      <c r="N620" s="3">
        <v>3</v>
      </c>
      <c r="O620" s="3">
        <v>6</v>
      </c>
      <c r="P620" s="2"/>
      <c r="Q620" s="2"/>
      <c r="R620" s="2"/>
      <c r="S620" s="4" t="s">
        <v>2283</v>
      </c>
      <c r="T620" s="2"/>
      <c r="U620" s="3" t="s">
        <v>1134</v>
      </c>
      <c r="V620" s="3" t="str">
        <f>IFERROR(VLOOKUP(K620, rubric[], 2, FALSE), "NA")</f>
        <v>Hasil Karya</v>
      </c>
      <c r="W620" s="5" t="str">
        <f t="shared" si="9"/>
        <v>Hak Kekayaan Intelektual (HKI) non paten (Hak Cipta)|External National|Team</v>
      </c>
      <c r="X620" s="2">
        <f>IF(K620 = "Penulis kedua (bukan korespondensi) dst karya ilmiah di journal yg bereputasi dan diakui|External National|Team", IFERROR((INDEX(rubric[Score], MATCH(W620, rubric[Criteria], 0)))/N620, 0), IFERROR(INDEX(rubric[Score], MATCH(W620, rubric[Criteria], 0)), 0))</f>
        <v>20</v>
      </c>
    </row>
    <row r="621" spans="1:24" ht="14.25" customHeight="1" x14ac:dyDescent="0.35">
      <c r="A621" s="3" t="s">
        <v>2284</v>
      </c>
      <c r="B621" s="3" t="s">
        <v>2285</v>
      </c>
      <c r="C621" s="3" t="s">
        <v>2253</v>
      </c>
      <c r="D621" s="3">
        <v>2023</v>
      </c>
      <c r="E621" s="3" t="s">
        <v>2276</v>
      </c>
      <c r="F621" s="3" t="s">
        <v>121</v>
      </c>
      <c r="G621" s="3" t="s">
        <v>47</v>
      </c>
      <c r="H621" s="3">
        <v>20231</v>
      </c>
      <c r="I621" s="2"/>
      <c r="J621" s="3" t="s">
        <v>27</v>
      </c>
      <c r="K621" s="3" t="s">
        <v>62</v>
      </c>
      <c r="L621" s="3" t="s">
        <v>50</v>
      </c>
      <c r="M621" s="3" t="s">
        <v>30</v>
      </c>
      <c r="N621" s="3">
        <v>163</v>
      </c>
      <c r="O621" s="3">
        <v>5</v>
      </c>
      <c r="P621" s="2"/>
      <c r="Q621" s="2"/>
      <c r="R621" s="4" t="s">
        <v>2286</v>
      </c>
      <c r="S621" s="4" t="s">
        <v>2287</v>
      </c>
      <c r="T621" s="2"/>
      <c r="U621" s="3" t="s">
        <v>2279</v>
      </c>
      <c r="V621" s="3" t="str">
        <f>IFERROR(VLOOKUP(K621, rubric[], 2, FALSE), "NA")</f>
        <v>Pemberdayaan atau Aksi Kemanusiaan</v>
      </c>
      <c r="W621" s="5" t="str">
        <f t="shared" si="9"/>
        <v>Pengabdian kepada Masyarakat|External Regional|Team</v>
      </c>
      <c r="X621" s="2">
        <f>IF(K621 = "Penulis kedua (bukan korespondensi) dst karya ilmiah di journal yg bereputasi dan diakui|External National|Team", IFERROR((INDEX(rubric[Score], MATCH(W621, rubric[Criteria], 0)))/N621, 0), IFERROR(INDEX(rubric[Score], MATCH(W621, rubric[Criteria], 0)), 0))</f>
        <v>15</v>
      </c>
    </row>
    <row r="622" spans="1:24" ht="14.25" customHeight="1" x14ac:dyDescent="0.35">
      <c r="A622" s="3" t="s">
        <v>2284</v>
      </c>
      <c r="B622" s="3" t="s">
        <v>2285</v>
      </c>
      <c r="C622" s="3" t="s">
        <v>2253</v>
      </c>
      <c r="D622" s="3">
        <v>2023</v>
      </c>
      <c r="E622" s="3" t="s">
        <v>2288</v>
      </c>
      <c r="F622" s="3" t="s">
        <v>2281</v>
      </c>
      <c r="G622" s="3" t="s">
        <v>2282</v>
      </c>
      <c r="H622" s="3">
        <v>20231</v>
      </c>
      <c r="I622" s="2"/>
      <c r="J622" s="3" t="s">
        <v>27</v>
      </c>
      <c r="K622" s="3" t="s">
        <v>467</v>
      </c>
      <c r="L622" s="3" t="s">
        <v>29</v>
      </c>
      <c r="M622" s="3" t="s">
        <v>30</v>
      </c>
      <c r="N622" s="3">
        <v>3</v>
      </c>
      <c r="O622" s="3">
        <v>6</v>
      </c>
      <c r="P622" s="2"/>
      <c r="Q622" s="2"/>
      <c r="R622" s="2"/>
      <c r="S622" s="4" t="s">
        <v>2289</v>
      </c>
      <c r="T622" s="2"/>
      <c r="U622" s="3" t="s">
        <v>2290</v>
      </c>
      <c r="V622" s="3" t="str">
        <f>IFERROR(VLOOKUP(K622, rubric[], 2, FALSE), "NA")</f>
        <v>Hasil Karya</v>
      </c>
      <c r="W622" s="5" t="str">
        <f t="shared" si="9"/>
        <v>Hak Kekayaan Intelektual (HKI) non paten (Hak Cipta)|External National|Team</v>
      </c>
      <c r="X622" s="2">
        <f>IF(K622 = "Penulis kedua (bukan korespondensi) dst karya ilmiah di journal yg bereputasi dan diakui|External National|Team", IFERROR((INDEX(rubric[Score], MATCH(W622, rubric[Criteria], 0)))/N622, 0), IFERROR(INDEX(rubric[Score], MATCH(W622, rubric[Criteria], 0)), 0))</f>
        <v>20</v>
      </c>
    </row>
    <row r="623" spans="1:24" ht="14.25" customHeight="1" x14ac:dyDescent="0.35">
      <c r="A623" s="3" t="s">
        <v>2291</v>
      </c>
      <c r="B623" s="3" t="s">
        <v>2292</v>
      </c>
      <c r="C623" s="3" t="s">
        <v>2253</v>
      </c>
      <c r="D623" s="3">
        <v>2023</v>
      </c>
      <c r="E623" s="3" t="s">
        <v>2293</v>
      </c>
      <c r="F623" s="3" t="s">
        <v>121</v>
      </c>
      <c r="G623" s="3" t="s">
        <v>47</v>
      </c>
      <c r="H623" s="3">
        <v>20231</v>
      </c>
      <c r="I623" s="3" t="s">
        <v>2294</v>
      </c>
      <c r="J623" s="3" t="s">
        <v>27</v>
      </c>
      <c r="K623" s="3" t="s">
        <v>62</v>
      </c>
      <c r="L623" s="3" t="s">
        <v>50</v>
      </c>
      <c r="M623" s="3" t="s">
        <v>30</v>
      </c>
      <c r="N623" s="3">
        <v>163</v>
      </c>
      <c r="O623" s="3">
        <v>9</v>
      </c>
      <c r="P623" s="2"/>
      <c r="Q623" s="2"/>
      <c r="R623" s="4" t="s">
        <v>2295</v>
      </c>
      <c r="S623" s="4" t="s">
        <v>2296</v>
      </c>
      <c r="T623" s="2"/>
      <c r="U623" s="3" t="s">
        <v>2297</v>
      </c>
      <c r="V623" s="3" t="str">
        <f>IFERROR(VLOOKUP(K623, rubric[], 2, FALSE), "NA")</f>
        <v>Pemberdayaan atau Aksi Kemanusiaan</v>
      </c>
      <c r="W623" s="5" t="str">
        <f t="shared" si="9"/>
        <v>Pengabdian kepada Masyarakat|External Regional|Team</v>
      </c>
      <c r="X623" s="2">
        <f>IF(K623 = "Penulis kedua (bukan korespondensi) dst karya ilmiah di journal yg bereputasi dan diakui|External National|Team", IFERROR((INDEX(rubric[Score], MATCH(W623, rubric[Criteria], 0)))/N623, 0), IFERROR(INDEX(rubric[Score], MATCH(W623, rubric[Criteria], 0)), 0))</f>
        <v>15</v>
      </c>
    </row>
    <row r="624" spans="1:24" ht="14.25" customHeight="1" x14ac:dyDescent="0.35">
      <c r="A624" s="3" t="s">
        <v>2291</v>
      </c>
      <c r="B624" s="3" t="s">
        <v>2292</v>
      </c>
      <c r="C624" s="3" t="s">
        <v>2253</v>
      </c>
      <c r="D624" s="3">
        <v>2023</v>
      </c>
      <c r="E624" s="3" t="s">
        <v>2298</v>
      </c>
      <c r="F624" s="3" t="s">
        <v>2281</v>
      </c>
      <c r="G624" s="3" t="s">
        <v>2282</v>
      </c>
      <c r="H624" s="3">
        <v>20231</v>
      </c>
      <c r="I624" s="2"/>
      <c r="J624" s="3" t="s">
        <v>27</v>
      </c>
      <c r="K624" s="3" t="s">
        <v>467</v>
      </c>
      <c r="L624" s="3" t="s">
        <v>29</v>
      </c>
      <c r="M624" s="3" t="s">
        <v>63</v>
      </c>
      <c r="N624" s="3">
        <v>3</v>
      </c>
      <c r="O624" s="3">
        <v>8</v>
      </c>
      <c r="P624" s="2"/>
      <c r="Q624" s="4" t="s">
        <v>2299</v>
      </c>
      <c r="R624" s="2"/>
      <c r="S624" s="2"/>
      <c r="T624" s="2"/>
      <c r="U624" s="3" t="s">
        <v>1134</v>
      </c>
      <c r="V624" s="3" t="str">
        <f>IFERROR(VLOOKUP(K624, rubric[], 2, FALSE), "NA")</f>
        <v>Hasil Karya</v>
      </c>
      <c r="W624" s="5" t="str">
        <f t="shared" si="9"/>
        <v>Hak Kekayaan Intelektual (HKI) non paten (Hak Cipta)|External National|Individual</v>
      </c>
      <c r="X624" s="2">
        <f>IF(K624 = "Penulis kedua (bukan korespondensi) dst karya ilmiah di journal yg bereputasi dan diakui|External National|Team", IFERROR((INDEX(rubric[Score], MATCH(W624, rubric[Criteria], 0)))/N624, 0), IFERROR(INDEX(rubric[Score], MATCH(W624, rubric[Criteria], 0)), 0))</f>
        <v>20</v>
      </c>
    </row>
    <row r="625" spans="1:24" ht="14.25" customHeight="1" x14ac:dyDescent="0.35">
      <c r="A625" s="3" t="s">
        <v>2300</v>
      </c>
      <c r="B625" s="3" t="s">
        <v>2301</v>
      </c>
      <c r="C625" s="3" t="s">
        <v>2253</v>
      </c>
      <c r="D625" s="3">
        <v>2023</v>
      </c>
      <c r="E625" s="3" t="s">
        <v>2183</v>
      </c>
      <c r="F625" s="3" t="s">
        <v>1115</v>
      </c>
      <c r="G625" s="3" t="s">
        <v>2184</v>
      </c>
      <c r="H625" s="3">
        <v>20232</v>
      </c>
      <c r="I625" s="3" t="s">
        <v>2183</v>
      </c>
      <c r="J625" s="3" t="s">
        <v>27</v>
      </c>
      <c r="K625" s="3" t="s">
        <v>91</v>
      </c>
      <c r="L625" s="3" t="s">
        <v>29</v>
      </c>
      <c r="M625" s="3" t="s">
        <v>63</v>
      </c>
      <c r="N625" s="2"/>
      <c r="O625" s="3">
        <v>15</v>
      </c>
      <c r="P625" s="4" t="s">
        <v>2185</v>
      </c>
      <c r="Q625" s="4" t="s">
        <v>2302</v>
      </c>
      <c r="R625" s="4" t="s">
        <v>2303</v>
      </c>
      <c r="S625" s="2"/>
      <c r="T625" s="4" t="s">
        <v>2304</v>
      </c>
      <c r="U625" s="3" t="s">
        <v>2189</v>
      </c>
      <c r="V625" s="3" t="str">
        <f>IFERROR(VLOOKUP(K625, rubric[], 2, FALSE), "NA")</f>
        <v>Kompetisi</v>
      </c>
      <c r="W625" s="5" t="str">
        <f t="shared" si="9"/>
        <v>Juara 3 Lomba/Kompetisi|External National|Individual</v>
      </c>
      <c r="X625" s="2">
        <f>IF(K625 = "Penulis kedua (bukan korespondensi) dst karya ilmiah di journal yg bereputasi dan diakui|External National|Team", IFERROR((INDEX(rubric[Score], MATCH(W625, rubric[Criteria], 0)))/N625, 0), IFERROR(INDEX(rubric[Score], MATCH(W625, rubric[Criteria], 0)), 0))</f>
        <v>15</v>
      </c>
    </row>
    <row r="626" spans="1:24" ht="14.25" customHeight="1" x14ac:dyDescent="0.35">
      <c r="A626" s="3" t="s">
        <v>2300</v>
      </c>
      <c r="B626" s="3" t="s">
        <v>2301</v>
      </c>
      <c r="C626" s="3" t="s">
        <v>2253</v>
      </c>
      <c r="D626" s="3">
        <v>2023</v>
      </c>
      <c r="E626" s="3" t="s">
        <v>2305</v>
      </c>
      <c r="F626" s="3" t="s">
        <v>1096</v>
      </c>
      <c r="G626" s="3" t="s">
        <v>1292</v>
      </c>
      <c r="H626" s="3">
        <v>20241</v>
      </c>
      <c r="I626" s="3" t="s">
        <v>2305</v>
      </c>
      <c r="J626" s="3" t="s">
        <v>27</v>
      </c>
      <c r="K626" s="3" t="s">
        <v>91</v>
      </c>
      <c r="L626" s="3" t="s">
        <v>29</v>
      </c>
      <c r="M626" s="3" t="s">
        <v>63</v>
      </c>
      <c r="N626" s="2"/>
      <c r="O626" s="3">
        <v>15</v>
      </c>
      <c r="P626" s="4" t="s">
        <v>2306</v>
      </c>
      <c r="Q626" s="4" t="s">
        <v>2307</v>
      </c>
      <c r="R626" s="4" t="s">
        <v>2308</v>
      </c>
      <c r="S626" s="2"/>
      <c r="T626" s="4" t="s">
        <v>2309</v>
      </c>
      <c r="U626" s="3" t="s">
        <v>2310</v>
      </c>
      <c r="V626" s="3" t="str">
        <f>IFERROR(VLOOKUP(K626, rubric[], 2, FALSE), "NA")</f>
        <v>Kompetisi</v>
      </c>
      <c r="W626" s="5" t="str">
        <f t="shared" si="9"/>
        <v>Juara 3 Lomba/Kompetisi|External National|Individual</v>
      </c>
      <c r="X626" s="2">
        <f>IF(K626 = "Penulis kedua (bukan korespondensi) dst karya ilmiah di journal yg bereputasi dan diakui|External National|Team", IFERROR((INDEX(rubric[Score], MATCH(W626, rubric[Criteria], 0)))/N626, 0), IFERROR(INDEX(rubric[Score], MATCH(W626, rubric[Criteria], 0)), 0))</f>
        <v>15</v>
      </c>
    </row>
    <row r="627" spans="1:24" ht="14.25" customHeight="1" x14ac:dyDescent="0.35">
      <c r="A627" s="3" t="s">
        <v>2300</v>
      </c>
      <c r="B627" s="3" t="s">
        <v>2301</v>
      </c>
      <c r="C627" s="3" t="s">
        <v>2253</v>
      </c>
      <c r="D627" s="3">
        <v>2023</v>
      </c>
      <c r="E627" s="3" t="s">
        <v>2311</v>
      </c>
      <c r="F627" s="3" t="s">
        <v>190</v>
      </c>
      <c r="G627" s="3" t="s">
        <v>190</v>
      </c>
      <c r="H627" s="3">
        <v>20241</v>
      </c>
      <c r="I627" s="3" t="s">
        <v>2311</v>
      </c>
      <c r="J627" s="3" t="s">
        <v>27</v>
      </c>
      <c r="K627" s="3" t="s">
        <v>49</v>
      </c>
      <c r="L627" s="3" t="s">
        <v>29</v>
      </c>
      <c r="M627" s="3" t="s">
        <v>63</v>
      </c>
      <c r="N627" s="2"/>
      <c r="O627" s="3">
        <v>25</v>
      </c>
      <c r="P627" s="4" t="s">
        <v>2128</v>
      </c>
      <c r="Q627" s="4" t="s">
        <v>2312</v>
      </c>
      <c r="R627" s="4" t="s">
        <v>2313</v>
      </c>
      <c r="S627" s="2"/>
      <c r="T627" s="4" t="s">
        <v>2314</v>
      </c>
      <c r="U627" s="3" t="s">
        <v>2315</v>
      </c>
      <c r="V627" s="3" t="str">
        <f>IFERROR(VLOOKUP(K627, rubric[], 2, FALSE), "NA")</f>
        <v>Kompetisi</v>
      </c>
      <c r="W627" s="5" t="str">
        <f t="shared" si="9"/>
        <v>Juara I Lomba/Kompetisi|External National|Individual</v>
      </c>
      <c r="X627" s="2">
        <f>IF(K627 = "Penulis kedua (bukan korespondensi) dst karya ilmiah di journal yg bereputasi dan diakui|External National|Team", IFERROR((INDEX(rubric[Score], MATCH(W627, rubric[Criteria], 0)))/N627, 0), IFERROR(INDEX(rubric[Score], MATCH(W627, rubric[Criteria], 0)), 0))</f>
        <v>25</v>
      </c>
    </row>
    <row r="628" spans="1:24" ht="14.25" customHeight="1" x14ac:dyDescent="0.35">
      <c r="A628" s="3" t="s">
        <v>2316</v>
      </c>
      <c r="B628" s="3" t="s">
        <v>2317</v>
      </c>
      <c r="C628" s="3" t="s">
        <v>2253</v>
      </c>
      <c r="D628" s="3">
        <v>2023</v>
      </c>
      <c r="E628" s="3" t="s">
        <v>2318</v>
      </c>
      <c r="F628" s="3" t="s">
        <v>898</v>
      </c>
      <c r="G628" s="3" t="s">
        <v>898</v>
      </c>
      <c r="H628" s="3">
        <v>20232</v>
      </c>
      <c r="I628" s="3" t="s">
        <v>2319</v>
      </c>
      <c r="J628" s="3" t="s">
        <v>27</v>
      </c>
      <c r="K628" s="3" t="s">
        <v>49</v>
      </c>
      <c r="L628" s="3" t="s">
        <v>110</v>
      </c>
      <c r="M628" s="3" t="s">
        <v>30</v>
      </c>
      <c r="N628" s="3">
        <v>400</v>
      </c>
      <c r="O628" s="3">
        <v>8</v>
      </c>
      <c r="P628" s="3" t="s">
        <v>2320</v>
      </c>
      <c r="Q628" s="4" t="s">
        <v>2321</v>
      </c>
      <c r="R628" s="2"/>
      <c r="S628" s="2"/>
      <c r="T628" s="2"/>
      <c r="U628" s="3" t="s">
        <v>2322</v>
      </c>
      <c r="V628" s="3" t="str">
        <f>IFERROR(VLOOKUP(K628, rubric[], 2, FALSE), "NA")</f>
        <v>Kompetisi</v>
      </c>
      <c r="W628" s="5" t="str">
        <f t="shared" si="9"/>
        <v>Juara I Lomba/Kompetisi|Internal Sekolah / Universitas|Team</v>
      </c>
      <c r="X628" s="2">
        <f>IF(K628 = "Penulis kedua (bukan korespondensi) dst karya ilmiah di journal yg bereputasi dan diakui|External National|Team", IFERROR((INDEX(rubric[Score], MATCH(W628, rubric[Criteria], 0)))/N628, 0), IFERROR(INDEX(rubric[Score], MATCH(W628, rubric[Criteria], 0)), 0))</f>
        <v>0</v>
      </c>
    </row>
    <row r="629" spans="1:24" ht="14.25" customHeight="1" x14ac:dyDescent="0.35">
      <c r="A629" s="3" t="s">
        <v>2323</v>
      </c>
      <c r="B629" s="3" t="s">
        <v>2324</v>
      </c>
      <c r="C629" s="3" t="s">
        <v>2253</v>
      </c>
      <c r="D629" s="3">
        <v>2023</v>
      </c>
      <c r="E629" s="3" t="s">
        <v>2325</v>
      </c>
      <c r="F629" s="3" t="s">
        <v>2326</v>
      </c>
      <c r="G629" s="3" t="s">
        <v>1836</v>
      </c>
      <c r="H629" s="3">
        <v>20232</v>
      </c>
      <c r="I629" s="3" t="s">
        <v>2325</v>
      </c>
      <c r="J629" s="3" t="s">
        <v>27</v>
      </c>
      <c r="K629" s="3" t="s">
        <v>49</v>
      </c>
      <c r="L629" s="3" t="s">
        <v>29</v>
      </c>
      <c r="M629" s="3" t="s">
        <v>30</v>
      </c>
      <c r="N629" s="2"/>
      <c r="O629" s="3">
        <v>25</v>
      </c>
      <c r="P629" s="4" t="s">
        <v>2327</v>
      </c>
      <c r="Q629" s="4" t="s">
        <v>2328</v>
      </c>
      <c r="R629" s="4" t="s">
        <v>2329</v>
      </c>
      <c r="S629" s="2"/>
      <c r="T629" s="4" t="s">
        <v>2330</v>
      </c>
      <c r="U629" s="3" t="s">
        <v>2331</v>
      </c>
      <c r="V629" s="3" t="str">
        <f>IFERROR(VLOOKUP(K629, rubric[], 2, FALSE), "NA")</f>
        <v>Kompetisi</v>
      </c>
      <c r="W629" s="5" t="str">
        <f t="shared" si="9"/>
        <v>Juara I Lomba/Kompetisi|External National|Team</v>
      </c>
      <c r="X629" s="2">
        <f>IF(K629 = "Penulis kedua (bukan korespondensi) dst karya ilmiah di journal yg bereputasi dan diakui|External National|Team", IFERROR((INDEX(rubric[Score], MATCH(W629, rubric[Criteria], 0)))/N629, 0), IFERROR(INDEX(rubric[Score], MATCH(W629, rubric[Criteria], 0)), 0))</f>
        <v>15</v>
      </c>
    </row>
    <row r="630" spans="1:24" ht="14.25" customHeight="1" x14ac:dyDescent="0.35">
      <c r="A630" s="3" t="s">
        <v>2332</v>
      </c>
      <c r="B630" s="3" t="s">
        <v>2333</v>
      </c>
      <c r="C630" s="3" t="s">
        <v>2253</v>
      </c>
      <c r="D630" s="3">
        <v>2023</v>
      </c>
      <c r="E630" s="3" t="s">
        <v>2325</v>
      </c>
      <c r="F630" s="3" t="s">
        <v>2326</v>
      </c>
      <c r="G630" s="3" t="s">
        <v>1836</v>
      </c>
      <c r="H630" s="3">
        <v>20232</v>
      </c>
      <c r="I630" s="3" t="s">
        <v>2325</v>
      </c>
      <c r="J630" s="3" t="s">
        <v>27</v>
      </c>
      <c r="K630" s="3" t="s">
        <v>49</v>
      </c>
      <c r="L630" s="3" t="s">
        <v>29</v>
      </c>
      <c r="M630" s="3" t="s">
        <v>30</v>
      </c>
      <c r="N630" s="2"/>
      <c r="O630" s="3">
        <v>25</v>
      </c>
      <c r="P630" s="4" t="s">
        <v>2327</v>
      </c>
      <c r="Q630" s="4" t="s">
        <v>2328</v>
      </c>
      <c r="R630" s="4" t="s">
        <v>2329</v>
      </c>
      <c r="S630" s="2"/>
      <c r="T630" s="4" t="s">
        <v>2330</v>
      </c>
      <c r="U630" s="3" t="s">
        <v>2331</v>
      </c>
      <c r="V630" s="3" t="str">
        <f>IFERROR(VLOOKUP(K630, rubric[], 2, FALSE), "NA")</f>
        <v>Kompetisi</v>
      </c>
      <c r="W630" s="5" t="str">
        <f t="shared" si="9"/>
        <v>Juara I Lomba/Kompetisi|External National|Team</v>
      </c>
      <c r="X630" s="2">
        <f>IF(K630 = "Penulis kedua (bukan korespondensi) dst karya ilmiah di journal yg bereputasi dan diakui|External National|Team", IFERROR((INDEX(rubric[Score], MATCH(W630, rubric[Criteria], 0)))/N630, 0), IFERROR(INDEX(rubric[Score], MATCH(W630, rubric[Criteria], 0)), 0))</f>
        <v>15</v>
      </c>
    </row>
    <row r="631" spans="1:24" ht="14.25" customHeight="1" x14ac:dyDescent="0.35">
      <c r="A631" s="3" t="s">
        <v>2334</v>
      </c>
      <c r="B631" s="3" t="s">
        <v>2335</v>
      </c>
      <c r="C631" s="3" t="s">
        <v>2253</v>
      </c>
      <c r="D631" s="3">
        <v>2023</v>
      </c>
      <c r="E631" s="3" t="s">
        <v>2336</v>
      </c>
      <c r="F631" s="3" t="s">
        <v>2270</v>
      </c>
      <c r="G631" s="3" t="s">
        <v>2270</v>
      </c>
      <c r="H631" s="3">
        <v>20231</v>
      </c>
      <c r="I631" s="3" t="s">
        <v>2337</v>
      </c>
      <c r="J631" s="3" t="s">
        <v>27</v>
      </c>
      <c r="K631" s="3" t="s">
        <v>28</v>
      </c>
      <c r="L631" s="3" t="s">
        <v>1193</v>
      </c>
      <c r="M631" s="3" t="s">
        <v>30</v>
      </c>
      <c r="N631" s="3">
        <v>62</v>
      </c>
      <c r="O631" s="3">
        <v>6</v>
      </c>
      <c r="P631" s="3" t="s">
        <v>2338</v>
      </c>
      <c r="Q631" s="4" t="s">
        <v>2339</v>
      </c>
      <c r="R631" s="2"/>
      <c r="S631" s="2"/>
      <c r="T631" s="2"/>
      <c r="U631" s="3" t="s">
        <v>2340</v>
      </c>
      <c r="V631" s="3" t="str">
        <f>IFERROR(VLOOKUP(K631, rubric[], 2, FALSE), "NA")</f>
        <v>Kompetisi</v>
      </c>
      <c r="W631" s="5" t="str">
        <f t="shared" si="9"/>
        <v>Juara 2 Lomba/Kompetisi|Internal Jurusan|Team</v>
      </c>
      <c r="X631" s="2">
        <f>IF(K631 = "Penulis kedua (bukan korespondensi) dst karya ilmiah di journal yg bereputasi dan diakui|External National|Team", IFERROR((INDEX(rubric[Score], MATCH(W631, rubric[Criteria], 0)))/N631, 0), IFERROR(INDEX(rubric[Score], MATCH(W631, rubric[Criteria], 0)), 0))</f>
        <v>0</v>
      </c>
    </row>
    <row r="632" spans="1:24" ht="14.25" customHeight="1" x14ac:dyDescent="0.35">
      <c r="A632" s="3" t="s">
        <v>2334</v>
      </c>
      <c r="B632" s="3" t="s">
        <v>2335</v>
      </c>
      <c r="C632" s="3" t="s">
        <v>2253</v>
      </c>
      <c r="D632" s="3">
        <v>2023</v>
      </c>
      <c r="E632" s="3" t="s">
        <v>2341</v>
      </c>
      <c r="F632" s="3" t="s">
        <v>2270</v>
      </c>
      <c r="G632" s="3" t="s">
        <v>2270</v>
      </c>
      <c r="H632" s="3">
        <v>20231</v>
      </c>
      <c r="I632" s="3" t="s">
        <v>2342</v>
      </c>
      <c r="J632" s="3" t="s">
        <v>27</v>
      </c>
      <c r="K632" s="3" t="s">
        <v>28</v>
      </c>
      <c r="L632" s="3" t="s">
        <v>1193</v>
      </c>
      <c r="M632" s="3" t="s">
        <v>30</v>
      </c>
      <c r="N632" s="3">
        <v>62</v>
      </c>
      <c r="O632" s="3">
        <v>6</v>
      </c>
      <c r="P632" s="3" t="s">
        <v>2338</v>
      </c>
      <c r="Q632" s="4" t="s">
        <v>2343</v>
      </c>
      <c r="R632" s="2"/>
      <c r="S632" s="2"/>
      <c r="T632" s="2"/>
      <c r="U632" s="3" t="s">
        <v>2340</v>
      </c>
      <c r="V632" s="3" t="str">
        <f>IFERROR(VLOOKUP(K632, rubric[], 2, FALSE), "NA")</f>
        <v>Kompetisi</v>
      </c>
      <c r="W632" s="5" t="str">
        <f t="shared" si="9"/>
        <v>Juara 2 Lomba/Kompetisi|Internal Jurusan|Team</v>
      </c>
      <c r="X632" s="2">
        <f>IF(K632 = "Penulis kedua (bukan korespondensi) dst karya ilmiah di journal yg bereputasi dan diakui|External National|Team", IFERROR((INDEX(rubric[Score], MATCH(W632, rubric[Criteria], 0)))/N632, 0), IFERROR(INDEX(rubric[Score], MATCH(W632, rubric[Criteria], 0)), 0))</f>
        <v>0</v>
      </c>
    </row>
    <row r="633" spans="1:24" ht="14.25" customHeight="1" x14ac:dyDescent="0.35">
      <c r="A633" s="3" t="s">
        <v>2334</v>
      </c>
      <c r="B633" s="3" t="s">
        <v>2335</v>
      </c>
      <c r="C633" s="3" t="s">
        <v>2253</v>
      </c>
      <c r="D633" s="3">
        <v>2023</v>
      </c>
      <c r="E633" s="3" t="s">
        <v>2325</v>
      </c>
      <c r="F633" s="3" t="s">
        <v>2326</v>
      </c>
      <c r="G633" s="3" t="s">
        <v>1836</v>
      </c>
      <c r="H633" s="3">
        <v>20232</v>
      </c>
      <c r="I633" s="3" t="s">
        <v>2325</v>
      </c>
      <c r="J633" s="3" t="s">
        <v>27</v>
      </c>
      <c r="K633" s="3" t="s">
        <v>49</v>
      </c>
      <c r="L633" s="3" t="s">
        <v>29</v>
      </c>
      <c r="M633" s="3" t="s">
        <v>30</v>
      </c>
      <c r="N633" s="2"/>
      <c r="O633" s="3">
        <v>25</v>
      </c>
      <c r="P633" s="4" t="s">
        <v>2327</v>
      </c>
      <c r="Q633" s="4" t="s">
        <v>2328</v>
      </c>
      <c r="R633" s="4" t="s">
        <v>2329</v>
      </c>
      <c r="S633" s="2"/>
      <c r="T633" s="4" t="s">
        <v>2330</v>
      </c>
      <c r="U633" s="3" t="s">
        <v>2331</v>
      </c>
      <c r="V633" s="3" t="str">
        <f>IFERROR(VLOOKUP(K633, rubric[], 2, FALSE), "NA")</f>
        <v>Kompetisi</v>
      </c>
      <c r="W633" s="5" t="str">
        <f t="shared" si="9"/>
        <v>Juara I Lomba/Kompetisi|External National|Team</v>
      </c>
      <c r="X633" s="2">
        <f>IF(K633 = "Penulis kedua (bukan korespondensi) dst karya ilmiah di journal yg bereputasi dan diakui|External National|Team", IFERROR((INDEX(rubric[Score], MATCH(W633, rubric[Criteria], 0)))/N633, 0), IFERROR(INDEX(rubric[Score], MATCH(W633, rubric[Criteria], 0)), 0))</f>
        <v>15</v>
      </c>
    </row>
    <row r="634" spans="1:24" ht="14.25" customHeight="1" x14ac:dyDescent="0.35">
      <c r="A634" s="3" t="s">
        <v>2334</v>
      </c>
      <c r="B634" s="3" t="s">
        <v>2335</v>
      </c>
      <c r="C634" s="3" t="s">
        <v>2253</v>
      </c>
      <c r="D634" s="3">
        <v>2023</v>
      </c>
      <c r="E634" s="3" t="s">
        <v>2344</v>
      </c>
      <c r="F634" s="3" t="s">
        <v>897</v>
      </c>
      <c r="G634" s="3" t="s">
        <v>898</v>
      </c>
      <c r="H634" s="3">
        <v>20232</v>
      </c>
      <c r="I634" s="3" t="s">
        <v>2345</v>
      </c>
      <c r="J634" s="3" t="s">
        <v>27</v>
      </c>
      <c r="K634" s="3" t="s">
        <v>49</v>
      </c>
      <c r="L634" s="3" t="s">
        <v>110</v>
      </c>
      <c r="M634" s="3" t="s">
        <v>30</v>
      </c>
      <c r="N634" s="3">
        <v>760</v>
      </c>
      <c r="O634" s="3">
        <v>8</v>
      </c>
      <c r="P634" s="3" t="s">
        <v>2338</v>
      </c>
      <c r="Q634" s="4" t="s">
        <v>2346</v>
      </c>
      <c r="R634" s="2"/>
      <c r="S634" s="2"/>
      <c r="T634" s="2"/>
      <c r="U634" s="3" t="s">
        <v>2347</v>
      </c>
      <c r="V634" s="3" t="str">
        <f>IFERROR(VLOOKUP(K634, rubric[], 2, FALSE), "NA")</f>
        <v>Kompetisi</v>
      </c>
      <c r="W634" s="5" t="str">
        <f t="shared" si="9"/>
        <v>Juara I Lomba/Kompetisi|Internal Sekolah / Universitas|Team</v>
      </c>
      <c r="X634" s="2">
        <f>IF(K634 = "Penulis kedua (bukan korespondensi) dst karya ilmiah di journal yg bereputasi dan diakui|External National|Team", IFERROR((INDEX(rubric[Score], MATCH(W634, rubric[Criteria], 0)))/N634, 0), IFERROR(INDEX(rubric[Score], MATCH(W634, rubric[Criteria], 0)), 0))</f>
        <v>0</v>
      </c>
    </row>
    <row r="635" spans="1:24" ht="14.25" customHeight="1" x14ac:dyDescent="0.35">
      <c r="A635" s="3" t="s">
        <v>2348</v>
      </c>
      <c r="B635" s="3" t="s">
        <v>2349</v>
      </c>
      <c r="C635" s="3" t="s">
        <v>2253</v>
      </c>
      <c r="D635" s="3">
        <v>2023</v>
      </c>
      <c r="E635" s="3" t="s">
        <v>88</v>
      </c>
      <c r="F635" s="3" t="s">
        <v>89</v>
      </c>
      <c r="G635" s="3" t="s">
        <v>90</v>
      </c>
      <c r="H635" s="3">
        <v>20231</v>
      </c>
      <c r="I635" s="3" t="s">
        <v>88</v>
      </c>
      <c r="J635" s="3" t="s">
        <v>27</v>
      </c>
      <c r="K635" s="3" t="s">
        <v>91</v>
      </c>
      <c r="L635" s="3" t="s">
        <v>29</v>
      </c>
      <c r="M635" s="3" t="s">
        <v>30</v>
      </c>
      <c r="N635" s="2"/>
      <c r="O635" s="3">
        <v>15</v>
      </c>
      <c r="P635" s="4" t="s">
        <v>92</v>
      </c>
      <c r="Q635" s="4" t="s">
        <v>93</v>
      </c>
      <c r="R635" s="4" t="s">
        <v>94</v>
      </c>
      <c r="S635" s="2"/>
      <c r="T635" s="4" t="s">
        <v>95</v>
      </c>
      <c r="U635" s="3" t="s">
        <v>96</v>
      </c>
      <c r="V635" s="3" t="str">
        <f>IFERROR(VLOOKUP(K635, rubric[], 2, FALSE), "NA")</f>
        <v>Kompetisi</v>
      </c>
      <c r="W635" s="5" t="str">
        <f t="shared" si="9"/>
        <v>Juara 3 Lomba/Kompetisi|External National|Team</v>
      </c>
      <c r="X635" s="2">
        <f>IF(K635 = "Penulis kedua (bukan korespondensi) dst karya ilmiah di journal yg bereputasi dan diakui|External National|Team", IFERROR((INDEX(rubric[Score], MATCH(W635, rubric[Criteria], 0)))/N635, 0), IFERROR(INDEX(rubric[Score], MATCH(W635, rubric[Criteria], 0)), 0))</f>
        <v>8</v>
      </c>
    </row>
    <row r="636" spans="1:24" ht="14.25" customHeight="1" x14ac:dyDescent="0.35">
      <c r="A636" s="3" t="s">
        <v>2348</v>
      </c>
      <c r="B636" s="3" t="s">
        <v>2349</v>
      </c>
      <c r="C636" s="3" t="s">
        <v>2253</v>
      </c>
      <c r="D636" s="3">
        <v>2023</v>
      </c>
      <c r="E636" s="3" t="s">
        <v>2350</v>
      </c>
      <c r="F636" s="3" t="s">
        <v>2351</v>
      </c>
      <c r="G636" s="3" t="s">
        <v>2351</v>
      </c>
      <c r="H636" s="3">
        <v>20232</v>
      </c>
      <c r="I636" s="3" t="s">
        <v>2352</v>
      </c>
      <c r="J636" s="3" t="s">
        <v>27</v>
      </c>
      <c r="K636" s="3" t="s">
        <v>49</v>
      </c>
      <c r="L636" s="3" t="s">
        <v>110</v>
      </c>
      <c r="M636" s="3" t="s">
        <v>30</v>
      </c>
      <c r="N636" s="3">
        <v>7</v>
      </c>
      <c r="O636" s="3">
        <v>8</v>
      </c>
      <c r="P636" s="3" t="s">
        <v>2353</v>
      </c>
      <c r="Q636" s="4" t="s">
        <v>2354</v>
      </c>
      <c r="R636" s="2"/>
      <c r="S636" s="2"/>
      <c r="T636" s="2"/>
      <c r="U636" s="3" t="s">
        <v>1791</v>
      </c>
      <c r="V636" s="3" t="str">
        <f>IFERROR(VLOOKUP(K636, rubric[], 2, FALSE), "NA")</f>
        <v>Kompetisi</v>
      </c>
      <c r="W636" s="5" t="str">
        <f t="shared" si="9"/>
        <v>Juara I Lomba/Kompetisi|Internal Sekolah / Universitas|Team</v>
      </c>
      <c r="X636" s="2">
        <f>IF(K636 = "Penulis kedua (bukan korespondensi) dst karya ilmiah di journal yg bereputasi dan diakui|External National|Team", IFERROR((INDEX(rubric[Score], MATCH(W636, rubric[Criteria], 0)))/N636, 0), IFERROR(INDEX(rubric[Score], MATCH(W636, rubric[Criteria], 0)), 0))</f>
        <v>0</v>
      </c>
    </row>
    <row r="637" spans="1:24" ht="14.25" customHeight="1" x14ac:dyDescent="0.35">
      <c r="A637" s="3" t="s">
        <v>2355</v>
      </c>
      <c r="B637" s="3" t="s">
        <v>2356</v>
      </c>
      <c r="C637" s="3" t="s">
        <v>2253</v>
      </c>
      <c r="D637" s="3">
        <v>2023</v>
      </c>
      <c r="E637" s="3" t="s">
        <v>1085</v>
      </c>
      <c r="F637" s="3" t="s">
        <v>60</v>
      </c>
      <c r="G637" s="3" t="s">
        <v>60</v>
      </c>
      <c r="H637" s="3">
        <v>20231</v>
      </c>
      <c r="I637" s="3" t="s">
        <v>1085</v>
      </c>
      <c r="J637" s="3" t="s">
        <v>27</v>
      </c>
      <c r="K637" s="3" t="s">
        <v>49</v>
      </c>
      <c r="L637" s="3" t="s">
        <v>50</v>
      </c>
      <c r="M637" s="3" t="s">
        <v>63</v>
      </c>
      <c r="N637" s="2"/>
      <c r="O637" s="3">
        <v>20</v>
      </c>
      <c r="P637" s="2"/>
      <c r="Q637" s="4" t="s">
        <v>2357</v>
      </c>
      <c r="R637" s="4" t="s">
        <v>2358</v>
      </c>
      <c r="S637" s="2"/>
      <c r="T637" s="4" t="s">
        <v>2359</v>
      </c>
      <c r="U637" s="3" t="s">
        <v>1089</v>
      </c>
      <c r="V637" s="3" t="str">
        <f>IFERROR(VLOOKUP(K637, rubric[], 2, FALSE), "NA")</f>
        <v>Kompetisi</v>
      </c>
      <c r="W637" s="5" t="str">
        <f t="shared" si="9"/>
        <v>Juara I Lomba/Kompetisi|External Regional|Individual</v>
      </c>
      <c r="X637" s="2">
        <f>IF(K637 = "Penulis kedua (bukan korespondensi) dst karya ilmiah di journal yg bereputasi dan diakui|External National|Team", IFERROR((INDEX(rubric[Score], MATCH(W637, rubric[Criteria], 0)))/N637, 0), IFERROR(INDEX(rubric[Score], MATCH(W637, rubric[Criteria], 0)), 0))</f>
        <v>35</v>
      </c>
    </row>
    <row r="638" spans="1:24" ht="14.25" customHeight="1" x14ac:dyDescent="0.35">
      <c r="A638" s="3" t="s">
        <v>2360</v>
      </c>
      <c r="B638" s="3" t="s">
        <v>2361</v>
      </c>
      <c r="C638" s="3" t="s">
        <v>2253</v>
      </c>
      <c r="D638" s="3">
        <v>2023</v>
      </c>
      <c r="E638" s="3" t="s">
        <v>2362</v>
      </c>
      <c r="F638" s="3" t="s">
        <v>2363</v>
      </c>
      <c r="G638" s="3" t="s">
        <v>2363</v>
      </c>
      <c r="H638" s="3">
        <v>20232</v>
      </c>
      <c r="I638" s="3" t="s">
        <v>2364</v>
      </c>
      <c r="J638" s="3" t="s">
        <v>27</v>
      </c>
      <c r="K638" s="3" t="s">
        <v>49</v>
      </c>
      <c r="L638" s="3" t="s">
        <v>110</v>
      </c>
      <c r="M638" s="3" t="s">
        <v>30</v>
      </c>
      <c r="N638" s="3">
        <v>400</v>
      </c>
      <c r="O638" s="3">
        <v>10</v>
      </c>
      <c r="P638" s="3" t="s">
        <v>2365</v>
      </c>
      <c r="Q638" s="4" t="s">
        <v>2366</v>
      </c>
      <c r="R638" s="2"/>
      <c r="S638" s="2"/>
      <c r="T638" s="2"/>
      <c r="U638" s="3" t="s">
        <v>2367</v>
      </c>
      <c r="V638" s="3" t="str">
        <f>IFERROR(VLOOKUP(K638, rubric[], 2, FALSE), "NA")</f>
        <v>Kompetisi</v>
      </c>
      <c r="W638" s="5" t="str">
        <f t="shared" si="9"/>
        <v>Juara I Lomba/Kompetisi|Internal Sekolah / Universitas|Team</v>
      </c>
      <c r="X638" s="2">
        <f>IF(K638 = "Penulis kedua (bukan korespondensi) dst karya ilmiah di journal yg bereputasi dan diakui|External National|Team", IFERROR((INDEX(rubric[Score], MATCH(W638, rubric[Criteria], 0)))/N638, 0), IFERROR(INDEX(rubric[Score], MATCH(W638, rubric[Criteria], 0)), 0))</f>
        <v>0</v>
      </c>
    </row>
    <row r="639" spans="1:24" ht="14.25" customHeight="1" x14ac:dyDescent="0.35">
      <c r="A639" s="3" t="s">
        <v>2368</v>
      </c>
      <c r="B639" s="3" t="s">
        <v>2369</v>
      </c>
      <c r="C639" s="3" t="s">
        <v>2253</v>
      </c>
      <c r="D639" s="3">
        <v>2023</v>
      </c>
      <c r="E639" s="3" t="s">
        <v>146</v>
      </c>
      <c r="F639" s="3" t="s">
        <v>147</v>
      </c>
      <c r="G639" s="3" t="s">
        <v>148</v>
      </c>
      <c r="H639" s="3">
        <v>20231</v>
      </c>
      <c r="I639" s="3" t="s">
        <v>149</v>
      </c>
      <c r="J639" s="3" t="s">
        <v>27</v>
      </c>
      <c r="K639" s="3" t="s">
        <v>62</v>
      </c>
      <c r="L639" s="3" t="s">
        <v>50</v>
      </c>
      <c r="M639" s="3" t="s">
        <v>63</v>
      </c>
      <c r="N639" s="3">
        <v>65</v>
      </c>
      <c r="O639" s="3">
        <v>8</v>
      </c>
      <c r="P639" s="2"/>
      <c r="Q639" s="2"/>
      <c r="R639" s="4" t="s">
        <v>150</v>
      </c>
      <c r="S639" s="4" t="s">
        <v>151</v>
      </c>
      <c r="T639" s="2"/>
      <c r="U639" s="3" t="s">
        <v>152</v>
      </c>
      <c r="V639" s="3" t="str">
        <f>IFERROR(VLOOKUP(K639, rubric[], 2, FALSE), "NA")</f>
        <v>Pemberdayaan atau Aksi Kemanusiaan</v>
      </c>
      <c r="W639" s="5" t="str">
        <f t="shared" si="9"/>
        <v>Pengabdian kepada Masyarakat|External Regional|Individual</v>
      </c>
      <c r="X639" s="2">
        <f>IF(K639 = "Penulis kedua (bukan korespondensi) dst karya ilmiah di journal yg bereputasi dan diakui|External National|Team", IFERROR((INDEX(rubric[Score], MATCH(W639, rubric[Criteria], 0)))/N639, 0), IFERROR(INDEX(rubric[Score], MATCH(W639, rubric[Criteria], 0)), 0))</f>
        <v>15</v>
      </c>
    </row>
    <row r="640" spans="1:24" ht="14.25" customHeight="1" x14ac:dyDescent="0.35">
      <c r="A640" s="3" t="s">
        <v>2370</v>
      </c>
      <c r="B640" s="3" t="s">
        <v>2371</v>
      </c>
      <c r="C640" s="3" t="s">
        <v>2253</v>
      </c>
      <c r="D640" s="3">
        <v>2023</v>
      </c>
      <c r="E640" s="3" t="s">
        <v>2372</v>
      </c>
      <c r="F640" s="3" t="s">
        <v>1286</v>
      </c>
      <c r="G640" s="3" t="s">
        <v>2373</v>
      </c>
      <c r="H640" s="3">
        <v>20241</v>
      </c>
      <c r="I640" s="3" t="s">
        <v>2372</v>
      </c>
      <c r="J640" s="3" t="s">
        <v>27</v>
      </c>
      <c r="K640" s="3" t="s">
        <v>91</v>
      </c>
      <c r="L640" s="3" t="s">
        <v>29</v>
      </c>
      <c r="M640" s="3" t="s">
        <v>30</v>
      </c>
      <c r="N640" s="2"/>
      <c r="O640" s="3">
        <v>15</v>
      </c>
      <c r="P640" s="4" t="s">
        <v>2374</v>
      </c>
      <c r="Q640" s="4" t="s">
        <v>2375</v>
      </c>
      <c r="R640" s="4" t="s">
        <v>2376</v>
      </c>
      <c r="S640" s="2"/>
      <c r="T640" s="4" t="s">
        <v>2377</v>
      </c>
      <c r="U640" s="3" t="s">
        <v>2378</v>
      </c>
      <c r="V640" s="3" t="str">
        <f>IFERROR(VLOOKUP(K640, rubric[], 2, FALSE), "NA")</f>
        <v>Kompetisi</v>
      </c>
      <c r="W640" s="5" t="str">
        <f t="shared" si="9"/>
        <v>Juara 3 Lomba/Kompetisi|External National|Team</v>
      </c>
      <c r="X640" s="2">
        <f>IF(K640 = "Penulis kedua (bukan korespondensi) dst karya ilmiah di journal yg bereputasi dan diakui|External National|Team", IFERROR((INDEX(rubric[Score], MATCH(W640, rubric[Criteria], 0)))/N640, 0), IFERROR(INDEX(rubric[Score], MATCH(W640, rubric[Criteria], 0)), 0))</f>
        <v>8</v>
      </c>
    </row>
    <row r="641" spans="1:24" ht="14.25" customHeight="1" x14ac:dyDescent="0.35">
      <c r="A641" s="3" t="s">
        <v>2370</v>
      </c>
      <c r="B641" s="3" t="s">
        <v>2371</v>
      </c>
      <c r="C641" s="3" t="s">
        <v>2253</v>
      </c>
      <c r="D641" s="3">
        <v>2023</v>
      </c>
      <c r="E641" s="3" t="s">
        <v>1094</v>
      </c>
      <c r="F641" s="3" t="s">
        <v>1095</v>
      </c>
      <c r="G641" s="3" t="s">
        <v>1096</v>
      </c>
      <c r="H641" s="3">
        <v>20241</v>
      </c>
      <c r="I641" s="3" t="s">
        <v>1094</v>
      </c>
      <c r="J641" s="3" t="s">
        <v>27</v>
      </c>
      <c r="K641" s="3" t="s">
        <v>91</v>
      </c>
      <c r="L641" s="3" t="s">
        <v>29</v>
      </c>
      <c r="M641" s="3" t="s">
        <v>30</v>
      </c>
      <c r="N641" s="2"/>
      <c r="O641" s="3">
        <v>15</v>
      </c>
      <c r="P641" s="4" t="s">
        <v>1097</v>
      </c>
      <c r="Q641" s="4" t="s">
        <v>2379</v>
      </c>
      <c r="R641" s="4" t="s">
        <v>2380</v>
      </c>
      <c r="S641" s="2"/>
      <c r="T641" s="4" t="s">
        <v>2381</v>
      </c>
      <c r="U641" s="3" t="s">
        <v>1101</v>
      </c>
      <c r="V641" s="3" t="str">
        <f>IFERROR(VLOOKUP(K641, rubric[], 2, FALSE), "NA")</f>
        <v>Kompetisi</v>
      </c>
      <c r="W641" s="5" t="str">
        <f t="shared" si="9"/>
        <v>Juara 3 Lomba/Kompetisi|External National|Team</v>
      </c>
      <c r="X641" s="2">
        <f>IF(K641 = "Penulis kedua (bukan korespondensi) dst karya ilmiah di journal yg bereputasi dan diakui|External National|Team", IFERROR((INDEX(rubric[Score], MATCH(W641, rubric[Criteria], 0)))/N641, 0), IFERROR(INDEX(rubric[Score], MATCH(W641, rubric[Criteria], 0)), 0))</f>
        <v>8</v>
      </c>
    </row>
    <row r="642" spans="1:24" ht="14.25" customHeight="1" x14ac:dyDescent="0.35">
      <c r="A642" s="3" t="s">
        <v>2382</v>
      </c>
      <c r="B642" s="3" t="s">
        <v>2383</v>
      </c>
      <c r="C642" s="3" t="s">
        <v>2253</v>
      </c>
      <c r="D642" s="3">
        <v>2023</v>
      </c>
      <c r="E642" s="3" t="s">
        <v>146</v>
      </c>
      <c r="F642" s="3" t="s">
        <v>147</v>
      </c>
      <c r="G642" s="3" t="s">
        <v>148</v>
      </c>
      <c r="H642" s="3">
        <v>20231</v>
      </c>
      <c r="I642" s="3" t="s">
        <v>149</v>
      </c>
      <c r="J642" s="3" t="s">
        <v>27</v>
      </c>
      <c r="K642" s="3" t="s">
        <v>62</v>
      </c>
      <c r="L642" s="3" t="s">
        <v>50</v>
      </c>
      <c r="M642" s="3" t="s">
        <v>63</v>
      </c>
      <c r="N642" s="3">
        <v>65</v>
      </c>
      <c r="O642" s="3">
        <v>8</v>
      </c>
      <c r="P642" s="2"/>
      <c r="Q642" s="2"/>
      <c r="R642" s="4" t="s">
        <v>150</v>
      </c>
      <c r="S642" s="4" t="s">
        <v>151</v>
      </c>
      <c r="T642" s="2"/>
      <c r="U642" s="3" t="s">
        <v>152</v>
      </c>
      <c r="V642" s="3" t="str">
        <f>IFERROR(VLOOKUP(K642, rubric[], 2, FALSE), "NA")</f>
        <v>Pemberdayaan atau Aksi Kemanusiaan</v>
      </c>
      <c r="W642" s="5" t="str">
        <f t="shared" si="9"/>
        <v>Pengabdian kepada Masyarakat|External Regional|Individual</v>
      </c>
      <c r="X642" s="2">
        <f>IF(K642 = "Penulis kedua (bukan korespondensi) dst karya ilmiah di journal yg bereputasi dan diakui|External National|Team", IFERROR((INDEX(rubric[Score], MATCH(W642, rubric[Criteria], 0)))/N642, 0), IFERROR(INDEX(rubric[Score], MATCH(W642, rubric[Criteria], 0)), 0))</f>
        <v>15</v>
      </c>
    </row>
    <row r="643" spans="1:24" ht="14.25" customHeight="1" x14ac:dyDescent="0.35">
      <c r="A643" s="3" t="s">
        <v>2384</v>
      </c>
      <c r="B643" s="3" t="s">
        <v>2385</v>
      </c>
      <c r="C643" s="3" t="s">
        <v>2253</v>
      </c>
      <c r="D643" s="3">
        <v>2023</v>
      </c>
      <c r="E643" s="3" t="s">
        <v>146</v>
      </c>
      <c r="F643" s="3" t="s">
        <v>147</v>
      </c>
      <c r="G643" s="3" t="s">
        <v>148</v>
      </c>
      <c r="H643" s="3">
        <v>20231</v>
      </c>
      <c r="I643" s="3" t="s">
        <v>149</v>
      </c>
      <c r="J643" s="3" t="s">
        <v>27</v>
      </c>
      <c r="K643" s="3" t="s">
        <v>62</v>
      </c>
      <c r="L643" s="3" t="s">
        <v>50</v>
      </c>
      <c r="M643" s="3" t="s">
        <v>63</v>
      </c>
      <c r="N643" s="3">
        <v>65</v>
      </c>
      <c r="O643" s="3">
        <v>8</v>
      </c>
      <c r="P643" s="2"/>
      <c r="Q643" s="2"/>
      <c r="R643" s="4" t="s">
        <v>150</v>
      </c>
      <c r="S643" s="4" t="s">
        <v>151</v>
      </c>
      <c r="T643" s="2"/>
      <c r="U643" s="3" t="s">
        <v>152</v>
      </c>
      <c r="V643" s="3" t="str">
        <f>IFERROR(VLOOKUP(K643, rubric[], 2, FALSE), "NA")</f>
        <v>Pemberdayaan atau Aksi Kemanusiaan</v>
      </c>
      <c r="W643" s="5" t="str">
        <f t="shared" ref="W643:W649" si="10">CLEAN(TRIM(K643 &amp;  "|" &amp; L643 &amp; "|" &amp; M643))</f>
        <v>Pengabdian kepada Masyarakat|External Regional|Individual</v>
      </c>
      <c r="X643" s="2">
        <f>IF(K643 = "Penulis kedua (bukan korespondensi) dst karya ilmiah di journal yg bereputasi dan diakui|External National|Team", IFERROR((INDEX(rubric[Score], MATCH(W643, rubric[Criteria], 0)))/N643, 0), IFERROR(INDEX(rubric[Score], MATCH(W643, rubric[Criteria], 0)), 0))</f>
        <v>15</v>
      </c>
    </row>
    <row r="644" spans="1:24" ht="14.25" customHeight="1" x14ac:dyDescent="0.35">
      <c r="A644" s="3" t="s">
        <v>2386</v>
      </c>
      <c r="B644" s="3" t="s">
        <v>2387</v>
      </c>
      <c r="C644" s="3" t="s">
        <v>2253</v>
      </c>
      <c r="D644" s="3">
        <v>2023</v>
      </c>
      <c r="E644" s="3" t="s">
        <v>146</v>
      </c>
      <c r="F644" s="3" t="s">
        <v>147</v>
      </c>
      <c r="G644" s="3" t="s">
        <v>148</v>
      </c>
      <c r="H644" s="3">
        <v>20231</v>
      </c>
      <c r="I644" s="3" t="s">
        <v>149</v>
      </c>
      <c r="J644" s="3" t="s">
        <v>27</v>
      </c>
      <c r="K644" s="3" t="s">
        <v>62</v>
      </c>
      <c r="L644" s="3" t="s">
        <v>50</v>
      </c>
      <c r="M644" s="3" t="s">
        <v>63</v>
      </c>
      <c r="N644" s="3">
        <v>65</v>
      </c>
      <c r="O644" s="3">
        <v>8</v>
      </c>
      <c r="P644" s="2"/>
      <c r="Q644" s="2"/>
      <c r="R644" s="4" t="s">
        <v>150</v>
      </c>
      <c r="S644" s="4" t="s">
        <v>151</v>
      </c>
      <c r="T644" s="2"/>
      <c r="U644" s="3" t="s">
        <v>152</v>
      </c>
      <c r="V644" s="3" t="str">
        <f>IFERROR(VLOOKUP(K644, rubric[], 2, FALSE), "NA")</f>
        <v>Pemberdayaan atau Aksi Kemanusiaan</v>
      </c>
      <c r="W644" s="5" t="str">
        <f t="shared" si="10"/>
        <v>Pengabdian kepada Masyarakat|External Regional|Individual</v>
      </c>
      <c r="X644" s="2">
        <f>IF(K644 = "Penulis kedua (bukan korespondensi) dst karya ilmiah di journal yg bereputasi dan diakui|External National|Team", IFERROR((INDEX(rubric[Score], MATCH(W644, rubric[Criteria], 0)))/N644, 0), IFERROR(INDEX(rubric[Score], MATCH(W644, rubric[Criteria], 0)), 0))</f>
        <v>15</v>
      </c>
    </row>
    <row r="645" spans="1:24" ht="14.25" customHeight="1" x14ac:dyDescent="0.35">
      <c r="A645" s="3" t="s">
        <v>2386</v>
      </c>
      <c r="B645" s="3" t="s">
        <v>2387</v>
      </c>
      <c r="C645" s="3" t="s">
        <v>2253</v>
      </c>
      <c r="D645" s="3">
        <v>2023</v>
      </c>
      <c r="E645" s="3" t="s">
        <v>2388</v>
      </c>
      <c r="F645" s="3" t="s">
        <v>1635</v>
      </c>
      <c r="G645" s="3" t="s">
        <v>2389</v>
      </c>
      <c r="H645" s="3">
        <v>20231</v>
      </c>
      <c r="I645" s="3" t="s">
        <v>2390</v>
      </c>
      <c r="J645" s="3" t="s">
        <v>27</v>
      </c>
      <c r="K645" s="3" t="s">
        <v>49</v>
      </c>
      <c r="L645" s="3" t="s">
        <v>110</v>
      </c>
      <c r="M645" s="3" t="s">
        <v>63</v>
      </c>
      <c r="N645" s="3">
        <v>20</v>
      </c>
      <c r="O645" s="3">
        <v>8</v>
      </c>
      <c r="P645" s="2"/>
      <c r="Q645" s="4" t="s">
        <v>2391</v>
      </c>
      <c r="R645" s="2"/>
      <c r="S645" s="2"/>
      <c r="T645" s="2"/>
      <c r="U645" s="3" t="s">
        <v>2392</v>
      </c>
      <c r="V645" s="3" t="str">
        <f>IFERROR(VLOOKUP(K645, rubric[], 2, FALSE), "NA")</f>
        <v>Kompetisi</v>
      </c>
      <c r="W645" s="5" t="str">
        <f t="shared" si="10"/>
        <v>Juara I Lomba/Kompetisi|Internal Sekolah / Universitas|Individual</v>
      </c>
      <c r="X645" s="2">
        <f>IF(K645 = "Penulis kedua (bukan korespondensi) dst karya ilmiah di journal yg bereputasi dan diakui|External National|Team", IFERROR((INDEX(rubric[Score], MATCH(W645, rubric[Criteria], 0)))/N645, 0), IFERROR(INDEX(rubric[Score], MATCH(W645, rubric[Criteria], 0)), 0))</f>
        <v>0</v>
      </c>
    </row>
    <row r="646" spans="1:24" ht="14.25" customHeight="1" x14ac:dyDescent="0.35">
      <c r="A646" s="3" t="s">
        <v>2386</v>
      </c>
      <c r="B646" s="3" t="s">
        <v>2387</v>
      </c>
      <c r="C646" s="3" t="s">
        <v>2253</v>
      </c>
      <c r="D646" s="3">
        <v>2023</v>
      </c>
      <c r="E646" s="3" t="s">
        <v>2393</v>
      </c>
      <c r="F646" s="3" t="s">
        <v>2394</v>
      </c>
      <c r="G646" s="3" t="s">
        <v>2394</v>
      </c>
      <c r="H646" s="3">
        <v>20231</v>
      </c>
      <c r="I646" s="3" t="s">
        <v>2395</v>
      </c>
      <c r="J646" s="3" t="s">
        <v>27</v>
      </c>
      <c r="K646" s="3" t="s">
        <v>71</v>
      </c>
      <c r="L646" s="3" t="s">
        <v>50</v>
      </c>
      <c r="M646" s="3" t="s">
        <v>63</v>
      </c>
      <c r="N646" s="3">
        <v>57</v>
      </c>
      <c r="O646" s="3">
        <v>10</v>
      </c>
      <c r="P646" s="2"/>
      <c r="Q646" s="4" t="s">
        <v>2396</v>
      </c>
      <c r="R646" s="2"/>
      <c r="S646" s="2"/>
      <c r="T646" s="2"/>
      <c r="U646" s="3" t="s">
        <v>2397</v>
      </c>
      <c r="V646" s="3" t="str">
        <f>IFERROR(VLOOKUP(K646, rubric[], 2, FALSE), "NA")</f>
        <v>Pengakuan</v>
      </c>
      <c r="W646" s="5" t="str">
        <f t="shared" si="10"/>
        <v>Narasumber / Pemateri Acara Seminar / Workshop / Pemakalah|External Regional|Individual</v>
      </c>
      <c r="X646" s="2">
        <f>IF(K646 = "Penulis kedua (bukan korespondensi) dst karya ilmiah di journal yg bereputasi dan diakui|External National|Team", IFERROR((INDEX(rubric[Score], MATCH(W646, rubric[Criteria], 0)))/N646, 0), IFERROR(INDEX(rubric[Score], MATCH(W646, rubric[Criteria], 0)), 0))</f>
        <v>20</v>
      </c>
    </row>
    <row r="647" spans="1:24" ht="14.25" customHeight="1" x14ac:dyDescent="0.35">
      <c r="A647" s="3" t="s">
        <v>2386</v>
      </c>
      <c r="B647" s="3" t="s">
        <v>2387</v>
      </c>
      <c r="C647" s="3" t="s">
        <v>2253</v>
      </c>
      <c r="D647" s="3">
        <v>2023</v>
      </c>
      <c r="E647" s="3" t="s">
        <v>2398</v>
      </c>
      <c r="F647" s="3" t="s">
        <v>2399</v>
      </c>
      <c r="G647" s="3" t="s">
        <v>2400</v>
      </c>
      <c r="H647" s="3">
        <v>20232</v>
      </c>
      <c r="I647" s="3" t="s">
        <v>2401</v>
      </c>
      <c r="J647" s="3" t="s">
        <v>27</v>
      </c>
      <c r="K647" s="3" t="s">
        <v>1214</v>
      </c>
      <c r="L647" s="3" t="s">
        <v>50</v>
      </c>
      <c r="M647" s="3" t="s">
        <v>30</v>
      </c>
      <c r="N647" s="3">
        <v>20</v>
      </c>
      <c r="O647" s="3">
        <v>20</v>
      </c>
      <c r="P647" s="2"/>
      <c r="Q647" s="4" t="s">
        <v>2402</v>
      </c>
      <c r="R647" s="2"/>
      <c r="S647" s="2"/>
      <c r="T647" s="2"/>
      <c r="U647" s="3" t="s">
        <v>2403</v>
      </c>
      <c r="V647" s="3" t="str">
        <f>IFERROR(VLOOKUP(K647, rubric[], 2, FALSE), "NA")</f>
        <v>NA</v>
      </c>
      <c r="W647" s="5" t="str">
        <f t="shared" si="10"/>
        <v>Karya Seni|External Regional|Team</v>
      </c>
      <c r="X647" s="2">
        <f>IF(K647 = "Penulis kedua (bukan korespondensi) dst karya ilmiah di journal yg bereputasi dan diakui|External National|Team", IFERROR((INDEX(rubric[Score], MATCH(W647, rubric[Criteria], 0)))/N647, 0), IFERROR(INDEX(rubric[Score], MATCH(W647, rubric[Criteria], 0)), 0))</f>
        <v>0</v>
      </c>
    </row>
    <row r="648" spans="1:24" ht="14.25" customHeight="1" x14ac:dyDescent="0.35">
      <c r="A648" s="3" t="s">
        <v>2404</v>
      </c>
      <c r="B648" s="3" t="s">
        <v>2405</v>
      </c>
      <c r="C648" s="3" t="s">
        <v>2253</v>
      </c>
      <c r="D648" s="3">
        <v>2023</v>
      </c>
      <c r="E648" s="3" t="s">
        <v>2406</v>
      </c>
      <c r="F648" s="3" t="s">
        <v>59</v>
      </c>
      <c r="G648" s="3" t="s">
        <v>60</v>
      </c>
      <c r="H648" s="3">
        <v>20222</v>
      </c>
      <c r="I648" s="3" t="s">
        <v>653</v>
      </c>
      <c r="J648" s="3" t="s">
        <v>27</v>
      </c>
      <c r="K648" s="3" t="s">
        <v>62</v>
      </c>
      <c r="L648" s="3" t="s">
        <v>50</v>
      </c>
      <c r="M648" s="3" t="s">
        <v>63</v>
      </c>
      <c r="N648" s="3">
        <v>50</v>
      </c>
      <c r="O648" s="3">
        <v>3</v>
      </c>
      <c r="P648" s="2"/>
      <c r="Q648" s="2"/>
      <c r="R648" s="4" t="s">
        <v>2407</v>
      </c>
      <c r="S648" s="4" t="s">
        <v>2408</v>
      </c>
      <c r="T648" s="2"/>
      <c r="U648" s="3" t="s">
        <v>66</v>
      </c>
      <c r="V648" s="3" t="str">
        <f>IFERROR(VLOOKUP(K648, rubric[], 2, FALSE), "NA")</f>
        <v>Pemberdayaan atau Aksi Kemanusiaan</v>
      </c>
      <c r="W648" s="5" t="str">
        <f t="shared" si="10"/>
        <v>Pengabdian kepada Masyarakat|External Regional|Individual</v>
      </c>
      <c r="X648" s="2">
        <f>IF(K648 = "Penulis kedua (bukan korespondensi) dst karya ilmiah di journal yg bereputasi dan diakui|External National|Team", IFERROR((INDEX(rubric[Score], MATCH(W648, rubric[Criteria], 0)))/N648, 0), IFERROR(INDEX(rubric[Score], MATCH(W648, rubric[Criteria], 0)), 0))</f>
        <v>15</v>
      </c>
    </row>
    <row r="649" spans="1:24" ht="14.25" customHeight="1" x14ac:dyDescent="0.35">
      <c r="A649" s="3" t="s">
        <v>2409</v>
      </c>
      <c r="B649" s="3" t="s">
        <v>2410</v>
      </c>
      <c r="C649" s="3" t="s">
        <v>2253</v>
      </c>
      <c r="D649" s="3">
        <v>2023</v>
      </c>
      <c r="E649" s="3" t="s">
        <v>275</v>
      </c>
      <c r="F649" s="3" t="s">
        <v>276</v>
      </c>
      <c r="G649" s="3" t="s">
        <v>277</v>
      </c>
      <c r="H649" s="3">
        <v>20232</v>
      </c>
      <c r="I649" s="3" t="s">
        <v>2411</v>
      </c>
      <c r="J649" s="3" t="s">
        <v>27</v>
      </c>
      <c r="K649" s="3" t="s">
        <v>91</v>
      </c>
      <c r="L649" s="3" t="s">
        <v>110</v>
      </c>
      <c r="M649" s="3" t="s">
        <v>30</v>
      </c>
      <c r="N649" s="3">
        <v>5</v>
      </c>
      <c r="O649" s="3">
        <v>6</v>
      </c>
      <c r="P649" s="2"/>
      <c r="Q649" s="4" t="s">
        <v>2412</v>
      </c>
      <c r="R649" s="2"/>
      <c r="S649" s="2"/>
      <c r="T649" s="2"/>
      <c r="U649" s="3" t="s">
        <v>280</v>
      </c>
      <c r="V649" s="3" t="str">
        <f>IFERROR(VLOOKUP(K649, rubric[], 2, FALSE), "NA")</f>
        <v>Kompetisi</v>
      </c>
      <c r="W649" s="5" t="str">
        <f t="shared" si="10"/>
        <v>Juara 3 Lomba/Kompetisi|Internal Sekolah / Universitas|Team</v>
      </c>
      <c r="X649" s="2">
        <f>IF(K649 = "Penulis kedua (bukan korespondensi) dst karya ilmiah di journal yg bereputasi dan diakui|External National|Team", IFERROR((INDEX(rubric[Score], MATCH(W649, rubric[Criteria], 0)))/N649, 0), IFERROR(INDEX(rubric[Score], MATCH(W649, rubric[Criteria], 0)), 0))</f>
        <v>0</v>
      </c>
    </row>
    <row r="650" spans="1:24" ht="14.25" customHeight="1" x14ac:dyDescent="0.35"/>
    <row r="651" spans="1:24" ht="14.25" customHeight="1" x14ac:dyDescent="0.35"/>
    <row r="652" spans="1:24" ht="14.25" customHeight="1" x14ac:dyDescent="0.35"/>
    <row r="653" spans="1:24" ht="14.25" customHeight="1" x14ac:dyDescent="0.35"/>
    <row r="654" spans="1:24" ht="14.25" customHeight="1" x14ac:dyDescent="0.35"/>
    <row r="655" spans="1:24" ht="14.25" customHeight="1" x14ac:dyDescent="0.35"/>
    <row r="656" spans="1:24"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1:X649" xr:uid="{00000000-0001-0000-0000-000000000000}"/>
  <hyperlinks>
    <hyperlink ref="P2" r:id="rId1" xr:uid="{00000000-0004-0000-0000-000000000000}"/>
    <hyperlink ref="Q2" r:id="rId2" xr:uid="{00000000-0004-0000-0000-000001000000}"/>
    <hyperlink ref="R2" r:id="rId3" xr:uid="{00000000-0004-0000-0000-000002000000}"/>
    <hyperlink ref="T2" r:id="rId4" xr:uid="{00000000-0004-0000-0000-000003000000}"/>
    <hyperlink ref="P3" r:id="rId5" xr:uid="{00000000-0004-0000-0000-000004000000}"/>
    <hyperlink ref="Q3" r:id="rId6" xr:uid="{00000000-0004-0000-0000-000005000000}"/>
    <hyperlink ref="R3" r:id="rId7" xr:uid="{00000000-0004-0000-0000-000006000000}"/>
    <hyperlink ref="T3" r:id="rId8" xr:uid="{00000000-0004-0000-0000-000007000000}"/>
    <hyperlink ref="P4" r:id="rId9" xr:uid="{00000000-0004-0000-0000-000008000000}"/>
    <hyperlink ref="Q4" r:id="rId10" xr:uid="{00000000-0004-0000-0000-000009000000}"/>
    <hyperlink ref="R4" r:id="rId11" xr:uid="{00000000-0004-0000-0000-00000A000000}"/>
    <hyperlink ref="T4" r:id="rId12" xr:uid="{00000000-0004-0000-0000-00000B000000}"/>
    <hyperlink ref="R5" r:id="rId13" xr:uid="{00000000-0004-0000-0000-00000C000000}"/>
    <hyperlink ref="S5" r:id="rId14" xr:uid="{00000000-0004-0000-0000-00000D000000}"/>
    <hyperlink ref="P6" r:id="rId15" xr:uid="{00000000-0004-0000-0000-00000E000000}"/>
    <hyperlink ref="Q6" r:id="rId16" xr:uid="{00000000-0004-0000-0000-00000F000000}"/>
    <hyperlink ref="R6" r:id="rId17" xr:uid="{00000000-0004-0000-0000-000010000000}"/>
    <hyperlink ref="P7" r:id="rId18" xr:uid="{00000000-0004-0000-0000-000011000000}"/>
    <hyperlink ref="Q7" r:id="rId19" xr:uid="{00000000-0004-0000-0000-000012000000}"/>
    <hyperlink ref="R7" r:id="rId20" xr:uid="{00000000-0004-0000-0000-000013000000}"/>
    <hyperlink ref="T7" r:id="rId21" xr:uid="{00000000-0004-0000-0000-000014000000}"/>
    <hyperlink ref="P8" r:id="rId22" xr:uid="{00000000-0004-0000-0000-000015000000}"/>
    <hyperlink ref="Q8" r:id="rId23" xr:uid="{00000000-0004-0000-0000-000016000000}"/>
    <hyperlink ref="R8" r:id="rId24" xr:uid="{00000000-0004-0000-0000-000017000000}"/>
    <hyperlink ref="P9" r:id="rId25" xr:uid="{00000000-0004-0000-0000-000018000000}"/>
    <hyperlink ref="Q9" r:id="rId26" xr:uid="{00000000-0004-0000-0000-000019000000}"/>
    <hyperlink ref="R9" r:id="rId27" xr:uid="{00000000-0004-0000-0000-00001A000000}"/>
    <hyperlink ref="T9" r:id="rId28" xr:uid="{00000000-0004-0000-0000-00001B000000}"/>
    <hyperlink ref="Q10" r:id="rId29" xr:uid="{00000000-0004-0000-0000-00001C000000}"/>
    <hyperlink ref="Q11" r:id="rId30" xr:uid="{00000000-0004-0000-0000-00001D000000}"/>
    <hyperlink ref="R12" r:id="rId31" xr:uid="{00000000-0004-0000-0000-00001E000000}"/>
    <hyperlink ref="S12" r:id="rId32" xr:uid="{00000000-0004-0000-0000-00001F000000}"/>
    <hyperlink ref="P13" r:id="rId33" xr:uid="{00000000-0004-0000-0000-000020000000}"/>
    <hyperlink ref="Q13" r:id="rId34" xr:uid="{00000000-0004-0000-0000-000021000000}"/>
    <hyperlink ref="R13" r:id="rId35" xr:uid="{00000000-0004-0000-0000-000022000000}"/>
    <hyperlink ref="Q14" r:id="rId36" xr:uid="{00000000-0004-0000-0000-000023000000}"/>
    <hyperlink ref="R15" r:id="rId37" xr:uid="{00000000-0004-0000-0000-000024000000}"/>
    <hyperlink ref="S15" r:id="rId38" xr:uid="{00000000-0004-0000-0000-000025000000}"/>
    <hyperlink ref="P16" r:id="rId39" xr:uid="{00000000-0004-0000-0000-000026000000}"/>
    <hyperlink ref="Q16" r:id="rId40" xr:uid="{00000000-0004-0000-0000-000027000000}"/>
    <hyperlink ref="R16" r:id="rId41" xr:uid="{00000000-0004-0000-0000-000028000000}"/>
    <hyperlink ref="P17" r:id="rId42" xr:uid="{00000000-0004-0000-0000-000029000000}"/>
    <hyperlink ref="Q17" r:id="rId43" xr:uid="{00000000-0004-0000-0000-00002A000000}"/>
    <hyperlink ref="R17" r:id="rId44" xr:uid="{00000000-0004-0000-0000-00002B000000}"/>
    <hyperlink ref="T17" r:id="rId45" xr:uid="{00000000-0004-0000-0000-00002C000000}"/>
    <hyperlink ref="P18" r:id="rId46" xr:uid="{00000000-0004-0000-0000-00002D000000}"/>
    <hyperlink ref="Q18" r:id="rId47" xr:uid="{00000000-0004-0000-0000-00002E000000}"/>
    <hyperlink ref="R18" r:id="rId48" xr:uid="{00000000-0004-0000-0000-00002F000000}"/>
    <hyperlink ref="P19" r:id="rId49" xr:uid="{00000000-0004-0000-0000-000030000000}"/>
    <hyperlink ref="Q19" r:id="rId50" xr:uid="{00000000-0004-0000-0000-000031000000}"/>
    <hyperlink ref="R19" r:id="rId51" xr:uid="{00000000-0004-0000-0000-000032000000}"/>
    <hyperlink ref="P20" r:id="rId52" xr:uid="{00000000-0004-0000-0000-000033000000}"/>
    <hyperlink ref="Q20" r:id="rId53" xr:uid="{00000000-0004-0000-0000-000034000000}"/>
    <hyperlink ref="P21" r:id="rId54" xr:uid="{00000000-0004-0000-0000-000035000000}"/>
    <hyperlink ref="Q21" r:id="rId55" xr:uid="{00000000-0004-0000-0000-000036000000}"/>
    <hyperlink ref="R21" r:id="rId56" xr:uid="{00000000-0004-0000-0000-000037000000}"/>
    <hyperlink ref="R22" r:id="rId57" xr:uid="{00000000-0004-0000-0000-000038000000}"/>
    <hyperlink ref="S22" r:id="rId58" xr:uid="{00000000-0004-0000-0000-000039000000}"/>
    <hyperlink ref="P23" r:id="rId59" xr:uid="{00000000-0004-0000-0000-00003A000000}"/>
    <hyperlink ref="Q23" r:id="rId60" xr:uid="{00000000-0004-0000-0000-00003B000000}"/>
    <hyperlink ref="R23" r:id="rId61" xr:uid="{00000000-0004-0000-0000-00003C000000}"/>
    <hyperlink ref="P24" r:id="rId62" xr:uid="{00000000-0004-0000-0000-00003D000000}"/>
    <hyperlink ref="Q24" r:id="rId63" xr:uid="{00000000-0004-0000-0000-00003E000000}"/>
    <hyperlink ref="R24" r:id="rId64" xr:uid="{00000000-0004-0000-0000-00003F000000}"/>
    <hyperlink ref="Q25" r:id="rId65" xr:uid="{00000000-0004-0000-0000-000040000000}"/>
    <hyperlink ref="R25" r:id="rId66" xr:uid="{00000000-0004-0000-0000-000041000000}"/>
    <hyperlink ref="S25" r:id="rId67" xr:uid="{00000000-0004-0000-0000-000042000000}"/>
    <hyperlink ref="P26" r:id="rId68" xr:uid="{00000000-0004-0000-0000-000043000000}"/>
    <hyperlink ref="Q26" r:id="rId69" xr:uid="{00000000-0004-0000-0000-000044000000}"/>
    <hyperlink ref="R26" r:id="rId70" xr:uid="{00000000-0004-0000-0000-000045000000}"/>
    <hyperlink ref="P27" r:id="rId71" xr:uid="{00000000-0004-0000-0000-000046000000}"/>
    <hyperlink ref="Q27" r:id="rId72" xr:uid="{00000000-0004-0000-0000-000047000000}"/>
    <hyperlink ref="R27" r:id="rId73" xr:uid="{00000000-0004-0000-0000-000048000000}"/>
    <hyperlink ref="P28" r:id="rId74" xr:uid="{00000000-0004-0000-0000-000049000000}"/>
    <hyperlink ref="Q28" r:id="rId75" xr:uid="{00000000-0004-0000-0000-00004A000000}"/>
    <hyperlink ref="R28" r:id="rId76" xr:uid="{00000000-0004-0000-0000-00004B000000}"/>
    <hyperlink ref="P29" r:id="rId77" xr:uid="{00000000-0004-0000-0000-00004C000000}"/>
    <hyperlink ref="Q29" r:id="rId78" xr:uid="{00000000-0004-0000-0000-00004D000000}"/>
    <hyperlink ref="R29" r:id="rId79" xr:uid="{00000000-0004-0000-0000-00004E000000}"/>
    <hyperlink ref="R30" r:id="rId80" xr:uid="{00000000-0004-0000-0000-00004F000000}"/>
    <hyperlink ref="S30" r:id="rId81" xr:uid="{00000000-0004-0000-0000-000050000000}"/>
    <hyperlink ref="Q31" r:id="rId82" xr:uid="{00000000-0004-0000-0000-000051000000}"/>
    <hyperlink ref="P32" r:id="rId83" xr:uid="{00000000-0004-0000-0000-000052000000}"/>
    <hyperlink ref="Q32" r:id="rId84" xr:uid="{00000000-0004-0000-0000-000053000000}"/>
    <hyperlink ref="R32" r:id="rId85" xr:uid="{00000000-0004-0000-0000-000054000000}"/>
    <hyperlink ref="P33" r:id="rId86" xr:uid="{00000000-0004-0000-0000-000055000000}"/>
    <hyperlink ref="Q33" r:id="rId87" xr:uid="{00000000-0004-0000-0000-000056000000}"/>
    <hyperlink ref="R33" r:id="rId88" xr:uid="{00000000-0004-0000-0000-000057000000}"/>
    <hyperlink ref="T33" r:id="rId89" xr:uid="{00000000-0004-0000-0000-000058000000}"/>
    <hyperlink ref="P34" r:id="rId90" xr:uid="{00000000-0004-0000-0000-000059000000}"/>
    <hyperlink ref="Q34" r:id="rId91" xr:uid="{00000000-0004-0000-0000-00005A000000}"/>
    <hyperlink ref="R34" r:id="rId92" xr:uid="{00000000-0004-0000-0000-00005B000000}"/>
    <hyperlink ref="T34" r:id="rId93" xr:uid="{00000000-0004-0000-0000-00005C000000}"/>
    <hyperlink ref="P35" r:id="rId94" xr:uid="{00000000-0004-0000-0000-00005D000000}"/>
    <hyperlink ref="Q35" r:id="rId95" xr:uid="{00000000-0004-0000-0000-00005E000000}"/>
    <hyperlink ref="R35" r:id="rId96" xr:uid="{00000000-0004-0000-0000-00005F000000}"/>
    <hyperlink ref="P36" r:id="rId97" xr:uid="{00000000-0004-0000-0000-000060000000}"/>
    <hyperlink ref="Q36" r:id="rId98" xr:uid="{00000000-0004-0000-0000-000061000000}"/>
    <hyperlink ref="R36" r:id="rId99" xr:uid="{00000000-0004-0000-0000-000062000000}"/>
    <hyperlink ref="P37" r:id="rId100" xr:uid="{00000000-0004-0000-0000-000063000000}"/>
    <hyperlink ref="Q37" r:id="rId101" xr:uid="{00000000-0004-0000-0000-000064000000}"/>
    <hyperlink ref="R37" r:id="rId102" xr:uid="{00000000-0004-0000-0000-000065000000}"/>
    <hyperlink ref="T37" r:id="rId103" xr:uid="{00000000-0004-0000-0000-000066000000}"/>
    <hyperlink ref="P38" r:id="rId104" xr:uid="{00000000-0004-0000-0000-000067000000}"/>
    <hyperlink ref="Q38" r:id="rId105" xr:uid="{00000000-0004-0000-0000-000068000000}"/>
    <hyperlink ref="R38" r:id="rId106" xr:uid="{00000000-0004-0000-0000-000069000000}"/>
    <hyperlink ref="R39" r:id="rId107" xr:uid="{00000000-0004-0000-0000-00006A000000}"/>
    <hyperlink ref="S39" r:id="rId108" xr:uid="{00000000-0004-0000-0000-00006B000000}"/>
    <hyperlink ref="P40" r:id="rId109" xr:uid="{00000000-0004-0000-0000-00006C000000}"/>
    <hyperlink ref="Q40" r:id="rId110" xr:uid="{00000000-0004-0000-0000-00006D000000}"/>
    <hyperlink ref="P41" r:id="rId111" xr:uid="{00000000-0004-0000-0000-00006E000000}"/>
    <hyperlink ref="Q41" r:id="rId112" xr:uid="{00000000-0004-0000-0000-00006F000000}"/>
    <hyperlink ref="R41" r:id="rId113" xr:uid="{00000000-0004-0000-0000-000070000000}"/>
    <hyperlink ref="T41" r:id="rId114" xr:uid="{00000000-0004-0000-0000-000071000000}"/>
    <hyperlink ref="R42" r:id="rId115" xr:uid="{00000000-0004-0000-0000-000072000000}"/>
    <hyperlink ref="S42" r:id="rId116" xr:uid="{00000000-0004-0000-0000-000073000000}"/>
    <hyperlink ref="P43" r:id="rId117" xr:uid="{00000000-0004-0000-0000-000074000000}"/>
    <hyperlink ref="Q43" r:id="rId118" xr:uid="{00000000-0004-0000-0000-000075000000}"/>
    <hyperlink ref="Q44" r:id="rId119" xr:uid="{00000000-0004-0000-0000-000076000000}"/>
    <hyperlink ref="R45" r:id="rId120" xr:uid="{00000000-0004-0000-0000-000077000000}"/>
    <hyperlink ref="S45" r:id="rId121" xr:uid="{00000000-0004-0000-0000-000078000000}"/>
    <hyperlink ref="P46" r:id="rId122" xr:uid="{00000000-0004-0000-0000-000079000000}"/>
    <hyperlink ref="Q46" r:id="rId123" xr:uid="{00000000-0004-0000-0000-00007A000000}"/>
    <hyperlink ref="R46" r:id="rId124" xr:uid="{00000000-0004-0000-0000-00007B000000}"/>
    <hyperlink ref="T46" r:id="rId125" xr:uid="{00000000-0004-0000-0000-00007C000000}"/>
    <hyperlink ref="R47" r:id="rId126" xr:uid="{00000000-0004-0000-0000-00007D000000}"/>
    <hyperlink ref="S47" r:id="rId127" xr:uid="{00000000-0004-0000-0000-00007E000000}"/>
    <hyperlink ref="P48" r:id="rId128" xr:uid="{00000000-0004-0000-0000-00007F000000}"/>
    <hyperlink ref="Q48" r:id="rId129" xr:uid="{00000000-0004-0000-0000-000080000000}"/>
    <hyperlink ref="R48" r:id="rId130" xr:uid="{00000000-0004-0000-0000-000081000000}"/>
    <hyperlink ref="P49" r:id="rId131" xr:uid="{00000000-0004-0000-0000-000082000000}"/>
    <hyperlink ref="Q49" r:id="rId132" xr:uid="{00000000-0004-0000-0000-000083000000}"/>
    <hyperlink ref="R49" r:id="rId133" xr:uid="{00000000-0004-0000-0000-000084000000}"/>
    <hyperlink ref="R50" r:id="rId134" xr:uid="{00000000-0004-0000-0000-000085000000}"/>
    <hyperlink ref="S50" r:id="rId135" xr:uid="{00000000-0004-0000-0000-000086000000}"/>
    <hyperlink ref="R51" r:id="rId136" xr:uid="{00000000-0004-0000-0000-000087000000}"/>
    <hyperlink ref="S51" r:id="rId137" xr:uid="{00000000-0004-0000-0000-000088000000}"/>
    <hyperlink ref="P52" r:id="rId138" xr:uid="{00000000-0004-0000-0000-000089000000}"/>
    <hyperlink ref="Q52" r:id="rId139" xr:uid="{00000000-0004-0000-0000-00008A000000}"/>
    <hyperlink ref="R52" r:id="rId140" xr:uid="{00000000-0004-0000-0000-00008B000000}"/>
    <hyperlink ref="P53" r:id="rId141" xr:uid="{00000000-0004-0000-0000-00008C000000}"/>
    <hyperlink ref="Q53" r:id="rId142" xr:uid="{00000000-0004-0000-0000-00008D000000}"/>
    <hyperlink ref="R53" r:id="rId143" xr:uid="{00000000-0004-0000-0000-00008E000000}"/>
    <hyperlink ref="Q54" r:id="rId144" xr:uid="{00000000-0004-0000-0000-00008F000000}"/>
    <hyperlink ref="P55" r:id="rId145" xr:uid="{00000000-0004-0000-0000-000090000000}"/>
    <hyperlink ref="Q55" r:id="rId146" xr:uid="{00000000-0004-0000-0000-000091000000}"/>
    <hyperlink ref="R55" r:id="rId147" xr:uid="{00000000-0004-0000-0000-000092000000}"/>
    <hyperlink ref="P56" r:id="rId148" xr:uid="{00000000-0004-0000-0000-000093000000}"/>
    <hyperlink ref="Q56" r:id="rId149" xr:uid="{00000000-0004-0000-0000-000094000000}"/>
    <hyperlink ref="R56" r:id="rId150" xr:uid="{00000000-0004-0000-0000-000095000000}"/>
    <hyperlink ref="P57" r:id="rId151" xr:uid="{00000000-0004-0000-0000-000096000000}"/>
    <hyperlink ref="Q57" r:id="rId152" xr:uid="{00000000-0004-0000-0000-000097000000}"/>
    <hyperlink ref="R57" r:id="rId153" xr:uid="{00000000-0004-0000-0000-000098000000}"/>
    <hyperlink ref="T57" r:id="rId154" xr:uid="{00000000-0004-0000-0000-000099000000}"/>
    <hyperlink ref="P58" r:id="rId155" xr:uid="{00000000-0004-0000-0000-00009A000000}"/>
    <hyperlink ref="Q58" r:id="rId156" xr:uid="{00000000-0004-0000-0000-00009B000000}"/>
    <hyperlink ref="R58" r:id="rId157" xr:uid="{00000000-0004-0000-0000-00009C000000}"/>
    <hyperlink ref="Q59" r:id="rId158" xr:uid="{00000000-0004-0000-0000-00009D000000}"/>
    <hyperlink ref="Q60" r:id="rId159" xr:uid="{00000000-0004-0000-0000-00009E000000}"/>
    <hyperlink ref="P61" r:id="rId160" xr:uid="{00000000-0004-0000-0000-00009F000000}"/>
    <hyperlink ref="Q61" r:id="rId161" xr:uid="{00000000-0004-0000-0000-0000A0000000}"/>
    <hyperlink ref="R61" r:id="rId162" xr:uid="{00000000-0004-0000-0000-0000A1000000}"/>
    <hyperlink ref="T61" r:id="rId163" xr:uid="{00000000-0004-0000-0000-0000A2000000}"/>
    <hyperlink ref="P62" r:id="rId164" xr:uid="{00000000-0004-0000-0000-0000A3000000}"/>
    <hyperlink ref="Q62" r:id="rId165" xr:uid="{00000000-0004-0000-0000-0000A4000000}"/>
    <hyperlink ref="R62" r:id="rId166" xr:uid="{00000000-0004-0000-0000-0000A5000000}"/>
    <hyperlink ref="T62" r:id="rId167" xr:uid="{00000000-0004-0000-0000-0000A6000000}"/>
    <hyperlink ref="Q63" r:id="rId168" xr:uid="{00000000-0004-0000-0000-0000A7000000}"/>
    <hyperlink ref="P64" r:id="rId169" xr:uid="{00000000-0004-0000-0000-0000A8000000}"/>
    <hyperlink ref="Q64" r:id="rId170" xr:uid="{00000000-0004-0000-0000-0000A9000000}"/>
    <hyperlink ref="R64" r:id="rId171" xr:uid="{00000000-0004-0000-0000-0000AA000000}"/>
    <hyperlink ref="P65" r:id="rId172" xr:uid="{00000000-0004-0000-0000-0000AB000000}"/>
    <hyperlink ref="Q65" r:id="rId173" xr:uid="{00000000-0004-0000-0000-0000AC000000}"/>
    <hyperlink ref="R65" r:id="rId174" xr:uid="{00000000-0004-0000-0000-0000AD000000}"/>
    <hyperlink ref="P66" r:id="rId175" xr:uid="{00000000-0004-0000-0000-0000AE000000}"/>
    <hyperlink ref="Q66" r:id="rId176" xr:uid="{00000000-0004-0000-0000-0000AF000000}"/>
    <hyperlink ref="R66" r:id="rId177" xr:uid="{00000000-0004-0000-0000-0000B0000000}"/>
    <hyperlink ref="P67" r:id="rId178" xr:uid="{00000000-0004-0000-0000-0000B1000000}"/>
    <hyperlink ref="Q67" r:id="rId179" xr:uid="{00000000-0004-0000-0000-0000B2000000}"/>
    <hyperlink ref="R67" r:id="rId180" xr:uid="{00000000-0004-0000-0000-0000B3000000}"/>
    <hyperlink ref="P68" r:id="rId181" xr:uid="{00000000-0004-0000-0000-0000B4000000}"/>
    <hyperlink ref="Q68" r:id="rId182" xr:uid="{00000000-0004-0000-0000-0000B5000000}"/>
    <hyperlink ref="R68" r:id="rId183" xr:uid="{00000000-0004-0000-0000-0000B6000000}"/>
    <hyperlink ref="P69" r:id="rId184" xr:uid="{00000000-0004-0000-0000-0000B7000000}"/>
    <hyperlink ref="Q69" r:id="rId185" xr:uid="{00000000-0004-0000-0000-0000B8000000}"/>
    <hyperlink ref="R69" r:id="rId186" xr:uid="{00000000-0004-0000-0000-0000B9000000}"/>
    <hyperlink ref="P70" r:id="rId187" xr:uid="{00000000-0004-0000-0000-0000BA000000}"/>
    <hyperlink ref="Q70" r:id="rId188" xr:uid="{00000000-0004-0000-0000-0000BB000000}"/>
    <hyperlink ref="R70" r:id="rId189" xr:uid="{00000000-0004-0000-0000-0000BC000000}"/>
    <hyperlink ref="P71" r:id="rId190" xr:uid="{00000000-0004-0000-0000-0000BD000000}"/>
    <hyperlink ref="Q71" r:id="rId191" xr:uid="{00000000-0004-0000-0000-0000BE000000}"/>
    <hyperlink ref="R71" r:id="rId192" xr:uid="{00000000-0004-0000-0000-0000BF000000}"/>
    <hyperlink ref="T71" r:id="rId193" xr:uid="{00000000-0004-0000-0000-0000C0000000}"/>
    <hyperlink ref="Q72" r:id="rId194" xr:uid="{00000000-0004-0000-0000-0000C1000000}"/>
    <hyperlink ref="P73" r:id="rId195" xr:uid="{00000000-0004-0000-0000-0000C2000000}"/>
    <hyperlink ref="Q73" r:id="rId196" xr:uid="{00000000-0004-0000-0000-0000C3000000}"/>
    <hyperlink ref="R73" r:id="rId197" xr:uid="{00000000-0004-0000-0000-0000C4000000}"/>
    <hyperlink ref="T73" r:id="rId198" xr:uid="{00000000-0004-0000-0000-0000C5000000}"/>
    <hyperlink ref="P74" r:id="rId199" xr:uid="{00000000-0004-0000-0000-0000C6000000}"/>
    <hyperlink ref="Q74" r:id="rId200" xr:uid="{00000000-0004-0000-0000-0000C7000000}"/>
    <hyperlink ref="R74" r:id="rId201" xr:uid="{00000000-0004-0000-0000-0000C8000000}"/>
    <hyperlink ref="Q75" r:id="rId202" xr:uid="{00000000-0004-0000-0000-0000C9000000}"/>
    <hyperlink ref="P76" r:id="rId203" xr:uid="{00000000-0004-0000-0000-0000CA000000}"/>
    <hyperlink ref="Q76" r:id="rId204" xr:uid="{00000000-0004-0000-0000-0000CB000000}"/>
    <hyperlink ref="R76" r:id="rId205" xr:uid="{00000000-0004-0000-0000-0000CC000000}"/>
    <hyperlink ref="P77" r:id="rId206" xr:uid="{00000000-0004-0000-0000-0000CD000000}"/>
    <hyperlink ref="Q77" r:id="rId207" xr:uid="{00000000-0004-0000-0000-0000CE000000}"/>
    <hyperlink ref="R77" r:id="rId208" xr:uid="{00000000-0004-0000-0000-0000CF000000}"/>
    <hyperlink ref="R78" r:id="rId209" xr:uid="{00000000-0004-0000-0000-0000D0000000}"/>
    <hyperlink ref="S78" r:id="rId210" xr:uid="{00000000-0004-0000-0000-0000D1000000}"/>
    <hyperlink ref="P79" r:id="rId211" xr:uid="{00000000-0004-0000-0000-0000D2000000}"/>
    <hyperlink ref="Q79" r:id="rId212" xr:uid="{00000000-0004-0000-0000-0000D3000000}"/>
    <hyperlink ref="R79" r:id="rId213" xr:uid="{00000000-0004-0000-0000-0000D4000000}"/>
    <hyperlink ref="P80" r:id="rId214" xr:uid="{00000000-0004-0000-0000-0000D5000000}"/>
    <hyperlink ref="Q80" r:id="rId215" xr:uid="{00000000-0004-0000-0000-0000D6000000}"/>
    <hyperlink ref="R80" r:id="rId216" xr:uid="{00000000-0004-0000-0000-0000D7000000}"/>
    <hyperlink ref="P81" r:id="rId217" xr:uid="{00000000-0004-0000-0000-0000D8000000}"/>
    <hyperlink ref="Q81" r:id="rId218" xr:uid="{00000000-0004-0000-0000-0000D9000000}"/>
    <hyperlink ref="R81" r:id="rId219" xr:uid="{00000000-0004-0000-0000-0000DA000000}"/>
    <hyperlink ref="P82" r:id="rId220" xr:uid="{00000000-0004-0000-0000-0000DB000000}"/>
    <hyperlink ref="Q82" r:id="rId221" xr:uid="{00000000-0004-0000-0000-0000DC000000}"/>
    <hyperlink ref="R82" r:id="rId222" xr:uid="{00000000-0004-0000-0000-0000DD000000}"/>
    <hyperlink ref="T82" r:id="rId223" xr:uid="{00000000-0004-0000-0000-0000DE000000}"/>
    <hyperlink ref="P83" r:id="rId224" xr:uid="{00000000-0004-0000-0000-0000DF000000}"/>
    <hyperlink ref="Q83" r:id="rId225" xr:uid="{00000000-0004-0000-0000-0000E0000000}"/>
    <hyperlink ref="R83" r:id="rId226" xr:uid="{00000000-0004-0000-0000-0000E1000000}"/>
    <hyperlink ref="P84" r:id="rId227" xr:uid="{00000000-0004-0000-0000-0000E2000000}"/>
    <hyperlink ref="Q84" r:id="rId228" xr:uid="{00000000-0004-0000-0000-0000E3000000}"/>
    <hyperlink ref="R84" r:id="rId229" xr:uid="{00000000-0004-0000-0000-0000E4000000}"/>
    <hyperlink ref="T84" r:id="rId230" xr:uid="{00000000-0004-0000-0000-0000E5000000}"/>
    <hyperlink ref="R85" r:id="rId231" xr:uid="{00000000-0004-0000-0000-0000E6000000}"/>
    <hyperlink ref="S85" r:id="rId232" xr:uid="{00000000-0004-0000-0000-0000E7000000}"/>
    <hyperlink ref="P86" r:id="rId233" xr:uid="{00000000-0004-0000-0000-0000E8000000}"/>
    <hyperlink ref="Q86" r:id="rId234" xr:uid="{00000000-0004-0000-0000-0000E9000000}"/>
    <hyperlink ref="R86" r:id="rId235" xr:uid="{00000000-0004-0000-0000-0000EA000000}"/>
    <hyperlink ref="P87" r:id="rId236" xr:uid="{00000000-0004-0000-0000-0000EB000000}"/>
    <hyperlink ref="Q87" r:id="rId237" xr:uid="{00000000-0004-0000-0000-0000EC000000}"/>
    <hyperlink ref="R87" r:id="rId238" xr:uid="{00000000-0004-0000-0000-0000ED000000}"/>
    <hyperlink ref="P88" r:id="rId239" xr:uid="{00000000-0004-0000-0000-0000EE000000}"/>
    <hyperlink ref="Q88" r:id="rId240" xr:uid="{00000000-0004-0000-0000-0000EF000000}"/>
    <hyperlink ref="R88" r:id="rId241" xr:uid="{00000000-0004-0000-0000-0000F0000000}"/>
    <hyperlink ref="P89" r:id="rId242" xr:uid="{00000000-0004-0000-0000-0000F1000000}"/>
    <hyperlink ref="Q89" r:id="rId243" xr:uid="{00000000-0004-0000-0000-0000F2000000}"/>
    <hyperlink ref="R89" r:id="rId244" xr:uid="{00000000-0004-0000-0000-0000F3000000}"/>
    <hyperlink ref="P90" r:id="rId245" xr:uid="{00000000-0004-0000-0000-0000F4000000}"/>
    <hyperlink ref="Q90" r:id="rId246" xr:uid="{00000000-0004-0000-0000-0000F5000000}"/>
    <hyperlink ref="R90" r:id="rId247" xr:uid="{00000000-0004-0000-0000-0000F6000000}"/>
    <hyperlink ref="P91" r:id="rId248" xr:uid="{00000000-0004-0000-0000-0000F7000000}"/>
    <hyperlink ref="Q91" r:id="rId249" xr:uid="{00000000-0004-0000-0000-0000F8000000}"/>
    <hyperlink ref="R91" r:id="rId250" xr:uid="{00000000-0004-0000-0000-0000F9000000}"/>
    <hyperlink ref="T91" r:id="rId251" xr:uid="{00000000-0004-0000-0000-0000FA000000}"/>
    <hyperlink ref="P92" r:id="rId252" xr:uid="{00000000-0004-0000-0000-0000FB000000}"/>
    <hyperlink ref="Q92" r:id="rId253" xr:uid="{00000000-0004-0000-0000-0000FC000000}"/>
    <hyperlink ref="R92" r:id="rId254" xr:uid="{00000000-0004-0000-0000-0000FD000000}"/>
    <hyperlink ref="P93" r:id="rId255" xr:uid="{00000000-0004-0000-0000-0000FE000000}"/>
    <hyperlink ref="Q93" r:id="rId256" xr:uid="{00000000-0004-0000-0000-0000FF000000}"/>
    <hyperlink ref="R93" r:id="rId257" xr:uid="{00000000-0004-0000-0000-000000010000}"/>
    <hyperlink ref="P94" r:id="rId258" xr:uid="{00000000-0004-0000-0000-000001010000}"/>
    <hyperlink ref="Q94" r:id="rId259" xr:uid="{00000000-0004-0000-0000-000002010000}"/>
    <hyperlink ref="R94" r:id="rId260" xr:uid="{00000000-0004-0000-0000-000003010000}"/>
    <hyperlink ref="P95" r:id="rId261" xr:uid="{00000000-0004-0000-0000-000004010000}"/>
    <hyperlink ref="Q95" r:id="rId262" xr:uid="{00000000-0004-0000-0000-000005010000}"/>
    <hyperlink ref="R95" r:id="rId263" xr:uid="{00000000-0004-0000-0000-000006010000}"/>
    <hyperlink ref="R96" r:id="rId264" xr:uid="{00000000-0004-0000-0000-000007010000}"/>
    <hyperlink ref="S96" r:id="rId265" xr:uid="{00000000-0004-0000-0000-000008010000}"/>
    <hyperlink ref="P97" r:id="rId266" xr:uid="{00000000-0004-0000-0000-000009010000}"/>
    <hyperlink ref="Q97" r:id="rId267" xr:uid="{00000000-0004-0000-0000-00000A010000}"/>
    <hyperlink ref="R97" r:id="rId268" xr:uid="{00000000-0004-0000-0000-00000B010000}"/>
    <hyperlink ref="P98" r:id="rId269" xr:uid="{00000000-0004-0000-0000-00000C010000}"/>
    <hyperlink ref="Q98" r:id="rId270" xr:uid="{00000000-0004-0000-0000-00000D010000}"/>
    <hyperlink ref="R98" r:id="rId271" xr:uid="{00000000-0004-0000-0000-00000E010000}"/>
    <hyperlink ref="R99" r:id="rId272" xr:uid="{00000000-0004-0000-0000-00000F010000}"/>
    <hyperlink ref="S99" r:id="rId273" xr:uid="{00000000-0004-0000-0000-000010010000}"/>
    <hyperlink ref="Q100" r:id="rId274" xr:uid="{00000000-0004-0000-0000-000011010000}"/>
    <hyperlink ref="P101" r:id="rId275" xr:uid="{00000000-0004-0000-0000-000012010000}"/>
    <hyperlink ref="Q101" r:id="rId276" xr:uid="{00000000-0004-0000-0000-000013010000}"/>
    <hyperlink ref="R101" r:id="rId277" xr:uid="{00000000-0004-0000-0000-000014010000}"/>
    <hyperlink ref="P102" r:id="rId278" xr:uid="{00000000-0004-0000-0000-000015010000}"/>
    <hyperlink ref="Q102" r:id="rId279" xr:uid="{00000000-0004-0000-0000-000016010000}"/>
    <hyperlink ref="R102" r:id="rId280" xr:uid="{00000000-0004-0000-0000-000017010000}"/>
    <hyperlink ref="T102" r:id="rId281" xr:uid="{00000000-0004-0000-0000-000018010000}"/>
    <hyperlink ref="Q103" r:id="rId282" xr:uid="{00000000-0004-0000-0000-000019010000}"/>
    <hyperlink ref="R103" r:id="rId283" xr:uid="{00000000-0004-0000-0000-00001A010000}"/>
    <hyperlink ref="P104" r:id="rId284" xr:uid="{00000000-0004-0000-0000-00001B010000}"/>
    <hyperlink ref="Q104" r:id="rId285" xr:uid="{00000000-0004-0000-0000-00001C010000}"/>
    <hyperlink ref="R104" r:id="rId286" xr:uid="{00000000-0004-0000-0000-00001D010000}"/>
    <hyperlink ref="T104" r:id="rId287" xr:uid="{00000000-0004-0000-0000-00001E010000}"/>
    <hyperlink ref="P105" r:id="rId288" xr:uid="{00000000-0004-0000-0000-00001F010000}"/>
    <hyperlink ref="Q105" r:id="rId289" xr:uid="{00000000-0004-0000-0000-000020010000}"/>
    <hyperlink ref="R105" r:id="rId290" xr:uid="{00000000-0004-0000-0000-000021010000}"/>
    <hyperlink ref="T105" r:id="rId291" xr:uid="{00000000-0004-0000-0000-000022010000}"/>
    <hyperlink ref="P106" r:id="rId292" xr:uid="{00000000-0004-0000-0000-000023010000}"/>
    <hyperlink ref="Q106" r:id="rId293" xr:uid="{00000000-0004-0000-0000-000024010000}"/>
    <hyperlink ref="R106" r:id="rId294" xr:uid="{00000000-0004-0000-0000-000025010000}"/>
    <hyperlink ref="T106" r:id="rId295" xr:uid="{00000000-0004-0000-0000-000026010000}"/>
    <hyperlink ref="P107" r:id="rId296" xr:uid="{00000000-0004-0000-0000-000027010000}"/>
    <hyperlink ref="Q107" r:id="rId297" xr:uid="{00000000-0004-0000-0000-000028010000}"/>
    <hyperlink ref="R107" r:id="rId298" xr:uid="{00000000-0004-0000-0000-000029010000}"/>
    <hyperlink ref="T107" r:id="rId299" xr:uid="{00000000-0004-0000-0000-00002A010000}"/>
    <hyperlink ref="Q108" r:id="rId300" xr:uid="{00000000-0004-0000-0000-00002B010000}"/>
    <hyperlink ref="P109" r:id="rId301" xr:uid="{00000000-0004-0000-0000-00002C010000}"/>
    <hyperlink ref="Q109" r:id="rId302" xr:uid="{00000000-0004-0000-0000-00002D010000}"/>
    <hyperlink ref="R109" r:id="rId303" xr:uid="{00000000-0004-0000-0000-00002E010000}"/>
    <hyperlink ref="P110" r:id="rId304" xr:uid="{00000000-0004-0000-0000-00002F010000}"/>
    <hyperlink ref="Q110" r:id="rId305" xr:uid="{00000000-0004-0000-0000-000030010000}"/>
    <hyperlink ref="R110" r:id="rId306" xr:uid="{00000000-0004-0000-0000-000031010000}"/>
    <hyperlink ref="T110" r:id="rId307" xr:uid="{00000000-0004-0000-0000-000032010000}"/>
    <hyperlink ref="P111" r:id="rId308" xr:uid="{00000000-0004-0000-0000-000033010000}"/>
    <hyperlink ref="Q111" r:id="rId309" xr:uid="{00000000-0004-0000-0000-000034010000}"/>
    <hyperlink ref="R111" r:id="rId310" xr:uid="{00000000-0004-0000-0000-000035010000}"/>
    <hyperlink ref="P112" r:id="rId311" xr:uid="{00000000-0004-0000-0000-000036010000}"/>
    <hyperlink ref="Q112" r:id="rId312" xr:uid="{00000000-0004-0000-0000-000037010000}"/>
    <hyperlink ref="R112" r:id="rId313" xr:uid="{00000000-0004-0000-0000-000038010000}"/>
    <hyperlink ref="T112" r:id="rId314" xr:uid="{00000000-0004-0000-0000-000039010000}"/>
    <hyperlink ref="P113" r:id="rId315" xr:uid="{00000000-0004-0000-0000-00003A010000}"/>
    <hyperlink ref="Q113" r:id="rId316" xr:uid="{00000000-0004-0000-0000-00003B010000}"/>
    <hyperlink ref="R113" r:id="rId317" xr:uid="{00000000-0004-0000-0000-00003C010000}"/>
    <hyperlink ref="T113" r:id="rId318" xr:uid="{00000000-0004-0000-0000-00003D010000}"/>
    <hyperlink ref="R114" r:id="rId319" xr:uid="{00000000-0004-0000-0000-00003E010000}"/>
    <hyperlink ref="S114" r:id="rId320" xr:uid="{00000000-0004-0000-0000-00003F010000}"/>
    <hyperlink ref="P115" r:id="rId321" xr:uid="{00000000-0004-0000-0000-000040010000}"/>
    <hyperlink ref="Q115" r:id="rId322" xr:uid="{00000000-0004-0000-0000-000041010000}"/>
    <hyperlink ref="R115" r:id="rId323" xr:uid="{00000000-0004-0000-0000-000042010000}"/>
    <hyperlink ref="T115" r:id="rId324" xr:uid="{00000000-0004-0000-0000-000043010000}"/>
    <hyperlink ref="R116" r:id="rId325" xr:uid="{00000000-0004-0000-0000-000044010000}"/>
    <hyperlink ref="S116" r:id="rId326" xr:uid="{00000000-0004-0000-0000-000045010000}"/>
    <hyperlink ref="P117" r:id="rId327" xr:uid="{00000000-0004-0000-0000-000046010000}"/>
    <hyperlink ref="Q117" r:id="rId328" xr:uid="{00000000-0004-0000-0000-000047010000}"/>
    <hyperlink ref="R117" r:id="rId329" xr:uid="{00000000-0004-0000-0000-000048010000}"/>
    <hyperlink ref="P118" r:id="rId330" xr:uid="{00000000-0004-0000-0000-000049010000}"/>
    <hyperlink ref="Q118" r:id="rId331" xr:uid="{00000000-0004-0000-0000-00004A010000}"/>
    <hyperlink ref="R118" r:id="rId332" xr:uid="{00000000-0004-0000-0000-00004B010000}"/>
    <hyperlink ref="P119" r:id="rId333" xr:uid="{00000000-0004-0000-0000-00004C010000}"/>
    <hyperlink ref="Q119" r:id="rId334" xr:uid="{00000000-0004-0000-0000-00004D010000}"/>
    <hyperlink ref="R119" r:id="rId335" xr:uid="{00000000-0004-0000-0000-00004E010000}"/>
    <hyperlink ref="P120" r:id="rId336" xr:uid="{00000000-0004-0000-0000-00004F010000}"/>
    <hyperlink ref="Q120" r:id="rId337" xr:uid="{00000000-0004-0000-0000-000050010000}"/>
    <hyperlink ref="R120" r:id="rId338" xr:uid="{00000000-0004-0000-0000-000051010000}"/>
    <hyperlink ref="P121" r:id="rId339" xr:uid="{00000000-0004-0000-0000-000052010000}"/>
    <hyperlink ref="Q121" r:id="rId340" xr:uid="{00000000-0004-0000-0000-000053010000}"/>
    <hyperlink ref="R121" r:id="rId341" xr:uid="{00000000-0004-0000-0000-000054010000}"/>
    <hyperlink ref="R122" r:id="rId342" xr:uid="{00000000-0004-0000-0000-000055010000}"/>
    <hyperlink ref="S122" r:id="rId343" xr:uid="{00000000-0004-0000-0000-000056010000}"/>
    <hyperlink ref="Q123" r:id="rId344" xr:uid="{00000000-0004-0000-0000-000057010000}"/>
    <hyperlink ref="P124" r:id="rId345" xr:uid="{00000000-0004-0000-0000-000058010000}"/>
    <hyperlink ref="Q124" r:id="rId346" xr:uid="{00000000-0004-0000-0000-000059010000}"/>
    <hyperlink ref="R124" r:id="rId347" xr:uid="{00000000-0004-0000-0000-00005A010000}"/>
    <hyperlink ref="P125" r:id="rId348" xr:uid="{00000000-0004-0000-0000-00005B010000}"/>
    <hyperlink ref="Q125" r:id="rId349" xr:uid="{00000000-0004-0000-0000-00005C010000}"/>
    <hyperlink ref="R125" r:id="rId350" xr:uid="{00000000-0004-0000-0000-00005D010000}"/>
    <hyperlink ref="P126" r:id="rId351" xr:uid="{00000000-0004-0000-0000-00005E010000}"/>
    <hyperlink ref="Q126" r:id="rId352" xr:uid="{00000000-0004-0000-0000-00005F010000}"/>
    <hyperlink ref="R126" r:id="rId353" xr:uid="{00000000-0004-0000-0000-000060010000}"/>
    <hyperlink ref="Q127" r:id="rId354" xr:uid="{00000000-0004-0000-0000-000061010000}"/>
    <hyperlink ref="S128" r:id="rId355" xr:uid="{00000000-0004-0000-0000-000062010000}"/>
    <hyperlink ref="S129" r:id="rId356" xr:uid="{00000000-0004-0000-0000-000063010000}"/>
    <hyperlink ref="P130" r:id="rId357" xr:uid="{00000000-0004-0000-0000-000064010000}"/>
    <hyperlink ref="Q130" r:id="rId358" xr:uid="{00000000-0004-0000-0000-000065010000}"/>
    <hyperlink ref="R130" r:id="rId359" xr:uid="{00000000-0004-0000-0000-000066010000}"/>
    <hyperlink ref="P131" r:id="rId360" xr:uid="{00000000-0004-0000-0000-000067010000}"/>
    <hyperlink ref="Q131" r:id="rId361" xr:uid="{00000000-0004-0000-0000-000068010000}"/>
    <hyperlink ref="R131" r:id="rId362" xr:uid="{00000000-0004-0000-0000-000069010000}"/>
    <hyperlink ref="P132" r:id="rId363" xr:uid="{00000000-0004-0000-0000-00006A010000}"/>
    <hyperlink ref="Q132" r:id="rId364" xr:uid="{00000000-0004-0000-0000-00006B010000}"/>
    <hyperlink ref="R132" r:id="rId365" xr:uid="{00000000-0004-0000-0000-00006C010000}"/>
    <hyperlink ref="P133" r:id="rId366" xr:uid="{00000000-0004-0000-0000-00006D010000}"/>
    <hyperlink ref="Q133" r:id="rId367" xr:uid="{00000000-0004-0000-0000-00006E010000}"/>
    <hyperlink ref="R133" r:id="rId368" xr:uid="{00000000-0004-0000-0000-00006F010000}"/>
    <hyperlink ref="P134" r:id="rId369" xr:uid="{00000000-0004-0000-0000-000070010000}"/>
    <hyperlink ref="Q134" r:id="rId370" xr:uid="{00000000-0004-0000-0000-000071010000}"/>
    <hyperlink ref="R134" r:id="rId371" xr:uid="{00000000-0004-0000-0000-000072010000}"/>
    <hyperlink ref="T134" r:id="rId372" xr:uid="{00000000-0004-0000-0000-000073010000}"/>
    <hyperlink ref="P135" r:id="rId373" xr:uid="{00000000-0004-0000-0000-000074010000}"/>
    <hyperlink ref="Q135" r:id="rId374" xr:uid="{00000000-0004-0000-0000-000075010000}"/>
    <hyperlink ref="R135" r:id="rId375" xr:uid="{00000000-0004-0000-0000-000076010000}"/>
    <hyperlink ref="T135" r:id="rId376" xr:uid="{00000000-0004-0000-0000-000077010000}"/>
    <hyperlink ref="R136" r:id="rId377" xr:uid="{00000000-0004-0000-0000-000078010000}"/>
    <hyperlink ref="S136" r:id="rId378" xr:uid="{00000000-0004-0000-0000-000079010000}"/>
    <hyperlink ref="P137" r:id="rId379" xr:uid="{00000000-0004-0000-0000-00007A010000}"/>
    <hyperlink ref="Q137" r:id="rId380" xr:uid="{00000000-0004-0000-0000-00007B010000}"/>
    <hyperlink ref="R137" r:id="rId381" xr:uid="{00000000-0004-0000-0000-00007C010000}"/>
    <hyperlink ref="T137" r:id="rId382" xr:uid="{00000000-0004-0000-0000-00007D010000}"/>
    <hyperlink ref="P138" r:id="rId383" xr:uid="{00000000-0004-0000-0000-00007E010000}"/>
    <hyperlink ref="Q138" r:id="rId384" xr:uid="{00000000-0004-0000-0000-00007F010000}"/>
    <hyperlink ref="R138" r:id="rId385" xr:uid="{00000000-0004-0000-0000-000080010000}"/>
    <hyperlink ref="P139" r:id="rId386" xr:uid="{00000000-0004-0000-0000-000081010000}"/>
    <hyperlink ref="Q139" r:id="rId387" xr:uid="{00000000-0004-0000-0000-000082010000}"/>
    <hyperlink ref="R139" r:id="rId388" xr:uid="{00000000-0004-0000-0000-000083010000}"/>
    <hyperlink ref="T139" r:id="rId389" xr:uid="{00000000-0004-0000-0000-000084010000}"/>
    <hyperlink ref="R140" r:id="rId390" xr:uid="{00000000-0004-0000-0000-000085010000}"/>
    <hyperlink ref="S140" r:id="rId391" xr:uid="{00000000-0004-0000-0000-000086010000}"/>
    <hyperlink ref="Q141" r:id="rId392" xr:uid="{00000000-0004-0000-0000-000087010000}"/>
    <hyperlink ref="P142" r:id="rId393" xr:uid="{00000000-0004-0000-0000-000088010000}"/>
    <hyperlink ref="Q142" r:id="rId394" xr:uid="{00000000-0004-0000-0000-000089010000}"/>
    <hyperlink ref="R142" r:id="rId395" xr:uid="{00000000-0004-0000-0000-00008A010000}"/>
    <hyperlink ref="R143" r:id="rId396" xr:uid="{00000000-0004-0000-0000-00008B010000}"/>
    <hyperlink ref="S143" r:id="rId397" xr:uid="{00000000-0004-0000-0000-00008C010000}"/>
    <hyperlink ref="R144" r:id="rId398" xr:uid="{00000000-0004-0000-0000-00008D010000}"/>
    <hyperlink ref="S144" r:id="rId399" xr:uid="{00000000-0004-0000-0000-00008E010000}"/>
    <hyperlink ref="P145" r:id="rId400" xr:uid="{00000000-0004-0000-0000-00008F010000}"/>
    <hyperlink ref="Q145" r:id="rId401" xr:uid="{00000000-0004-0000-0000-000090010000}"/>
    <hyperlink ref="R145" r:id="rId402" xr:uid="{00000000-0004-0000-0000-000091010000}"/>
    <hyperlink ref="R146" r:id="rId403" xr:uid="{00000000-0004-0000-0000-000092010000}"/>
    <hyperlink ref="S146" r:id="rId404" xr:uid="{00000000-0004-0000-0000-000093010000}"/>
    <hyperlink ref="P147" r:id="rId405" xr:uid="{00000000-0004-0000-0000-000094010000}"/>
    <hyperlink ref="Q147" r:id="rId406" xr:uid="{00000000-0004-0000-0000-000095010000}"/>
    <hyperlink ref="R147" r:id="rId407" xr:uid="{00000000-0004-0000-0000-000096010000}"/>
    <hyperlink ref="R148" r:id="rId408" xr:uid="{00000000-0004-0000-0000-000097010000}"/>
    <hyperlink ref="S148" r:id="rId409" xr:uid="{00000000-0004-0000-0000-000098010000}"/>
    <hyperlink ref="P149" r:id="rId410" xr:uid="{00000000-0004-0000-0000-000099010000}"/>
    <hyperlink ref="Q149" r:id="rId411" xr:uid="{00000000-0004-0000-0000-00009A010000}"/>
    <hyperlink ref="R149" r:id="rId412" xr:uid="{00000000-0004-0000-0000-00009B010000}"/>
    <hyperlink ref="R150" r:id="rId413" xr:uid="{00000000-0004-0000-0000-00009C010000}"/>
    <hyperlink ref="S150" r:id="rId414" xr:uid="{00000000-0004-0000-0000-00009D010000}"/>
    <hyperlink ref="R151" r:id="rId415" xr:uid="{00000000-0004-0000-0000-00009E010000}"/>
    <hyperlink ref="S151" r:id="rId416" xr:uid="{00000000-0004-0000-0000-00009F010000}"/>
    <hyperlink ref="Q152" r:id="rId417" xr:uid="{00000000-0004-0000-0000-0000A0010000}"/>
    <hyperlink ref="R153" r:id="rId418" xr:uid="{00000000-0004-0000-0000-0000A1010000}"/>
    <hyperlink ref="S153" r:id="rId419" xr:uid="{00000000-0004-0000-0000-0000A2010000}"/>
    <hyperlink ref="P154" r:id="rId420" xr:uid="{00000000-0004-0000-0000-0000A3010000}"/>
    <hyperlink ref="Q154" r:id="rId421" xr:uid="{00000000-0004-0000-0000-0000A4010000}"/>
    <hyperlink ref="R154" r:id="rId422" xr:uid="{00000000-0004-0000-0000-0000A5010000}"/>
    <hyperlink ref="P155" r:id="rId423" xr:uid="{00000000-0004-0000-0000-0000A6010000}"/>
    <hyperlink ref="Q155" r:id="rId424" xr:uid="{00000000-0004-0000-0000-0000A7010000}"/>
    <hyperlink ref="R155" r:id="rId425" xr:uid="{00000000-0004-0000-0000-0000A8010000}"/>
    <hyperlink ref="Q156" r:id="rId426" xr:uid="{00000000-0004-0000-0000-0000A9010000}"/>
    <hyperlink ref="R157" r:id="rId427" xr:uid="{00000000-0004-0000-0000-0000AA010000}"/>
    <hyperlink ref="S157" r:id="rId428" xr:uid="{00000000-0004-0000-0000-0000AB010000}"/>
    <hyperlink ref="P158" r:id="rId429" xr:uid="{00000000-0004-0000-0000-0000AC010000}"/>
    <hyperlink ref="Q158" r:id="rId430" xr:uid="{00000000-0004-0000-0000-0000AD010000}"/>
    <hyperlink ref="R158" r:id="rId431" xr:uid="{00000000-0004-0000-0000-0000AE010000}"/>
    <hyperlink ref="P159" r:id="rId432" xr:uid="{00000000-0004-0000-0000-0000AF010000}"/>
    <hyperlink ref="Q159" r:id="rId433" xr:uid="{00000000-0004-0000-0000-0000B0010000}"/>
    <hyperlink ref="R159" r:id="rId434" xr:uid="{00000000-0004-0000-0000-0000B1010000}"/>
    <hyperlink ref="P160" r:id="rId435" xr:uid="{00000000-0004-0000-0000-0000B2010000}"/>
    <hyperlink ref="Q160" r:id="rId436" xr:uid="{00000000-0004-0000-0000-0000B3010000}"/>
    <hyperlink ref="R160" r:id="rId437" xr:uid="{00000000-0004-0000-0000-0000B4010000}"/>
    <hyperlink ref="R161" r:id="rId438" xr:uid="{00000000-0004-0000-0000-0000B5010000}"/>
    <hyperlink ref="S161" r:id="rId439" xr:uid="{00000000-0004-0000-0000-0000B6010000}"/>
    <hyperlink ref="R162" r:id="rId440" xr:uid="{00000000-0004-0000-0000-0000B7010000}"/>
    <hyperlink ref="S162" r:id="rId441" xr:uid="{00000000-0004-0000-0000-0000B8010000}"/>
    <hyperlink ref="Q163" r:id="rId442" xr:uid="{00000000-0004-0000-0000-0000B9010000}"/>
    <hyperlink ref="P164" r:id="rId443" xr:uid="{00000000-0004-0000-0000-0000BA010000}"/>
    <hyperlink ref="Q164" r:id="rId444" xr:uid="{00000000-0004-0000-0000-0000BB010000}"/>
    <hyperlink ref="R164" r:id="rId445" xr:uid="{00000000-0004-0000-0000-0000BC010000}"/>
    <hyperlink ref="P165" r:id="rId446" xr:uid="{00000000-0004-0000-0000-0000BD010000}"/>
    <hyperlink ref="Q165" r:id="rId447" xr:uid="{00000000-0004-0000-0000-0000BE010000}"/>
    <hyperlink ref="R165" r:id="rId448" xr:uid="{00000000-0004-0000-0000-0000BF010000}"/>
    <hyperlink ref="T165" r:id="rId449" xr:uid="{00000000-0004-0000-0000-0000C0010000}"/>
    <hyperlink ref="P166" r:id="rId450" xr:uid="{00000000-0004-0000-0000-0000C1010000}"/>
    <hyperlink ref="Q166" r:id="rId451" xr:uid="{00000000-0004-0000-0000-0000C2010000}"/>
    <hyperlink ref="R166" r:id="rId452" xr:uid="{00000000-0004-0000-0000-0000C3010000}"/>
    <hyperlink ref="T166" r:id="rId453" xr:uid="{00000000-0004-0000-0000-0000C4010000}"/>
    <hyperlink ref="P167" r:id="rId454" xr:uid="{00000000-0004-0000-0000-0000C5010000}"/>
    <hyperlink ref="Q167" r:id="rId455" xr:uid="{00000000-0004-0000-0000-0000C6010000}"/>
    <hyperlink ref="R167" r:id="rId456" xr:uid="{00000000-0004-0000-0000-0000C7010000}"/>
    <hyperlink ref="P168" r:id="rId457" xr:uid="{00000000-0004-0000-0000-0000C8010000}"/>
    <hyperlink ref="Q168" r:id="rId458" xr:uid="{00000000-0004-0000-0000-0000C9010000}"/>
    <hyperlink ref="R168" r:id="rId459" xr:uid="{00000000-0004-0000-0000-0000CA010000}"/>
    <hyperlink ref="R169" r:id="rId460" xr:uid="{00000000-0004-0000-0000-0000CB010000}"/>
    <hyperlink ref="S169" r:id="rId461" xr:uid="{00000000-0004-0000-0000-0000CC010000}"/>
    <hyperlink ref="R170" r:id="rId462" xr:uid="{00000000-0004-0000-0000-0000CD010000}"/>
    <hyperlink ref="S170" r:id="rId463" xr:uid="{00000000-0004-0000-0000-0000CE010000}"/>
    <hyperlink ref="R171" r:id="rId464" xr:uid="{00000000-0004-0000-0000-0000CF010000}"/>
    <hyperlink ref="S171" r:id="rId465" xr:uid="{00000000-0004-0000-0000-0000D0010000}"/>
    <hyperlink ref="Q172" r:id="rId466" xr:uid="{00000000-0004-0000-0000-0000D1010000}"/>
    <hyperlink ref="Q173" r:id="rId467" xr:uid="{00000000-0004-0000-0000-0000D2010000}"/>
    <hyperlink ref="R173" r:id="rId468" xr:uid="{00000000-0004-0000-0000-0000D3010000}"/>
    <hyperlink ref="T173" r:id="rId469" xr:uid="{00000000-0004-0000-0000-0000D4010000}"/>
    <hyperlink ref="P174" r:id="rId470" xr:uid="{00000000-0004-0000-0000-0000D5010000}"/>
    <hyperlink ref="Q174" r:id="rId471" xr:uid="{00000000-0004-0000-0000-0000D6010000}"/>
    <hyperlink ref="R174" r:id="rId472" xr:uid="{00000000-0004-0000-0000-0000D7010000}"/>
    <hyperlink ref="T174" r:id="rId473" xr:uid="{00000000-0004-0000-0000-0000D8010000}"/>
    <hyperlink ref="P175" r:id="rId474" xr:uid="{00000000-0004-0000-0000-0000D9010000}"/>
    <hyperlink ref="Q175" r:id="rId475" xr:uid="{00000000-0004-0000-0000-0000DA010000}"/>
    <hyperlink ref="R175" r:id="rId476" xr:uid="{00000000-0004-0000-0000-0000DB010000}"/>
    <hyperlink ref="T175" r:id="rId477" xr:uid="{00000000-0004-0000-0000-0000DC010000}"/>
    <hyperlink ref="P176" r:id="rId478" xr:uid="{00000000-0004-0000-0000-0000DD010000}"/>
    <hyperlink ref="Q176" r:id="rId479" xr:uid="{00000000-0004-0000-0000-0000DE010000}"/>
    <hyperlink ref="R176" r:id="rId480" xr:uid="{00000000-0004-0000-0000-0000DF010000}"/>
    <hyperlink ref="T176" r:id="rId481" xr:uid="{00000000-0004-0000-0000-0000E0010000}"/>
    <hyperlink ref="Q177" r:id="rId482" xr:uid="{00000000-0004-0000-0000-0000E1010000}"/>
    <hyperlink ref="Q178" r:id="rId483" xr:uid="{00000000-0004-0000-0000-0000E2010000}"/>
    <hyperlink ref="Q179" r:id="rId484" xr:uid="{00000000-0004-0000-0000-0000E3010000}"/>
    <hyperlink ref="P180" r:id="rId485" xr:uid="{00000000-0004-0000-0000-0000E4010000}"/>
    <hyperlink ref="Q180" r:id="rId486" xr:uid="{00000000-0004-0000-0000-0000E5010000}"/>
    <hyperlink ref="R180" r:id="rId487" xr:uid="{00000000-0004-0000-0000-0000E6010000}"/>
    <hyperlink ref="P181" r:id="rId488" xr:uid="{00000000-0004-0000-0000-0000E7010000}"/>
    <hyperlink ref="Q181" r:id="rId489" xr:uid="{00000000-0004-0000-0000-0000E8010000}"/>
    <hyperlink ref="R181" r:id="rId490" xr:uid="{00000000-0004-0000-0000-0000E9010000}"/>
    <hyperlink ref="P182" r:id="rId491" xr:uid="{00000000-0004-0000-0000-0000EA010000}"/>
    <hyperlink ref="Q182" r:id="rId492" xr:uid="{00000000-0004-0000-0000-0000EB010000}"/>
    <hyperlink ref="R182" r:id="rId493" xr:uid="{00000000-0004-0000-0000-0000EC010000}"/>
    <hyperlink ref="P183" r:id="rId494" xr:uid="{00000000-0004-0000-0000-0000ED010000}"/>
    <hyperlink ref="Q183" r:id="rId495" xr:uid="{00000000-0004-0000-0000-0000EE010000}"/>
    <hyperlink ref="R183" r:id="rId496" xr:uid="{00000000-0004-0000-0000-0000EF010000}"/>
    <hyperlink ref="P184" r:id="rId497" xr:uid="{00000000-0004-0000-0000-0000F0010000}"/>
    <hyperlink ref="Q184" r:id="rId498" xr:uid="{00000000-0004-0000-0000-0000F1010000}"/>
    <hyperlink ref="R184" r:id="rId499" xr:uid="{00000000-0004-0000-0000-0000F2010000}"/>
    <hyperlink ref="R185" r:id="rId500" xr:uid="{00000000-0004-0000-0000-0000F3010000}"/>
    <hyperlink ref="S185" r:id="rId501" xr:uid="{00000000-0004-0000-0000-0000F4010000}"/>
    <hyperlink ref="P186" r:id="rId502" xr:uid="{00000000-0004-0000-0000-0000F5010000}"/>
    <hyperlink ref="Q186" r:id="rId503" xr:uid="{00000000-0004-0000-0000-0000F6010000}"/>
    <hyperlink ref="R186" r:id="rId504" xr:uid="{00000000-0004-0000-0000-0000F7010000}"/>
    <hyperlink ref="P187" r:id="rId505" xr:uid="{00000000-0004-0000-0000-0000F8010000}"/>
    <hyperlink ref="Q187" r:id="rId506" xr:uid="{00000000-0004-0000-0000-0000F9010000}"/>
    <hyperlink ref="R187" r:id="rId507" xr:uid="{00000000-0004-0000-0000-0000FA010000}"/>
    <hyperlink ref="R188" r:id="rId508" xr:uid="{00000000-0004-0000-0000-0000FB010000}"/>
    <hyperlink ref="S188" r:id="rId509" xr:uid="{00000000-0004-0000-0000-0000FC010000}"/>
    <hyperlink ref="P189" r:id="rId510" xr:uid="{00000000-0004-0000-0000-0000FD010000}"/>
    <hyperlink ref="Q189" r:id="rId511" xr:uid="{00000000-0004-0000-0000-0000FE010000}"/>
    <hyperlink ref="R189" r:id="rId512" xr:uid="{00000000-0004-0000-0000-0000FF010000}"/>
    <hyperlink ref="T189" r:id="rId513" xr:uid="{00000000-0004-0000-0000-000000020000}"/>
    <hyperlink ref="P190" r:id="rId514" xr:uid="{00000000-0004-0000-0000-000001020000}"/>
    <hyperlink ref="Q190" r:id="rId515" xr:uid="{00000000-0004-0000-0000-000002020000}"/>
    <hyperlink ref="R190" r:id="rId516" xr:uid="{00000000-0004-0000-0000-000003020000}"/>
    <hyperlink ref="P191" r:id="rId517" xr:uid="{00000000-0004-0000-0000-000004020000}"/>
    <hyperlink ref="Q191" r:id="rId518" xr:uid="{00000000-0004-0000-0000-000005020000}"/>
    <hyperlink ref="R191" r:id="rId519" xr:uid="{00000000-0004-0000-0000-000006020000}"/>
    <hyperlink ref="P192" r:id="rId520" xr:uid="{00000000-0004-0000-0000-000007020000}"/>
    <hyperlink ref="Q192" r:id="rId521" xr:uid="{00000000-0004-0000-0000-000008020000}"/>
    <hyperlink ref="R192" r:id="rId522" xr:uid="{00000000-0004-0000-0000-000009020000}"/>
    <hyperlink ref="P193" r:id="rId523" xr:uid="{00000000-0004-0000-0000-00000A020000}"/>
    <hyperlink ref="Q193" r:id="rId524" xr:uid="{00000000-0004-0000-0000-00000B020000}"/>
    <hyperlink ref="R193" r:id="rId525" xr:uid="{00000000-0004-0000-0000-00000C020000}"/>
    <hyperlink ref="Q194" r:id="rId526" xr:uid="{00000000-0004-0000-0000-00000D020000}"/>
    <hyperlink ref="R195" r:id="rId527" xr:uid="{00000000-0004-0000-0000-00000E020000}"/>
    <hyperlink ref="S195" r:id="rId528" xr:uid="{00000000-0004-0000-0000-00000F020000}"/>
    <hyperlink ref="R196" r:id="rId529" xr:uid="{00000000-0004-0000-0000-000010020000}"/>
    <hyperlink ref="S196" r:id="rId530" xr:uid="{00000000-0004-0000-0000-000011020000}"/>
    <hyperlink ref="Q197" r:id="rId531" xr:uid="{00000000-0004-0000-0000-000012020000}"/>
    <hyperlink ref="P198" r:id="rId532" xr:uid="{00000000-0004-0000-0000-000013020000}"/>
    <hyperlink ref="Q198" r:id="rId533" xr:uid="{00000000-0004-0000-0000-000014020000}"/>
    <hyperlink ref="R198" r:id="rId534" xr:uid="{00000000-0004-0000-0000-000015020000}"/>
    <hyperlink ref="T198" r:id="rId535" xr:uid="{00000000-0004-0000-0000-000016020000}"/>
    <hyperlink ref="Q199" r:id="rId536" xr:uid="{00000000-0004-0000-0000-000017020000}"/>
    <hyperlink ref="P200" r:id="rId537" xr:uid="{00000000-0004-0000-0000-000018020000}"/>
    <hyperlink ref="Q200" r:id="rId538" xr:uid="{00000000-0004-0000-0000-000019020000}"/>
    <hyperlink ref="R200" r:id="rId539" xr:uid="{00000000-0004-0000-0000-00001A020000}"/>
    <hyperlink ref="Q201" r:id="rId540" xr:uid="{00000000-0004-0000-0000-00001B020000}"/>
    <hyperlink ref="Q202" r:id="rId541" xr:uid="{00000000-0004-0000-0000-00001C020000}"/>
    <hyperlink ref="P203" r:id="rId542" xr:uid="{00000000-0004-0000-0000-00001D020000}"/>
    <hyperlink ref="Q203" r:id="rId543" xr:uid="{00000000-0004-0000-0000-00001E020000}"/>
    <hyperlink ref="R203" r:id="rId544" xr:uid="{00000000-0004-0000-0000-00001F020000}"/>
    <hyperlink ref="T203" r:id="rId545" xr:uid="{00000000-0004-0000-0000-000020020000}"/>
    <hyperlink ref="R204" r:id="rId546" xr:uid="{00000000-0004-0000-0000-000021020000}"/>
    <hyperlink ref="S204" r:id="rId547" xr:uid="{00000000-0004-0000-0000-000022020000}"/>
    <hyperlink ref="Q205" r:id="rId548" xr:uid="{00000000-0004-0000-0000-000023020000}"/>
    <hyperlink ref="R205" r:id="rId549" xr:uid="{00000000-0004-0000-0000-000024020000}"/>
    <hyperlink ref="S205" r:id="rId550" xr:uid="{00000000-0004-0000-0000-000025020000}"/>
    <hyperlink ref="P206" r:id="rId551" xr:uid="{00000000-0004-0000-0000-000026020000}"/>
    <hyperlink ref="Q206" r:id="rId552" xr:uid="{00000000-0004-0000-0000-000027020000}"/>
    <hyperlink ref="R206" r:id="rId553" xr:uid="{00000000-0004-0000-0000-000028020000}"/>
    <hyperlink ref="T206" r:id="rId554" xr:uid="{00000000-0004-0000-0000-000029020000}"/>
    <hyperlink ref="P207" r:id="rId555" xr:uid="{00000000-0004-0000-0000-00002A020000}"/>
    <hyperlink ref="Q207" r:id="rId556" xr:uid="{00000000-0004-0000-0000-00002B020000}"/>
    <hyperlink ref="R207" r:id="rId557" xr:uid="{00000000-0004-0000-0000-00002C020000}"/>
    <hyperlink ref="T207" r:id="rId558" xr:uid="{00000000-0004-0000-0000-00002D020000}"/>
    <hyperlink ref="Q208" r:id="rId559" xr:uid="{00000000-0004-0000-0000-00002E020000}"/>
    <hyperlink ref="Q209" r:id="rId560" xr:uid="{00000000-0004-0000-0000-00002F020000}"/>
    <hyperlink ref="R209" r:id="rId561" xr:uid="{00000000-0004-0000-0000-000030020000}"/>
    <hyperlink ref="R210" r:id="rId562" xr:uid="{00000000-0004-0000-0000-000031020000}"/>
    <hyperlink ref="S210" r:id="rId563" xr:uid="{00000000-0004-0000-0000-000032020000}"/>
    <hyperlink ref="P211" r:id="rId564" xr:uid="{00000000-0004-0000-0000-000033020000}"/>
    <hyperlink ref="Q211" r:id="rId565" xr:uid="{00000000-0004-0000-0000-000034020000}"/>
    <hyperlink ref="R211" r:id="rId566" xr:uid="{00000000-0004-0000-0000-000035020000}"/>
    <hyperlink ref="T211" r:id="rId567" xr:uid="{00000000-0004-0000-0000-000036020000}"/>
    <hyperlink ref="R212" r:id="rId568" xr:uid="{00000000-0004-0000-0000-000037020000}"/>
    <hyperlink ref="S212" r:id="rId569" xr:uid="{00000000-0004-0000-0000-000038020000}"/>
    <hyperlink ref="P213" r:id="rId570" xr:uid="{00000000-0004-0000-0000-000039020000}"/>
    <hyperlink ref="Q213" r:id="rId571" xr:uid="{00000000-0004-0000-0000-00003A020000}"/>
    <hyperlink ref="R213" r:id="rId572" xr:uid="{00000000-0004-0000-0000-00003B020000}"/>
    <hyperlink ref="T213" r:id="rId573" xr:uid="{00000000-0004-0000-0000-00003C020000}"/>
    <hyperlink ref="P214" r:id="rId574" xr:uid="{00000000-0004-0000-0000-00003D020000}"/>
    <hyperlink ref="Q214" r:id="rId575" xr:uid="{00000000-0004-0000-0000-00003E020000}"/>
    <hyperlink ref="R214" r:id="rId576" xr:uid="{00000000-0004-0000-0000-00003F020000}"/>
    <hyperlink ref="T214" r:id="rId577" xr:uid="{00000000-0004-0000-0000-000040020000}"/>
    <hyperlink ref="Q215" r:id="rId578" xr:uid="{00000000-0004-0000-0000-000041020000}"/>
    <hyperlink ref="P216" r:id="rId579" xr:uid="{00000000-0004-0000-0000-000042020000}"/>
    <hyperlink ref="Q216" r:id="rId580" xr:uid="{00000000-0004-0000-0000-000043020000}"/>
    <hyperlink ref="R216" r:id="rId581" xr:uid="{00000000-0004-0000-0000-000044020000}"/>
    <hyperlink ref="T216" r:id="rId582" xr:uid="{00000000-0004-0000-0000-000045020000}"/>
    <hyperlink ref="Q217" r:id="rId583" xr:uid="{00000000-0004-0000-0000-000046020000}"/>
    <hyperlink ref="Q218" r:id="rId584" xr:uid="{00000000-0004-0000-0000-000047020000}"/>
    <hyperlink ref="P219" r:id="rId585" xr:uid="{00000000-0004-0000-0000-000048020000}"/>
    <hyperlink ref="Q219" r:id="rId586" xr:uid="{00000000-0004-0000-0000-000049020000}"/>
    <hyperlink ref="R219" r:id="rId587" xr:uid="{00000000-0004-0000-0000-00004A020000}"/>
    <hyperlink ref="T219" r:id="rId588" xr:uid="{00000000-0004-0000-0000-00004B020000}"/>
    <hyperlink ref="R220" r:id="rId589" xr:uid="{00000000-0004-0000-0000-00004C020000}"/>
    <hyperlink ref="S220" r:id="rId590" xr:uid="{00000000-0004-0000-0000-00004D020000}"/>
    <hyperlink ref="R221" r:id="rId591" xr:uid="{00000000-0004-0000-0000-00004E020000}"/>
    <hyperlink ref="S221" r:id="rId592" xr:uid="{00000000-0004-0000-0000-00004F020000}"/>
    <hyperlink ref="R222" r:id="rId593" xr:uid="{00000000-0004-0000-0000-000050020000}"/>
    <hyperlink ref="S222" r:id="rId594" xr:uid="{00000000-0004-0000-0000-000051020000}"/>
    <hyperlink ref="R223" r:id="rId595" xr:uid="{00000000-0004-0000-0000-000052020000}"/>
    <hyperlink ref="S223" r:id="rId596" xr:uid="{00000000-0004-0000-0000-000053020000}"/>
    <hyperlink ref="R224" r:id="rId597" xr:uid="{00000000-0004-0000-0000-000054020000}"/>
    <hyperlink ref="S224" r:id="rId598" xr:uid="{00000000-0004-0000-0000-000055020000}"/>
    <hyperlink ref="Q225" r:id="rId599" xr:uid="{00000000-0004-0000-0000-000056020000}"/>
    <hyperlink ref="Q226" r:id="rId600" xr:uid="{00000000-0004-0000-0000-000057020000}"/>
    <hyperlink ref="P227" r:id="rId601" xr:uid="{00000000-0004-0000-0000-000058020000}"/>
    <hyperlink ref="Q227" r:id="rId602" xr:uid="{00000000-0004-0000-0000-000059020000}"/>
    <hyperlink ref="R227" r:id="rId603" xr:uid="{00000000-0004-0000-0000-00005A020000}"/>
    <hyperlink ref="T227" r:id="rId604" xr:uid="{00000000-0004-0000-0000-00005B020000}"/>
    <hyperlink ref="P228" r:id="rId605" xr:uid="{00000000-0004-0000-0000-00005C020000}"/>
    <hyperlink ref="Q228" r:id="rId606" xr:uid="{00000000-0004-0000-0000-00005D020000}"/>
    <hyperlink ref="Q229" r:id="rId607" xr:uid="{00000000-0004-0000-0000-00005E020000}"/>
    <hyperlink ref="R230" r:id="rId608" xr:uid="{00000000-0004-0000-0000-00005F020000}"/>
    <hyperlink ref="S230" r:id="rId609" xr:uid="{00000000-0004-0000-0000-000060020000}"/>
    <hyperlink ref="R231" r:id="rId610" xr:uid="{00000000-0004-0000-0000-000061020000}"/>
    <hyperlink ref="S231" r:id="rId611" xr:uid="{00000000-0004-0000-0000-000062020000}"/>
    <hyperlink ref="Q232" r:id="rId612" xr:uid="{00000000-0004-0000-0000-000063020000}"/>
    <hyperlink ref="R232" r:id="rId613" xr:uid="{00000000-0004-0000-0000-000064020000}"/>
    <hyperlink ref="T232" r:id="rId614" xr:uid="{00000000-0004-0000-0000-000065020000}"/>
    <hyperlink ref="Q233" r:id="rId615" xr:uid="{00000000-0004-0000-0000-000066020000}"/>
    <hyperlink ref="R233" r:id="rId616" xr:uid="{00000000-0004-0000-0000-000067020000}"/>
    <hyperlink ref="T233" r:id="rId617" xr:uid="{00000000-0004-0000-0000-000068020000}"/>
    <hyperlink ref="P234" r:id="rId618" xr:uid="{00000000-0004-0000-0000-000069020000}"/>
    <hyperlink ref="Q234" r:id="rId619" xr:uid="{00000000-0004-0000-0000-00006A020000}"/>
    <hyperlink ref="R234" r:id="rId620" xr:uid="{00000000-0004-0000-0000-00006B020000}"/>
    <hyperlink ref="T234" r:id="rId621" xr:uid="{00000000-0004-0000-0000-00006C020000}"/>
    <hyperlink ref="Q235" r:id="rId622" xr:uid="{00000000-0004-0000-0000-00006D020000}"/>
    <hyperlink ref="Q236" r:id="rId623" xr:uid="{00000000-0004-0000-0000-00006E020000}"/>
    <hyperlink ref="R237" r:id="rId624" xr:uid="{00000000-0004-0000-0000-00006F020000}"/>
    <hyperlink ref="S237" r:id="rId625" xr:uid="{00000000-0004-0000-0000-000070020000}"/>
    <hyperlink ref="R238" r:id="rId626" xr:uid="{00000000-0004-0000-0000-000071020000}"/>
    <hyperlink ref="S238" r:id="rId627" xr:uid="{00000000-0004-0000-0000-000072020000}"/>
    <hyperlink ref="P239" r:id="rId628" xr:uid="{00000000-0004-0000-0000-000073020000}"/>
    <hyperlink ref="Q239" r:id="rId629" xr:uid="{00000000-0004-0000-0000-000074020000}"/>
    <hyperlink ref="R239" r:id="rId630" xr:uid="{00000000-0004-0000-0000-000075020000}"/>
    <hyperlink ref="T239" r:id="rId631" xr:uid="{00000000-0004-0000-0000-000076020000}"/>
    <hyperlink ref="R240" r:id="rId632" xr:uid="{00000000-0004-0000-0000-000077020000}"/>
    <hyperlink ref="S240" r:id="rId633" xr:uid="{00000000-0004-0000-0000-000078020000}"/>
    <hyperlink ref="Q241" r:id="rId634" xr:uid="{00000000-0004-0000-0000-000079020000}"/>
    <hyperlink ref="Q242" r:id="rId635" xr:uid="{00000000-0004-0000-0000-00007A020000}"/>
    <hyperlink ref="R243" r:id="rId636" xr:uid="{00000000-0004-0000-0000-00007B020000}"/>
    <hyperlink ref="S243" r:id="rId637" xr:uid="{00000000-0004-0000-0000-00007C020000}"/>
    <hyperlink ref="Q244" r:id="rId638" xr:uid="{00000000-0004-0000-0000-00007D020000}"/>
    <hyperlink ref="Q245" r:id="rId639" xr:uid="{00000000-0004-0000-0000-00007E020000}"/>
    <hyperlink ref="Q246" r:id="rId640" xr:uid="{00000000-0004-0000-0000-00007F020000}"/>
    <hyperlink ref="Q247" r:id="rId641" xr:uid="{00000000-0004-0000-0000-000080020000}"/>
    <hyperlink ref="Q248" r:id="rId642" xr:uid="{00000000-0004-0000-0000-000081020000}"/>
    <hyperlink ref="P249" r:id="rId643" xr:uid="{00000000-0004-0000-0000-000082020000}"/>
    <hyperlink ref="Q249" r:id="rId644" xr:uid="{00000000-0004-0000-0000-000083020000}"/>
    <hyperlink ref="R249" r:id="rId645" xr:uid="{00000000-0004-0000-0000-000084020000}"/>
    <hyperlink ref="T249" r:id="rId646" xr:uid="{00000000-0004-0000-0000-000085020000}"/>
    <hyperlink ref="Q250" r:id="rId647" xr:uid="{00000000-0004-0000-0000-000086020000}"/>
    <hyperlink ref="P251" r:id="rId648" xr:uid="{00000000-0004-0000-0000-000087020000}"/>
    <hyperlink ref="Q251" r:id="rId649" xr:uid="{00000000-0004-0000-0000-000088020000}"/>
    <hyperlink ref="P252" r:id="rId650" xr:uid="{00000000-0004-0000-0000-000089020000}"/>
    <hyperlink ref="Q252" r:id="rId651" xr:uid="{00000000-0004-0000-0000-00008A020000}"/>
    <hyperlink ref="R252" r:id="rId652" xr:uid="{00000000-0004-0000-0000-00008B020000}"/>
    <hyperlink ref="T252" r:id="rId653" xr:uid="{00000000-0004-0000-0000-00008C020000}"/>
    <hyperlink ref="Q253" r:id="rId654" xr:uid="{00000000-0004-0000-0000-00008D020000}"/>
    <hyperlink ref="Q254" r:id="rId655" xr:uid="{00000000-0004-0000-0000-00008E020000}"/>
    <hyperlink ref="Q255" r:id="rId656" xr:uid="{00000000-0004-0000-0000-00008F020000}"/>
    <hyperlink ref="P256" r:id="rId657" xr:uid="{00000000-0004-0000-0000-000090020000}"/>
    <hyperlink ref="Q256" r:id="rId658" xr:uid="{00000000-0004-0000-0000-000091020000}"/>
    <hyperlink ref="R256" r:id="rId659" xr:uid="{00000000-0004-0000-0000-000092020000}"/>
    <hyperlink ref="T256" r:id="rId660" xr:uid="{00000000-0004-0000-0000-000093020000}"/>
    <hyperlink ref="Q257" r:id="rId661" xr:uid="{00000000-0004-0000-0000-000094020000}"/>
    <hyperlink ref="Q258" r:id="rId662" xr:uid="{00000000-0004-0000-0000-000095020000}"/>
    <hyperlink ref="P259" r:id="rId663" xr:uid="{00000000-0004-0000-0000-000096020000}"/>
    <hyperlink ref="Q259" r:id="rId664" xr:uid="{00000000-0004-0000-0000-000097020000}"/>
    <hyperlink ref="R259" r:id="rId665" xr:uid="{00000000-0004-0000-0000-000098020000}"/>
    <hyperlink ref="T259" r:id="rId666" xr:uid="{00000000-0004-0000-0000-000099020000}"/>
    <hyperlink ref="Q260" r:id="rId667" xr:uid="{00000000-0004-0000-0000-00009A020000}"/>
    <hyperlink ref="R260" r:id="rId668" xr:uid="{00000000-0004-0000-0000-00009B020000}"/>
    <hyperlink ref="P261" r:id="rId669" xr:uid="{00000000-0004-0000-0000-00009C020000}"/>
    <hyperlink ref="Q261" r:id="rId670" xr:uid="{00000000-0004-0000-0000-00009D020000}"/>
    <hyperlink ref="R261" r:id="rId671" xr:uid="{00000000-0004-0000-0000-00009E020000}"/>
    <hyperlink ref="T261" r:id="rId672" xr:uid="{00000000-0004-0000-0000-00009F020000}"/>
    <hyperlink ref="P262" r:id="rId673" xr:uid="{00000000-0004-0000-0000-0000A0020000}"/>
    <hyperlink ref="Q262" r:id="rId674" xr:uid="{00000000-0004-0000-0000-0000A1020000}"/>
    <hyperlink ref="R262" r:id="rId675" xr:uid="{00000000-0004-0000-0000-0000A2020000}"/>
    <hyperlink ref="T262" r:id="rId676" xr:uid="{00000000-0004-0000-0000-0000A3020000}"/>
    <hyperlink ref="Q263" r:id="rId677" xr:uid="{00000000-0004-0000-0000-0000A4020000}"/>
    <hyperlink ref="Q264" r:id="rId678" xr:uid="{00000000-0004-0000-0000-0000A5020000}"/>
    <hyperlink ref="Q265" r:id="rId679" xr:uid="{00000000-0004-0000-0000-0000A6020000}"/>
    <hyperlink ref="Q266" r:id="rId680" xr:uid="{00000000-0004-0000-0000-0000A7020000}"/>
    <hyperlink ref="P267" r:id="rId681" xr:uid="{00000000-0004-0000-0000-0000A8020000}"/>
    <hyperlink ref="Q267" r:id="rId682" xr:uid="{00000000-0004-0000-0000-0000A9020000}"/>
    <hyperlink ref="R267" r:id="rId683" xr:uid="{00000000-0004-0000-0000-0000AA020000}"/>
    <hyperlink ref="P268" r:id="rId684" xr:uid="{00000000-0004-0000-0000-0000AB020000}"/>
    <hyperlink ref="Q268" r:id="rId685" xr:uid="{00000000-0004-0000-0000-0000AC020000}"/>
    <hyperlink ref="P269" r:id="rId686" xr:uid="{00000000-0004-0000-0000-0000AD020000}"/>
    <hyperlink ref="Q269" r:id="rId687" xr:uid="{00000000-0004-0000-0000-0000AE020000}"/>
    <hyperlink ref="P270" r:id="rId688" xr:uid="{00000000-0004-0000-0000-0000AF020000}"/>
    <hyperlink ref="Q270" r:id="rId689" xr:uid="{00000000-0004-0000-0000-0000B0020000}"/>
    <hyperlink ref="R270" r:id="rId690" xr:uid="{00000000-0004-0000-0000-0000B1020000}"/>
    <hyperlink ref="Q271" r:id="rId691" xr:uid="{00000000-0004-0000-0000-0000B2020000}"/>
    <hyperlink ref="Q272" r:id="rId692" xr:uid="{00000000-0004-0000-0000-0000B3020000}"/>
    <hyperlink ref="R272" r:id="rId693" xr:uid="{00000000-0004-0000-0000-0000B4020000}"/>
    <hyperlink ref="P273" r:id="rId694" xr:uid="{00000000-0004-0000-0000-0000B5020000}"/>
    <hyperlink ref="Q273" r:id="rId695" xr:uid="{00000000-0004-0000-0000-0000B6020000}"/>
    <hyperlink ref="Q274" r:id="rId696" xr:uid="{00000000-0004-0000-0000-0000B7020000}"/>
    <hyperlink ref="Q275" r:id="rId697" xr:uid="{00000000-0004-0000-0000-0000B8020000}"/>
    <hyperlink ref="P276" r:id="rId698" xr:uid="{00000000-0004-0000-0000-0000B9020000}"/>
    <hyperlink ref="Q276" r:id="rId699" xr:uid="{00000000-0004-0000-0000-0000BA020000}"/>
    <hyperlink ref="T276" r:id="rId700" xr:uid="{00000000-0004-0000-0000-0000BB020000}"/>
    <hyperlink ref="Q277" r:id="rId701" xr:uid="{00000000-0004-0000-0000-0000BC020000}"/>
    <hyperlink ref="Q278" r:id="rId702" xr:uid="{00000000-0004-0000-0000-0000BD020000}"/>
    <hyperlink ref="P279" r:id="rId703" xr:uid="{00000000-0004-0000-0000-0000BE020000}"/>
    <hyperlink ref="Q279" r:id="rId704" xr:uid="{00000000-0004-0000-0000-0000BF020000}"/>
    <hyperlink ref="R279" r:id="rId705" xr:uid="{00000000-0004-0000-0000-0000C0020000}"/>
    <hyperlink ref="P280" r:id="rId706" xr:uid="{00000000-0004-0000-0000-0000C1020000}"/>
    <hyperlink ref="Q280" r:id="rId707" xr:uid="{00000000-0004-0000-0000-0000C2020000}"/>
    <hyperlink ref="R280" r:id="rId708" xr:uid="{00000000-0004-0000-0000-0000C3020000}"/>
    <hyperlink ref="T280" r:id="rId709" xr:uid="{00000000-0004-0000-0000-0000C4020000}"/>
    <hyperlink ref="P281" r:id="rId710" xr:uid="{00000000-0004-0000-0000-0000C5020000}"/>
    <hyperlink ref="Q281" r:id="rId711" xr:uid="{00000000-0004-0000-0000-0000C6020000}"/>
    <hyperlink ref="R281" r:id="rId712" xr:uid="{00000000-0004-0000-0000-0000C7020000}"/>
    <hyperlink ref="R282" r:id="rId713" xr:uid="{00000000-0004-0000-0000-0000C8020000}"/>
    <hyperlink ref="S282" r:id="rId714" xr:uid="{00000000-0004-0000-0000-0000C9020000}"/>
    <hyperlink ref="R283" r:id="rId715" xr:uid="{00000000-0004-0000-0000-0000CA020000}"/>
    <hyperlink ref="S283" r:id="rId716" xr:uid="{00000000-0004-0000-0000-0000CB020000}"/>
    <hyperlink ref="P284" r:id="rId717" xr:uid="{00000000-0004-0000-0000-0000CC020000}"/>
    <hyperlink ref="Q284" r:id="rId718" xr:uid="{00000000-0004-0000-0000-0000CD020000}"/>
    <hyperlink ref="R284" r:id="rId719" xr:uid="{00000000-0004-0000-0000-0000CE020000}"/>
    <hyperlink ref="T284" r:id="rId720" xr:uid="{00000000-0004-0000-0000-0000CF020000}"/>
    <hyperlink ref="Q285" r:id="rId721" xr:uid="{00000000-0004-0000-0000-0000D0020000}"/>
    <hyperlink ref="R285" r:id="rId722" xr:uid="{00000000-0004-0000-0000-0000D1020000}"/>
    <hyperlink ref="T285" r:id="rId723" xr:uid="{00000000-0004-0000-0000-0000D2020000}"/>
    <hyperlink ref="Q286" r:id="rId724" xr:uid="{00000000-0004-0000-0000-0000D3020000}"/>
    <hyperlink ref="P287" r:id="rId725" xr:uid="{00000000-0004-0000-0000-0000D4020000}"/>
    <hyperlink ref="Q287" r:id="rId726" xr:uid="{00000000-0004-0000-0000-0000D5020000}"/>
    <hyperlink ref="R287" r:id="rId727" xr:uid="{00000000-0004-0000-0000-0000D6020000}"/>
    <hyperlink ref="T287" r:id="rId728" xr:uid="{00000000-0004-0000-0000-0000D7020000}"/>
    <hyperlink ref="Q288" r:id="rId729" xr:uid="{00000000-0004-0000-0000-0000D8020000}"/>
    <hyperlink ref="R288" r:id="rId730" xr:uid="{00000000-0004-0000-0000-0000D9020000}"/>
    <hyperlink ref="T288" r:id="rId731" xr:uid="{00000000-0004-0000-0000-0000DA020000}"/>
    <hyperlink ref="Q289" r:id="rId732" xr:uid="{00000000-0004-0000-0000-0000DB020000}"/>
    <hyperlink ref="P290" r:id="rId733" xr:uid="{00000000-0004-0000-0000-0000DC020000}"/>
    <hyperlink ref="Q290" r:id="rId734" xr:uid="{00000000-0004-0000-0000-0000DD020000}"/>
    <hyperlink ref="R290" r:id="rId735" xr:uid="{00000000-0004-0000-0000-0000DE020000}"/>
    <hyperlink ref="T290" r:id="rId736" xr:uid="{00000000-0004-0000-0000-0000DF020000}"/>
    <hyperlink ref="Q291" r:id="rId737" xr:uid="{00000000-0004-0000-0000-0000E0020000}"/>
    <hyperlink ref="S292" r:id="rId738" xr:uid="{00000000-0004-0000-0000-0000E1020000}"/>
    <hyperlink ref="P293" r:id="rId739" xr:uid="{00000000-0004-0000-0000-0000E2020000}"/>
    <hyperlink ref="Q293" r:id="rId740" xr:uid="{00000000-0004-0000-0000-0000E3020000}"/>
    <hyperlink ref="R293" r:id="rId741" xr:uid="{00000000-0004-0000-0000-0000E4020000}"/>
    <hyperlink ref="T293" r:id="rId742" xr:uid="{00000000-0004-0000-0000-0000E5020000}"/>
    <hyperlink ref="S294" r:id="rId743" xr:uid="{00000000-0004-0000-0000-0000E6020000}"/>
    <hyperlink ref="S295" r:id="rId744" xr:uid="{00000000-0004-0000-0000-0000E7020000}"/>
    <hyperlink ref="S296" r:id="rId745" xr:uid="{00000000-0004-0000-0000-0000E8020000}"/>
    <hyperlink ref="S297" r:id="rId746" xr:uid="{00000000-0004-0000-0000-0000E9020000}"/>
    <hyperlink ref="S298" r:id="rId747" xr:uid="{00000000-0004-0000-0000-0000EA020000}"/>
    <hyperlink ref="S299" r:id="rId748" xr:uid="{00000000-0004-0000-0000-0000EB020000}"/>
    <hyperlink ref="S300" r:id="rId749" xr:uid="{00000000-0004-0000-0000-0000EC020000}"/>
    <hyperlink ref="Q301" r:id="rId750" xr:uid="{00000000-0004-0000-0000-0000ED020000}"/>
    <hyperlink ref="S302" r:id="rId751" xr:uid="{00000000-0004-0000-0000-0000EE020000}"/>
    <hyperlink ref="S303" r:id="rId752" xr:uid="{00000000-0004-0000-0000-0000EF020000}"/>
    <hyperlink ref="S304" r:id="rId753" xr:uid="{00000000-0004-0000-0000-0000F0020000}"/>
    <hyperlink ref="R305" r:id="rId754" xr:uid="{00000000-0004-0000-0000-0000F1020000}"/>
    <hyperlink ref="S305" r:id="rId755" xr:uid="{00000000-0004-0000-0000-0000F2020000}"/>
    <hyperlink ref="Q306" r:id="rId756" xr:uid="{00000000-0004-0000-0000-0000F3020000}"/>
    <hyperlink ref="P307" r:id="rId757" xr:uid="{00000000-0004-0000-0000-0000F4020000}"/>
    <hyperlink ref="Q307" r:id="rId758" xr:uid="{00000000-0004-0000-0000-0000F5020000}"/>
    <hyperlink ref="R307" r:id="rId759" xr:uid="{00000000-0004-0000-0000-0000F6020000}"/>
    <hyperlink ref="T307" r:id="rId760" xr:uid="{00000000-0004-0000-0000-0000F7020000}"/>
    <hyperlink ref="P308" r:id="rId761" xr:uid="{00000000-0004-0000-0000-0000F8020000}"/>
    <hyperlink ref="Q308" r:id="rId762" xr:uid="{00000000-0004-0000-0000-0000F9020000}"/>
    <hyperlink ref="P309" r:id="rId763" xr:uid="{00000000-0004-0000-0000-0000FA020000}"/>
    <hyperlink ref="Q309" r:id="rId764" xr:uid="{00000000-0004-0000-0000-0000FB020000}"/>
    <hyperlink ref="R309" r:id="rId765" xr:uid="{00000000-0004-0000-0000-0000FC020000}"/>
    <hyperlink ref="T309" r:id="rId766" xr:uid="{00000000-0004-0000-0000-0000FD020000}"/>
    <hyperlink ref="P310" r:id="rId767" xr:uid="{00000000-0004-0000-0000-0000FE020000}"/>
    <hyperlink ref="Q310" r:id="rId768" xr:uid="{00000000-0004-0000-0000-0000FF020000}"/>
    <hyperlink ref="R310" r:id="rId769" xr:uid="{00000000-0004-0000-0000-000000030000}"/>
    <hyperlink ref="T310" r:id="rId770" xr:uid="{00000000-0004-0000-0000-000001030000}"/>
    <hyperlink ref="P311" r:id="rId771" xr:uid="{00000000-0004-0000-0000-000002030000}"/>
    <hyperlink ref="Q311" r:id="rId772" xr:uid="{00000000-0004-0000-0000-000003030000}"/>
    <hyperlink ref="R311" r:id="rId773" xr:uid="{00000000-0004-0000-0000-000004030000}"/>
    <hyperlink ref="T311" r:id="rId774" xr:uid="{00000000-0004-0000-0000-000005030000}"/>
    <hyperlink ref="Q312" r:id="rId775" xr:uid="{00000000-0004-0000-0000-000006030000}"/>
    <hyperlink ref="Q313" r:id="rId776" xr:uid="{00000000-0004-0000-0000-000007030000}"/>
    <hyperlink ref="R314" r:id="rId777" xr:uid="{00000000-0004-0000-0000-000008030000}"/>
    <hyperlink ref="S314" r:id="rId778" xr:uid="{00000000-0004-0000-0000-000009030000}"/>
    <hyperlink ref="P315" r:id="rId779" xr:uid="{00000000-0004-0000-0000-00000A030000}"/>
    <hyperlink ref="Q315" r:id="rId780" xr:uid="{00000000-0004-0000-0000-00000B030000}"/>
    <hyperlink ref="R315" r:id="rId781" xr:uid="{00000000-0004-0000-0000-00000C030000}"/>
    <hyperlink ref="T315" r:id="rId782" xr:uid="{00000000-0004-0000-0000-00000D030000}"/>
    <hyperlink ref="R316" r:id="rId783" xr:uid="{00000000-0004-0000-0000-00000E030000}"/>
    <hyperlink ref="S316" r:id="rId784" xr:uid="{00000000-0004-0000-0000-00000F030000}"/>
    <hyperlink ref="P317" r:id="rId785" xr:uid="{00000000-0004-0000-0000-000010030000}"/>
    <hyperlink ref="Q317" r:id="rId786" xr:uid="{00000000-0004-0000-0000-000011030000}"/>
    <hyperlink ref="R317" r:id="rId787" xr:uid="{00000000-0004-0000-0000-000012030000}"/>
    <hyperlink ref="T317" r:id="rId788" xr:uid="{00000000-0004-0000-0000-000013030000}"/>
    <hyperlink ref="P318" r:id="rId789" xr:uid="{00000000-0004-0000-0000-000014030000}"/>
    <hyperlink ref="Q318" r:id="rId790" xr:uid="{00000000-0004-0000-0000-000015030000}"/>
    <hyperlink ref="R318" r:id="rId791" xr:uid="{00000000-0004-0000-0000-000016030000}"/>
    <hyperlink ref="T318" r:id="rId792" xr:uid="{00000000-0004-0000-0000-000017030000}"/>
    <hyperlink ref="Q319" r:id="rId793" xr:uid="{00000000-0004-0000-0000-000018030000}"/>
    <hyperlink ref="P320" r:id="rId794" xr:uid="{00000000-0004-0000-0000-000019030000}"/>
    <hyperlink ref="Q320" r:id="rId795" xr:uid="{00000000-0004-0000-0000-00001A030000}"/>
    <hyperlink ref="R320" r:id="rId796" xr:uid="{00000000-0004-0000-0000-00001B030000}"/>
    <hyperlink ref="T320" r:id="rId797" xr:uid="{00000000-0004-0000-0000-00001C030000}"/>
    <hyperlink ref="P321" r:id="rId798" xr:uid="{00000000-0004-0000-0000-00001D030000}"/>
    <hyperlink ref="Q321" r:id="rId799" xr:uid="{00000000-0004-0000-0000-00001E030000}"/>
    <hyperlink ref="R321" r:id="rId800" xr:uid="{00000000-0004-0000-0000-00001F030000}"/>
    <hyperlink ref="T321" r:id="rId801" xr:uid="{00000000-0004-0000-0000-000020030000}"/>
    <hyperlink ref="P322" r:id="rId802" xr:uid="{00000000-0004-0000-0000-000021030000}"/>
    <hyperlink ref="Q322" r:id="rId803" xr:uid="{00000000-0004-0000-0000-000022030000}"/>
    <hyperlink ref="R322" r:id="rId804" xr:uid="{00000000-0004-0000-0000-000023030000}"/>
    <hyperlink ref="T322" r:id="rId805" xr:uid="{00000000-0004-0000-0000-000024030000}"/>
    <hyperlink ref="S323" r:id="rId806" xr:uid="{00000000-0004-0000-0000-000025030000}"/>
    <hyperlink ref="P324" r:id="rId807" xr:uid="{00000000-0004-0000-0000-000026030000}"/>
    <hyperlink ref="Q324" r:id="rId808" xr:uid="{00000000-0004-0000-0000-000027030000}"/>
    <hyperlink ref="R324" r:id="rId809" xr:uid="{00000000-0004-0000-0000-000028030000}"/>
    <hyperlink ref="T324" r:id="rId810" xr:uid="{00000000-0004-0000-0000-000029030000}"/>
    <hyperlink ref="P325" r:id="rId811" xr:uid="{00000000-0004-0000-0000-00002A030000}"/>
    <hyperlink ref="Q325" r:id="rId812" xr:uid="{00000000-0004-0000-0000-00002B030000}"/>
    <hyperlink ref="S326" r:id="rId813" xr:uid="{00000000-0004-0000-0000-00002C030000}"/>
    <hyperlink ref="S327" r:id="rId814" xr:uid="{00000000-0004-0000-0000-00002D030000}"/>
    <hyperlink ref="S328" r:id="rId815" xr:uid="{00000000-0004-0000-0000-00002E030000}"/>
    <hyperlink ref="S329" r:id="rId816" xr:uid="{00000000-0004-0000-0000-00002F030000}"/>
    <hyperlink ref="S330" r:id="rId817" xr:uid="{00000000-0004-0000-0000-000030030000}"/>
    <hyperlink ref="Q331" r:id="rId818" xr:uid="{00000000-0004-0000-0000-000031030000}"/>
    <hyperlink ref="S332" r:id="rId819" xr:uid="{00000000-0004-0000-0000-000032030000}"/>
    <hyperlink ref="S333" r:id="rId820" xr:uid="{00000000-0004-0000-0000-000033030000}"/>
    <hyperlink ref="S334" r:id="rId821" xr:uid="{00000000-0004-0000-0000-000034030000}"/>
    <hyperlink ref="S335" r:id="rId822" xr:uid="{00000000-0004-0000-0000-000035030000}"/>
    <hyperlink ref="S336" r:id="rId823" xr:uid="{00000000-0004-0000-0000-000036030000}"/>
    <hyperlink ref="S337" r:id="rId824" xr:uid="{00000000-0004-0000-0000-000037030000}"/>
    <hyperlink ref="S338" r:id="rId825" xr:uid="{00000000-0004-0000-0000-000038030000}"/>
    <hyperlink ref="Q339" r:id="rId826" xr:uid="{00000000-0004-0000-0000-000039030000}"/>
    <hyperlink ref="Q340" r:id="rId827" xr:uid="{00000000-0004-0000-0000-00003A030000}"/>
    <hyperlink ref="R341" r:id="rId828" xr:uid="{00000000-0004-0000-0000-00003B030000}"/>
    <hyperlink ref="S341" r:id="rId829" xr:uid="{00000000-0004-0000-0000-00003C030000}"/>
    <hyperlink ref="Q342" r:id="rId830" xr:uid="{00000000-0004-0000-0000-00003D030000}"/>
    <hyperlink ref="P343" r:id="rId831" xr:uid="{00000000-0004-0000-0000-00003E030000}"/>
    <hyperlink ref="Q343" r:id="rId832" xr:uid="{00000000-0004-0000-0000-00003F030000}"/>
    <hyperlink ref="R343" r:id="rId833" xr:uid="{00000000-0004-0000-0000-000040030000}"/>
    <hyperlink ref="T343" r:id="rId834" xr:uid="{00000000-0004-0000-0000-000041030000}"/>
    <hyperlink ref="Q344" r:id="rId835" xr:uid="{00000000-0004-0000-0000-000042030000}"/>
    <hyperlink ref="Q345" r:id="rId836" xr:uid="{00000000-0004-0000-0000-000043030000}"/>
    <hyperlink ref="R345" r:id="rId837" xr:uid="{00000000-0004-0000-0000-000044030000}"/>
    <hyperlink ref="P346" r:id="rId838" xr:uid="{00000000-0004-0000-0000-000045030000}"/>
    <hyperlink ref="Q346" r:id="rId839" xr:uid="{00000000-0004-0000-0000-000046030000}"/>
    <hyperlink ref="R346" r:id="rId840" xr:uid="{00000000-0004-0000-0000-000047030000}"/>
    <hyperlink ref="T346" r:id="rId841" xr:uid="{00000000-0004-0000-0000-000048030000}"/>
    <hyperlink ref="P347" r:id="rId842" xr:uid="{00000000-0004-0000-0000-000049030000}"/>
    <hyperlink ref="Q347" r:id="rId843" xr:uid="{00000000-0004-0000-0000-00004A030000}"/>
    <hyperlink ref="R347" r:id="rId844" xr:uid="{00000000-0004-0000-0000-00004B030000}"/>
    <hyperlink ref="T347" r:id="rId845" xr:uid="{00000000-0004-0000-0000-00004C030000}"/>
    <hyperlink ref="P348" r:id="rId846" xr:uid="{00000000-0004-0000-0000-00004D030000}"/>
    <hyperlink ref="Q348" r:id="rId847" xr:uid="{00000000-0004-0000-0000-00004E030000}"/>
    <hyperlink ref="R348" r:id="rId848" xr:uid="{00000000-0004-0000-0000-00004F030000}"/>
    <hyperlink ref="T348" r:id="rId849" xr:uid="{00000000-0004-0000-0000-000050030000}"/>
    <hyperlink ref="P349" r:id="rId850" xr:uid="{00000000-0004-0000-0000-000051030000}"/>
    <hyperlink ref="Q349" r:id="rId851" xr:uid="{00000000-0004-0000-0000-000052030000}"/>
    <hyperlink ref="R349" r:id="rId852" xr:uid="{00000000-0004-0000-0000-000053030000}"/>
    <hyperlink ref="T349" r:id="rId853" xr:uid="{00000000-0004-0000-0000-000054030000}"/>
    <hyperlink ref="P350" r:id="rId854" xr:uid="{00000000-0004-0000-0000-000055030000}"/>
    <hyperlink ref="Q350" r:id="rId855" xr:uid="{00000000-0004-0000-0000-000056030000}"/>
    <hyperlink ref="R350" r:id="rId856" xr:uid="{00000000-0004-0000-0000-000057030000}"/>
    <hyperlink ref="T350" r:id="rId857" xr:uid="{00000000-0004-0000-0000-000058030000}"/>
    <hyperlink ref="Q351" r:id="rId858" xr:uid="{00000000-0004-0000-0000-000059030000}"/>
    <hyperlink ref="Q352" r:id="rId859" xr:uid="{00000000-0004-0000-0000-00005A030000}"/>
    <hyperlink ref="P353" r:id="rId860" xr:uid="{00000000-0004-0000-0000-00005B030000}"/>
    <hyperlink ref="Q353" r:id="rId861" xr:uid="{00000000-0004-0000-0000-00005C030000}"/>
    <hyperlink ref="R353" r:id="rId862" xr:uid="{00000000-0004-0000-0000-00005D030000}"/>
    <hyperlink ref="T353" r:id="rId863" xr:uid="{00000000-0004-0000-0000-00005E030000}"/>
    <hyperlink ref="Q354" r:id="rId864" xr:uid="{00000000-0004-0000-0000-00005F030000}"/>
    <hyperlink ref="Q355" r:id="rId865" xr:uid="{00000000-0004-0000-0000-000060030000}"/>
    <hyperlink ref="P356" r:id="rId866" xr:uid="{00000000-0004-0000-0000-000061030000}"/>
    <hyperlink ref="Q356" r:id="rId867" xr:uid="{00000000-0004-0000-0000-000062030000}"/>
    <hyperlink ref="R356" r:id="rId868" xr:uid="{00000000-0004-0000-0000-000063030000}"/>
    <hyperlink ref="T356" r:id="rId869" xr:uid="{00000000-0004-0000-0000-000064030000}"/>
    <hyperlink ref="P357" r:id="rId870" xr:uid="{00000000-0004-0000-0000-000065030000}"/>
    <hyperlink ref="Q357" r:id="rId871" xr:uid="{00000000-0004-0000-0000-000066030000}"/>
    <hyperlink ref="R357" r:id="rId872" xr:uid="{00000000-0004-0000-0000-000067030000}"/>
    <hyperlink ref="T357" r:id="rId873" xr:uid="{00000000-0004-0000-0000-000068030000}"/>
    <hyperlink ref="Q358" r:id="rId874" xr:uid="{00000000-0004-0000-0000-000069030000}"/>
    <hyperlink ref="P359" r:id="rId875" xr:uid="{00000000-0004-0000-0000-00006A030000}"/>
    <hyperlink ref="Q359" r:id="rId876" xr:uid="{00000000-0004-0000-0000-00006B030000}"/>
    <hyperlink ref="R359" r:id="rId877" xr:uid="{00000000-0004-0000-0000-00006C030000}"/>
    <hyperlink ref="T359" r:id="rId878" xr:uid="{00000000-0004-0000-0000-00006D030000}"/>
    <hyperlink ref="Q360" r:id="rId879" xr:uid="{00000000-0004-0000-0000-00006E030000}"/>
    <hyperlink ref="P361" r:id="rId880" xr:uid="{00000000-0004-0000-0000-00006F030000}"/>
    <hyperlink ref="Q361" r:id="rId881" xr:uid="{00000000-0004-0000-0000-000070030000}"/>
    <hyperlink ref="P362" r:id="rId882" xr:uid="{00000000-0004-0000-0000-000071030000}"/>
    <hyperlink ref="Q362" r:id="rId883" xr:uid="{00000000-0004-0000-0000-000072030000}"/>
    <hyperlink ref="R362" r:id="rId884" xr:uid="{00000000-0004-0000-0000-000073030000}"/>
    <hyperlink ref="T362" r:id="rId885" xr:uid="{00000000-0004-0000-0000-000074030000}"/>
    <hyperlink ref="Q363" r:id="rId886" xr:uid="{00000000-0004-0000-0000-000075030000}"/>
    <hyperlink ref="Q364" r:id="rId887" xr:uid="{00000000-0004-0000-0000-000076030000}"/>
    <hyperlink ref="R365" r:id="rId888" xr:uid="{00000000-0004-0000-0000-000077030000}"/>
    <hyperlink ref="S365" r:id="rId889" xr:uid="{00000000-0004-0000-0000-000078030000}"/>
    <hyperlink ref="Q366" r:id="rId890" xr:uid="{00000000-0004-0000-0000-000079030000}"/>
    <hyperlink ref="P367" r:id="rId891" xr:uid="{00000000-0004-0000-0000-00007A030000}"/>
    <hyperlink ref="Q367" r:id="rId892" xr:uid="{00000000-0004-0000-0000-00007B030000}"/>
    <hyperlink ref="R367" r:id="rId893" xr:uid="{00000000-0004-0000-0000-00007C030000}"/>
    <hyperlink ref="T367" r:id="rId894" xr:uid="{00000000-0004-0000-0000-00007D030000}"/>
    <hyperlink ref="R368" r:id="rId895" xr:uid="{00000000-0004-0000-0000-00007E030000}"/>
    <hyperlink ref="S368" r:id="rId896" xr:uid="{00000000-0004-0000-0000-00007F030000}"/>
    <hyperlink ref="Q369" r:id="rId897" xr:uid="{00000000-0004-0000-0000-000080030000}"/>
    <hyperlink ref="R370" r:id="rId898" xr:uid="{00000000-0004-0000-0000-000081030000}"/>
    <hyperlink ref="S370" r:id="rId899" xr:uid="{00000000-0004-0000-0000-000082030000}"/>
    <hyperlink ref="R371" r:id="rId900" xr:uid="{00000000-0004-0000-0000-000083030000}"/>
    <hyperlink ref="S371" r:id="rId901" xr:uid="{00000000-0004-0000-0000-000084030000}"/>
    <hyperlink ref="P372" r:id="rId902" xr:uid="{00000000-0004-0000-0000-000085030000}"/>
    <hyperlink ref="Q372" r:id="rId903" xr:uid="{00000000-0004-0000-0000-000086030000}"/>
    <hyperlink ref="R372" r:id="rId904" xr:uid="{00000000-0004-0000-0000-000087030000}"/>
    <hyperlink ref="T372" r:id="rId905" xr:uid="{00000000-0004-0000-0000-000088030000}"/>
    <hyperlink ref="P373" r:id="rId906" xr:uid="{00000000-0004-0000-0000-000089030000}"/>
    <hyperlink ref="Q373" r:id="rId907" xr:uid="{00000000-0004-0000-0000-00008A030000}"/>
    <hyperlink ref="R373" r:id="rId908" xr:uid="{00000000-0004-0000-0000-00008B030000}"/>
    <hyperlink ref="T373" r:id="rId909" xr:uid="{00000000-0004-0000-0000-00008C030000}"/>
    <hyperlink ref="R374" r:id="rId910" xr:uid="{00000000-0004-0000-0000-00008D030000}"/>
    <hyperlink ref="S374" r:id="rId911" xr:uid="{00000000-0004-0000-0000-00008E030000}"/>
    <hyperlink ref="R375" r:id="rId912" xr:uid="{00000000-0004-0000-0000-00008F030000}"/>
    <hyperlink ref="S375" r:id="rId913" xr:uid="{00000000-0004-0000-0000-000090030000}"/>
    <hyperlink ref="P376" r:id="rId914" xr:uid="{00000000-0004-0000-0000-000091030000}"/>
    <hyperlink ref="Q376" r:id="rId915" xr:uid="{00000000-0004-0000-0000-000092030000}"/>
    <hyperlink ref="R376" r:id="rId916" xr:uid="{00000000-0004-0000-0000-000093030000}"/>
    <hyperlink ref="T376" r:id="rId917" xr:uid="{00000000-0004-0000-0000-000094030000}"/>
    <hyperlink ref="P377" r:id="rId918" xr:uid="{00000000-0004-0000-0000-000095030000}"/>
    <hyperlink ref="Q377" r:id="rId919" xr:uid="{00000000-0004-0000-0000-000096030000}"/>
    <hyperlink ref="R377" r:id="rId920" xr:uid="{00000000-0004-0000-0000-000097030000}"/>
    <hyperlink ref="T377" r:id="rId921" xr:uid="{00000000-0004-0000-0000-000098030000}"/>
    <hyperlink ref="P378" r:id="rId922" xr:uid="{00000000-0004-0000-0000-000099030000}"/>
    <hyperlink ref="Q378" r:id="rId923" xr:uid="{00000000-0004-0000-0000-00009A030000}"/>
    <hyperlink ref="R378" r:id="rId924" xr:uid="{00000000-0004-0000-0000-00009B030000}"/>
    <hyperlink ref="T378" r:id="rId925" xr:uid="{00000000-0004-0000-0000-00009C030000}"/>
    <hyperlink ref="P379" r:id="rId926" xr:uid="{00000000-0004-0000-0000-00009D030000}"/>
    <hyperlink ref="Q379" r:id="rId927" xr:uid="{00000000-0004-0000-0000-00009E030000}"/>
    <hyperlink ref="R379" r:id="rId928" xr:uid="{00000000-0004-0000-0000-00009F030000}"/>
    <hyperlink ref="T379" r:id="rId929" xr:uid="{00000000-0004-0000-0000-0000A0030000}"/>
    <hyperlink ref="P380" r:id="rId930" xr:uid="{00000000-0004-0000-0000-0000A1030000}"/>
    <hyperlink ref="Q380" r:id="rId931" xr:uid="{00000000-0004-0000-0000-0000A2030000}"/>
    <hyperlink ref="R380" r:id="rId932" xr:uid="{00000000-0004-0000-0000-0000A3030000}"/>
    <hyperlink ref="T380" r:id="rId933" xr:uid="{00000000-0004-0000-0000-0000A4030000}"/>
    <hyperlink ref="Q381" r:id="rId934" xr:uid="{00000000-0004-0000-0000-0000A5030000}"/>
    <hyperlink ref="P382" r:id="rId935" xr:uid="{00000000-0004-0000-0000-0000A6030000}"/>
    <hyperlink ref="Q382" r:id="rId936" xr:uid="{00000000-0004-0000-0000-0000A7030000}"/>
    <hyperlink ref="R382" r:id="rId937" xr:uid="{00000000-0004-0000-0000-0000A8030000}"/>
    <hyperlink ref="T382" r:id="rId938" xr:uid="{00000000-0004-0000-0000-0000A9030000}"/>
    <hyperlink ref="Q383" r:id="rId939" xr:uid="{00000000-0004-0000-0000-0000AA030000}"/>
    <hyperlink ref="Q384" r:id="rId940" xr:uid="{00000000-0004-0000-0000-0000AB030000}"/>
    <hyperlink ref="P385" r:id="rId941" xr:uid="{00000000-0004-0000-0000-0000AC030000}"/>
    <hyperlink ref="Q385" r:id="rId942" xr:uid="{00000000-0004-0000-0000-0000AD030000}"/>
    <hyperlink ref="R385" r:id="rId943" xr:uid="{00000000-0004-0000-0000-0000AE030000}"/>
    <hyperlink ref="T385" r:id="rId944" xr:uid="{00000000-0004-0000-0000-0000AF030000}"/>
    <hyperlink ref="R386" r:id="rId945" xr:uid="{00000000-0004-0000-0000-0000B0030000}"/>
    <hyperlink ref="S386" r:id="rId946" xr:uid="{00000000-0004-0000-0000-0000B1030000}"/>
    <hyperlink ref="P387" r:id="rId947" xr:uid="{00000000-0004-0000-0000-0000B2030000}"/>
    <hyperlink ref="Q387" r:id="rId948" xr:uid="{00000000-0004-0000-0000-0000B3030000}"/>
    <hyperlink ref="R387" r:id="rId949" xr:uid="{00000000-0004-0000-0000-0000B4030000}"/>
    <hyperlink ref="T387" r:id="rId950" xr:uid="{00000000-0004-0000-0000-0000B5030000}"/>
    <hyperlink ref="Q388" r:id="rId951" xr:uid="{00000000-0004-0000-0000-0000B6030000}"/>
    <hyperlink ref="P389" r:id="rId952" xr:uid="{00000000-0004-0000-0000-0000B7030000}"/>
    <hyperlink ref="Q389" r:id="rId953" xr:uid="{00000000-0004-0000-0000-0000B8030000}"/>
    <hyperlink ref="R389" r:id="rId954" xr:uid="{00000000-0004-0000-0000-0000B9030000}"/>
    <hyperlink ref="T389" r:id="rId955" xr:uid="{00000000-0004-0000-0000-0000BA030000}"/>
    <hyperlink ref="R390" r:id="rId956" xr:uid="{00000000-0004-0000-0000-0000BB030000}"/>
    <hyperlink ref="Q391" r:id="rId957" xr:uid="{00000000-0004-0000-0000-0000BC030000}"/>
    <hyperlink ref="P392" r:id="rId958" xr:uid="{00000000-0004-0000-0000-0000BD030000}"/>
    <hyperlink ref="Q392" r:id="rId959" xr:uid="{00000000-0004-0000-0000-0000BE030000}"/>
    <hyperlink ref="R392" r:id="rId960" xr:uid="{00000000-0004-0000-0000-0000BF030000}"/>
    <hyperlink ref="T392" r:id="rId961" xr:uid="{00000000-0004-0000-0000-0000C0030000}"/>
    <hyperlink ref="Q393" r:id="rId962" xr:uid="{00000000-0004-0000-0000-0000C1030000}"/>
    <hyperlink ref="S394" r:id="rId963" xr:uid="{00000000-0004-0000-0000-0000C2030000}"/>
    <hyperlink ref="P395" r:id="rId964" xr:uid="{00000000-0004-0000-0000-0000C3030000}"/>
    <hyperlink ref="Q395" r:id="rId965" xr:uid="{00000000-0004-0000-0000-0000C4030000}"/>
    <hyperlink ref="R395" r:id="rId966" xr:uid="{00000000-0004-0000-0000-0000C5030000}"/>
    <hyperlink ref="T395" r:id="rId967" xr:uid="{00000000-0004-0000-0000-0000C6030000}"/>
    <hyperlink ref="P396" r:id="rId968" xr:uid="{00000000-0004-0000-0000-0000C7030000}"/>
    <hyperlink ref="Q396" r:id="rId969" xr:uid="{00000000-0004-0000-0000-0000C8030000}"/>
    <hyperlink ref="R396" r:id="rId970" xr:uid="{00000000-0004-0000-0000-0000C9030000}"/>
    <hyperlink ref="T396" r:id="rId971" xr:uid="{00000000-0004-0000-0000-0000CA030000}"/>
    <hyperlink ref="P397" r:id="rId972" xr:uid="{00000000-0004-0000-0000-0000CB030000}"/>
    <hyperlink ref="Q397" r:id="rId973" xr:uid="{00000000-0004-0000-0000-0000CC030000}"/>
    <hyperlink ref="R397" r:id="rId974" xr:uid="{00000000-0004-0000-0000-0000CD030000}"/>
    <hyperlink ref="T397" r:id="rId975" xr:uid="{00000000-0004-0000-0000-0000CE030000}"/>
    <hyperlink ref="R398" r:id="rId976" xr:uid="{00000000-0004-0000-0000-0000CF030000}"/>
    <hyperlink ref="S398" r:id="rId977" xr:uid="{00000000-0004-0000-0000-0000D0030000}"/>
    <hyperlink ref="P399" r:id="rId978" xr:uid="{00000000-0004-0000-0000-0000D1030000}"/>
    <hyperlink ref="Q399" r:id="rId979" xr:uid="{00000000-0004-0000-0000-0000D2030000}"/>
    <hyperlink ref="R399" r:id="rId980" xr:uid="{00000000-0004-0000-0000-0000D3030000}"/>
    <hyperlink ref="T399" r:id="rId981" xr:uid="{00000000-0004-0000-0000-0000D4030000}"/>
    <hyperlink ref="P400" r:id="rId982" xr:uid="{00000000-0004-0000-0000-0000D5030000}"/>
    <hyperlink ref="R400" r:id="rId983" xr:uid="{00000000-0004-0000-0000-0000D6030000}"/>
    <hyperlink ref="S400" r:id="rId984" xr:uid="{00000000-0004-0000-0000-0000D7030000}"/>
    <hyperlink ref="R401" r:id="rId985" xr:uid="{00000000-0004-0000-0000-0000D8030000}"/>
    <hyperlink ref="S401" r:id="rId986" xr:uid="{00000000-0004-0000-0000-0000D9030000}"/>
    <hyperlink ref="P402" r:id="rId987" xr:uid="{00000000-0004-0000-0000-0000DA030000}"/>
    <hyperlink ref="Q402" r:id="rId988" xr:uid="{00000000-0004-0000-0000-0000DB030000}"/>
    <hyperlink ref="R402" r:id="rId989" xr:uid="{00000000-0004-0000-0000-0000DC030000}"/>
    <hyperlink ref="T402" r:id="rId990" xr:uid="{00000000-0004-0000-0000-0000DD030000}"/>
    <hyperlink ref="Q403" r:id="rId991" xr:uid="{00000000-0004-0000-0000-0000DE030000}"/>
    <hyperlink ref="Q404" r:id="rId992" xr:uid="{00000000-0004-0000-0000-0000DF030000}"/>
    <hyperlink ref="P405" r:id="rId993" xr:uid="{00000000-0004-0000-0000-0000E0030000}"/>
    <hyperlink ref="Q405" r:id="rId994" xr:uid="{00000000-0004-0000-0000-0000E1030000}"/>
    <hyperlink ref="R405" r:id="rId995" xr:uid="{00000000-0004-0000-0000-0000E2030000}"/>
    <hyperlink ref="T405" r:id="rId996" xr:uid="{00000000-0004-0000-0000-0000E3030000}"/>
    <hyperlink ref="R406" r:id="rId997" xr:uid="{00000000-0004-0000-0000-0000E4030000}"/>
    <hyperlink ref="S406" r:id="rId998" xr:uid="{00000000-0004-0000-0000-0000E5030000}"/>
    <hyperlink ref="P407" r:id="rId999" xr:uid="{00000000-0004-0000-0000-0000E6030000}"/>
    <hyperlink ref="Q407" r:id="rId1000" xr:uid="{00000000-0004-0000-0000-0000E7030000}"/>
    <hyperlink ref="R407" r:id="rId1001" xr:uid="{00000000-0004-0000-0000-0000E8030000}"/>
    <hyperlink ref="S407" r:id="rId1002" xr:uid="{00000000-0004-0000-0000-0000E9030000}"/>
    <hyperlink ref="Q408" r:id="rId1003" xr:uid="{00000000-0004-0000-0000-0000EA030000}"/>
    <hyperlink ref="R409" r:id="rId1004" xr:uid="{00000000-0004-0000-0000-0000EB030000}"/>
    <hyperlink ref="S409" r:id="rId1005" xr:uid="{00000000-0004-0000-0000-0000EC030000}"/>
    <hyperlink ref="P410" r:id="rId1006" xr:uid="{00000000-0004-0000-0000-0000ED030000}"/>
    <hyperlink ref="Q410" r:id="rId1007" xr:uid="{00000000-0004-0000-0000-0000EE030000}"/>
    <hyperlink ref="R410" r:id="rId1008" xr:uid="{00000000-0004-0000-0000-0000EF030000}"/>
    <hyperlink ref="T410" r:id="rId1009" xr:uid="{00000000-0004-0000-0000-0000F0030000}"/>
    <hyperlink ref="P411" r:id="rId1010" xr:uid="{00000000-0004-0000-0000-0000F1030000}"/>
    <hyperlink ref="Q411" r:id="rId1011" xr:uid="{00000000-0004-0000-0000-0000F2030000}"/>
    <hyperlink ref="R411" r:id="rId1012" xr:uid="{00000000-0004-0000-0000-0000F3030000}"/>
    <hyperlink ref="T411" r:id="rId1013" xr:uid="{00000000-0004-0000-0000-0000F4030000}"/>
    <hyperlink ref="Q412" r:id="rId1014" xr:uid="{00000000-0004-0000-0000-0000F5030000}"/>
    <hyperlink ref="R412" r:id="rId1015" xr:uid="{00000000-0004-0000-0000-0000F6030000}"/>
    <hyperlink ref="R413" r:id="rId1016" xr:uid="{00000000-0004-0000-0000-0000F7030000}"/>
    <hyperlink ref="S413" r:id="rId1017" xr:uid="{00000000-0004-0000-0000-0000F8030000}"/>
    <hyperlink ref="R414" r:id="rId1018" xr:uid="{00000000-0004-0000-0000-0000F9030000}"/>
    <hyperlink ref="R415" r:id="rId1019" xr:uid="{00000000-0004-0000-0000-0000FA030000}"/>
    <hyperlink ref="S415" r:id="rId1020" xr:uid="{00000000-0004-0000-0000-0000FB030000}"/>
    <hyperlink ref="P416" r:id="rId1021" xr:uid="{00000000-0004-0000-0000-0000FC030000}"/>
    <hyperlink ref="R416" r:id="rId1022" xr:uid="{00000000-0004-0000-0000-0000FD030000}"/>
    <hyperlink ref="S416" r:id="rId1023" xr:uid="{00000000-0004-0000-0000-0000FE030000}"/>
    <hyperlink ref="Q417" r:id="rId1024" xr:uid="{00000000-0004-0000-0000-0000FF030000}"/>
    <hyperlink ref="P418" r:id="rId1025" xr:uid="{00000000-0004-0000-0000-000000040000}"/>
    <hyperlink ref="Q418" r:id="rId1026" xr:uid="{00000000-0004-0000-0000-000001040000}"/>
    <hyperlink ref="R418" r:id="rId1027" xr:uid="{00000000-0004-0000-0000-000002040000}"/>
    <hyperlink ref="T418" r:id="rId1028" xr:uid="{00000000-0004-0000-0000-000003040000}"/>
    <hyperlink ref="R419" r:id="rId1029" xr:uid="{00000000-0004-0000-0000-000004040000}"/>
    <hyperlink ref="S419" r:id="rId1030" xr:uid="{00000000-0004-0000-0000-000005040000}"/>
    <hyperlink ref="P420" r:id="rId1031" xr:uid="{00000000-0004-0000-0000-000006040000}"/>
    <hyperlink ref="Q420" r:id="rId1032" xr:uid="{00000000-0004-0000-0000-000007040000}"/>
    <hyperlink ref="P421" r:id="rId1033" xr:uid="{00000000-0004-0000-0000-000008040000}"/>
    <hyperlink ref="Q421" r:id="rId1034" xr:uid="{00000000-0004-0000-0000-000009040000}"/>
    <hyperlink ref="R421" r:id="rId1035" xr:uid="{00000000-0004-0000-0000-00000A040000}"/>
    <hyperlink ref="T421" r:id="rId1036" xr:uid="{00000000-0004-0000-0000-00000B040000}"/>
    <hyperlink ref="R422" r:id="rId1037" xr:uid="{00000000-0004-0000-0000-00000C040000}"/>
    <hyperlink ref="S422" r:id="rId1038" xr:uid="{00000000-0004-0000-0000-00000D040000}"/>
    <hyperlink ref="R423" r:id="rId1039" xr:uid="{00000000-0004-0000-0000-00000E040000}"/>
    <hyperlink ref="S423" r:id="rId1040" xr:uid="{00000000-0004-0000-0000-00000F040000}"/>
    <hyperlink ref="Q424" r:id="rId1041" xr:uid="{00000000-0004-0000-0000-000010040000}"/>
    <hyperlink ref="R425" r:id="rId1042" xr:uid="{00000000-0004-0000-0000-000011040000}"/>
    <hyperlink ref="S425" r:id="rId1043" xr:uid="{00000000-0004-0000-0000-000012040000}"/>
    <hyperlink ref="P426" r:id="rId1044" xr:uid="{00000000-0004-0000-0000-000013040000}"/>
    <hyperlink ref="Q426" r:id="rId1045" xr:uid="{00000000-0004-0000-0000-000014040000}"/>
    <hyperlink ref="S426" r:id="rId1046" xr:uid="{00000000-0004-0000-0000-000015040000}"/>
    <hyperlink ref="R427" r:id="rId1047" xr:uid="{00000000-0004-0000-0000-000016040000}"/>
    <hyperlink ref="S427" r:id="rId1048" xr:uid="{00000000-0004-0000-0000-000017040000}"/>
    <hyperlink ref="R428" r:id="rId1049" xr:uid="{00000000-0004-0000-0000-000018040000}"/>
    <hyperlink ref="S428" r:id="rId1050" xr:uid="{00000000-0004-0000-0000-000019040000}"/>
    <hyperlink ref="R429" r:id="rId1051" xr:uid="{00000000-0004-0000-0000-00001A040000}"/>
    <hyperlink ref="S429" r:id="rId1052" xr:uid="{00000000-0004-0000-0000-00001B040000}"/>
    <hyperlink ref="Q430" r:id="rId1053" xr:uid="{00000000-0004-0000-0000-00001C040000}"/>
    <hyperlink ref="Q431" r:id="rId1054" xr:uid="{00000000-0004-0000-0000-00001D040000}"/>
    <hyperlink ref="Q432" r:id="rId1055" xr:uid="{00000000-0004-0000-0000-00001E040000}"/>
    <hyperlink ref="P433" r:id="rId1056" xr:uid="{00000000-0004-0000-0000-00001F040000}"/>
    <hyperlink ref="Q433" r:id="rId1057" xr:uid="{00000000-0004-0000-0000-000020040000}"/>
    <hyperlink ref="R433" r:id="rId1058" xr:uid="{00000000-0004-0000-0000-000021040000}"/>
    <hyperlink ref="S433" r:id="rId1059" xr:uid="{00000000-0004-0000-0000-000022040000}"/>
    <hyperlink ref="P434" r:id="rId1060" xr:uid="{00000000-0004-0000-0000-000023040000}"/>
    <hyperlink ref="Q434" r:id="rId1061" xr:uid="{00000000-0004-0000-0000-000024040000}"/>
    <hyperlink ref="R434" r:id="rId1062" xr:uid="{00000000-0004-0000-0000-000025040000}"/>
    <hyperlink ref="T434" r:id="rId1063" xr:uid="{00000000-0004-0000-0000-000026040000}"/>
    <hyperlink ref="P435" r:id="rId1064" xr:uid="{00000000-0004-0000-0000-000027040000}"/>
    <hyperlink ref="Q435" r:id="rId1065" xr:uid="{00000000-0004-0000-0000-000028040000}"/>
    <hyperlink ref="R435" r:id="rId1066" xr:uid="{00000000-0004-0000-0000-000029040000}"/>
    <hyperlink ref="T435" r:id="rId1067" xr:uid="{00000000-0004-0000-0000-00002A040000}"/>
    <hyperlink ref="P436" r:id="rId1068" xr:uid="{00000000-0004-0000-0000-00002B040000}"/>
    <hyperlink ref="Q436" r:id="rId1069" xr:uid="{00000000-0004-0000-0000-00002C040000}"/>
    <hyperlink ref="R436" r:id="rId1070" xr:uid="{00000000-0004-0000-0000-00002D040000}"/>
    <hyperlink ref="T436" r:id="rId1071" xr:uid="{00000000-0004-0000-0000-00002E040000}"/>
    <hyperlink ref="R437" r:id="rId1072" xr:uid="{00000000-0004-0000-0000-00002F040000}"/>
    <hyperlink ref="S437" r:id="rId1073" xr:uid="{00000000-0004-0000-0000-000030040000}"/>
    <hyperlink ref="Q438" r:id="rId1074" xr:uid="{00000000-0004-0000-0000-000031040000}"/>
    <hyperlink ref="Q439" r:id="rId1075" xr:uid="{00000000-0004-0000-0000-000032040000}"/>
    <hyperlink ref="Q440" r:id="rId1076" xr:uid="{00000000-0004-0000-0000-000033040000}"/>
    <hyperlink ref="Q441" r:id="rId1077" xr:uid="{00000000-0004-0000-0000-000034040000}"/>
    <hyperlink ref="Q442" r:id="rId1078" xr:uid="{00000000-0004-0000-0000-000035040000}"/>
    <hyperlink ref="R442" r:id="rId1079" xr:uid="{00000000-0004-0000-0000-000036040000}"/>
    <hyperlink ref="T442" r:id="rId1080" xr:uid="{00000000-0004-0000-0000-000037040000}"/>
    <hyperlink ref="Q443" r:id="rId1081" xr:uid="{00000000-0004-0000-0000-000038040000}"/>
    <hyperlink ref="Q444" r:id="rId1082" xr:uid="{00000000-0004-0000-0000-000039040000}"/>
    <hyperlink ref="R445" r:id="rId1083" xr:uid="{00000000-0004-0000-0000-00003A040000}"/>
    <hyperlink ref="S445" r:id="rId1084" xr:uid="{00000000-0004-0000-0000-00003B040000}"/>
    <hyperlink ref="Q446" r:id="rId1085" xr:uid="{00000000-0004-0000-0000-00003C040000}"/>
    <hyperlink ref="Q447" r:id="rId1086" xr:uid="{00000000-0004-0000-0000-00003D040000}"/>
    <hyperlink ref="Q448" r:id="rId1087" xr:uid="{00000000-0004-0000-0000-00003E040000}"/>
    <hyperlink ref="Q449" r:id="rId1088" xr:uid="{00000000-0004-0000-0000-00003F040000}"/>
    <hyperlink ref="Q450" r:id="rId1089" xr:uid="{00000000-0004-0000-0000-000040040000}"/>
    <hyperlink ref="R450" r:id="rId1090" xr:uid="{00000000-0004-0000-0000-000041040000}"/>
    <hyperlink ref="S450" r:id="rId1091" xr:uid="{00000000-0004-0000-0000-000042040000}"/>
    <hyperlink ref="Q451" r:id="rId1092" xr:uid="{00000000-0004-0000-0000-000043040000}"/>
    <hyperlink ref="Q452" r:id="rId1093" xr:uid="{00000000-0004-0000-0000-000044040000}"/>
    <hyperlink ref="Q453" r:id="rId1094" xr:uid="{00000000-0004-0000-0000-000045040000}"/>
    <hyperlink ref="Q454" r:id="rId1095" xr:uid="{00000000-0004-0000-0000-000046040000}"/>
    <hyperlink ref="Q455" r:id="rId1096" xr:uid="{00000000-0004-0000-0000-000047040000}"/>
    <hyperlink ref="Q456" r:id="rId1097" xr:uid="{00000000-0004-0000-0000-000048040000}"/>
    <hyperlink ref="Q457" r:id="rId1098" xr:uid="{00000000-0004-0000-0000-000049040000}"/>
    <hyperlink ref="T457" r:id="rId1099" xr:uid="{00000000-0004-0000-0000-00004A040000}"/>
    <hyperlink ref="R458" r:id="rId1100" xr:uid="{00000000-0004-0000-0000-00004B040000}"/>
    <hyperlink ref="S458" r:id="rId1101" xr:uid="{00000000-0004-0000-0000-00004C040000}"/>
    <hyperlink ref="Q459" r:id="rId1102" xr:uid="{00000000-0004-0000-0000-00004D040000}"/>
    <hyperlink ref="Q460" r:id="rId1103" xr:uid="{00000000-0004-0000-0000-00004E040000}"/>
    <hyperlink ref="R461" r:id="rId1104" xr:uid="{00000000-0004-0000-0000-00004F040000}"/>
    <hyperlink ref="S461" r:id="rId1105" xr:uid="{00000000-0004-0000-0000-000050040000}"/>
    <hyperlink ref="Q462" r:id="rId1106" xr:uid="{00000000-0004-0000-0000-000051040000}"/>
    <hyperlink ref="R463" r:id="rId1107" xr:uid="{00000000-0004-0000-0000-000052040000}"/>
    <hyperlink ref="S463" r:id="rId1108" xr:uid="{00000000-0004-0000-0000-000053040000}"/>
    <hyperlink ref="Q464" r:id="rId1109" xr:uid="{00000000-0004-0000-0000-000054040000}"/>
    <hyperlink ref="R465" r:id="rId1110" xr:uid="{00000000-0004-0000-0000-000055040000}"/>
    <hyperlink ref="S465" r:id="rId1111" xr:uid="{00000000-0004-0000-0000-000056040000}"/>
    <hyperlink ref="P466" r:id="rId1112" xr:uid="{00000000-0004-0000-0000-000057040000}"/>
    <hyperlink ref="Q466" r:id="rId1113" xr:uid="{00000000-0004-0000-0000-000058040000}"/>
    <hyperlink ref="R466" r:id="rId1114" xr:uid="{00000000-0004-0000-0000-000059040000}"/>
    <hyperlink ref="T466" r:id="rId1115" xr:uid="{00000000-0004-0000-0000-00005A040000}"/>
    <hyperlink ref="R467" r:id="rId1116" xr:uid="{00000000-0004-0000-0000-00005B040000}"/>
    <hyperlink ref="S467" r:id="rId1117" xr:uid="{00000000-0004-0000-0000-00005C040000}"/>
    <hyperlink ref="R468" r:id="rId1118" xr:uid="{00000000-0004-0000-0000-00005D040000}"/>
    <hyperlink ref="S468" r:id="rId1119" xr:uid="{00000000-0004-0000-0000-00005E040000}"/>
    <hyperlink ref="P469" r:id="rId1120" xr:uid="{00000000-0004-0000-0000-00005F040000}"/>
    <hyperlink ref="Q469" r:id="rId1121" xr:uid="{00000000-0004-0000-0000-000060040000}"/>
    <hyperlink ref="R469" r:id="rId1122" xr:uid="{00000000-0004-0000-0000-000061040000}"/>
    <hyperlink ref="T469" r:id="rId1123" xr:uid="{00000000-0004-0000-0000-000062040000}"/>
    <hyperlink ref="Q470" r:id="rId1124" xr:uid="{00000000-0004-0000-0000-000063040000}"/>
    <hyperlink ref="Q471" r:id="rId1125" xr:uid="{00000000-0004-0000-0000-000064040000}"/>
    <hyperlink ref="Q472" r:id="rId1126" xr:uid="{00000000-0004-0000-0000-000065040000}"/>
    <hyperlink ref="P473" r:id="rId1127" xr:uid="{00000000-0004-0000-0000-000066040000}"/>
    <hyperlink ref="Q473" r:id="rId1128" xr:uid="{00000000-0004-0000-0000-000067040000}"/>
    <hyperlink ref="R473" r:id="rId1129" xr:uid="{00000000-0004-0000-0000-000068040000}"/>
    <hyperlink ref="T473" r:id="rId1130" xr:uid="{00000000-0004-0000-0000-000069040000}"/>
    <hyperlink ref="R474" r:id="rId1131" xr:uid="{00000000-0004-0000-0000-00006A040000}"/>
    <hyperlink ref="S474" r:id="rId1132" xr:uid="{00000000-0004-0000-0000-00006B040000}"/>
    <hyperlink ref="R475" r:id="rId1133" xr:uid="{00000000-0004-0000-0000-00006C040000}"/>
    <hyperlink ref="S475" r:id="rId1134" xr:uid="{00000000-0004-0000-0000-00006D040000}"/>
    <hyperlink ref="R476" r:id="rId1135" xr:uid="{00000000-0004-0000-0000-00006E040000}"/>
    <hyperlink ref="S476" r:id="rId1136" xr:uid="{00000000-0004-0000-0000-00006F040000}"/>
    <hyperlink ref="R477" r:id="rId1137" xr:uid="{00000000-0004-0000-0000-000070040000}"/>
    <hyperlink ref="S477" r:id="rId1138" xr:uid="{00000000-0004-0000-0000-000071040000}"/>
    <hyperlink ref="Q478" r:id="rId1139" xr:uid="{00000000-0004-0000-0000-000072040000}"/>
    <hyperlink ref="Q479" r:id="rId1140" xr:uid="{00000000-0004-0000-0000-000073040000}"/>
    <hyperlink ref="P480" r:id="rId1141" xr:uid="{00000000-0004-0000-0000-000074040000}"/>
    <hyperlink ref="Q480" r:id="rId1142" xr:uid="{00000000-0004-0000-0000-000075040000}"/>
    <hyperlink ref="P481" r:id="rId1143" xr:uid="{00000000-0004-0000-0000-000076040000}"/>
    <hyperlink ref="Q481" r:id="rId1144" xr:uid="{00000000-0004-0000-0000-000077040000}"/>
    <hyperlink ref="R481" r:id="rId1145" xr:uid="{00000000-0004-0000-0000-000078040000}"/>
    <hyperlink ref="T481" r:id="rId1146" xr:uid="{00000000-0004-0000-0000-000079040000}"/>
    <hyperlink ref="Q482" r:id="rId1147" xr:uid="{00000000-0004-0000-0000-00007A040000}"/>
    <hyperlink ref="R483" r:id="rId1148" xr:uid="{00000000-0004-0000-0000-00007B040000}"/>
    <hyperlink ref="S483" r:id="rId1149" xr:uid="{00000000-0004-0000-0000-00007C040000}"/>
    <hyperlink ref="P484" r:id="rId1150" xr:uid="{00000000-0004-0000-0000-00007D040000}"/>
    <hyperlink ref="Q484" r:id="rId1151" xr:uid="{00000000-0004-0000-0000-00007E040000}"/>
    <hyperlink ref="R484" r:id="rId1152" xr:uid="{00000000-0004-0000-0000-00007F040000}"/>
    <hyperlink ref="T484" r:id="rId1153" xr:uid="{00000000-0004-0000-0000-000080040000}"/>
    <hyperlink ref="P485" r:id="rId1154" xr:uid="{00000000-0004-0000-0000-000081040000}"/>
    <hyperlink ref="Q485" r:id="rId1155" xr:uid="{00000000-0004-0000-0000-000082040000}"/>
    <hyperlink ref="R485" r:id="rId1156" xr:uid="{00000000-0004-0000-0000-000083040000}"/>
    <hyperlink ref="T485" r:id="rId1157" xr:uid="{00000000-0004-0000-0000-000084040000}"/>
    <hyperlink ref="Q486" r:id="rId1158" xr:uid="{00000000-0004-0000-0000-000085040000}"/>
    <hyperlink ref="R487" r:id="rId1159" xr:uid="{00000000-0004-0000-0000-000086040000}"/>
    <hyperlink ref="S487" r:id="rId1160" xr:uid="{00000000-0004-0000-0000-000087040000}"/>
    <hyperlink ref="P488" r:id="rId1161" xr:uid="{00000000-0004-0000-0000-000088040000}"/>
    <hyperlink ref="Q488" r:id="rId1162" xr:uid="{00000000-0004-0000-0000-000089040000}"/>
    <hyperlink ref="R488" r:id="rId1163" xr:uid="{00000000-0004-0000-0000-00008A040000}"/>
    <hyperlink ref="T488" r:id="rId1164" xr:uid="{00000000-0004-0000-0000-00008B040000}"/>
    <hyperlink ref="Q489" r:id="rId1165" xr:uid="{00000000-0004-0000-0000-00008C040000}"/>
    <hyperlink ref="Q491" r:id="rId1166" xr:uid="{00000000-0004-0000-0000-00008D040000}"/>
    <hyperlink ref="R492" r:id="rId1167" xr:uid="{00000000-0004-0000-0000-00008E040000}"/>
    <hyperlink ref="S492" r:id="rId1168" xr:uid="{00000000-0004-0000-0000-00008F040000}"/>
    <hyperlink ref="Q493" r:id="rId1169" xr:uid="{00000000-0004-0000-0000-000090040000}"/>
    <hyperlink ref="P494" r:id="rId1170" xr:uid="{00000000-0004-0000-0000-000091040000}"/>
    <hyperlink ref="Q494" r:id="rId1171" xr:uid="{00000000-0004-0000-0000-000092040000}"/>
    <hyperlink ref="R494" r:id="rId1172" xr:uid="{00000000-0004-0000-0000-000093040000}"/>
    <hyperlink ref="T494" r:id="rId1173" xr:uid="{00000000-0004-0000-0000-000094040000}"/>
    <hyperlink ref="Q495" r:id="rId1174" xr:uid="{00000000-0004-0000-0000-000095040000}"/>
    <hyperlink ref="R496" r:id="rId1175" xr:uid="{00000000-0004-0000-0000-000096040000}"/>
    <hyperlink ref="S496" r:id="rId1176" xr:uid="{00000000-0004-0000-0000-000097040000}"/>
    <hyperlink ref="P497" r:id="rId1177" xr:uid="{00000000-0004-0000-0000-000098040000}"/>
    <hyperlink ref="Q497" r:id="rId1178" xr:uid="{00000000-0004-0000-0000-000099040000}"/>
    <hyperlink ref="R497" r:id="rId1179" xr:uid="{00000000-0004-0000-0000-00009A040000}"/>
    <hyperlink ref="T497" r:id="rId1180" xr:uid="{00000000-0004-0000-0000-00009B040000}"/>
    <hyperlink ref="Q498" r:id="rId1181" xr:uid="{00000000-0004-0000-0000-00009C040000}"/>
    <hyperlink ref="P499" r:id="rId1182" xr:uid="{00000000-0004-0000-0000-00009D040000}"/>
    <hyperlink ref="Q499" r:id="rId1183" xr:uid="{00000000-0004-0000-0000-00009E040000}"/>
    <hyperlink ref="R499" r:id="rId1184" xr:uid="{00000000-0004-0000-0000-00009F040000}"/>
    <hyperlink ref="T499" r:id="rId1185" xr:uid="{00000000-0004-0000-0000-0000A0040000}"/>
    <hyperlink ref="R500" r:id="rId1186" xr:uid="{00000000-0004-0000-0000-0000A1040000}"/>
    <hyperlink ref="S500" r:id="rId1187" xr:uid="{00000000-0004-0000-0000-0000A2040000}"/>
    <hyperlink ref="Q501" r:id="rId1188" xr:uid="{00000000-0004-0000-0000-0000A3040000}"/>
    <hyperlink ref="R501" r:id="rId1189" xr:uid="{00000000-0004-0000-0000-0000A4040000}"/>
    <hyperlink ref="S501" r:id="rId1190" xr:uid="{00000000-0004-0000-0000-0000A5040000}"/>
    <hyperlink ref="Q502" r:id="rId1191" xr:uid="{00000000-0004-0000-0000-0000A6040000}"/>
    <hyperlink ref="P503" r:id="rId1192" xr:uid="{00000000-0004-0000-0000-0000A7040000}"/>
    <hyperlink ref="Q503" r:id="rId1193" xr:uid="{00000000-0004-0000-0000-0000A8040000}"/>
    <hyperlink ref="R503" r:id="rId1194" xr:uid="{00000000-0004-0000-0000-0000A9040000}"/>
    <hyperlink ref="T503" r:id="rId1195" xr:uid="{00000000-0004-0000-0000-0000AA040000}"/>
    <hyperlink ref="S504" r:id="rId1196" xr:uid="{00000000-0004-0000-0000-0000AB040000}"/>
    <hyperlink ref="P505" r:id="rId1197" xr:uid="{00000000-0004-0000-0000-0000AC040000}"/>
    <hyperlink ref="Q505" r:id="rId1198" xr:uid="{00000000-0004-0000-0000-0000AD040000}"/>
    <hyperlink ref="R505" r:id="rId1199" xr:uid="{00000000-0004-0000-0000-0000AE040000}"/>
    <hyperlink ref="T505" r:id="rId1200" xr:uid="{00000000-0004-0000-0000-0000AF040000}"/>
    <hyperlink ref="R506" r:id="rId1201" xr:uid="{00000000-0004-0000-0000-0000B0040000}"/>
    <hyperlink ref="S506" r:id="rId1202" xr:uid="{00000000-0004-0000-0000-0000B1040000}"/>
    <hyperlink ref="P507" r:id="rId1203" xr:uid="{00000000-0004-0000-0000-0000B2040000}"/>
    <hyperlink ref="Q507" r:id="rId1204" xr:uid="{00000000-0004-0000-0000-0000B3040000}"/>
    <hyperlink ref="R507" r:id="rId1205" xr:uid="{00000000-0004-0000-0000-0000B4040000}"/>
    <hyperlink ref="T507" r:id="rId1206" xr:uid="{00000000-0004-0000-0000-0000B5040000}"/>
    <hyperlink ref="P508" r:id="rId1207" xr:uid="{00000000-0004-0000-0000-0000B6040000}"/>
    <hyperlink ref="Q508" r:id="rId1208" xr:uid="{00000000-0004-0000-0000-0000B7040000}"/>
    <hyperlink ref="R508" r:id="rId1209" xr:uid="{00000000-0004-0000-0000-0000B8040000}"/>
    <hyperlink ref="T508" r:id="rId1210" xr:uid="{00000000-0004-0000-0000-0000B9040000}"/>
    <hyperlink ref="R509" r:id="rId1211" xr:uid="{00000000-0004-0000-0000-0000BA040000}"/>
    <hyperlink ref="S509" r:id="rId1212" xr:uid="{00000000-0004-0000-0000-0000BB040000}"/>
    <hyperlink ref="P510" r:id="rId1213" xr:uid="{00000000-0004-0000-0000-0000BC040000}"/>
    <hyperlink ref="Q510" r:id="rId1214" xr:uid="{00000000-0004-0000-0000-0000BD040000}"/>
    <hyperlink ref="R510" r:id="rId1215" xr:uid="{00000000-0004-0000-0000-0000BE040000}"/>
    <hyperlink ref="T510" r:id="rId1216" xr:uid="{00000000-0004-0000-0000-0000BF040000}"/>
    <hyperlink ref="R511" r:id="rId1217" xr:uid="{00000000-0004-0000-0000-0000C0040000}"/>
    <hyperlink ref="S511" r:id="rId1218" xr:uid="{00000000-0004-0000-0000-0000C1040000}"/>
    <hyperlink ref="P512" r:id="rId1219" xr:uid="{00000000-0004-0000-0000-0000C2040000}"/>
    <hyperlink ref="Q512" r:id="rId1220" xr:uid="{00000000-0004-0000-0000-0000C3040000}"/>
    <hyperlink ref="R512" r:id="rId1221" xr:uid="{00000000-0004-0000-0000-0000C4040000}"/>
    <hyperlink ref="T512" r:id="rId1222" xr:uid="{00000000-0004-0000-0000-0000C5040000}"/>
    <hyperlink ref="Q513" r:id="rId1223" xr:uid="{00000000-0004-0000-0000-0000C6040000}"/>
    <hyperlink ref="P514" r:id="rId1224" xr:uid="{00000000-0004-0000-0000-0000C7040000}"/>
    <hyperlink ref="Q514" r:id="rId1225" xr:uid="{00000000-0004-0000-0000-0000C8040000}"/>
    <hyperlink ref="R514" r:id="rId1226" xr:uid="{00000000-0004-0000-0000-0000C9040000}"/>
    <hyperlink ref="T514" r:id="rId1227" xr:uid="{00000000-0004-0000-0000-0000CA040000}"/>
    <hyperlink ref="Q515" r:id="rId1228" xr:uid="{00000000-0004-0000-0000-0000CB040000}"/>
    <hyperlink ref="R515" r:id="rId1229" xr:uid="{00000000-0004-0000-0000-0000CC040000}"/>
    <hyperlink ref="T515" r:id="rId1230" xr:uid="{00000000-0004-0000-0000-0000CD040000}"/>
    <hyperlink ref="P516" r:id="rId1231" xr:uid="{00000000-0004-0000-0000-0000CE040000}"/>
    <hyperlink ref="Q516" r:id="rId1232" xr:uid="{00000000-0004-0000-0000-0000CF040000}"/>
    <hyperlink ref="R516" r:id="rId1233" xr:uid="{00000000-0004-0000-0000-0000D0040000}"/>
    <hyperlink ref="T516" r:id="rId1234" xr:uid="{00000000-0004-0000-0000-0000D1040000}"/>
    <hyperlink ref="R517" r:id="rId1235" xr:uid="{00000000-0004-0000-0000-0000D2040000}"/>
    <hyperlink ref="S517" r:id="rId1236" xr:uid="{00000000-0004-0000-0000-0000D3040000}"/>
    <hyperlink ref="P518" r:id="rId1237" xr:uid="{00000000-0004-0000-0000-0000D4040000}"/>
    <hyperlink ref="Q518" r:id="rId1238" xr:uid="{00000000-0004-0000-0000-0000D5040000}"/>
    <hyperlink ref="R518" r:id="rId1239" xr:uid="{00000000-0004-0000-0000-0000D6040000}"/>
    <hyperlink ref="T518" r:id="rId1240" xr:uid="{00000000-0004-0000-0000-0000D7040000}"/>
    <hyperlink ref="P519" r:id="rId1241" xr:uid="{00000000-0004-0000-0000-0000D8040000}"/>
    <hyperlink ref="Q519" r:id="rId1242" xr:uid="{00000000-0004-0000-0000-0000D9040000}"/>
    <hyperlink ref="R519" r:id="rId1243" xr:uid="{00000000-0004-0000-0000-0000DA040000}"/>
    <hyperlink ref="T519" r:id="rId1244" xr:uid="{00000000-0004-0000-0000-0000DB040000}"/>
    <hyperlink ref="P520" r:id="rId1245" xr:uid="{00000000-0004-0000-0000-0000DC040000}"/>
    <hyperlink ref="Q520" r:id="rId1246" xr:uid="{00000000-0004-0000-0000-0000DD040000}"/>
    <hyperlink ref="R520" r:id="rId1247" xr:uid="{00000000-0004-0000-0000-0000DE040000}"/>
    <hyperlink ref="T520" r:id="rId1248" xr:uid="{00000000-0004-0000-0000-0000DF040000}"/>
    <hyperlink ref="Q521" r:id="rId1249" xr:uid="{00000000-0004-0000-0000-0000E0040000}"/>
    <hyperlink ref="Q522" r:id="rId1250" xr:uid="{00000000-0004-0000-0000-0000E1040000}"/>
    <hyperlink ref="Q523" r:id="rId1251" xr:uid="{00000000-0004-0000-0000-0000E2040000}"/>
    <hyperlink ref="Q524" r:id="rId1252" xr:uid="{00000000-0004-0000-0000-0000E3040000}"/>
    <hyperlink ref="Q525" r:id="rId1253" xr:uid="{00000000-0004-0000-0000-0000E4040000}"/>
    <hyperlink ref="Q526" r:id="rId1254" xr:uid="{00000000-0004-0000-0000-0000E5040000}"/>
    <hyperlink ref="P527" r:id="rId1255" xr:uid="{00000000-0004-0000-0000-0000E6040000}"/>
    <hyperlink ref="Q527" r:id="rId1256" xr:uid="{00000000-0004-0000-0000-0000E7040000}"/>
    <hyperlink ref="R527" r:id="rId1257" xr:uid="{00000000-0004-0000-0000-0000E8040000}"/>
    <hyperlink ref="T527" r:id="rId1258" xr:uid="{00000000-0004-0000-0000-0000E9040000}"/>
    <hyperlink ref="Q528" r:id="rId1259" xr:uid="{00000000-0004-0000-0000-0000EA040000}"/>
    <hyperlink ref="R528" r:id="rId1260" xr:uid="{00000000-0004-0000-0000-0000EB040000}"/>
    <hyperlink ref="T528" r:id="rId1261" xr:uid="{00000000-0004-0000-0000-0000EC040000}"/>
    <hyperlink ref="Q529" r:id="rId1262" xr:uid="{00000000-0004-0000-0000-0000ED040000}"/>
    <hyperlink ref="P530" r:id="rId1263" xr:uid="{00000000-0004-0000-0000-0000EE040000}"/>
    <hyperlink ref="Q530" r:id="rId1264" xr:uid="{00000000-0004-0000-0000-0000EF040000}"/>
    <hyperlink ref="R530" r:id="rId1265" xr:uid="{00000000-0004-0000-0000-0000F0040000}"/>
    <hyperlink ref="T530" r:id="rId1266" xr:uid="{00000000-0004-0000-0000-0000F1040000}"/>
    <hyperlink ref="Q531" r:id="rId1267" xr:uid="{00000000-0004-0000-0000-0000F2040000}"/>
    <hyperlink ref="P532" r:id="rId1268" xr:uid="{00000000-0004-0000-0000-0000F3040000}"/>
    <hyperlink ref="Q532" r:id="rId1269" xr:uid="{00000000-0004-0000-0000-0000F4040000}"/>
    <hyperlink ref="R532" r:id="rId1270" xr:uid="{00000000-0004-0000-0000-0000F5040000}"/>
    <hyperlink ref="T532" r:id="rId1271" xr:uid="{00000000-0004-0000-0000-0000F6040000}"/>
    <hyperlink ref="Q533" r:id="rId1272" xr:uid="{00000000-0004-0000-0000-0000F7040000}"/>
    <hyperlink ref="R533" r:id="rId1273" xr:uid="{00000000-0004-0000-0000-0000F8040000}"/>
    <hyperlink ref="T533" r:id="rId1274" xr:uid="{00000000-0004-0000-0000-0000F9040000}"/>
    <hyperlink ref="P534" r:id="rId1275" xr:uid="{00000000-0004-0000-0000-0000FA040000}"/>
    <hyperlink ref="Q534" r:id="rId1276" xr:uid="{00000000-0004-0000-0000-0000FB040000}"/>
    <hyperlink ref="R534" r:id="rId1277" xr:uid="{00000000-0004-0000-0000-0000FC040000}"/>
    <hyperlink ref="T534" r:id="rId1278" xr:uid="{00000000-0004-0000-0000-0000FD040000}"/>
    <hyperlink ref="P535" r:id="rId1279" xr:uid="{00000000-0004-0000-0000-0000FE040000}"/>
    <hyperlink ref="Q535" r:id="rId1280" xr:uid="{00000000-0004-0000-0000-0000FF040000}"/>
    <hyperlink ref="R535" r:id="rId1281" xr:uid="{00000000-0004-0000-0000-000000050000}"/>
    <hyperlink ref="T535" r:id="rId1282" xr:uid="{00000000-0004-0000-0000-000001050000}"/>
    <hyperlink ref="P536" r:id="rId1283" xr:uid="{00000000-0004-0000-0000-000002050000}"/>
    <hyperlink ref="Q536" r:id="rId1284" xr:uid="{00000000-0004-0000-0000-000003050000}"/>
    <hyperlink ref="R536" r:id="rId1285" xr:uid="{00000000-0004-0000-0000-000004050000}"/>
    <hyperlink ref="T536" r:id="rId1286" xr:uid="{00000000-0004-0000-0000-000005050000}"/>
    <hyperlink ref="R537" r:id="rId1287" xr:uid="{00000000-0004-0000-0000-000006050000}"/>
    <hyperlink ref="S537" r:id="rId1288" xr:uid="{00000000-0004-0000-0000-000007050000}"/>
    <hyperlink ref="Q538" r:id="rId1289" xr:uid="{00000000-0004-0000-0000-000008050000}"/>
    <hyperlink ref="R538" r:id="rId1290" xr:uid="{00000000-0004-0000-0000-000009050000}"/>
    <hyperlink ref="T538" r:id="rId1291" xr:uid="{00000000-0004-0000-0000-00000A050000}"/>
    <hyperlink ref="Q539" r:id="rId1292" xr:uid="{00000000-0004-0000-0000-00000B050000}"/>
    <hyperlink ref="R540" r:id="rId1293" xr:uid="{00000000-0004-0000-0000-00000C050000}"/>
    <hyperlink ref="S540" r:id="rId1294" xr:uid="{00000000-0004-0000-0000-00000D050000}"/>
    <hyperlink ref="P541" r:id="rId1295" xr:uid="{00000000-0004-0000-0000-00000E050000}"/>
    <hyperlink ref="Q541" r:id="rId1296" xr:uid="{00000000-0004-0000-0000-00000F050000}"/>
    <hyperlink ref="R542" r:id="rId1297" xr:uid="{00000000-0004-0000-0000-000010050000}"/>
    <hyperlink ref="S542" r:id="rId1298" xr:uid="{00000000-0004-0000-0000-000011050000}"/>
    <hyperlink ref="Q543" r:id="rId1299" xr:uid="{00000000-0004-0000-0000-000012050000}"/>
    <hyperlink ref="P544" r:id="rId1300" xr:uid="{00000000-0004-0000-0000-000013050000}"/>
    <hyperlink ref="Q544" r:id="rId1301" xr:uid="{00000000-0004-0000-0000-000014050000}"/>
    <hyperlink ref="R544" r:id="rId1302" xr:uid="{00000000-0004-0000-0000-000015050000}"/>
    <hyperlink ref="T544" r:id="rId1303" xr:uid="{00000000-0004-0000-0000-000016050000}"/>
    <hyperlink ref="R545" r:id="rId1304" xr:uid="{00000000-0004-0000-0000-000017050000}"/>
    <hyperlink ref="S545" r:id="rId1305" xr:uid="{00000000-0004-0000-0000-000018050000}"/>
    <hyperlink ref="Q546" r:id="rId1306" xr:uid="{00000000-0004-0000-0000-000019050000}"/>
    <hyperlink ref="R547" r:id="rId1307" xr:uid="{00000000-0004-0000-0000-00001A050000}"/>
    <hyperlink ref="S547" r:id="rId1308" xr:uid="{00000000-0004-0000-0000-00001B050000}"/>
    <hyperlink ref="Q548" r:id="rId1309" xr:uid="{00000000-0004-0000-0000-00001C050000}"/>
    <hyperlink ref="Q549" r:id="rId1310" xr:uid="{00000000-0004-0000-0000-00001D050000}"/>
    <hyperlink ref="Q550" r:id="rId1311" xr:uid="{00000000-0004-0000-0000-00001E050000}"/>
    <hyperlink ref="Q551" r:id="rId1312" xr:uid="{00000000-0004-0000-0000-00001F050000}"/>
    <hyperlink ref="Q552" r:id="rId1313" xr:uid="{00000000-0004-0000-0000-000020050000}"/>
    <hyperlink ref="Q553" r:id="rId1314" xr:uid="{00000000-0004-0000-0000-000021050000}"/>
    <hyperlink ref="R554" r:id="rId1315" xr:uid="{00000000-0004-0000-0000-000022050000}"/>
    <hyperlink ref="S554" r:id="rId1316" xr:uid="{00000000-0004-0000-0000-000023050000}"/>
    <hyperlink ref="Q555" r:id="rId1317" xr:uid="{00000000-0004-0000-0000-000024050000}"/>
    <hyperlink ref="P556" r:id="rId1318" xr:uid="{00000000-0004-0000-0000-000025050000}"/>
    <hyperlink ref="Q556" r:id="rId1319" xr:uid="{00000000-0004-0000-0000-000026050000}"/>
    <hyperlink ref="R556" r:id="rId1320" xr:uid="{00000000-0004-0000-0000-000027050000}"/>
    <hyperlink ref="T556" r:id="rId1321" xr:uid="{00000000-0004-0000-0000-000028050000}"/>
    <hyperlink ref="P557" r:id="rId1322" xr:uid="{00000000-0004-0000-0000-000029050000}"/>
    <hyperlink ref="Q557" r:id="rId1323" xr:uid="{00000000-0004-0000-0000-00002A050000}"/>
    <hyperlink ref="R557" r:id="rId1324" xr:uid="{00000000-0004-0000-0000-00002B050000}"/>
    <hyperlink ref="T557" r:id="rId1325" xr:uid="{00000000-0004-0000-0000-00002C050000}"/>
    <hyperlink ref="R558" r:id="rId1326" xr:uid="{00000000-0004-0000-0000-00002D050000}"/>
    <hyperlink ref="S558" r:id="rId1327" xr:uid="{00000000-0004-0000-0000-00002E050000}"/>
    <hyperlink ref="P559" r:id="rId1328" xr:uid="{00000000-0004-0000-0000-00002F050000}"/>
    <hyperlink ref="Q559" r:id="rId1329" xr:uid="{00000000-0004-0000-0000-000030050000}"/>
    <hyperlink ref="R559" r:id="rId1330" xr:uid="{00000000-0004-0000-0000-000031050000}"/>
    <hyperlink ref="T559" r:id="rId1331" xr:uid="{00000000-0004-0000-0000-000032050000}"/>
    <hyperlink ref="Q560" r:id="rId1332" xr:uid="{00000000-0004-0000-0000-000033050000}"/>
    <hyperlink ref="R561" r:id="rId1333" xr:uid="{00000000-0004-0000-0000-000034050000}"/>
    <hyperlink ref="S561" r:id="rId1334" xr:uid="{00000000-0004-0000-0000-000035050000}"/>
    <hyperlink ref="R562" r:id="rId1335" xr:uid="{00000000-0004-0000-0000-000036050000}"/>
    <hyperlink ref="S562" r:id="rId1336" xr:uid="{00000000-0004-0000-0000-000037050000}"/>
    <hyperlink ref="Q563" r:id="rId1337" xr:uid="{00000000-0004-0000-0000-000038050000}"/>
    <hyperlink ref="P564" r:id="rId1338" xr:uid="{00000000-0004-0000-0000-000039050000}"/>
    <hyperlink ref="Q564" r:id="rId1339" xr:uid="{00000000-0004-0000-0000-00003A050000}"/>
    <hyperlink ref="R564" r:id="rId1340" xr:uid="{00000000-0004-0000-0000-00003B050000}"/>
    <hyperlink ref="T564" r:id="rId1341" xr:uid="{00000000-0004-0000-0000-00003C050000}"/>
    <hyperlink ref="Q565" r:id="rId1342" xr:uid="{00000000-0004-0000-0000-00003D050000}"/>
    <hyperlink ref="Q566" r:id="rId1343" xr:uid="{00000000-0004-0000-0000-00003E050000}"/>
    <hyperlink ref="Q567" r:id="rId1344" xr:uid="{00000000-0004-0000-0000-00003F050000}"/>
    <hyperlink ref="Q568" r:id="rId1345" xr:uid="{00000000-0004-0000-0000-000040050000}"/>
    <hyperlink ref="Q569" r:id="rId1346" xr:uid="{00000000-0004-0000-0000-000041050000}"/>
    <hyperlink ref="Q570" r:id="rId1347" xr:uid="{00000000-0004-0000-0000-000042050000}"/>
    <hyperlink ref="P571" r:id="rId1348" xr:uid="{00000000-0004-0000-0000-000043050000}"/>
    <hyperlink ref="Q571" r:id="rId1349" xr:uid="{00000000-0004-0000-0000-000044050000}"/>
    <hyperlink ref="P572" r:id="rId1350" xr:uid="{00000000-0004-0000-0000-000045050000}"/>
    <hyperlink ref="Q572" r:id="rId1351" xr:uid="{00000000-0004-0000-0000-000046050000}"/>
    <hyperlink ref="R572" r:id="rId1352" xr:uid="{00000000-0004-0000-0000-000047050000}"/>
    <hyperlink ref="P573" r:id="rId1353" xr:uid="{00000000-0004-0000-0000-000048050000}"/>
    <hyperlink ref="Q573" r:id="rId1354" xr:uid="{00000000-0004-0000-0000-000049050000}"/>
    <hyperlink ref="R573" r:id="rId1355" xr:uid="{00000000-0004-0000-0000-00004A050000}"/>
    <hyperlink ref="T573" r:id="rId1356" xr:uid="{00000000-0004-0000-0000-00004B050000}"/>
    <hyperlink ref="S574" r:id="rId1357" xr:uid="{00000000-0004-0000-0000-00004C050000}"/>
    <hyperlink ref="Q575" r:id="rId1358" xr:uid="{00000000-0004-0000-0000-00004D050000}"/>
    <hyperlink ref="R575" r:id="rId1359" xr:uid="{00000000-0004-0000-0000-00004E050000}"/>
    <hyperlink ref="S575" r:id="rId1360" xr:uid="{00000000-0004-0000-0000-00004F050000}"/>
    <hyperlink ref="R576" r:id="rId1361" xr:uid="{00000000-0004-0000-0000-000050050000}"/>
    <hyperlink ref="S576" r:id="rId1362" xr:uid="{00000000-0004-0000-0000-000051050000}"/>
    <hyperlink ref="Q577" r:id="rId1363" xr:uid="{00000000-0004-0000-0000-000052050000}"/>
    <hyperlink ref="R578" r:id="rId1364" xr:uid="{00000000-0004-0000-0000-000053050000}"/>
    <hyperlink ref="S578" r:id="rId1365" xr:uid="{00000000-0004-0000-0000-000054050000}"/>
    <hyperlink ref="R579" r:id="rId1366" xr:uid="{00000000-0004-0000-0000-000055050000}"/>
    <hyperlink ref="S579" r:id="rId1367" xr:uid="{00000000-0004-0000-0000-000056050000}"/>
    <hyperlink ref="P580" r:id="rId1368" xr:uid="{00000000-0004-0000-0000-000057050000}"/>
    <hyperlink ref="Q580" r:id="rId1369" xr:uid="{00000000-0004-0000-0000-000058050000}"/>
    <hyperlink ref="R580" r:id="rId1370" xr:uid="{00000000-0004-0000-0000-000059050000}"/>
    <hyperlink ref="T580" r:id="rId1371" xr:uid="{00000000-0004-0000-0000-00005A050000}"/>
    <hyperlink ref="R581" r:id="rId1372" xr:uid="{00000000-0004-0000-0000-00005B050000}"/>
    <hyperlink ref="S581" r:id="rId1373" xr:uid="{00000000-0004-0000-0000-00005C050000}"/>
    <hyperlink ref="P582" r:id="rId1374" xr:uid="{00000000-0004-0000-0000-00005D050000}"/>
    <hyperlink ref="Q582" r:id="rId1375" xr:uid="{00000000-0004-0000-0000-00005E050000}"/>
    <hyperlink ref="R582" r:id="rId1376" xr:uid="{00000000-0004-0000-0000-00005F050000}"/>
    <hyperlink ref="T582" r:id="rId1377" xr:uid="{00000000-0004-0000-0000-000060050000}"/>
    <hyperlink ref="P583" r:id="rId1378" xr:uid="{00000000-0004-0000-0000-000061050000}"/>
    <hyperlink ref="Q583" r:id="rId1379" xr:uid="{00000000-0004-0000-0000-000062050000}"/>
    <hyperlink ref="R583" r:id="rId1380" xr:uid="{00000000-0004-0000-0000-000063050000}"/>
    <hyperlink ref="T583" r:id="rId1381" xr:uid="{00000000-0004-0000-0000-000064050000}"/>
    <hyperlink ref="R584" r:id="rId1382" xr:uid="{00000000-0004-0000-0000-000065050000}"/>
    <hyperlink ref="S584" r:id="rId1383" xr:uid="{00000000-0004-0000-0000-000066050000}"/>
    <hyperlink ref="Q585" r:id="rId1384" xr:uid="{00000000-0004-0000-0000-000067050000}"/>
    <hyperlink ref="R586" r:id="rId1385" xr:uid="{00000000-0004-0000-0000-000068050000}"/>
    <hyperlink ref="S586" r:id="rId1386" xr:uid="{00000000-0004-0000-0000-000069050000}"/>
    <hyperlink ref="R587" r:id="rId1387" xr:uid="{00000000-0004-0000-0000-00006A050000}"/>
    <hyperlink ref="S587" r:id="rId1388" xr:uid="{00000000-0004-0000-0000-00006B050000}"/>
    <hyperlink ref="P588" r:id="rId1389" xr:uid="{00000000-0004-0000-0000-00006C050000}"/>
    <hyperlink ref="Q588" r:id="rId1390" xr:uid="{00000000-0004-0000-0000-00006D050000}"/>
    <hyperlink ref="R588" r:id="rId1391" xr:uid="{00000000-0004-0000-0000-00006E050000}"/>
    <hyperlink ref="T588" r:id="rId1392" xr:uid="{00000000-0004-0000-0000-00006F050000}"/>
    <hyperlink ref="P589" r:id="rId1393" xr:uid="{00000000-0004-0000-0000-000070050000}"/>
    <hyperlink ref="Q589" r:id="rId1394" xr:uid="{00000000-0004-0000-0000-000071050000}"/>
    <hyperlink ref="R589" r:id="rId1395" xr:uid="{00000000-0004-0000-0000-000072050000}"/>
    <hyperlink ref="T589" r:id="rId1396" xr:uid="{00000000-0004-0000-0000-000073050000}"/>
    <hyperlink ref="Q590" r:id="rId1397" xr:uid="{00000000-0004-0000-0000-000074050000}"/>
    <hyperlink ref="Q591" r:id="rId1398" xr:uid="{00000000-0004-0000-0000-000075050000}"/>
    <hyperlink ref="Q592" r:id="rId1399" xr:uid="{00000000-0004-0000-0000-000076050000}"/>
    <hyperlink ref="P593" r:id="rId1400" xr:uid="{00000000-0004-0000-0000-000077050000}"/>
    <hyperlink ref="Q593" r:id="rId1401" xr:uid="{00000000-0004-0000-0000-000078050000}"/>
    <hyperlink ref="R593" r:id="rId1402" xr:uid="{00000000-0004-0000-0000-000079050000}"/>
    <hyperlink ref="T593" r:id="rId1403" xr:uid="{00000000-0004-0000-0000-00007A050000}"/>
    <hyperlink ref="R594" r:id="rId1404" xr:uid="{00000000-0004-0000-0000-00007B050000}"/>
    <hyperlink ref="S594" r:id="rId1405" xr:uid="{00000000-0004-0000-0000-00007C050000}"/>
    <hyperlink ref="Q595" r:id="rId1406" xr:uid="{00000000-0004-0000-0000-00007D050000}"/>
    <hyperlink ref="Q596" r:id="rId1407" xr:uid="{00000000-0004-0000-0000-00007E050000}"/>
    <hyperlink ref="Q597" r:id="rId1408" xr:uid="{00000000-0004-0000-0000-00007F050000}"/>
    <hyperlink ref="P598" r:id="rId1409" xr:uid="{00000000-0004-0000-0000-000080050000}"/>
    <hyperlink ref="Q598" r:id="rId1410" xr:uid="{00000000-0004-0000-0000-000081050000}"/>
    <hyperlink ref="R598" r:id="rId1411" xr:uid="{00000000-0004-0000-0000-000082050000}"/>
    <hyperlink ref="T598" r:id="rId1412" xr:uid="{00000000-0004-0000-0000-000083050000}"/>
    <hyperlink ref="P599" r:id="rId1413" xr:uid="{00000000-0004-0000-0000-000084050000}"/>
    <hyperlink ref="Q599" r:id="rId1414" xr:uid="{00000000-0004-0000-0000-000085050000}"/>
    <hyperlink ref="R599" r:id="rId1415" xr:uid="{00000000-0004-0000-0000-000086050000}"/>
    <hyperlink ref="T599" r:id="rId1416" xr:uid="{00000000-0004-0000-0000-000087050000}"/>
    <hyperlink ref="P600" r:id="rId1417" xr:uid="{00000000-0004-0000-0000-000088050000}"/>
    <hyperlink ref="Q600" r:id="rId1418" xr:uid="{00000000-0004-0000-0000-000089050000}"/>
    <hyperlink ref="R600" r:id="rId1419" xr:uid="{00000000-0004-0000-0000-00008A050000}"/>
    <hyperlink ref="T600" r:id="rId1420" xr:uid="{00000000-0004-0000-0000-00008B050000}"/>
    <hyperlink ref="P601" r:id="rId1421" xr:uid="{00000000-0004-0000-0000-00008C050000}"/>
    <hyperlink ref="Q601" r:id="rId1422" xr:uid="{00000000-0004-0000-0000-00008D050000}"/>
    <hyperlink ref="R601" r:id="rId1423" xr:uid="{00000000-0004-0000-0000-00008E050000}"/>
    <hyperlink ref="T601" r:id="rId1424" xr:uid="{00000000-0004-0000-0000-00008F050000}"/>
    <hyperlink ref="P602" r:id="rId1425" xr:uid="{00000000-0004-0000-0000-000090050000}"/>
    <hyperlink ref="Q602" r:id="rId1426" xr:uid="{00000000-0004-0000-0000-000091050000}"/>
    <hyperlink ref="R602" r:id="rId1427" xr:uid="{00000000-0004-0000-0000-000092050000}"/>
    <hyperlink ref="T602" r:id="rId1428" xr:uid="{00000000-0004-0000-0000-000093050000}"/>
    <hyperlink ref="R603" r:id="rId1429" xr:uid="{00000000-0004-0000-0000-000094050000}"/>
    <hyperlink ref="S603" r:id="rId1430" xr:uid="{00000000-0004-0000-0000-000095050000}"/>
    <hyperlink ref="Q604" r:id="rId1431" xr:uid="{00000000-0004-0000-0000-000096050000}"/>
    <hyperlink ref="Q605" r:id="rId1432" xr:uid="{00000000-0004-0000-0000-000097050000}"/>
    <hyperlink ref="R606" r:id="rId1433" xr:uid="{00000000-0004-0000-0000-000098050000}"/>
    <hyperlink ref="S606" r:id="rId1434" xr:uid="{00000000-0004-0000-0000-000099050000}"/>
    <hyperlink ref="P607" r:id="rId1435" xr:uid="{00000000-0004-0000-0000-00009A050000}"/>
    <hyperlink ref="Q607" r:id="rId1436" xr:uid="{00000000-0004-0000-0000-00009B050000}"/>
    <hyperlink ref="R607" r:id="rId1437" xr:uid="{00000000-0004-0000-0000-00009C050000}"/>
    <hyperlink ref="Q608" r:id="rId1438" xr:uid="{00000000-0004-0000-0000-00009D050000}"/>
    <hyperlink ref="R609" r:id="rId1439" xr:uid="{00000000-0004-0000-0000-00009E050000}"/>
    <hyperlink ref="S609" r:id="rId1440" xr:uid="{00000000-0004-0000-0000-00009F050000}"/>
    <hyperlink ref="R610" r:id="rId1441" xr:uid="{00000000-0004-0000-0000-0000A0050000}"/>
    <hyperlink ref="S610" r:id="rId1442" xr:uid="{00000000-0004-0000-0000-0000A1050000}"/>
    <hyperlink ref="P611" r:id="rId1443" xr:uid="{00000000-0004-0000-0000-0000A2050000}"/>
    <hyperlink ref="Q611" r:id="rId1444" xr:uid="{00000000-0004-0000-0000-0000A3050000}"/>
    <hyperlink ref="R611" r:id="rId1445" xr:uid="{00000000-0004-0000-0000-0000A4050000}"/>
    <hyperlink ref="T611" r:id="rId1446" xr:uid="{00000000-0004-0000-0000-0000A5050000}"/>
    <hyperlink ref="Q612" r:id="rId1447" xr:uid="{00000000-0004-0000-0000-0000A6050000}"/>
    <hyperlink ref="P613" r:id="rId1448" xr:uid="{00000000-0004-0000-0000-0000A7050000}"/>
    <hyperlink ref="Q613" r:id="rId1449" xr:uid="{00000000-0004-0000-0000-0000A8050000}"/>
    <hyperlink ref="R613" r:id="rId1450" xr:uid="{00000000-0004-0000-0000-0000A9050000}"/>
    <hyperlink ref="T613" r:id="rId1451" xr:uid="{00000000-0004-0000-0000-0000AA050000}"/>
    <hyperlink ref="P614" r:id="rId1452" xr:uid="{00000000-0004-0000-0000-0000AB050000}"/>
    <hyperlink ref="Q614" r:id="rId1453" xr:uid="{00000000-0004-0000-0000-0000AC050000}"/>
    <hyperlink ref="R614" r:id="rId1454" xr:uid="{00000000-0004-0000-0000-0000AD050000}"/>
    <hyperlink ref="T614" r:id="rId1455" xr:uid="{00000000-0004-0000-0000-0000AE050000}"/>
    <hyperlink ref="P615" r:id="rId1456" xr:uid="{00000000-0004-0000-0000-0000AF050000}"/>
    <hyperlink ref="Q615" r:id="rId1457" xr:uid="{00000000-0004-0000-0000-0000B0050000}"/>
    <hyperlink ref="R615" r:id="rId1458" xr:uid="{00000000-0004-0000-0000-0000B1050000}"/>
    <hyperlink ref="T615" r:id="rId1459" xr:uid="{00000000-0004-0000-0000-0000B2050000}"/>
    <hyperlink ref="R616" r:id="rId1460" xr:uid="{00000000-0004-0000-0000-0000B3050000}"/>
    <hyperlink ref="S616" r:id="rId1461" xr:uid="{00000000-0004-0000-0000-0000B4050000}"/>
    <hyperlink ref="P617" r:id="rId1462" xr:uid="{00000000-0004-0000-0000-0000B5050000}"/>
    <hyperlink ref="Q617" r:id="rId1463" xr:uid="{00000000-0004-0000-0000-0000B6050000}"/>
    <hyperlink ref="R617" r:id="rId1464" xr:uid="{00000000-0004-0000-0000-0000B7050000}"/>
    <hyperlink ref="T617" r:id="rId1465" xr:uid="{00000000-0004-0000-0000-0000B8050000}"/>
    <hyperlink ref="Q618" r:id="rId1466" xr:uid="{00000000-0004-0000-0000-0000B9050000}"/>
    <hyperlink ref="R619" r:id="rId1467" xr:uid="{00000000-0004-0000-0000-0000BA050000}"/>
    <hyperlink ref="S619" r:id="rId1468" xr:uid="{00000000-0004-0000-0000-0000BB050000}"/>
    <hyperlink ref="S620" r:id="rId1469" xr:uid="{00000000-0004-0000-0000-0000BC050000}"/>
    <hyperlink ref="R621" r:id="rId1470" xr:uid="{00000000-0004-0000-0000-0000BD050000}"/>
    <hyperlink ref="S621" r:id="rId1471" xr:uid="{00000000-0004-0000-0000-0000BE050000}"/>
    <hyperlink ref="S622" r:id="rId1472" xr:uid="{00000000-0004-0000-0000-0000BF050000}"/>
    <hyperlink ref="R623" r:id="rId1473" xr:uid="{00000000-0004-0000-0000-0000C0050000}"/>
    <hyperlink ref="S623" r:id="rId1474" xr:uid="{00000000-0004-0000-0000-0000C1050000}"/>
    <hyperlink ref="Q624" r:id="rId1475" xr:uid="{00000000-0004-0000-0000-0000C2050000}"/>
    <hyperlink ref="P625" r:id="rId1476" xr:uid="{00000000-0004-0000-0000-0000C3050000}"/>
    <hyperlink ref="Q625" r:id="rId1477" xr:uid="{00000000-0004-0000-0000-0000C4050000}"/>
    <hyperlink ref="R625" r:id="rId1478" xr:uid="{00000000-0004-0000-0000-0000C5050000}"/>
    <hyperlink ref="T625" r:id="rId1479" xr:uid="{00000000-0004-0000-0000-0000C6050000}"/>
    <hyperlink ref="P626" r:id="rId1480" xr:uid="{00000000-0004-0000-0000-0000C7050000}"/>
    <hyperlink ref="Q626" r:id="rId1481" xr:uid="{00000000-0004-0000-0000-0000C8050000}"/>
    <hyperlink ref="R626" r:id="rId1482" xr:uid="{00000000-0004-0000-0000-0000C9050000}"/>
    <hyperlink ref="T626" r:id="rId1483" xr:uid="{00000000-0004-0000-0000-0000CA050000}"/>
    <hyperlink ref="P627" r:id="rId1484" xr:uid="{00000000-0004-0000-0000-0000CB050000}"/>
    <hyperlink ref="Q627" r:id="rId1485" xr:uid="{00000000-0004-0000-0000-0000CC050000}"/>
    <hyperlink ref="R627" r:id="rId1486" xr:uid="{00000000-0004-0000-0000-0000CD050000}"/>
    <hyperlink ref="T627" r:id="rId1487" xr:uid="{00000000-0004-0000-0000-0000CE050000}"/>
    <hyperlink ref="Q628" r:id="rId1488" xr:uid="{00000000-0004-0000-0000-0000CF050000}"/>
    <hyperlink ref="P629" r:id="rId1489" xr:uid="{00000000-0004-0000-0000-0000D0050000}"/>
    <hyperlink ref="Q629" r:id="rId1490" xr:uid="{00000000-0004-0000-0000-0000D1050000}"/>
    <hyperlink ref="R629" r:id="rId1491" xr:uid="{00000000-0004-0000-0000-0000D2050000}"/>
    <hyperlink ref="T629" r:id="rId1492" xr:uid="{00000000-0004-0000-0000-0000D3050000}"/>
    <hyperlink ref="P630" r:id="rId1493" xr:uid="{00000000-0004-0000-0000-0000D4050000}"/>
    <hyperlink ref="Q630" r:id="rId1494" xr:uid="{00000000-0004-0000-0000-0000D5050000}"/>
    <hyperlink ref="R630" r:id="rId1495" xr:uid="{00000000-0004-0000-0000-0000D6050000}"/>
    <hyperlink ref="T630" r:id="rId1496" xr:uid="{00000000-0004-0000-0000-0000D7050000}"/>
    <hyperlink ref="Q631" r:id="rId1497" xr:uid="{00000000-0004-0000-0000-0000D8050000}"/>
    <hyperlink ref="Q632" r:id="rId1498" xr:uid="{00000000-0004-0000-0000-0000D9050000}"/>
    <hyperlink ref="P633" r:id="rId1499" xr:uid="{00000000-0004-0000-0000-0000DA050000}"/>
    <hyperlink ref="Q633" r:id="rId1500" xr:uid="{00000000-0004-0000-0000-0000DB050000}"/>
    <hyperlink ref="R633" r:id="rId1501" xr:uid="{00000000-0004-0000-0000-0000DC050000}"/>
    <hyperlink ref="T633" r:id="rId1502" xr:uid="{00000000-0004-0000-0000-0000DD050000}"/>
    <hyperlink ref="Q634" r:id="rId1503" xr:uid="{00000000-0004-0000-0000-0000DE050000}"/>
    <hyperlink ref="P635" r:id="rId1504" xr:uid="{00000000-0004-0000-0000-0000DF050000}"/>
    <hyperlink ref="Q635" r:id="rId1505" xr:uid="{00000000-0004-0000-0000-0000E0050000}"/>
    <hyperlink ref="R635" r:id="rId1506" xr:uid="{00000000-0004-0000-0000-0000E1050000}"/>
    <hyperlink ref="T635" r:id="rId1507" xr:uid="{00000000-0004-0000-0000-0000E2050000}"/>
    <hyperlink ref="Q636" r:id="rId1508" xr:uid="{00000000-0004-0000-0000-0000E3050000}"/>
    <hyperlink ref="Q637" r:id="rId1509" xr:uid="{00000000-0004-0000-0000-0000E4050000}"/>
    <hyperlink ref="R637" r:id="rId1510" xr:uid="{00000000-0004-0000-0000-0000E5050000}"/>
    <hyperlink ref="T637" r:id="rId1511" xr:uid="{00000000-0004-0000-0000-0000E6050000}"/>
    <hyperlink ref="Q638" r:id="rId1512" xr:uid="{00000000-0004-0000-0000-0000E7050000}"/>
    <hyperlink ref="R639" r:id="rId1513" xr:uid="{00000000-0004-0000-0000-0000E8050000}"/>
    <hyperlink ref="S639" r:id="rId1514" xr:uid="{00000000-0004-0000-0000-0000E9050000}"/>
    <hyperlink ref="P640" r:id="rId1515" xr:uid="{00000000-0004-0000-0000-0000EA050000}"/>
    <hyperlink ref="Q640" r:id="rId1516" xr:uid="{00000000-0004-0000-0000-0000EB050000}"/>
    <hyperlink ref="R640" r:id="rId1517" xr:uid="{00000000-0004-0000-0000-0000EC050000}"/>
    <hyperlink ref="T640" r:id="rId1518" xr:uid="{00000000-0004-0000-0000-0000ED050000}"/>
    <hyperlink ref="P641" r:id="rId1519" xr:uid="{00000000-0004-0000-0000-0000EE050000}"/>
    <hyperlink ref="Q641" r:id="rId1520" xr:uid="{00000000-0004-0000-0000-0000EF050000}"/>
    <hyperlink ref="R641" r:id="rId1521" xr:uid="{00000000-0004-0000-0000-0000F0050000}"/>
    <hyperlink ref="T641" r:id="rId1522" xr:uid="{00000000-0004-0000-0000-0000F1050000}"/>
    <hyperlink ref="R642" r:id="rId1523" xr:uid="{00000000-0004-0000-0000-0000F2050000}"/>
    <hyperlink ref="S642" r:id="rId1524" xr:uid="{00000000-0004-0000-0000-0000F3050000}"/>
    <hyperlink ref="R643" r:id="rId1525" xr:uid="{00000000-0004-0000-0000-0000F4050000}"/>
    <hyperlink ref="S643" r:id="rId1526" xr:uid="{00000000-0004-0000-0000-0000F5050000}"/>
    <hyperlink ref="R644" r:id="rId1527" xr:uid="{00000000-0004-0000-0000-0000F6050000}"/>
    <hyperlink ref="S644" r:id="rId1528" xr:uid="{00000000-0004-0000-0000-0000F7050000}"/>
    <hyperlink ref="Q645" r:id="rId1529" xr:uid="{00000000-0004-0000-0000-0000F8050000}"/>
    <hyperlink ref="Q646" r:id="rId1530" xr:uid="{00000000-0004-0000-0000-0000F9050000}"/>
    <hyperlink ref="Q647" r:id="rId1531" xr:uid="{00000000-0004-0000-0000-0000FA050000}"/>
    <hyperlink ref="R648" r:id="rId1532" xr:uid="{00000000-0004-0000-0000-0000FB050000}"/>
    <hyperlink ref="S648" r:id="rId1533" xr:uid="{00000000-0004-0000-0000-0000FC050000}"/>
    <hyperlink ref="Q649" r:id="rId1534" xr:uid="{00000000-0004-0000-0000-0000FD05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81F71-CED7-4347-8466-823FC9740CD1}">
  <dimension ref="A1:F194"/>
  <sheetViews>
    <sheetView topLeftCell="A177" zoomScale="75" zoomScaleNormal="90" workbookViewId="0">
      <selection activeCell="F190" sqref="F190"/>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7" t="s">
        <v>2413</v>
      </c>
      <c r="B1" s="8" t="s">
        <v>2414</v>
      </c>
      <c r="C1" s="8" t="s">
        <v>9</v>
      </c>
      <c r="D1" s="8" t="s">
        <v>2415</v>
      </c>
      <c r="E1" s="8" t="s">
        <v>2416</v>
      </c>
      <c r="F1" s="9" t="s">
        <v>2417</v>
      </c>
    </row>
    <row r="2" spans="1:6" x14ac:dyDescent="0.35">
      <c r="A2" s="10" t="s">
        <v>2418</v>
      </c>
      <c r="B2" s="11" t="s">
        <v>2419</v>
      </c>
      <c r="C2" s="11" t="s">
        <v>72</v>
      </c>
      <c r="D2" s="11" t="s">
        <v>63</v>
      </c>
      <c r="E2" s="12">
        <v>40</v>
      </c>
      <c r="F2" s="13" t="str">
        <f>CLEAN(TRIM(rubric[[#This Row],[Placement]] &amp;  "|" &amp; rubric[[#This Row],[Category]] &amp; "|" &amp; rubric[[#This Row],[Type]]))</f>
        <v>Bendahara|External International|Individual</v>
      </c>
    </row>
    <row r="3" spans="1:6" x14ac:dyDescent="0.35">
      <c r="A3" s="14" t="s">
        <v>2418</v>
      </c>
      <c r="B3" s="15" t="s">
        <v>2419</v>
      </c>
      <c r="C3" s="15" t="s">
        <v>50</v>
      </c>
      <c r="D3" s="15" t="s">
        <v>63</v>
      </c>
      <c r="E3" s="16">
        <v>30</v>
      </c>
      <c r="F3" s="13" t="str">
        <f>CLEAN(TRIM(rubric[[#This Row],[Placement]] &amp;  "|" &amp; rubric[[#This Row],[Category]] &amp; "|" &amp; rubric[[#This Row],[Type]]))</f>
        <v>Bendahara|External Regional|Individual</v>
      </c>
    </row>
    <row r="4" spans="1:6" x14ac:dyDescent="0.35">
      <c r="A4" s="10" t="s">
        <v>2418</v>
      </c>
      <c r="B4" s="11" t="s">
        <v>2419</v>
      </c>
      <c r="C4" s="11" t="s">
        <v>29</v>
      </c>
      <c r="D4" s="11" t="s">
        <v>63</v>
      </c>
      <c r="E4" s="12">
        <v>20</v>
      </c>
      <c r="F4" s="13" t="str">
        <f>CLEAN(TRIM(rubric[[#This Row],[Placement]] &amp;  "|" &amp; rubric[[#This Row],[Category]] &amp; "|" &amp; rubric[[#This Row],[Type]]))</f>
        <v>Bendahara|External National|Individual</v>
      </c>
    </row>
    <row r="5" spans="1:6" x14ac:dyDescent="0.35">
      <c r="A5" s="14" t="s">
        <v>2418</v>
      </c>
      <c r="B5" s="15" t="s">
        <v>2419</v>
      </c>
      <c r="C5" s="15" t="s">
        <v>795</v>
      </c>
      <c r="D5" s="15" t="s">
        <v>63</v>
      </c>
      <c r="E5" s="16">
        <v>10</v>
      </c>
      <c r="F5" s="13" t="str">
        <f>CLEAN(TRIM(rubric[[#This Row],[Placement]] &amp;  "|" &amp; rubric[[#This Row],[Category]] &amp; "|" &amp; rubric[[#This Row],[Type]]))</f>
        <v>Bendahara|External Provinsi|Individual</v>
      </c>
    </row>
    <row r="6" spans="1:6" x14ac:dyDescent="0.35">
      <c r="A6" s="10" t="s">
        <v>2418</v>
      </c>
      <c r="B6" s="11" t="s">
        <v>2419</v>
      </c>
      <c r="C6" s="11" t="s">
        <v>2420</v>
      </c>
      <c r="D6" s="11" t="s">
        <v>63</v>
      </c>
      <c r="E6" s="12">
        <v>6</v>
      </c>
      <c r="F6" s="13" t="str">
        <f>CLEAN(TRIM(rubric[[#This Row],[Placement]] &amp;  "|" &amp; rubric[[#This Row],[Category]] &amp; "|" &amp; rubric[[#This Row],[Type]]))</f>
        <v>Bendahara|Kab/Kota/PT|Individual</v>
      </c>
    </row>
    <row r="7" spans="1:6" x14ac:dyDescent="0.35">
      <c r="A7" s="17" t="s">
        <v>2418</v>
      </c>
      <c r="B7" s="18" t="s">
        <v>2419</v>
      </c>
      <c r="C7" s="18" t="s">
        <v>72</v>
      </c>
      <c r="D7" s="18" t="s">
        <v>30</v>
      </c>
      <c r="E7" s="19">
        <v>40</v>
      </c>
      <c r="F7" s="13" t="str">
        <f>CLEAN(TRIM(rubric[[#This Row],[Placement]] &amp;  "|" &amp; rubric[[#This Row],[Category]] &amp; "|" &amp; rubric[[#This Row],[Type]]))</f>
        <v>Bendahara|External International|Team</v>
      </c>
    </row>
    <row r="8" spans="1:6" x14ac:dyDescent="0.35">
      <c r="A8" s="17" t="s">
        <v>2418</v>
      </c>
      <c r="B8" s="18" t="s">
        <v>2419</v>
      </c>
      <c r="C8" s="18" t="s">
        <v>50</v>
      </c>
      <c r="D8" s="18" t="s">
        <v>30</v>
      </c>
      <c r="E8" s="19">
        <v>30</v>
      </c>
      <c r="F8" s="13" t="str">
        <f>CLEAN(TRIM(rubric[[#This Row],[Placement]] &amp;  "|" &amp; rubric[[#This Row],[Category]] &amp; "|" &amp; rubric[[#This Row],[Type]]))</f>
        <v>Bendahara|External Regional|Team</v>
      </c>
    </row>
    <row r="9" spans="1:6" x14ac:dyDescent="0.35">
      <c r="A9" s="17" t="s">
        <v>2418</v>
      </c>
      <c r="B9" s="18" t="s">
        <v>2419</v>
      </c>
      <c r="C9" s="18" t="s">
        <v>29</v>
      </c>
      <c r="D9" s="18" t="s">
        <v>30</v>
      </c>
      <c r="E9" s="19">
        <v>20</v>
      </c>
      <c r="F9" s="13" t="str">
        <f>CLEAN(TRIM(rubric[[#This Row],[Placement]] &amp;  "|" &amp; rubric[[#This Row],[Category]] &amp; "|" &amp; rubric[[#This Row],[Type]]))</f>
        <v>Bendahara|External National|Team</v>
      </c>
    </row>
    <row r="10" spans="1:6" x14ac:dyDescent="0.35">
      <c r="A10" s="17" t="s">
        <v>2418</v>
      </c>
      <c r="B10" s="18" t="s">
        <v>2419</v>
      </c>
      <c r="C10" s="18" t="s">
        <v>795</v>
      </c>
      <c r="D10" s="18" t="s">
        <v>30</v>
      </c>
      <c r="E10" s="19">
        <v>10</v>
      </c>
      <c r="F10" s="13" t="str">
        <f>CLEAN(TRIM(rubric[[#This Row],[Placement]] &amp;  "|" &amp; rubric[[#This Row],[Category]] &amp; "|" &amp; rubric[[#This Row],[Type]]))</f>
        <v>Bendahara|External Provinsi|Team</v>
      </c>
    </row>
    <row r="11" spans="1:6" x14ac:dyDescent="0.35">
      <c r="A11" s="17" t="s">
        <v>2418</v>
      </c>
      <c r="B11" s="18" t="s">
        <v>2419</v>
      </c>
      <c r="C11" s="18" t="s">
        <v>2420</v>
      </c>
      <c r="D11" s="18" t="s">
        <v>30</v>
      </c>
      <c r="E11" s="19">
        <v>6</v>
      </c>
      <c r="F11" s="13" t="str">
        <f>CLEAN(TRIM(rubric[[#This Row],[Placement]] &amp;  "|" &amp; rubric[[#This Row],[Category]] &amp; "|" &amp; rubric[[#This Row],[Type]]))</f>
        <v>Bendahara|Kab/Kota/PT|Team</v>
      </c>
    </row>
    <row r="12" spans="1:6" x14ac:dyDescent="0.35">
      <c r="A12" s="14" t="s">
        <v>2421</v>
      </c>
      <c r="B12" s="15" t="s">
        <v>2422</v>
      </c>
      <c r="C12" s="15" t="s">
        <v>29</v>
      </c>
      <c r="D12" s="15" t="s">
        <v>63</v>
      </c>
      <c r="E12" s="15">
        <v>20</v>
      </c>
      <c r="F12" s="13" t="str">
        <f>CLEAN(TRIM(rubric[[#This Row],[Placement]] &amp;  "|" &amp; rubric[[#This Row],[Category]] &amp; "|" &amp; rubric[[#This Row],[Type]]))</f>
        <v>Buku Ber-ISBN Penulis Kedua dst|External National|Individual</v>
      </c>
    </row>
    <row r="13" spans="1:6" x14ac:dyDescent="0.35">
      <c r="A13" s="10" t="s">
        <v>2423</v>
      </c>
      <c r="B13" s="11" t="s">
        <v>2424</v>
      </c>
      <c r="C13" s="11" t="s">
        <v>72</v>
      </c>
      <c r="D13" s="11" t="s">
        <v>63</v>
      </c>
      <c r="E13" s="12">
        <v>28</v>
      </c>
      <c r="F13" s="13" t="str">
        <f>CLEAN(TRIM(rubric[[#This Row],[Placement]] &amp;  "|" &amp; rubric[[#This Row],[Category]] &amp; "|" &amp; rubric[[#This Row],[Type]]))</f>
        <v>Finalis Lomba/Kompetisi|External International|Individual</v>
      </c>
    </row>
    <row r="14" spans="1:6" x14ac:dyDescent="0.35">
      <c r="A14" s="14" t="s">
        <v>2423</v>
      </c>
      <c r="B14" s="15" t="s">
        <v>2424</v>
      </c>
      <c r="C14" s="15" t="s">
        <v>50</v>
      </c>
      <c r="D14" s="15" t="s">
        <v>63</v>
      </c>
      <c r="E14" s="16">
        <v>20</v>
      </c>
      <c r="F14" s="13" t="str">
        <f>CLEAN(TRIM(rubric[[#This Row],[Placement]] &amp;  "|" &amp; rubric[[#This Row],[Category]] &amp; "|" &amp; rubric[[#This Row],[Type]]))</f>
        <v>Finalis Lomba/Kompetisi|External Regional|Individual</v>
      </c>
    </row>
    <row r="15" spans="1:6" x14ac:dyDescent="0.35">
      <c r="A15" s="10" t="s">
        <v>2423</v>
      </c>
      <c r="B15" s="11" t="s">
        <v>2424</v>
      </c>
      <c r="C15" s="11" t="s">
        <v>29</v>
      </c>
      <c r="D15" s="11" t="s">
        <v>63</v>
      </c>
      <c r="E15" s="12">
        <v>12</v>
      </c>
      <c r="F15" s="13" t="str">
        <f>CLEAN(TRIM(rubric[[#This Row],[Placement]] &amp;  "|" &amp; rubric[[#This Row],[Category]] &amp; "|" &amp; rubric[[#This Row],[Type]]))</f>
        <v>Finalis Lomba/Kompetisi|External National|Individual</v>
      </c>
    </row>
    <row r="16" spans="1:6" x14ac:dyDescent="0.35">
      <c r="A16" s="14" t="s">
        <v>2423</v>
      </c>
      <c r="B16" s="15" t="s">
        <v>2424</v>
      </c>
      <c r="C16" s="15" t="s">
        <v>795</v>
      </c>
      <c r="D16" s="15" t="s">
        <v>63</v>
      </c>
      <c r="E16" s="16">
        <v>8</v>
      </c>
      <c r="F16" s="13" t="str">
        <f>CLEAN(TRIM(rubric[[#This Row],[Placement]] &amp;  "|" &amp; rubric[[#This Row],[Category]] &amp; "|" &amp; rubric[[#This Row],[Type]]))</f>
        <v>Finalis Lomba/Kompetisi|External Provinsi|Individual</v>
      </c>
    </row>
    <row r="17" spans="1:6" x14ac:dyDescent="0.35">
      <c r="A17" s="10" t="s">
        <v>2423</v>
      </c>
      <c r="B17" s="11" t="s">
        <v>2424</v>
      </c>
      <c r="C17" s="11" t="s">
        <v>72</v>
      </c>
      <c r="D17" s="11" t="s">
        <v>30</v>
      </c>
      <c r="E17" s="12">
        <v>25</v>
      </c>
      <c r="F17" s="13" t="str">
        <f>CLEAN(TRIM(rubric[[#This Row],[Placement]] &amp;  "|" &amp; rubric[[#This Row],[Category]] &amp; "|" &amp; rubric[[#This Row],[Type]]))</f>
        <v>Finalis Lomba/Kompetisi|External International|Team</v>
      </c>
    </row>
    <row r="18" spans="1:6" x14ac:dyDescent="0.35">
      <c r="A18" s="14" t="s">
        <v>2423</v>
      </c>
      <c r="B18" s="15" t="s">
        <v>2424</v>
      </c>
      <c r="C18" s="15" t="s">
        <v>50</v>
      </c>
      <c r="D18" s="15" t="s">
        <v>30</v>
      </c>
      <c r="E18" s="16">
        <v>13</v>
      </c>
      <c r="F18" s="13" t="str">
        <f>CLEAN(TRIM(rubric[[#This Row],[Placement]] &amp;  "|" &amp; rubric[[#This Row],[Category]] &amp; "|" &amp; rubric[[#This Row],[Type]]))</f>
        <v>Finalis Lomba/Kompetisi|External Regional|Team</v>
      </c>
    </row>
    <row r="19" spans="1:6" x14ac:dyDescent="0.35">
      <c r="A19" s="10" t="s">
        <v>2423</v>
      </c>
      <c r="B19" s="11" t="s">
        <v>2424</v>
      </c>
      <c r="C19" s="11" t="s">
        <v>29</v>
      </c>
      <c r="D19" s="11" t="s">
        <v>30</v>
      </c>
      <c r="E19" s="11">
        <v>7.5</v>
      </c>
      <c r="F19" s="13" t="str">
        <f>CLEAN(TRIM(rubric[[#This Row],[Placement]] &amp;  "|" &amp; rubric[[#This Row],[Category]] &amp; "|" &amp; rubric[[#This Row],[Type]]))</f>
        <v>Finalis Lomba/Kompetisi|External National|Team</v>
      </c>
    </row>
    <row r="20" spans="1:6" x14ac:dyDescent="0.35">
      <c r="A20" s="14" t="s">
        <v>2423</v>
      </c>
      <c r="B20" s="15" t="s">
        <v>2424</v>
      </c>
      <c r="C20" s="15" t="s">
        <v>795</v>
      </c>
      <c r="D20" s="15" t="s">
        <v>30</v>
      </c>
      <c r="E20" s="16">
        <v>5</v>
      </c>
      <c r="F20" s="13" t="str">
        <f>CLEAN(TRIM(rubric[[#This Row],[Placement]] &amp;  "|" &amp; rubric[[#This Row],[Category]] &amp; "|" &amp; rubric[[#This Row],[Type]]))</f>
        <v>Finalis Lomba/Kompetisi|External Provinsi|Team</v>
      </c>
    </row>
    <row r="21" spans="1:6" x14ac:dyDescent="0.35">
      <c r="A21" s="10" t="s">
        <v>467</v>
      </c>
      <c r="B21" s="11" t="s">
        <v>2422</v>
      </c>
      <c r="C21" s="11" t="s">
        <v>29</v>
      </c>
      <c r="D21" s="11" t="s">
        <v>63</v>
      </c>
      <c r="E21" s="12">
        <v>20</v>
      </c>
      <c r="F21" s="13" t="str">
        <f>CLEAN(TRIM(rubric[[#This Row],[Placement]] &amp;  "|" &amp; rubric[[#This Row],[Category]] &amp; "|" &amp; rubric[[#This Row],[Type]]))</f>
        <v>Hak Kekayaan Intelektual (HKI) non paten (Hak Cipta)|External National|Individual</v>
      </c>
    </row>
    <row r="22" spans="1:6" x14ac:dyDescent="0.35">
      <c r="A22" s="14" t="s">
        <v>467</v>
      </c>
      <c r="B22" s="15" t="s">
        <v>2422</v>
      </c>
      <c r="C22" s="15" t="s">
        <v>29</v>
      </c>
      <c r="D22" s="15" t="s">
        <v>30</v>
      </c>
      <c r="E22" s="16">
        <v>20</v>
      </c>
      <c r="F22" s="13" t="str">
        <f>CLEAN(TRIM(rubric[[#This Row],[Placement]] &amp;  "|" &amp; rubric[[#This Row],[Category]] &amp; "|" &amp; rubric[[#This Row],[Type]]))</f>
        <v>Hak Kekayaan Intelektual (HKI) non paten (Hak Cipta)|External National|Team</v>
      </c>
    </row>
    <row r="23" spans="1:6" x14ac:dyDescent="0.35">
      <c r="A23" s="10" t="s">
        <v>28</v>
      </c>
      <c r="B23" s="11" t="s">
        <v>2424</v>
      </c>
      <c r="C23" s="11" t="s">
        <v>72</v>
      </c>
      <c r="D23" s="11" t="s">
        <v>63</v>
      </c>
      <c r="E23" s="12">
        <v>40</v>
      </c>
      <c r="F23" s="13" t="str">
        <f>CLEAN(TRIM(rubric[[#This Row],[Placement]] &amp;  "|" &amp; rubric[[#This Row],[Category]] &amp; "|" &amp; rubric[[#This Row],[Type]]))</f>
        <v>Juara 2 Lomba/Kompetisi|External International|Individual</v>
      </c>
    </row>
    <row r="24" spans="1:6" x14ac:dyDescent="0.35">
      <c r="A24" s="14" t="s">
        <v>28</v>
      </c>
      <c r="B24" s="15" t="s">
        <v>2424</v>
      </c>
      <c r="C24" s="15" t="s">
        <v>50</v>
      </c>
      <c r="D24" s="15" t="s">
        <v>63</v>
      </c>
      <c r="E24" s="16">
        <v>30</v>
      </c>
      <c r="F24" s="13" t="str">
        <f>CLEAN(TRIM(rubric[[#This Row],[Placement]] &amp;  "|" &amp; rubric[[#This Row],[Category]] &amp; "|" &amp; rubric[[#This Row],[Type]]))</f>
        <v>Juara 2 Lomba/Kompetisi|External Regional|Individual</v>
      </c>
    </row>
    <row r="25" spans="1:6" x14ac:dyDescent="0.35">
      <c r="A25" s="10" t="s">
        <v>28</v>
      </c>
      <c r="B25" s="11" t="s">
        <v>2424</v>
      </c>
      <c r="C25" s="11" t="s">
        <v>29</v>
      </c>
      <c r="D25" s="11" t="s">
        <v>63</v>
      </c>
      <c r="E25" s="12">
        <v>20</v>
      </c>
      <c r="F25" s="13" t="str">
        <f>CLEAN(TRIM(rubric[[#This Row],[Placement]] &amp;  "|" &amp; rubric[[#This Row],[Category]] &amp; "|" &amp; rubric[[#This Row],[Type]]))</f>
        <v>Juara 2 Lomba/Kompetisi|External National|Individual</v>
      </c>
    </row>
    <row r="26" spans="1:6" x14ac:dyDescent="0.35">
      <c r="A26" s="14" t="s">
        <v>28</v>
      </c>
      <c r="B26" s="15" t="s">
        <v>2424</v>
      </c>
      <c r="C26" s="15" t="s">
        <v>795</v>
      </c>
      <c r="D26" s="15" t="s">
        <v>63</v>
      </c>
      <c r="E26" s="16">
        <v>15</v>
      </c>
      <c r="F26" s="13" t="str">
        <f>CLEAN(TRIM(rubric[[#This Row],[Placement]] &amp;  "|" &amp; rubric[[#This Row],[Category]] &amp; "|" &amp; rubric[[#This Row],[Type]]))</f>
        <v>Juara 2 Lomba/Kompetisi|External Provinsi|Individual</v>
      </c>
    </row>
    <row r="27" spans="1:6" x14ac:dyDescent="0.35">
      <c r="A27" s="10" t="s">
        <v>28</v>
      </c>
      <c r="B27" s="11" t="s">
        <v>2424</v>
      </c>
      <c r="C27" s="11" t="s">
        <v>72</v>
      </c>
      <c r="D27" s="11" t="s">
        <v>30</v>
      </c>
      <c r="E27" s="12">
        <v>30</v>
      </c>
      <c r="F27" s="13" t="str">
        <f>CLEAN(TRIM(rubric[[#This Row],[Placement]] &amp;  "|" &amp; rubric[[#This Row],[Category]] &amp; "|" &amp; rubric[[#This Row],[Type]]))</f>
        <v>Juara 2 Lomba/Kompetisi|External International|Team</v>
      </c>
    </row>
    <row r="28" spans="1:6" x14ac:dyDescent="0.35">
      <c r="A28" s="14" t="s">
        <v>28</v>
      </c>
      <c r="B28" s="15" t="s">
        <v>2424</v>
      </c>
      <c r="C28" s="15" t="s">
        <v>50</v>
      </c>
      <c r="D28" s="15" t="s">
        <v>30</v>
      </c>
      <c r="E28" s="16">
        <v>20</v>
      </c>
      <c r="F28" s="13" t="str">
        <f>CLEAN(TRIM(rubric[[#This Row],[Placement]] &amp;  "|" &amp; rubric[[#This Row],[Category]] &amp; "|" &amp; rubric[[#This Row],[Type]]))</f>
        <v>Juara 2 Lomba/Kompetisi|External Regional|Team</v>
      </c>
    </row>
    <row r="29" spans="1:6" x14ac:dyDescent="0.35">
      <c r="A29" s="10" t="s">
        <v>28</v>
      </c>
      <c r="B29" s="11" t="s">
        <v>2424</v>
      </c>
      <c r="C29" s="11" t="s">
        <v>29</v>
      </c>
      <c r="D29" s="11" t="s">
        <v>30</v>
      </c>
      <c r="E29" s="12">
        <v>11</v>
      </c>
      <c r="F29" s="13" t="str">
        <f>CLEAN(TRIM(rubric[[#This Row],[Placement]] &amp;  "|" &amp; rubric[[#This Row],[Category]] &amp; "|" &amp; rubric[[#This Row],[Type]]))</f>
        <v>Juara 2 Lomba/Kompetisi|External National|Team</v>
      </c>
    </row>
    <row r="30" spans="1:6" x14ac:dyDescent="0.35">
      <c r="A30" s="14" t="s">
        <v>28</v>
      </c>
      <c r="B30" s="15" t="s">
        <v>2424</v>
      </c>
      <c r="C30" s="15" t="s">
        <v>795</v>
      </c>
      <c r="D30" s="15" t="s">
        <v>30</v>
      </c>
      <c r="E30" s="16">
        <v>7</v>
      </c>
      <c r="F30" s="13" t="str">
        <f>CLEAN(TRIM(rubric[[#This Row],[Placement]] &amp;  "|" &amp; rubric[[#This Row],[Category]] &amp; "|" &amp; rubric[[#This Row],[Type]]))</f>
        <v>Juara 2 Lomba/Kompetisi|External Provinsi|Team</v>
      </c>
    </row>
    <row r="31" spans="1:6" x14ac:dyDescent="0.35">
      <c r="A31" s="10" t="s">
        <v>91</v>
      </c>
      <c r="B31" s="11" t="s">
        <v>2424</v>
      </c>
      <c r="C31" s="11" t="s">
        <v>72</v>
      </c>
      <c r="D31" s="11" t="s">
        <v>63</v>
      </c>
      <c r="E31" s="12">
        <v>35</v>
      </c>
      <c r="F31" s="13" t="str">
        <f>CLEAN(TRIM(rubric[[#This Row],[Placement]] &amp;  "|" &amp; rubric[[#This Row],[Category]] &amp; "|" &amp; rubric[[#This Row],[Type]]))</f>
        <v>Juara 3 Lomba/Kompetisi|External International|Individual</v>
      </c>
    </row>
    <row r="32" spans="1:6" x14ac:dyDescent="0.35">
      <c r="A32" s="14" t="s">
        <v>91</v>
      </c>
      <c r="B32" s="15" t="s">
        <v>2424</v>
      </c>
      <c r="C32" s="15" t="s">
        <v>50</v>
      </c>
      <c r="D32" s="15" t="s">
        <v>63</v>
      </c>
      <c r="E32" s="16">
        <v>25</v>
      </c>
      <c r="F32" s="13" t="str">
        <f>CLEAN(TRIM(rubric[[#This Row],[Placement]] &amp;  "|" &amp; rubric[[#This Row],[Category]] &amp; "|" &amp; rubric[[#This Row],[Type]]))</f>
        <v>Juara 3 Lomba/Kompetisi|External Regional|Individual</v>
      </c>
    </row>
    <row r="33" spans="1:6" x14ac:dyDescent="0.35">
      <c r="A33" s="10" t="s">
        <v>91</v>
      </c>
      <c r="B33" s="11" t="s">
        <v>2424</v>
      </c>
      <c r="C33" s="11" t="s">
        <v>29</v>
      </c>
      <c r="D33" s="11" t="s">
        <v>63</v>
      </c>
      <c r="E33" s="12">
        <v>15</v>
      </c>
      <c r="F33" s="13" t="str">
        <f>CLEAN(TRIM(rubric[[#This Row],[Placement]] &amp;  "|" &amp; rubric[[#This Row],[Category]] &amp; "|" &amp; rubric[[#This Row],[Type]]))</f>
        <v>Juara 3 Lomba/Kompetisi|External National|Individual</v>
      </c>
    </row>
    <row r="34" spans="1:6" x14ac:dyDescent="0.35">
      <c r="A34" s="14" t="s">
        <v>91</v>
      </c>
      <c r="B34" s="15" t="s">
        <v>2424</v>
      </c>
      <c r="C34" s="15" t="s">
        <v>795</v>
      </c>
      <c r="D34" s="15" t="s">
        <v>63</v>
      </c>
      <c r="E34" s="16">
        <v>10</v>
      </c>
      <c r="F34" s="13" t="str">
        <f>CLEAN(TRIM(rubric[[#This Row],[Placement]] &amp;  "|" &amp; rubric[[#This Row],[Category]] &amp; "|" &amp; rubric[[#This Row],[Type]]))</f>
        <v>Juara 3 Lomba/Kompetisi|External Provinsi|Individual</v>
      </c>
    </row>
    <row r="35" spans="1:6" x14ac:dyDescent="0.35">
      <c r="A35" s="10" t="s">
        <v>91</v>
      </c>
      <c r="B35" s="11" t="s">
        <v>2424</v>
      </c>
      <c r="C35" s="11" t="s">
        <v>72</v>
      </c>
      <c r="D35" s="11" t="s">
        <v>30</v>
      </c>
      <c r="E35" s="12">
        <v>25</v>
      </c>
      <c r="F35" s="13" t="str">
        <f>CLEAN(TRIM(rubric[[#This Row],[Placement]] &amp;  "|" &amp; rubric[[#This Row],[Category]] &amp; "|" &amp; rubric[[#This Row],[Type]]))</f>
        <v>Juara 3 Lomba/Kompetisi|External International|Team</v>
      </c>
    </row>
    <row r="36" spans="1:6" x14ac:dyDescent="0.35">
      <c r="A36" s="14" t="s">
        <v>91</v>
      </c>
      <c r="B36" s="15" t="s">
        <v>2424</v>
      </c>
      <c r="C36" s="15" t="s">
        <v>50</v>
      </c>
      <c r="D36" s="15" t="s">
        <v>30</v>
      </c>
      <c r="E36" s="16">
        <v>15</v>
      </c>
      <c r="F36" s="13" t="str">
        <f>CLEAN(TRIM(rubric[[#This Row],[Placement]] &amp;  "|" &amp; rubric[[#This Row],[Category]] &amp; "|" &amp; rubric[[#This Row],[Type]]))</f>
        <v>Juara 3 Lomba/Kompetisi|External Regional|Team</v>
      </c>
    </row>
    <row r="37" spans="1:6" x14ac:dyDescent="0.35">
      <c r="A37" s="10" t="s">
        <v>91</v>
      </c>
      <c r="B37" s="11" t="s">
        <v>2424</v>
      </c>
      <c r="C37" s="11" t="s">
        <v>29</v>
      </c>
      <c r="D37" s="11" t="s">
        <v>30</v>
      </c>
      <c r="E37" s="12">
        <v>8</v>
      </c>
      <c r="F37" s="13" t="str">
        <f>CLEAN(TRIM(rubric[[#This Row],[Placement]] &amp;  "|" &amp; rubric[[#This Row],[Category]] &amp; "|" &amp; rubric[[#This Row],[Type]]))</f>
        <v>Juara 3 Lomba/Kompetisi|External National|Team</v>
      </c>
    </row>
    <row r="38" spans="1:6" x14ac:dyDescent="0.35">
      <c r="A38" s="14" t="s">
        <v>91</v>
      </c>
      <c r="B38" s="15" t="s">
        <v>2424</v>
      </c>
      <c r="C38" s="15" t="s">
        <v>795</v>
      </c>
      <c r="D38" s="15" t="s">
        <v>30</v>
      </c>
      <c r="E38" s="16">
        <v>6</v>
      </c>
      <c r="F38" s="13" t="str">
        <f>CLEAN(TRIM(rubric[[#This Row],[Placement]] &amp;  "|" &amp; rubric[[#This Row],[Category]] &amp; "|" &amp; rubric[[#This Row],[Type]]))</f>
        <v>Juara 3 Lomba/Kompetisi|External Provinsi|Team</v>
      </c>
    </row>
    <row r="39" spans="1:6" x14ac:dyDescent="0.35">
      <c r="A39" s="10" t="s">
        <v>49</v>
      </c>
      <c r="B39" s="11" t="s">
        <v>2424</v>
      </c>
      <c r="C39" s="11" t="s">
        <v>72</v>
      </c>
      <c r="D39" s="11" t="s">
        <v>63</v>
      </c>
      <c r="E39" s="12">
        <v>55</v>
      </c>
      <c r="F39" s="13" t="str">
        <f>CLEAN(TRIM(rubric[[#This Row],[Placement]] &amp;  "|" &amp; rubric[[#This Row],[Category]] &amp; "|" &amp; rubric[[#This Row],[Type]]))</f>
        <v>Juara I Lomba/Kompetisi|External International|Individual</v>
      </c>
    </row>
    <row r="40" spans="1:6" x14ac:dyDescent="0.35">
      <c r="A40" s="14" t="s">
        <v>49</v>
      </c>
      <c r="B40" s="15" t="s">
        <v>2424</v>
      </c>
      <c r="C40" s="15" t="s">
        <v>50</v>
      </c>
      <c r="D40" s="15" t="s">
        <v>63</v>
      </c>
      <c r="E40" s="16">
        <v>35</v>
      </c>
      <c r="F40" s="13" t="str">
        <f>CLEAN(TRIM(rubric[[#This Row],[Placement]] &amp;  "|" &amp; rubric[[#This Row],[Category]] &amp; "|" &amp; rubric[[#This Row],[Type]]))</f>
        <v>Juara I Lomba/Kompetisi|External Regional|Individual</v>
      </c>
    </row>
    <row r="41" spans="1:6" x14ac:dyDescent="0.35">
      <c r="A41" s="10" t="s">
        <v>49</v>
      </c>
      <c r="B41" s="11" t="s">
        <v>2424</v>
      </c>
      <c r="C41" s="11" t="s">
        <v>29</v>
      </c>
      <c r="D41" s="11" t="s">
        <v>63</v>
      </c>
      <c r="E41" s="12">
        <v>25</v>
      </c>
      <c r="F41" s="13" t="str">
        <f>CLEAN(TRIM(rubric[[#This Row],[Placement]] &amp;  "|" &amp; rubric[[#This Row],[Category]] &amp; "|" &amp; rubric[[#This Row],[Type]]))</f>
        <v>Juara I Lomba/Kompetisi|External National|Individual</v>
      </c>
    </row>
    <row r="42" spans="1:6" x14ac:dyDescent="0.35">
      <c r="A42" s="14" t="s">
        <v>49</v>
      </c>
      <c r="B42" s="15" t="s">
        <v>2424</v>
      </c>
      <c r="C42" s="15" t="s">
        <v>795</v>
      </c>
      <c r="D42" s="15" t="s">
        <v>63</v>
      </c>
      <c r="E42" s="16">
        <v>20</v>
      </c>
      <c r="F42" s="13" t="str">
        <f>CLEAN(TRIM(rubric[[#This Row],[Placement]] &amp;  "|" &amp; rubric[[#This Row],[Category]] &amp; "|" &amp; rubric[[#This Row],[Type]]))</f>
        <v>Juara I Lomba/Kompetisi|External Provinsi|Individual</v>
      </c>
    </row>
    <row r="43" spans="1:6" x14ac:dyDescent="0.35">
      <c r="A43" s="10" t="s">
        <v>49</v>
      </c>
      <c r="B43" s="11" t="s">
        <v>2424</v>
      </c>
      <c r="C43" s="11" t="s">
        <v>72</v>
      </c>
      <c r="D43" s="11" t="s">
        <v>30</v>
      </c>
      <c r="E43" s="12">
        <v>35</v>
      </c>
      <c r="F43" s="13" t="str">
        <f>CLEAN(TRIM(rubric[[#This Row],[Placement]] &amp;  "|" &amp; rubric[[#This Row],[Category]] &amp; "|" &amp; rubric[[#This Row],[Type]]))</f>
        <v>Juara I Lomba/Kompetisi|External International|Team</v>
      </c>
    </row>
    <row r="44" spans="1:6" x14ac:dyDescent="0.35">
      <c r="A44" s="14" t="s">
        <v>49</v>
      </c>
      <c r="B44" s="15" t="s">
        <v>2424</v>
      </c>
      <c r="C44" s="15" t="s">
        <v>50</v>
      </c>
      <c r="D44" s="15" t="s">
        <v>30</v>
      </c>
      <c r="E44" s="16">
        <v>25</v>
      </c>
      <c r="F44" s="13" t="str">
        <f>CLEAN(TRIM(rubric[[#This Row],[Placement]] &amp;  "|" &amp; rubric[[#This Row],[Category]] &amp; "|" &amp; rubric[[#This Row],[Type]]))</f>
        <v>Juara I Lomba/Kompetisi|External Regional|Team</v>
      </c>
    </row>
    <row r="45" spans="1:6" x14ac:dyDescent="0.35">
      <c r="A45" s="10" t="s">
        <v>49</v>
      </c>
      <c r="B45" s="11" t="s">
        <v>2424</v>
      </c>
      <c r="C45" s="11" t="s">
        <v>29</v>
      </c>
      <c r="D45" s="11" t="s">
        <v>30</v>
      </c>
      <c r="E45" s="12">
        <v>15</v>
      </c>
      <c r="F45" s="13" t="str">
        <f>CLEAN(TRIM(rubric[[#This Row],[Placement]] &amp;  "|" &amp; rubric[[#This Row],[Category]] &amp; "|" &amp; rubric[[#This Row],[Type]]))</f>
        <v>Juara I Lomba/Kompetisi|External National|Team</v>
      </c>
    </row>
    <row r="46" spans="1:6" x14ac:dyDescent="0.35">
      <c r="A46" s="14" t="s">
        <v>49</v>
      </c>
      <c r="B46" s="15" t="s">
        <v>2424</v>
      </c>
      <c r="C46" s="15" t="s">
        <v>795</v>
      </c>
      <c r="D46" s="15" t="s">
        <v>30</v>
      </c>
      <c r="E46" s="16">
        <v>10</v>
      </c>
      <c r="F46" s="13" t="str">
        <f>CLEAN(TRIM(rubric[[#This Row],[Placement]] &amp;  "|" &amp; rubric[[#This Row],[Category]] &amp; "|" &amp; rubric[[#This Row],[Type]]))</f>
        <v>Juara I Lomba/Kompetisi|External Provinsi|Team</v>
      </c>
    </row>
    <row r="47" spans="1:6" x14ac:dyDescent="0.35">
      <c r="A47" s="10" t="s">
        <v>415</v>
      </c>
      <c r="B47" s="11" t="s">
        <v>2425</v>
      </c>
      <c r="C47" s="11" t="s">
        <v>72</v>
      </c>
      <c r="D47" s="11" t="s">
        <v>63</v>
      </c>
      <c r="E47" s="12">
        <v>25</v>
      </c>
      <c r="F47" s="13" t="str">
        <f>CLEAN(TRIM(rubric[[#This Row],[Placement]] &amp;  "|" &amp; rubric[[#This Row],[Category]] &amp; "|" &amp; rubric[[#This Row],[Type]]))</f>
        <v>Juri|External International|Individual</v>
      </c>
    </row>
    <row r="48" spans="1:6" x14ac:dyDescent="0.35">
      <c r="A48" s="14" t="s">
        <v>415</v>
      </c>
      <c r="B48" s="15" t="s">
        <v>2425</v>
      </c>
      <c r="C48" s="15" t="s">
        <v>50</v>
      </c>
      <c r="D48" s="15" t="s">
        <v>63</v>
      </c>
      <c r="E48" s="16">
        <v>20</v>
      </c>
      <c r="F48" s="13" t="str">
        <f>CLEAN(TRIM(rubric[[#This Row],[Placement]] &amp;  "|" &amp; rubric[[#This Row],[Category]] &amp; "|" &amp; rubric[[#This Row],[Type]]))</f>
        <v>Juri|External Regional|Individual</v>
      </c>
    </row>
    <row r="49" spans="1:6" x14ac:dyDescent="0.35">
      <c r="A49" s="10" t="s">
        <v>415</v>
      </c>
      <c r="B49" s="11" t="s">
        <v>2425</v>
      </c>
      <c r="C49" s="11" t="s">
        <v>29</v>
      </c>
      <c r="D49" s="11" t="s">
        <v>63</v>
      </c>
      <c r="E49" s="12">
        <v>15</v>
      </c>
      <c r="F49" s="13" t="str">
        <f>CLEAN(TRIM(rubric[[#This Row],[Placement]] &amp;  "|" &amp; rubric[[#This Row],[Category]] &amp; "|" &amp; rubric[[#This Row],[Type]]))</f>
        <v>Juri|External National|Individual</v>
      </c>
    </row>
    <row r="50" spans="1:6" x14ac:dyDescent="0.35">
      <c r="A50" s="14" t="s">
        <v>415</v>
      </c>
      <c r="B50" s="15" t="s">
        <v>2425</v>
      </c>
      <c r="C50" s="15" t="s">
        <v>795</v>
      </c>
      <c r="D50" s="15" t="s">
        <v>63</v>
      </c>
      <c r="E50" s="16">
        <v>10</v>
      </c>
      <c r="F50" s="13" t="str">
        <f>CLEAN(TRIM(rubric[[#This Row],[Placement]] &amp;  "|" &amp; rubric[[#This Row],[Category]] &amp; "|" &amp; rubric[[#This Row],[Type]]))</f>
        <v>Juri|External Provinsi|Individual</v>
      </c>
    </row>
    <row r="51" spans="1:6" x14ac:dyDescent="0.35">
      <c r="A51" s="10" t="s">
        <v>415</v>
      </c>
      <c r="B51" s="11" t="s">
        <v>2425</v>
      </c>
      <c r="C51" s="11" t="s">
        <v>72</v>
      </c>
      <c r="D51" s="11" t="s">
        <v>30</v>
      </c>
      <c r="E51" s="12">
        <v>25</v>
      </c>
      <c r="F51" s="13" t="str">
        <f>CLEAN(TRIM(rubric[[#This Row],[Placement]] &amp;  "|" &amp; rubric[[#This Row],[Category]] &amp; "|" &amp; rubric[[#This Row],[Type]]))</f>
        <v>Juri|External International|Team</v>
      </c>
    </row>
    <row r="52" spans="1:6" x14ac:dyDescent="0.35">
      <c r="A52" s="14" t="s">
        <v>415</v>
      </c>
      <c r="B52" s="15" t="s">
        <v>2425</v>
      </c>
      <c r="C52" s="15" t="s">
        <v>50</v>
      </c>
      <c r="D52" s="15" t="s">
        <v>30</v>
      </c>
      <c r="E52" s="16">
        <v>20</v>
      </c>
      <c r="F52" s="13" t="str">
        <f>CLEAN(TRIM(rubric[[#This Row],[Placement]] &amp;  "|" &amp; rubric[[#This Row],[Category]] &amp; "|" &amp; rubric[[#This Row],[Type]]))</f>
        <v>Juri|External Regional|Team</v>
      </c>
    </row>
    <row r="53" spans="1:6" x14ac:dyDescent="0.35">
      <c r="A53" s="10" t="s">
        <v>415</v>
      </c>
      <c r="B53" s="11" t="s">
        <v>2425</v>
      </c>
      <c r="C53" s="11" t="s">
        <v>29</v>
      </c>
      <c r="D53" s="11" t="s">
        <v>30</v>
      </c>
      <c r="E53" s="12">
        <v>15</v>
      </c>
      <c r="F53" s="13" t="str">
        <f>CLEAN(TRIM(rubric[[#This Row],[Placement]] &amp;  "|" &amp; rubric[[#This Row],[Category]] &amp; "|" &amp; rubric[[#This Row],[Type]]))</f>
        <v>Juri|External National|Team</v>
      </c>
    </row>
    <row r="54" spans="1:6" x14ac:dyDescent="0.35">
      <c r="A54" s="14" t="s">
        <v>415</v>
      </c>
      <c r="B54" s="15" t="s">
        <v>2425</v>
      </c>
      <c r="C54" s="15" t="s">
        <v>795</v>
      </c>
      <c r="D54" s="15" t="s">
        <v>30</v>
      </c>
      <c r="E54" s="16">
        <v>10</v>
      </c>
      <c r="F54" s="13" t="str">
        <f>CLEAN(TRIM(rubric[[#This Row],[Placement]] &amp;  "|" &amp; rubric[[#This Row],[Category]] &amp; "|" &amp; rubric[[#This Row],[Type]]))</f>
        <v>Juri|External Provinsi|Team</v>
      </c>
    </row>
    <row r="55" spans="1:6" x14ac:dyDescent="0.35">
      <c r="A55" s="10" t="s">
        <v>2426</v>
      </c>
      <c r="B55" s="11" t="s">
        <v>2422</v>
      </c>
      <c r="C55" s="11" t="s">
        <v>72</v>
      </c>
      <c r="D55" s="11" t="s">
        <v>30</v>
      </c>
      <c r="E55" s="11">
        <v>30</v>
      </c>
      <c r="F55" s="13" t="str">
        <f>CLEAN(TRIM(rubric[[#This Row],[Placement]] &amp;  "|" &amp; rubric[[#This Row],[Category]] &amp; "|" &amp; rubric[[#This Row],[Type]]))</f>
        <v>Jurnal Internasional (non predator)|External International|Team</v>
      </c>
    </row>
    <row r="56" spans="1:6" x14ac:dyDescent="0.35">
      <c r="A56" s="14" t="s">
        <v>2426</v>
      </c>
      <c r="B56" s="15" t="s">
        <v>2422</v>
      </c>
      <c r="C56" s="15" t="s">
        <v>72</v>
      </c>
      <c r="D56" s="15" t="s">
        <v>63</v>
      </c>
      <c r="E56" s="16">
        <v>50</v>
      </c>
      <c r="F56" s="13" t="str">
        <f>CLEAN(TRIM(rubric[[#This Row],[Placement]] &amp;  "|" &amp; rubric[[#This Row],[Category]] &amp; "|" &amp; rubric[[#This Row],[Type]]))</f>
        <v>Jurnal Internasional (non predator)|External International|Individual</v>
      </c>
    </row>
    <row r="57" spans="1:6" x14ac:dyDescent="0.35">
      <c r="A57" s="10" t="s">
        <v>2427</v>
      </c>
      <c r="B57" s="11" t="s">
        <v>2422</v>
      </c>
      <c r="C57" s="11" t="s">
        <v>29</v>
      </c>
      <c r="D57" s="11" t="s">
        <v>30</v>
      </c>
      <c r="E57" s="11">
        <v>20</v>
      </c>
      <c r="F57" s="13" t="str">
        <f>CLEAN(TRIM(rubric[[#This Row],[Placement]] &amp;  "|" &amp; rubric[[#This Row],[Category]] &amp; "|" &amp; rubric[[#This Row],[Type]]))</f>
        <v>Jurnal Terindeks Sinta 1-2|External National|Team</v>
      </c>
    </row>
    <row r="58" spans="1:6" x14ac:dyDescent="0.35">
      <c r="A58" s="14" t="s">
        <v>2427</v>
      </c>
      <c r="B58" s="15" t="s">
        <v>2422</v>
      </c>
      <c r="C58" s="15" t="s">
        <v>29</v>
      </c>
      <c r="D58" s="15" t="s">
        <v>63</v>
      </c>
      <c r="E58" s="16">
        <v>30</v>
      </c>
      <c r="F58" s="13" t="str">
        <f>CLEAN(TRIM(rubric[[#This Row],[Placement]] &amp;  "|" &amp; rubric[[#This Row],[Category]] &amp; "|" &amp; rubric[[#This Row],[Type]]))</f>
        <v>Jurnal Terindeks Sinta 1-2|External National|Individual</v>
      </c>
    </row>
    <row r="59" spans="1:6" x14ac:dyDescent="0.35">
      <c r="A59" s="10" t="s">
        <v>2428</v>
      </c>
      <c r="B59" s="11" t="s">
        <v>2422</v>
      </c>
      <c r="C59" s="11" t="s">
        <v>29</v>
      </c>
      <c r="D59" s="11" t="s">
        <v>30</v>
      </c>
      <c r="E59" s="11">
        <v>20</v>
      </c>
      <c r="F59" s="13" t="str">
        <f>CLEAN(TRIM(rubric[[#This Row],[Placement]] &amp;  "|" &amp; rubric[[#This Row],[Category]] &amp; "|" &amp; rubric[[#This Row],[Type]]))</f>
        <v>Jurnal terindeks sinta 3-4 |External National|Team</v>
      </c>
    </row>
    <row r="60" spans="1:6" x14ac:dyDescent="0.35">
      <c r="A60" s="14" t="s">
        <v>2428</v>
      </c>
      <c r="B60" s="15" t="s">
        <v>2422</v>
      </c>
      <c r="C60" s="15" t="s">
        <v>29</v>
      </c>
      <c r="D60" s="15" t="s">
        <v>63</v>
      </c>
      <c r="E60" s="16">
        <v>30</v>
      </c>
      <c r="F60" s="13" t="str">
        <f>CLEAN(TRIM(rubric[[#This Row],[Placement]] &amp;  "|" &amp; rubric[[#This Row],[Category]] &amp; "|" &amp; rubric[[#This Row],[Type]]))</f>
        <v>Jurnal terindeks sinta 3-4 |External National|Individual</v>
      </c>
    </row>
    <row r="61" spans="1:6" x14ac:dyDescent="0.35">
      <c r="A61" s="10" t="s">
        <v>1039</v>
      </c>
      <c r="B61" s="11" t="s">
        <v>2422</v>
      </c>
      <c r="C61" s="11" t="s">
        <v>29</v>
      </c>
      <c r="D61" s="11" t="s">
        <v>30</v>
      </c>
      <c r="E61" s="11">
        <v>20</v>
      </c>
      <c r="F61" s="13" t="str">
        <f>CLEAN(TRIM(rubric[[#This Row],[Placement]] &amp;  "|" &amp; rubric[[#This Row],[Category]] &amp; "|" &amp; rubric[[#This Row],[Type]]))</f>
        <v>Jurnal terindeks sinta 5-6|External National|Team</v>
      </c>
    </row>
    <row r="62" spans="1:6" x14ac:dyDescent="0.35">
      <c r="A62" s="14" t="s">
        <v>1039</v>
      </c>
      <c r="B62" s="15" t="s">
        <v>2422</v>
      </c>
      <c r="C62" s="15" t="s">
        <v>29</v>
      </c>
      <c r="D62" s="15" t="s">
        <v>63</v>
      </c>
      <c r="E62" s="16">
        <v>30</v>
      </c>
      <c r="F62" s="13" t="str">
        <f>CLEAN(TRIM(rubric[[#This Row],[Placement]] &amp;  "|" &amp; rubric[[#This Row],[Category]] &amp; "|" &amp; rubric[[#This Row],[Type]]))</f>
        <v>Jurnal terindeks sinta 5-6|External National|Individual</v>
      </c>
    </row>
    <row r="63" spans="1:6" x14ac:dyDescent="0.35">
      <c r="A63" s="10" t="s">
        <v>2429</v>
      </c>
      <c r="B63" s="11" t="s">
        <v>2419</v>
      </c>
      <c r="C63" s="11" t="s">
        <v>72</v>
      </c>
      <c r="D63" s="11" t="s">
        <v>63</v>
      </c>
      <c r="E63" s="12">
        <v>50</v>
      </c>
      <c r="F63" s="13" t="str">
        <f>CLEAN(TRIM(rubric[[#This Row],[Placement]] &amp;  "|" &amp; rubric[[#This Row],[Category]] &amp; "|" &amp; rubric[[#This Row],[Type]]))</f>
        <v>Ketua|External International|Individual</v>
      </c>
    </row>
    <row r="64" spans="1:6" x14ac:dyDescent="0.35">
      <c r="A64" s="14" t="s">
        <v>2429</v>
      </c>
      <c r="B64" s="15" t="s">
        <v>2419</v>
      </c>
      <c r="C64" s="15" t="s">
        <v>50</v>
      </c>
      <c r="D64" s="15" t="s">
        <v>63</v>
      </c>
      <c r="E64" s="15">
        <v>50</v>
      </c>
      <c r="F64" s="13" t="str">
        <f>CLEAN(TRIM(rubric[[#This Row],[Placement]] &amp;  "|" &amp; rubric[[#This Row],[Category]] &amp; "|" &amp; rubric[[#This Row],[Type]]))</f>
        <v>Ketua|External Regional|Individual</v>
      </c>
    </row>
    <row r="65" spans="1:6" x14ac:dyDescent="0.35">
      <c r="A65" s="10" t="s">
        <v>2429</v>
      </c>
      <c r="B65" s="11" t="s">
        <v>2419</v>
      </c>
      <c r="C65" s="11" t="s">
        <v>29</v>
      </c>
      <c r="D65" s="11" t="s">
        <v>63</v>
      </c>
      <c r="E65" s="12">
        <v>40</v>
      </c>
      <c r="F65" s="13" t="str">
        <f>CLEAN(TRIM(rubric[[#This Row],[Placement]] &amp;  "|" &amp; rubric[[#This Row],[Category]] &amp; "|" &amp; rubric[[#This Row],[Type]]))</f>
        <v>Ketua|External National|Individual</v>
      </c>
    </row>
    <row r="66" spans="1:6" x14ac:dyDescent="0.35">
      <c r="A66" s="14" t="s">
        <v>2429</v>
      </c>
      <c r="B66" s="15" t="s">
        <v>2419</v>
      </c>
      <c r="C66" s="15" t="s">
        <v>50</v>
      </c>
      <c r="D66" s="15" t="s">
        <v>63</v>
      </c>
      <c r="E66" s="16">
        <v>30</v>
      </c>
      <c r="F66" s="13" t="str">
        <f>CLEAN(TRIM(rubric[[#This Row],[Placement]] &amp;  "|" &amp; rubric[[#This Row],[Category]] &amp; "|" &amp; rubric[[#This Row],[Type]]))</f>
        <v>Ketua|External Regional|Individual</v>
      </c>
    </row>
    <row r="67" spans="1:6" x14ac:dyDescent="0.35">
      <c r="A67" s="10" t="s">
        <v>2429</v>
      </c>
      <c r="B67" s="11" t="s">
        <v>2419</v>
      </c>
      <c r="C67" s="11" t="s">
        <v>795</v>
      </c>
      <c r="D67" s="11" t="s">
        <v>63</v>
      </c>
      <c r="E67" s="12">
        <v>20</v>
      </c>
      <c r="F67" s="13" t="str">
        <f>CLEAN(TRIM(rubric[[#This Row],[Placement]] &amp;  "|" &amp; rubric[[#This Row],[Category]] &amp; "|" &amp; rubric[[#This Row],[Type]]))</f>
        <v>Ketua|External Provinsi|Individual</v>
      </c>
    </row>
    <row r="68" spans="1:6" x14ac:dyDescent="0.35">
      <c r="A68" s="14" t="s">
        <v>2429</v>
      </c>
      <c r="B68" s="15" t="s">
        <v>2419</v>
      </c>
      <c r="C68" s="15" t="s">
        <v>2420</v>
      </c>
      <c r="D68" s="15" t="s">
        <v>63</v>
      </c>
      <c r="E68" s="16">
        <v>10</v>
      </c>
      <c r="F68" s="13" t="str">
        <f>CLEAN(TRIM(rubric[[#This Row],[Placement]] &amp;  "|" &amp; rubric[[#This Row],[Category]] &amp; "|" &amp; rubric[[#This Row],[Type]]))</f>
        <v>Ketua|Kab/Kota/PT|Individual</v>
      </c>
    </row>
    <row r="69" spans="1:6" x14ac:dyDescent="0.35">
      <c r="A69" s="17" t="s">
        <v>2429</v>
      </c>
      <c r="B69" s="18" t="s">
        <v>2419</v>
      </c>
      <c r="C69" s="18" t="s">
        <v>72</v>
      </c>
      <c r="D69" s="18" t="s">
        <v>30</v>
      </c>
      <c r="E69" s="19">
        <v>50</v>
      </c>
      <c r="F69" s="13" t="str">
        <f>CLEAN(TRIM(rubric[[#This Row],[Placement]] &amp;  "|" &amp; rubric[[#This Row],[Category]] &amp; "|" &amp; rubric[[#This Row],[Type]]))</f>
        <v>Ketua|External International|Team</v>
      </c>
    </row>
    <row r="70" spans="1:6" x14ac:dyDescent="0.35">
      <c r="A70" s="17" t="s">
        <v>2429</v>
      </c>
      <c r="B70" s="18" t="s">
        <v>2419</v>
      </c>
      <c r="C70" s="18" t="s">
        <v>50</v>
      </c>
      <c r="D70" s="18" t="s">
        <v>30</v>
      </c>
      <c r="E70" s="18">
        <v>50</v>
      </c>
      <c r="F70" s="13" t="str">
        <f>CLEAN(TRIM(rubric[[#This Row],[Placement]] &amp;  "|" &amp; rubric[[#This Row],[Category]] &amp; "|" &amp; rubric[[#This Row],[Type]]))</f>
        <v>Ketua|External Regional|Team</v>
      </c>
    </row>
    <row r="71" spans="1:6" x14ac:dyDescent="0.35">
      <c r="A71" s="17" t="s">
        <v>2429</v>
      </c>
      <c r="B71" s="18" t="s">
        <v>2419</v>
      </c>
      <c r="C71" s="18" t="s">
        <v>29</v>
      </c>
      <c r="D71" s="18" t="s">
        <v>30</v>
      </c>
      <c r="E71" s="19">
        <v>40</v>
      </c>
      <c r="F71" s="13" t="str">
        <f>CLEAN(TRIM(rubric[[#This Row],[Placement]] &amp;  "|" &amp; rubric[[#This Row],[Category]] &amp; "|" &amp; rubric[[#This Row],[Type]]))</f>
        <v>Ketua|External National|Team</v>
      </c>
    </row>
    <row r="72" spans="1:6" x14ac:dyDescent="0.35">
      <c r="A72" s="17" t="s">
        <v>2429</v>
      </c>
      <c r="B72" s="18" t="s">
        <v>2419</v>
      </c>
      <c r="C72" s="18" t="s">
        <v>50</v>
      </c>
      <c r="D72" s="18" t="s">
        <v>30</v>
      </c>
      <c r="E72" s="19">
        <v>30</v>
      </c>
      <c r="F72" s="13" t="str">
        <f>CLEAN(TRIM(rubric[[#This Row],[Placement]] &amp;  "|" &amp; rubric[[#This Row],[Category]] &amp; "|" &amp; rubric[[#This Row],[Type]]))</f>
        <v>Ketua|External Regional|Team</v>
      </c>
    </row>
    <row r="73" spans="1:6" x14ac:dyDescent="0.35">
      <c r="A73" s="17" t="s">
        <v>2429</v>
      </c>
      <c r="B73" s="18" t="s">
        <v>2419</v>
      </c>
      <c r="C73" s="18" t="s">
        <v>795</v>
      </c>
      <c r="D73" s="18" t="s">
        <v>30</v>
      </c>
      <c r="E73" s="19">
        <v>20</v>
      </c>
      <c r="F73" s="13" t="str">
        <f>CLEAN(TRIM(rubric[[#This Row],[Placement]] &amp;  "|" &amp; rubric[[#This Row],[Category]] &amp; "|" &amp; rubric[[#This Row],[Type]]))</f>
        <v>Ketua|External Provinsi|Team</v>
      </c>
    </row>
    <row r="74" spans="1:6" x14ac:dyDescent="0.35">
      <c r="A74" s="17" t="s">
        <v>2429</v>
      </c>
      <c r="B74" s="18" t="s">
        <v>2419</v>
      </c>
      <c r="C74" s="18" t="s">
        <v>2420</v>
      </c>
      <c r="D74" s="18" t="s">
        <v>30</v>
      </c>
      <c r="E74" s="19">
        <v>10</v>
      </c>
      <c r="F74" s="13" t="str">
        <f>CLEAN(TRIM(rubric[[#This Row],[Placement]] &amp;  "|" &amp; rubric[[#This Row],[Category]] &amp; "|" &amp; rubric[[#This Row],[Type]]))</f>
        <v>Ketua|Kab/Kota/PT|Team</v>
      </c>
    </row>
    <row r="75" spans="1:6" x14ac:dyDescent="0.35">
      <c r="A75" s="10" t="s">
        <v>2430</v>
      </c>
      <c r="B75" s="11" t="s">
        <v>2430</v>
      </c>
      <c r="C75" s="11" t="s">
        <v>72</v>
      </c>
      <c r="D75" s="11" t="s">
        <v>63</v>
      </c>
      <c r="E75" s="12">
        <v>50</v>
      </c>
      <c r="F75" s="13" t="str">
        <f>CLEAN(TRIM(rubric[[#This Row],[Placement]] &amp;  "|" &amp; rubric[[#This Row],[Category]] &amp; "|" &amp; rubric[[#This Row],[Type]]))</f>
        <v>Kewirausahaan|External International|Individual</v>
      </c>
    </row>
    <row r="76" spans="1:6" x14ac:dyDescent="0.35">
      <c r="A76" s="14" t="s">
        <v>2430</v>
      </c>
      <c r="B76" s="15" t="s">
        <v>2430</v>
      </c>
      <c r="C76" s="15" t="s">
        <v>50</v>
      </c>
      <c r="D76" s="15" t="s">
        <v>63</v>
      </c>
      <c r="E76" s="16">
        <v>40</v>
      </c>
      <c r="F76" s="13" t="str">
        <f>CLEAN(TRIM(rubric[[#This Row],[Placement]] &amp;  "|" &amp; rubric[[#This Row],[Category]] &amp; "|" &amp; rubric[[#This Row],[Type]]))</f>
        <v>Kewirausahaan|External Regional|Individual</v>
      </c>
    </row>
    <row r="77" spans="1:6" x14ac:dyDescent="0.35">
      <c r="A77" s="10" t="s">
        <v>2430</v>
      </c>
      <c r="B77" s="11" t="s">
        <v>2430</v>
      </c>
      <c r="C77" s="11" t="s">
        <v>29</v>
      </c>
      <c r="D77" s="11" t="s">
        <v>63</v>
      </c>
      <c r="E77" s="12">
        <v>30</v>
      </c>
      <c r="F77" s="13" t="str">
        <f>CLEAN(TRIM(rubric[[#This Row],[Placement]] &amp;  "|" &amp; rubric[[#This Row],[Category]] &amp; "|" &amp; rubric[[#This Row],[Type]]))</f>
        <v>Kewirausahaan|External National|Individual</v>
      </c>
    </row>
    <row r="78" spans="1:6" x14ac:dyDescent="0.35">
      <c r="A78" s="14" t="s">
        <v>2430</v>
      </c>
      <c r="B78" s="15" t="s">
        <v>2430</v>
      </c>
      <c r="C78" s="15" t="s">
        <v>795</v>
      </c>
      <c r="D78" s="15" t="s">
        <v>63</v>
      </c>
      <c r="E78" s="16">
        <v>20</v>
      </c>
      <c r="F78" s="13" t="str">
        <f>CLEAN(TRIM(rubric[[#This Row],[Placement]] &amp;  "|" &amp; rubric[[#This Row],[Category]] &amp; "|" &amp; rubric[[#This Row],[Type]]))</f>
        <v>Kewirausahaan|External Provinsi|Individual</v>
      </c>
    </row>
    <row r="79" spans="1:6" x14ac:dyDescent="0.35">
      <c r="A79" s="10" t="s">
        <v>2430</v>
      </c>
      <c r="B79" s="11" t="s">
        <v>2430</v>
      </c>
      <c r="C79" s="11" t="s">
        <v>2420</v>
      </c>
      <c r="D79" s="11" t="s">
        <v>63</v>
      </c>
      <c r="E79" s="12">
        <v>10</v>
      </c>
      <c r="F79" s="13" t="str">
        <f>CLEAN(TRIM(rubric[[#This Row],[Placement]] &amp;  "|" &amp; rubric[[#This Row],[Category]] &amp; "|" &amp; rubric[[#This Row],[Type]]))</f>
        <v>Kewirausahaan|Kab/Kota/PT|Individual</v>
      </c>
    </row>
    <row r="80" spans="1:6" x14ac:dyDescent="0.35">
      <c r="A80" s="14" t="s">
        <v>2431</v>
      </c>
      <c r="B80" s="15" t="s">
        <v>2419</v>
      </c>
      <c r="C80" s="15" t="s">
        <v>72</v>
      </c>
      <c r="D80" s="15" t="s">
        <v>63</v>
      </c>
      <c r="E80" s="16">
        <v>30</v>
      </c>
      <c r="F80" s="13" t="str">
        <f>CLEAN(TRIM(rubric[[#This Row],[Placement]] &amp;  "|" &amp; rubric[[#This Row],[Category]] &amp; "|" &amp; rubric[[#This Row],[Type]]))</f>
        <v>Koor|External International|Individual</v>
      </c>
    </row>
    <row r="81" spans="1:6" x14ac:dyDescent="0.35">
      <c r="A81" s="10" t="s">
        <v>2431</v>
      </c>
      <c r="B81" s="11" t="s">
        <v>2419</v>
      </c>
      <c r="C81" s="11" t="s">
        <v>50</v>
      </c>
      <c r="D81" s="11" t="s">
        <v>63</v>
      </c>
      <c r="E81" s="12">
        <v>30</v>
      </c>
      <c r="F81" s="13" t="str">
        <f>CLEAN(TRIM(rubric[[#This Row],[Placement]] &amp;  "|" &amp; rubric[[#This Row],[Category]] &amp; "|" &amp; rubric[[#This Row],[Type]]))</f>
        <v>Koor|External Regional|Individual</v>
      </c>
    </row>
    <row r="82" spans="1:6" x14ac:dyDescent="0.35">
      <c r="A82" s="14" t="s">
        <v>2431</v>
      </c>
      <c r="B82" s="15" t="s">
        <v>2419</v>
      </c>
      <c r="C82" s="15" t="s">
        <v>29</v>
      </c>
      <c r="D82" s="15" t="s">
        <v>63</v>
      </c>
      <c r="E82" s="16">
        <v>20</v>
      </c>
      <c r="F82" s="13" t="str">
        <f>CLEAN(TRIM(rubric[[#This Row],[Placement]] &amp;  "|" &amp; rubric[[#This Row],[Category]] &amp; "|" &amp; rubric[[#This Row],[Type]]))</f>
        <v>Koor|External National|Individual</v>
      </c>
    </row>
    <row r="83" spans="1:6" x14ac:dyDescent="0.35">
      <c r="A83" s="10" t="s">
        <v>2431</v>
      </c>
      <c r="B83" s="11" t="s">
        <v>2419</v>
      </c>
      <c r="C83" s="11" t="s">
        <v>50</v>
      </c>
      <c r="D83" s="11" t="s">
        <v>63</v>
      </c>
      <c r="E83" s="12">
        <v>10</v>
      </c>
      <c r="F83" s="13" t="str">
        <f>CLEAN(TRIM(rubric[[#This Row],[Placement]] &amp;  "|" &amp; rubric[[#This Row],[Category]] &amp; "|" &amp; rubric[[#This Row],[Type]]))</f>
        <v>Koor|External Regional|Individual</v>
      </c>
    </row>
    <row r="84" spans="1:6" x14ac:dyDescent="0.35">
      <c r="A84" s="14" t="s">
        <v>2431</v>
      </c>
      <c r="B84" s="15" t="s">
        <v>2419</v>
      </c>
      <c r="C84" s="15" t="s">
        <v>795</v>
      </c>
      <c r="D84" s="15" t="s">
        <v>63</v>
      </c>
      <c r="E84" s="16">
        <v>5</v>
      </c>
      <c r="F84" s="13" t="str">
        <f>CLEAN(TRIM(rubric[[#This Row],[Placement]] &amp;  "|" &amp; rubric[[#This Row],[Category]] &amp; "|" &amp; rubric[[#This Row],[Type]]))</f>
        <v>Koor|External Provinsi|Individual</v>
      </c>
    </row>
    <row r="85" spans="1:6" x14ac:dyDescent="0.35">
      <c r="A85" s="10" t="s">
        <v>2431</v>
      </c>
      <c r="B85" s="11" t="s">
        <v>2419</v>
      </c>
      <c r="C85" s="11" t="s">
        <v>2420</v>
      </c>
      <c r="D85" s="11" t="s">
        <v>63</v>
      </c>
      <c r="E85" s="12">
        <v>2</v>
      </c>
      <c r="F85" s="13" t="str">
        <f>CLEAN(TRIM(rubric[[#This Row],[Placement]] &amp;  "|" &amp; rubric[[#This Row],[Category]] &amp; "|" &amp; rubric[[#This Row],[Type]]))</f>
        <v>Koor|Kab/Kota/PT|Individual</v>
      </c>
    </row>
    <row r="86" spans="1:6" x14ac:dyDescent="0.35">
      <c r="A86" s="14" t="s">
        <v>2432</v>
      </c>
      <c r="B86" s="15" t="s">
        <v>2433</v>
      </c>
      <c r="C86" s="15" t="s">
        <v>72</v>
      </c>
      <c r="D86" s="15" t="s">
        <v>63</v>
      </c>
      <c r="E86" s="16">
        <v>35</v>
      </c>
      <c r="F86" s="13" t="str">
        <f>CLEAN(TRIM(rubric[[#This Row],[Placement]] &amp;  "|" &amp; rubric[[#This Row],[Category]] &amp; "|" &amp; rubric[[#This Row],[Type]]))</f>
        <v>Koordinator Relawan|External International|Individual</v>
      </c>
    </row>
    <row r="87" spans="1:6" x14ac:dyDescent="0.35">
      <c r="A87" s="10" t="s">
        <v>2432</v>
      </c>
      <c r="B87" s="11" t="s">
        <v>2433</v>
      </c>
      <c r="C87" s="11" t="s">
        <v>50</v>
      </c>
      <c r="D87" s="11" t="s">
        <v>63</v>
      </c>
      <c r="E87" s="12">
        <v>25</v>
      </c>
      <c r="F87" s="13" t="str">
        <f>CLEAN(TRIM(rubric[[#This Row],[Placement]] &amp;  "|" &amp; rubric[[#This Row],[Category]] &amp; "|" &amp; rubric[[#This Row],[Type]]))</f>
        <v>Koordinator Relawan|External Regional|Individual</v>
      </c>
    </row>
    <row r="88" spans="1:6" x14ac:dyDescent="0.35">
      <c r="A88" s="14" t="s">
        <v>2432</v>
      </c>
      <c r="B88" s="15" t="s">
        <v>2433</v>
      </c>
      <c r="C88" s="15" t="s">
        <v>29</v>
      </c>
      <c r="D88" s="15" t="s">
        <v>63</v>
      </c>
      <c r="E88" s="16">
        <v>15</v>
      </c>
      <c r="F88" s="13" t="str">
        <f>CLEAN(TRIM(rubric[[#This Row],[Placement]] &amp;  "|" &amp; rubric[[#This Row],[Category]] &amp; "|" &amp; rubric[[#This Row],[Type]]))</f>
        <v>Koordinator Relawan|External National|Individual</v>
      </c>
    </row>
    <row r="89" spans="1:6" x14ac:dyDescent="0.35">
      <c r="A89" s="10" t="s">
        <v>2432</v>
      </c>
      <c r="B89" s="11" t="s">
        <v>2433</v>
      </c>
      <c r="C89" s="11" t="s">
        <v>795</v>
      </c>
      <c r="D89" s="11" t="s">
        <v>63</v>
      </c>
      <c r="E89" s="12">
        <v>10</v>
      </c>
      <c r="F89" s="13" t="str">
        <f>CLEAN(TRIM(rubric[[#This Row],[Placement]] &amp;  "|" &amp; rubric[[#This Row],[Category]] &amp; "|" &amp; rubric[[#This Row],[Type]]))</f>
        <v>Koordinator Relawan|External Provinsi|Individual</v>
      </c>
    </row>
    <row r="90" spans="1:6" x14ac:dyDescent="0.35">
      <c r="A90" s="14" t="s">
        <v>2432</v>
      </c>
      <c r="B90" s="15" t="s">
        <v>2433</v>
      </c>
      <c r="C90" s="15" t="s">
        <v>2420</v>
      </c>
      <c r="D90" s="15" t="s">
        <v>63</v>
      </c>
      <c r="E90" s="16">
        <v>5</v>
      </c>
      <c r="F90" s="13" t="str">
        <f>CLEAN(TRIM(rubric[[#This Row],[Placement]] &amp;  "|" &amp; rubric[[#This Row],[Category]] &amp; "|" &amp; rubric[[#This Row],[Type]]))</f>
        <v>Koordinator Relawan|Kab/Kota/PT|Individual</v>
      </c>
    </row>
    <row r="91" spans="1:6" x14ac:dyDescent="0.35">
      <c r="A91" s="10" t="s">
        <v>2432</v>
      </c>
      <c r="B91" s="11" t="s">
        <v>2433</v>
      </c>
      <c r="C91" s="11" t="s">
        <v>72</v>
      </c>
      <c r="D91" s="11" t="s">
        <v>30</v>
      </c>
      <c r="E91" s="12">
        <v>35</v>
      </c>
      <c r="F91" s="13" t="str">
        <f>CLEAN(TRIM(rubric[[#This Row],[Placement]] &amp;  "|" &amp; rubric[[#This Row],[Category]] &amp; "|" &amp; rubric[[#This Row],[Type]]))</f>
        <v>Koordinator Relawan|External International|Team</v>
      </c>
    </row>
    <row r="92" spans="1:6" x14ac:dyDescent="0.35">
      <c r="A92" s="14" t="s">
        <v>2432</v>
      </c>
      <c r="B92" s="15" t="s">
        <v>2433</v>
      </c>
      <c r="C92" s="15" t="s">
        <v>50</v>
      </c>
      <c r="D92" s="15" t="s">
        <v>30</v>
      </c>
      <c r="E92" s="16">
        <v>25</v>
      </c>
      <c r="F92" s="13" t="str">
        <f>CLEAN(TRIM(rubric[[#This Row],[Placement]] &amp;  "|" &amp; rubric[[#This Row],[Category]] &amp; "|" &amp; rubric[[#This Row],[Type]]))</f>
        <v>Koordinator Relawan|External Regional|Team</v>
      </c>
    </row>
    <row r="93" spans="1:6" x14ac:dyDescent="0.35">
      <c r="A93" s="10" t="s">
        <v>2432</v>
      </c>
      <c r="B93" s="11" t="s">
        <v>2433</v>
      </c>
      <c r="C93" s="11" t="s">
        <v>29</v>
      </c>
      <c r="D93" s="11" t="s">
        <v>30</v>
      </c>
      <c r="E93" s="12">
        <v>15</v>
      </c>
      <c r="F93" s="13" t="str">
        <f>CLEAN(TRIM(rubric[[#This Row],[Placement]] &amp;  "|" &amp; rubric[[#This Row],[Category]] &amp; "|" &amp; rubric[[#This Row],[Type]]))</f>
        <v>Koordinator Relawan|External National|Team</v>
      </c>
    </row>
    <row r="94" spans="1:6" x14ac:dyDescent="0.35">
      <c r="A94" s="14" t="s">
        <v>2432</v>
      </c>
      <c r="B94" s="15" t="s">
        <v>2433</v>
      </c>
      <c r="C94" s="15" t="s">
        <v>795</v>
      </c>
      <c r="D94" s="15" t="s">
        <v>30</v>
      </c>
      <c r="E94" s="16">
        <v>10</v>
      </c>
      <c r="F94" s="13" t="str">
        <f>CLEAN(TRIM(rubric[[#This Row],[Placement]] &amp;  "|" &amp; rubric[[#This Row],[Category]] &amp; "|" &amp; rubric[[#This Row],[Type]]))</f>
        <v>Koordinator Relawan|External Provinsi|Team</v>
      </c>
    </row>
    <row r="95" spans="1:6" x14ac:dyDescent="0.35">
      <c r="A95" s="10" t="s">
        <v>2432</v>
      </c>
      <c r="B95" s="11" t="s">
        <v>2433</v>
      </c>
      <c r="C95" s="11" t="s">
        <v>2420</v>
      </c>
      <c r="D95" s="11" t="s">
        <v>30</v>
      </c>
      <c r="E95" s="12">
        <v>5</v>
      </c>
      <c r="F95" s="13" t="str">
        <f>CLEAN(TRIM(rubric[[#This Row],[Placement]] &amp;  "|" &amp; rubric[[#This Row],[Category]] &amp; "|" &amp; rubric[[#This Row],[Type]]))</f>
        <v>Koordinator Relawan|Kab/Kota/PT|Team</v>
      </c>
    </row>
    <row r="96" spans="1:6" x14ac:dyDescent="0.35">
      <c r="A96" s="14" t="s">
        <v>2434</v>
      </c>
      <c r="B96" s="15" t="s">
        <v>2435</v>
      </c>
      <c r="C96" s="15" t="s">
        <v>72</v>
      </c>
      <c r="D96" s="15" t="s">
        <v>63</v>
      </c>
      <c r="E96" s="16">
        <v>30</v>
      </c>
      <c r="F96" s="13" t="str">
        <f>CLEAN(TRIM(rubric[[#This Row],[Placement]] &amp;  "|" &amp; rubric[[#This Row],[Category]] &amp; "|" &amp; rubric[[#This Row],[Type]]))</f>
        <v>Medali Emas|External International|Individual</v>
      </c>
    </row>
    <row r="97" spans="1:6" x14ac:dyDescent="0.35">
      <c r="A97" s="10" t="s">
        <v>2434</v>
      </c>
      <c r="B97" s="11" t="s">
        <v>2435</v>
      </c>
      <c r="C97" s="11" t="s">
        <v>50</v>
      </c>
      <c r="D97" s="11" t="s">
        <v>63</v>
      </c>
      <c r="E97" s="12">
        <v>20</v>
      </c>
      <c r="F97" s="13" t="str">
        <f>CLEAN(TRIM(rubric[[#This Row],[Placement]] &amp;  "|" &amp; rubric[[#This Row],[Category]] &amp; "|" &amp; rubric[[#This Row],[Type]]))</f>
        <v>Medali Emas|External Regional|Individual</v>
      </c>
    </row>
    <row r="98" spans="1:6" x14ac:dyDescent="0.35">
      <c r="A98" s="14" t="s">
        <v>2434</v>
      </c>
      <c r="B98" s="15" t="s">
        <v>2435</v>
      </c>
      <c r="C98" s="15" t="s">
        <v>29</v>
      </c>
      <c r="D98" s="15" t="s">
        <v>63</v>
      </c>
      <c r="E98" s="16">
        <v>10</v>
      </c>
      <c r="F98" s="13" t="str">
        <f>CLEAN(TRIM(rubric[[#This Row],[Placement]] &amp;  "|" &amp; rubric[[#This Row],[Category]] &amp; "|" &amp; rubric[[#This Row],[Type]]))</f>
        <v>Medali Emas|External National|Individual</v>
      </c>
    </row>
    <row r="99" spans="1:6" x14ac:dyDescent="0.35">
      <c r="A99" s="10" t="s">
        <v>2434</v>
      </c>
      <c r="B99" s="11" t="s">
        <v>2435</v>
      </c>
      <c r="C99" s="11" t="s">
        <v>795</v>
      </c>
      <c r="D99" s="11" t="s">
        <v>63</v>
      </c>
      <c r="E99" s="12">
        <v>5</v>
      </c>
      <c r="F99" s="13" t="str">
        <f>CLEAN(TRIM(rubric[[#This Row],[Placement]] &amp;  "|" &amp; rubric[[#This Row],[Category]] &amp; "|" &amp; rubric[[#This Row],[Type]]))</f>
        <v>Medali Emas|External Provinsi|Individual</v>
      </c>
    </row>
    <row r="100" spans="1:6" x14ac:dyDescent="0.35">
      <c r="A100" s="14" t="s">
        <v>2436</v>
      </c>
      <c r="B100" s="15" t="s">
        <v>2435</v>
      </c>
      <c r="C100" s="15" t="s">
        <v>72</v>
      </c>
      <c r="D100" s="15" t="s">
        <v>63</v>
      </c>
      <c r="E100" s="16">
        <v>25</v>
      </c>
      <c r="F100" s="13" t="str">
        <f>CLEAN(TRIM(rubric[[#This Row],[Placement]] &amp;  "|" &amp; rubric[[#This Row],[Category]] &amp; "|" &amp; rubric[[#This Row],[Type]]))</f>
        <v>Medali Perak|External International|Individual</v>
      </c>
    </row>
    <row r="101" spans="1:6" x14ac:dyDescent="0.35">
      <c r="A101" s="10" t="s">
        <v>2436</v>
      </c>
      <c r="B101" s="11" t="s">
        <v>2435</v>
      </c>
      <c r="C101" s="11" t="s">
        <v>50</v>
      </c>
      <c r="D101" s="11" t="s">
        <v>63</v>
      </c>
      <c r="E101" s="12">
        <v>15</v>
      </c>
      <c r="F101" s="13" t="str">
        <f>CLEAN(TRIM(rubric[[#This Row],[Placement]] &amp;  "|" &amp; rubric[[#This Row],[Category]] &amp; "|" &amp; rubric[[#This Row],[Type]]))</f>
        <v>Medali Perak|External Regional|Individual</v>
      </c>
    </row>
    <row r="102" spans="1:6" x14ac:dyDescent="0.35">
      <c r="A102" s="14" t="s">
        <v>2436</v>
      </c>
      <c r="B102" s="15" t="s">
        <v>2435</v>
      </c>
      <c r="C102" s="15" t="s">
        <v>29</v>
      </c>
      <c r="D102" s="15" t="s">
        <v>63</v>
      </c>
      <c r="E102" s="16">
        <v>7</v>
      </c>
      <c r="F102" s="13" t="str">
        <f>CLEAN(TRIM(rubric[[#This Row],[Placement]] &amp;  "|" &amp; rubric[[#This Row],[Category]] &amp; "|" &amp; rubric[[#This Row],[Type]]))</f>
        <v>Medali Perak|External National|Individual</v>
      </c>
    </row>
    <row r="103" spans="1:6" x14ac:dyDescent="0.35">
      <c r="A103" s="10" t="s">
        <v>2436</v>
      </c>
      <c r="B103" s="11" t="s">
        <v>2435</v>
      </c>
      <c r="C103" s="11" t="s">
        <v>795</v>
      </c>
      <c r="D103" s="11" t="s">
        <v>63</v>
      </c>
      <c r="E103" s="12">
        <v>3</v>
      </c>
      <c r="F103" s="13" t="str">
        <f>CLEAN(TRIM(rubric[[#This Row],[Placement]] &amp;  "|" &amp; rubric[[#This Row],[Category]] &amp; "|" &amp; rubric[[#This Row],[Type]]))</f>
        <v>Medali Perak|External Provinsi|Individual</v>
      </c>
    </row>
    <row r="104" spans="1:6" x14ac:dyDescent="0.35">
      <c r="A104" s="14" t="s">
        <v>2437</v>
      </c>
      <c r="B104" s="15" t="s">
        <v>2435</v>
      </c>
      <c r="C104" s="15" t="s">
        <v>72</v>
      </c>
      <c r="D104" s="15" t="s">
        <v>63</v>
      </c>
      <c r="E104" s="16">
        <v>20</v>
      </c>
      <c r="F104" s="13" t="str">
        <f>CLEAN(TRIM(rubric[[#This Row],[Placement]] &amp;  "|" &amp; rubric[[#This Row],[Category]] &amp; "|" &amp; rubric[[#This Row],[Type]]))</f>
        <v>Medali Perunggu|External International|Individual</v>
      </c>
    </row>
    <row r="105" spans="1:6" x14ac:dyDescent="0.35">
      <c r="A105" s="10" t="s">
        <v>2437</v>
      </c>
      <c r="B105" s="11" t="s">
        <v>2435</v>
      </c>
      <c r="C105" s="11" t="s">
        <v>50</v>
      </c>
      <c r="D105" s="11" t="s">
        <v>63</v>
      </c>
      <c r="E105" s="12">
        <v>10</v>
      </c>
      <c r="F105" s="13" t="str">
        <f>CLEAN(TRIM(rubric[[#This Row],[Placement]] &amp;  "|" &amp; rubric[[#This Row],[Category]] &amp; "|" &amp; rubric[[#This Row],[Type]]))</f>
        <v>Medali Perunggu|External Regional|Individual</v>
      </c>
    </row>
    <row r="106" spans="1:6" x14ac:dyDescent="0.35">
      <c r="A106" s="14" t="s">
        <v>2437</v>
      </c>
      <c r="B106" s="15" t="s">
        <v>2435</v>
      </c>
      <c r="C106" s="15" t="s">
        <v>29</v>
      </c>
      <c r="D106" s="15" t="s">
        <v>63</v>
      </c>
      <c r="E106" s="16">
        <v>5</v>
      </c>
      <c r="F106" s="13" t="str">
        <f>CLEAN(TRIM(rubric[[#This Row],[Placement]] &amp;  "|" &amp; rubric[[#This Row],[Category]] &amp; "|" &amp; rubric[[#This Row],[Type]]))</f>
        <v>Medali Perunggu|External National|Individual</v>
      </c>
    </row>
    <row r="107" spans="1:6" x14ac:dyDescent="0.35">
      <c r="A107" s="10" t="s">
        <v>2437</v>
      </c>
      <c r="B107" s="11" t="s">
        <v>2435</v>
      </c>
      <c r="C107" s="11" t="s">
        <v>795</v>
      </c>
      <c r="D107" s="11" t="s">
        <v>63</v>
      </c>
      <c r="E107" s="12">
        <v>2</v>
      </c>
      <c r="F107" s="13" t="str">
        <f>CLEAN(TRIM(rubric[[#This Row],[Placement]] &amp;  "|" &amp; rubric[[#This Row],[Category]] &amp; "|" &amp; rubric[[#This Row],[Type]]))</f>
        <v>Medali Perunggu|External Provinsi|Individual</v>
      </c>
    </row>
    <row r="108" spans="1:6" x14ac:dyDescent="0.35">
      <c r="A108" s="14" t="s">
        <v>2438</v>
      </c>
      <c r="B108" s="15" t="s">
        <v>2425</v>
      </c>
      <c r="C108" s="15" t="s">
        <v>72</v>
      </c>
      <c r="D108" s="15" t="s">
        <v>63</v>
      </c>
      <c r="E108" s="16">
        <v>20</v>
      </c>
      <c r="F108" s="13" t="str">
        <f>CLEAN(TRIM(rubric[[#This Row],[Placement]] &amp;  "|" &amp; rubric[[#This Row],[Category]] &amp; "|" &amp; rubric[[#This Row],[Type]]))</f>
        <v>Moderator|External International|Individual</v>
      </c>
    </row>
    <row r="109" spans="1:6" x14ac:dyDescent="0.35">
      <c r="A109" s="10" t="s">
        <v>2438</v>
      </c>
      <c r="B109" s="11" t="s">
        <v>2425</v>
      </c>
      <c r="C109" s="11" t="s">
        <v>50</v>
      </c>
      <c r="D109" s="11" t="s">
        <v>63</v>
      </c>
      <c r="E109" s="12">
        <v>15</v>
      </c>
      <c r="F109" s="13" t="str">
        <f>CLEAN(TRIM(rubric[[#This Row],[Placement]] &amp;  "|" &amp; rubric[[#This Row],[Category]] &amp; "|" &amp; rubric[[#This Row],[Type]]))</f>
        <v>Moderator|External Regional|Individual</v>
      </c>
    </row>
    <row r="110" spans="1:6" x14ac:dyDescent="0.35">
      <c r="A110" s="14" t="s">
        <v>2438</v>
      </c>
      <c r="B110" s="15" t="s">
        <v>2425</v>
      </c>
      <c r="C110" s="15" t="s">
        <v>29</v>
      </c>
      <c r="D110" s="15" t="s">
        <v>63</v>
      </c>
      <c r="E110" s="16">
        <v>10</v>
      </c>
      <c r="F110" s="13" t="str">
        <f>CLEAN(TRIM(rubric[[#This Row],[Placement]] &amp;  "|" &amp; rubric[[#This Row],[Category]] &amp; "|" &amp; rubric[[#This Row],[Type]]))</f>
        <v>Moderator|External National|Individual</v>
      </c>
    </row>
    <row r="111" spans="1:6" x14ac:dyDescent="0.35">
      <c r="A111" s="10" t="s">
        <v>2438</v>
      </c>
      <c r="B111" s="11" t="s">
        <v>2425</v>
      </c>
      <c r="C111" s="11" t="s">
        <v>795</v>
      </c>
      <c r="D111" s="11" t="s">
        <v>63</v>
      </c>
      <c r="E111" s="12">
        <v>5</v>
      </c>
      <c r="F111" s="13" t="str">
        <f>CLEAN(TRIM(rubric[[#This Row],[Placement]] &amp;  "|" &amp; rubric[[#This Row],[Category]] &amp; "|" &amp; rubric[[#This Row],[Type]]))</f>
        <v>Moderator|External Provinsi|Individual</v>
      </c>
    </row>
    <row r="112" spans="1:6" x14ac:dyDescent="0.35">
      <c r="A112" s="14" t="s">
        <v>2438</v>
      </c>
      <c r="B112" s="15" t="s">
        <v>2425</v>
      </c>
      <c r="C112" s="15" t="s">
        <v>72</v>
      </c>
      <c r="D112" s="15" t="s">
        <v>30</v>
      </c>
      <c r="E112" s="16">
        <v>20</v>
      </c>
      <c r="F112" s="13" t="str">
        <f>CLEAN(TRIM(rubric[[#This Row],[Placement]] &amp;  "|" &amp; rubric[[#This Row],[Category]] &amp; "|" &amp; rubric[[#This Row],[Type]]))</f>
        <v>Moderator|External International|Team</v>
      </c>
    </row>
    <row r="113" spans="1:6" x14ac:dyDescent="0.35">
      <c r="A113" s="10" t="s">
        <v>2438</v>
      </c>
      <c r="B113" s="11" t="s">
        <v>2425</v>
      </c>
      <c r="C113" s="11" t="s">
        <v>50</v>
      </c>
      <c r="D113" s="11" t="s">
        <v>30</v>
      </c>
      <c r="E113" s="12">
        <v>15</v>
      </c>
      <c r="F113" s="13" t="str">
        <f>CLEAN(TRIM(rubric[[#This Row],[Placement]] &amp;  "|" &amp; rubric[[#This Row],[Category]] &amp; "|" &amp; rubric[[#This Row],[Type]]))</f>
        <v>Moderator|External Regional|Team</v>
      </c>
    </row>
    <row r="114" spans="1:6" x14ac:dyDescent="0.35">
      <c r="A114" s="14" t="s">
        <v>2438</v>
      </c>
      <c r="B114" s="15" t="s">
        <v>2425</v>
      </c>
      <c r="C114" s="15" t="s">
        <v>29</v>
      </c>
      <c r="D114" s="15" t="s">
        <v>30</v>
      </c>
      <c r="E114" s="16">
        <v>10</v>
      </c>
      <c r="F114" s="13" t="str">
        <f>CLEAN(TRIM(rubric[[#This Row],[Placement]] &amp;  "|" &amp; rubric[[#This Row],[Category]] &amp; "|" &amp; rubric[[#This Row],[Type]]))</f>
        <v>Moderator|External National|Team</v>
      </c>
    </row>
    <row r="115" spans="1:6" x14ac:dyDescent="0.35">
      <c r="A115" s="10" t="s">
        <v>2438</v>
      </c>
      <c r="B115" s="11" t="s">
        <v>2425</v>
      </c>
      <c r="C115" s="11" t="s">
        <v>795</v>
      </c>
      <c r="D115" s="11" t="s">
        <v>30</v>
      </c>
      <c r="E115" s="12">
        <v>5</v>
      </c>
      <c r="F115" s="13" t="str">
        <f>CLEAN(TRIM(rubric[[#This Row],[Placement]] &amp;  "|" &amp; rubric[[#This Row],[Category]] &amp; "|" &amp; rubric[[#This Row],[Type]]))</f>
        <v>Moderator|External Provinsi|Team</v>
      </c>
    </row>
    <row r="116" spans="1:6" x14ac:dyDescent="0.35">
      <c r="A116" s="14" t="s">
        <v>71</v>
      </c>
      <c r="B116" s="15" t="s">
        <v>2425</v>
      </c>
      <c r="C116" s="15" t="s">
        <v>72</v>
      </c>
      <c r="D116" s="15" t="s">
        <v>63</v>
      </c>
      <c r="E116" s="16">
        <v>25</v>
      </c>
      <c r="F116" s="13" t="str">
        <f>CLEAN(TRIM(rubric[[#This Row],[Placement]] &amp;  "|" &amp; rubric[[#This Row],[Category]] &amp; "|" &amp; rubric[[#This Row],[Type]]))</f>
        <v>Narasumber / Pemateri Acara Seminar / Workshop / Pemakalah|External International|Individual</v>
      </c>
    </row>
    <row r="117" spans="1:6" x14ac:dyDescent="0.35">
      <c r="A117" s="10" t="s">
        <v>71</v>
      </c>
      <c r="B117" s="11" t="s">
        <v>2425</v>
      </c>
      <c r="C117" s="11" t="s">
        <v>50</v>
      </c>
      <c r="D117" s="11" t="s">
        <v>63</v>
      </c>
      <c r="E117" s="12">
        <v>20</v>
      </c>
      <c r="F117" s="13" t="str">
        <f>CLEAN(TRIM(rubric[[#This Row],[Placement]] &amp;  "|" &amp; rubric[[#This Row],[Category]] &amp; "|" &amp; rubric[[#This Row],[Type]]))</f>
        <v>Narasumber / Pemateri Acara Seminar / Workshop / Pemakalah|External Regional|Individual</v>
      </c>
    </row>
    <row r="118" spans="1:6" x14ac:dyDescent="0.35">
      <c r="A118" s="14" t="s">
        <v>71</v>
      </c>
      <c r="B118" s="15" t="s">
        <v>2425</v>
      </c>
      <c r="C118" s="15" t="s">
        <v>29</v>
      </c>
      <c r="D118" s="15" t="s">
        <v>63</v>
      </c>
      <c r="E118" s="16">
        <v>15</v>
      </c>
      <c r="F118" s="13" t="str">
        <f>CLEAN(TRIM(rubric[[#This Row],[Placement]] &amp;  "|" &amp; rubric[[#This Row],[Category]] &amp; "|" &amp; rubric[[#This Row],[Type]]))</f>
        <v>Narasumber / Pemateri Acara Seminar / Workshop / Pemakalah|External National|Individual</v>
      </c>
    </row>
    <row r="119" spans="1:6" x14ac:dyDescent="0.35">
      <c r="A119" s="10" t="s">
        <v>71</v>
      </c>
      <c r="B119" s="11" t="s">
        <v>2425</v>
      </c>
      <c r="C119" s="11" t="s">
        <v>795</v>
      </c>
      <c r="D119" s="11" t="s">
        <v>63</v>
      </c>
      <c r="E119" s="12">
        <v>10</v>
      </c>
      <c r="F119" s="13" t="str">
        <f>CLEAN(TRIM(rubric[[#This Row],[Placement]] &amp;  "|" &amp; rubric[[#This Row],[Category]] &amp; "|" &amp; rubric[[#This Row],[Type]]))</f>
        <v>Narasumber / Pemateri Acara Seminar / Workshop / Pemakalah|External Provinsi|Individual</v>
      </c>
    </row>
    <row r="120" spans="1:6" x14ac:dyDescent="0.35">
      <c r="A120" s="14" t="s">
        <v>71</v>
      </c>
      <c r="B120" s="15" t="s">
        <v>2425</v>
      </c>
      <c r="C120" s="15" t="s">
        <v>72</v>
      </c>
      <c r="D120" s="15" t="s">
        <v>30</v>
      </c>
      <c r="E120" s="16">
        <v>25</v>
      </c>
      <c r="F120" s="13" t="str">
        <f>CLEAN(TRIM(rubric[[#This Row],[Placement]] &amp;  "|" &amp; rubric[[#This Row],[Category]] &amp; "|" &amp; rubric[[#This Row],[Type]]))</f>
        <v>Narasumber / Pemateri Acara Seminar / Workshop / Pemakalah|External International|Team</v>
      </c>
    </row>
    <row r="121" spans="1:6" x14ac:dyDescent="0.35">
      <c r="A121" s="10" t="s">
        <v>71</v>
      </c>
      <c r="B121" s="11" t="s">
        <v>2425</v>
      </c>
      <c r="C121" s="11" t="s">
        <v>50</v>
      </c>
      <c r="D121" s="11" t="s">
        <v>30</v>
      </c>
      <c r="E121" s="12">
        <v>20</v>
      </c>
      <c r="F121" s="13" t="str">
        <f>CLEAN(TRIM(rubric[[#This Row],[Placement]] &amp;  "|" &amp; rubric[[#This Row],[Category]] &amp; "|" &amp; rubric[[#This Row],[Type]]))</f>
        <v>Narasumber / Pemateri Acara Seminar / Workshop / Pemakalah|External Regional|Team</v>
      </c>
    </row>
    <row r="122" spans="1:6" x14ac:dyDescent="0.35">
      <c r="A122" s="14" t="s">
        <v>71</v>
      </c>
      <c r="B122" s="15" t="s">
        <v>2425</v>
      </c>
      <c r="C122" s="15" t="s">
        <v>29</v>
      </c>
      <c r="D122" s="15" t="s">
        <v>30</v>
      </c>
      <c r="E122" s="16">
        <v>15</v>
      </c>
      <c r="F122" s="13" t="str">
        <f>CLEAN(TRIM(rubric[[#This Row],[Placement]] &amp;  "|" &amp; rubric[[#This Row],[Category]] &amp; "|" &amp; rubric[[#This Row],[Type]]))</f>
        <v>Narasumber / Pemateri Acara Seminar / Workshop / Pemakalah|External National|Team</v>
      </c>
    </row>
    <row r="123" spans="1:6" x14ac:dyDescent="0.35">
      <c r="A123" s="10" t="s">
        <v>71</v>
      </c>
      <c r="B123" s="11" t="s">
        <v>2425</v>
      </c>
      <c r="C123" s="11" t="s">
        <v>795</v>
      </c>
      <c r="D123" s="11" t="s">
        <v>30</v>
      </c>
      <c r="E123" s="12">
        <v>10</v>
      </c>
      <c r="F123" s="13" t="str">
        <f>CLEAN(TRIM(rubric[[#This Row],[Placement]] &amp;  "|" &amp; rubric[[#This Row],[Category]] &amp; "|" &amp; rubric[[#This Row],[Type]]))</f>
        <v>Narasumber / Pemateri Acara Seminar / Workshop / Pemakalah|External Provinsi|Team</v>
      </c>
    </row>
    <row r="124" spans="1:6" x14ac:dyDescent="0.35">
      <c r="A124" s="14" t="s">
        <v>2439</v>
      </c>
      <c r="B124" s="15" t="s">
        <v>2422</v>
      </c>
      <c r="C124" s="15" t="s">
        <v>29</v>
      </c>
      <c r="D124" s="15" t="s">
        <v>63</v>
      </c>
      <c r="E124" s="16">
        <v>45</v>
      </c>
      <c r="F124" s="13" t="str">
        <f>CLEAN(TRIM(rubric[[#This Row],[Placement]] &amp;  "|" &amp; rubric[[#This Row],[Category]] &amp; "|" &amp; rubric[[#This Row],[Type]]))</f>
        <v>Patent|External National|Individual</v>
      </c>
    </row>
    <row r="125" spans="1:6" x14ac:dyDescent="0.35">
      <c r="A125" s="10" t="s">
        <v>2440</v>
      </c>
      <c r="B125" s="11" t="s">
        <v>2422</v>
      </c>
      <c r="C125" s="11" t="s">
        <v>29</v>
      </c>
      <c r="D125" s="11" t="s">
        <v>63</v>
      </c>
      <c r="E125" s="12">
        <v>20</v>
      </c>
      <c r="F125" s="13" t="str">
        <f>CLEAN(TRIM(rubric[[#This Row],[Placement]] &amp;  "|" &amp; rubric[[#This Row],[Category]] &amp; "|" &amp; rubric[[#This Row],[Type]]))</f>
        <v>Patent Sederhana|External National|Individual</v>
      </c>
    </row>
    <row r="126" spans="1:6" x14ac:dyDescent="0.35">
      <c r="A126" s="14" t="s">
        <v>2441</v>
      </c>
      <c r="B126" s="15" t="s">
        <v>2433</v>
      </c>
      <c r="C126" s="15" t="s">
        <v>72</v>
      </c>
      <c r="D126" s="15" t="s">
        <v>63</v>
      </c>
      <c r="E126" s="16">
        <v>50</v>
      </c>
      <c r="F126" s="13" t="str">
        <f>CLEAN(TRIM(rubric[[#This Row],[Placement]] &amp;  "|" &amp; rubric[[#This Row],[Category]] &amp; "|" &amp; rubric[[#This Row],[Type]]))</f>
        <v>Pemrakarsa/Pendiri|External International|Individual</v>
      </c>
    </row>
    <row r="127" spans="1:6" x14ac:dyDescent="0.35">
      <c r="A127" s="10" t="s">
        <v>2441</v>
      </c>
      <c r="B127" s="11" t="s">
        <v>2433</v>
      </c>
      <c r="C127" s="11" t="s">
        <v>50</v>
      </c>
      <c r="D127" s="11" t="s">
        <v>63</v>
      </c>
      <c r="E127" s="12">
        <v>40</v>
      </c>
      <c r="F127" s="13" t="str">
        <f>CLEAN(TRIM(rubric[[#This Row],[Placement]] &amp;  "|" &amp; rubric[[#This Row],[Category]] &amp; "|" &amp; rubric[[#This Row],[Type]]))</f>
        <v>Pemrakarsa/Pendiri|External Regional|Individual</v>
      </c>
    </row>
    <row r="128" spans="1:6" x14ac:dyDescent="0.35">
      <c r="A128" s="14" t="s">
        <v>2441</v>
      </c>
      <c r="B128" s="15" t="s">
        <v>2433</v>
      </c>
      <c r="C128" s="15" t="s">
        <v>29</v>
      </c>
      <c r="D128" s="15" t="s">
        <v>63</v>
      </c>
      <c r="E128" s="16">
        <v>30</v>
      </c>
      <c r="F128" s="13" t="str">
        <f>CLEAN(TRIM(rubric[[#This Row],[Placement]] &amp;  "|" &amp; rubric[[#This Row],[Category]] &amp; "|" &amp; rubric[[#This Row],[Type]]))</f>
        <v>Pemrakarsa/Pendiri|External National|Individual</v>
      </c>
    </row>
    <row r="129" spans="1:6" x14ac:dyDescent="0.35">
      <c r="A129" s="10" t="s">
        <v>2441</v>
      </c>
      <c r="B129" s="11" t="s">
        <v>2433</v>
      </c>
      <c r="C129" s="11" t="s">
        <v>795</v>
      </c>
      <c r="D129" s="11" t="s">
        <v>63</v>
      </c>
      <c r="E129" s="12">
        <v>20</v>
      </c>
      <c r="F129" s="13" t="str">
        <f>CLEAN(TRIM(rubric[[#This Row],[Placement]] &amp;  "|" &amp; rubric[[#This Row],[Category]] &amp; "|" &amp; rubric[[#This Row],[Type]]))</f>
        <v>Pemrakarsa/Pendiri|External Provinsi|Individual</v>
      </c>
    </row>
    <row r="130" spans="1:6" x14ac:dyDescent="0.35">
      <c r="A130" s="14" t="s">
        <v>2441</v>
      </c>
      <c r="B130" s="15" t="s">
        <v>2433</v>
      </c>
      <c r="C130" s="15" t="s">
        <v>2420</v>
      </c>
      <c r="D130" s="15" t="s">
        <v>63</v>
      </c>
      <c r="E130" s="16">
        <v>10</v>
      </c>
      <c r="F130" s="13" t="str">
        <f>CLEAN(TRIM(rubric[[#This Row],[Placement]] &amp;  "|" &amp; rubric[[#This Row],[Category]] &amp; "|" &amp; rubric[[#This Row],[Type]]))</f>
        <v>Pemrakarsa/Pendiri|Kab/Kota/PT|Individual</v>
      </c>
    </row>
    <row r="131" spans="1:6" x14ac:dyDescent="0.35">
      <c r="A131" s="10" t="s">
        <v>2441</v>
      </c>
      <c r="B131" s="11" t="s">
        <v>2433</v>
      </c>
      <c r="C131" s="11" t="s">
        <v>72</v>
      </c>
      <c r="D131" s="11" t="s">
        <v>30</v>
      </c>
      <c r="E131" s="12">
        <v>50</v>
      </c>
      <c r="F131" s="13" t="str">
        <f>CLEAN(TRIM(rubric[[#This Row],[Placement]] &amp;  "|" &amp; rubric[[#This Row],[Category]] &amp; "|" &amp; rubric[[#This Row],[Type]]))</f>
        <v>Pemrakarsa/Pendiri|External International|Team</v>
      </c>
    </row>
    <row r="132" spans="1:6" x14ac:dyDescent="0.35">
      <c r="A132" s="14" t="s">
        <v>2441</v>
      </c>
      <c r="B132" s="15" t="s">
        <v>2433</v>
      </c>
      <c r="C132" s="15" t="s">
        <v>50</v>
      </c>
      <c r="D132" s="15" t="s">
        <v>30</v>
      </c>
      <c r="E132" s="16">
        <v>40</v>
      </c>
      <c r="F132" s="13" t="str">
        <f>CLEAN(TRIM(rubric[[#This Row],[Placement]] &amp;  "|" &amp; rubric[[#This Row],[Category]] &amp; "|" &amp; rubric[[#This Row],[Type]]))</f>
        <v>Pemrakarsa/Pendiri|External Regional|Team</v>
      </c>
    </row>
    <row r="133" spans="1:6" x14ac:dyDescent="0.35">
      <c r="A133" s="10" t="s">
        <v>2441</v>
      </c>
      <c r="B133" s="11" t="s">
        <v>2433</v>
      </c>
      <c r="C133" s="11" t="s">
        <v>29</v>
      </c>
      <c r="D133" s="11" t="s">
        <v>30</v>
      </c>
      <c r="E133" s="12">
        <v>30</v>
      </c>
      <c r="F133" s="13" t="str">
        <f>CLEAN(TRIM(rubric[[#This Row],[Placement]] &amp;  "|" &amp; rubric[[#This Row],[Category]] &amp; "|" &amp; rubric[[#This Row],[Type]]))</f>
        <v>Pemrakarsa/Pendiri|External National|Team</v>
      </c>
    </row>
    <row r="134" spans="1:6" x14ac:dyDescent="0.35">
      <c r="A134" s="14" t="s">
        <v>2441</v>
      </c>
      <c r="B134" s="15" t="s">
        <v>2433</v>
      </c>
      <c r="C134" s="15" t="s">
        <v>795</v>
      </c>
      <c r="D134" s="15" t="s">
        <v>30</v>
      </c>
      <c r="E134" s="16">
        <v>20</v>
      </c>
      <c r="F134" s="13" t="str">
        <f>CLEAN(TRIM(rubric[[#This Row],[Placement]] &amp;  "|" &amp; rubric[[#This Row],[Category]] &amp; "|" &amp; rubric[[#This Row],[Type]]))</f>
        <v>Pemrakarsa/Pendiri|External Provinsi|Team</v>
      </c>
    </row>
    <row r="135" spans="1:6" x14ac:dyDescent="0.35">
      <c r="A135" s="10" t="s">
        <v>2441</v>
      </c>
      <c r="B135" s="11" t="s">
        <v>2433</v>
      </c>
      <c r="C135" s="11" t="s">
        <v>2420</v>
      </c>
      <c r="D135" s="11" t="s">
        <v>30</v>
      </c>
      <c r="E135" s="12">
        <v>10</v>
      </c>
      <c r="F135" s="13" t="str">
        <f>CLEAN(TRIM(rubric[[#This Row],[Placement]] &amp;  "|" &amp; rubric[[#This Row],[Category]] &amp; "|" &amp; rubric[[#This Row],[Type]]))</f>
        <v>Pemrakarsa/Pendiri|Kab/Kota/PT|Team</v>
      </c>
    </row>
    <row r="136" spans="1:6" x14ac:dyDescent="0.35">
      <c r="A136" s="14" t="s">
        <v>2442</v>
      </c>
      <c r="B136" s="15" t="s">
        <v>2435</v>
      </c>
      <c r="C136" s="15" t="s">
        <v>72</v>
      </c>
      <c r="D136" s="15" t="s">
        <v>63</v>
      </c>
      <c r="E136" s="16">
        <v>40</v>
      </c>
      <c r="F136" s="13" t="str">
        <f>CLEAN(TRIM(rubric[[#This Row],[Placement]] &amp;  "|" &amp; rubric[[#This Row],[Category]] &amp; "|" &amp; rubric[[#This Row],[Type]]))</f>
        <v>Penerima Hibah Kompetisi|External International|Individual</v>
      </c>
    </row>
    <row r="137" spans="1:6" x14ac:dyDescent="0.35">
      <c r="A137" s="10" t="s">
        <v>2442</v>
      </c>
      <c r="B137" s="11" t="s">
        <v>2435</v>
      </c>
      <c r="C137" s="11" t="s">
        <v>50</v>
      </c>
      <c r="D137" s="11" t="s">
        <v>63</v>
      </c>
      <c r="E137" s="12">
        <v>30</v>
      </c>
      <c r="F137" s="13" t="str">
        <f>CLEAN(TRIM(rubric[[#This Row],[Placement]] &amp;  "|" &amp; rubric[[#This Row],[Category]] &amp; "|" &amp; rubric[[#This Row],[Type]]))</f>
        <v>Penerima Hibah Kompetisi|External Regional|Individual</v>
      </c>
    </row>
    <row r="138" spans="1:6" x14ac:dyDescent="0.35">
      <c r="A138" s="14" t="s">
        <v>2442</v>
      </c>
      <c r="B138" s="15" t="s">
        <v>2435</v>
      </c>
      <c r="C138" s="15" t="s">
        <v>29</v>
      </c>
      <c r="D138" s="15" t="s">
        <v>63</v>
      </c>
      <c r="E138" s="16">
        <v>20</v>
      </c>
      <c r="F138" s="13" t="str">
        <f>CLEAN(TRIM(rubric[[#This Row],[Placement]] &amp;  "|" &amp; rubric[[#This Row],[Category]] &amp; "|" &amp; rubric[[#This Row],[Type]]))</f>
        <v>Penerima Hibah Kompetisi|External National|Individual</v>
      </c>
    </row>
    <row r="139" spans="1:6" x14ac:dyDescent="0.35">
      <c r="A139" s="10" t="s">
        <v>2442</v>
      </c>
      <c r="B139" s="11" t="s">
        <v>2435</v>
      </c>
      <c r="C139" s="11" t="s">
        <v>795</v>
      </c>
      <c r="D139" s="11" t="s">
        <v>63</v>
      </c>
      <c r="E139" s="12">
        <v>10</v>
      </c>
      <c r="F139" s="13" t="str">
        <f>CLEAN(TRIM(rubric[[#This Row],[Placement]] &amp;  "|" &amp; rubric[[#This Row],[Category]] &amp; "|" &amp; rubric[[#This Row],[Type]]))</f>
        <v>Penerima Hibah Kompetisi|External Provinsi|Individual</v>
      </c>
    </row>
    <row r="140" spans="1:6" x14ac:dyDescent="0.35">
      <c r="A140" s="14" t="s">
        <v>62</v>
      </c>
      <c r="B140" s="15" t="s">
        <v>2433</v>
      </c>
      <c r="C140" s="15" t="s">
        <v>72</v>
      </c>
      <c r="D140" s="15" t="s">
        <v>63</v>
      </c>
      <c r="E140" s="16">
        <v>25</v>
      </c>
      <c r="F140" s="13" t="str">
        <f>CLEAN(TRIM(rubric[[#This Row],[Placement]] &amp;  "|" &amp; rubric[[#This Row],[Category]] &amp; "|" &amp; rubric[[#This Row],[Type]]))</f>
        <v>Pengabdian kepada Masyarakat|External International|Individual</v>
      </c>
    </row>
    <row r="141" spans="1:6" x14ac:dyDescent="0.35">
      <c r="A141" s="10" t="s">
        <v>62</v>
      </c>
      <c r="B141" s="11" t="s">
        <v>2433</v>
      </c>
      <c r="C141" s="11" t="s">
        <v>50</v>
      </c>
      <c r="D141" s="11" t="s">
        <v>63</v>
      </c>
      <c r="E141" s="12">
        <v>15</v>
      </c>
      <c r="F141" s="13" t="str">
        <f>CLEAN(TRIM(rubric[[#This Row],[Placement]] &amp;  "|" &amp; rubric[[#This Row],[Category]] &amp; "|" &amp; rubric[[#This Row],[Type]]))</f>
        <v>Pengabdian kepada Masyarakat|External Regional|Individual</v>
      </c>
    </row>
    <row r="142" spans="1:6" x14ac:dyDescent="0.35">
      <c r="A142" s="14" t="s">
        <v>62</v>
      </c>
      <c r="B142" s="15" t="s">
        <v>2433</v>
      </c>
      <c r="C142" s="15" t="s">
        <v>29</v>
      </c>
      <c r="D142" s="15" t="s">
        <v>63</v>
      </c>
      <c r="E142" s="16">
        <v>10</v>
      </c>
      <c r="F142" s="13" t="str">
        <f>CLEAN(TRIM(rubric[[#This Row],[Placement]] &amp;  "|" &amp; rubric[[#This Row],[Category]] &amp; "|" &amp; rubric[[#This Row],[Type]]))</f>
        <v>Pengabdian kepada Masyarakat|External National|Individual</v>
      </c>
    </row>
    <row r="143" spans="1:6" x14ac:dyDescent="0.35">
      <c r="A143" s="10" t="s">
        <v>62</v>
      </c>
      <c r="B143" s="11" t="s">
        <v>2433</v>
      </c>
      <c r="C143" s="11" t="s">
        <v>795</v>
      </c>
      <c r="D143" s="11" t="s">
        <v>63</v>
      </c>
      <c r="E143" s="12">
        <v>5</v>
      </c>
      <c r="F143" s="13" t="str">
        <f>CLEAN(TRIM(rubric[[#This Row],[Placement]] &amp;  "|" &amp; rubric[[#This Row],[Category]] &amp; "|" &amp; rubric[[#This Row],[Type]]))</f>
        <v>Pengabdian kepada Masyarakat|External Provinsi|Individual</v>
      </c>
    </row>
    <row r="144" spans="1:6" x14ac:dyDescent="0.35">
      <c r="A144" s="14" t="s">
        <v>62</v>
      </c>
      <c r="B144" s="15" t="s">
        <v>2433</v>
      </c>
      <c r="C144" s="15" t="s">
        <v>2420</v>
      </c>
      <c r="D144" s="15" t="s">
        <v>63</v>
      </c>
      <c r="E144" s="16">
        <v>3</v>
      </c>
      <c r="F144" s="13" t="str">
        <f>CLEAN(TRIM(rubric[[#This Row],[Placement]] &amp;  "|" &amp; rubric[[#This Row],[Category]] &amp; "|" &amp; rubric[[#This Row],[Type]]))</f>
        <v>Pengabdian kepada Masyarakat|Kab/Kota/PT|Individual</v>
      </c>
    </row>
    <row r="145" spans="1:6" x14ac:dyDescent="0.35">
      <c r="A145" s="10" t="s">
        <v>62</v>
      </c>
      <c r="B145" s="11" t="s">
        <v>2433</v>
      </c>
      <c r="C145" s="11" t="s">
        <v>72</v>
      </c>
      <c r="D145" s="11" t="s">
        <v>30</v>
      </c>
      <c r="E145" s="12">
        <v>25</v>
      </c>
      <c r="F145" s="13" t="str">
        <f>CLEAN(TRIM(rubric[[#This Row],[Placement]] &amp;  "|" &amp; rubric[[#This Row],[Category]] &amp; "|" &amp; rubric[[#This Row],[Type]]))</f>
        <v>Pengabdian kepada Masyarakat|External International|Team</v>
      </c>
    </row>
    <row r="146" spans="1:6" x14ac:dyDescent="0.35">
      <c r="A146" s="14" t="s">
        <v>62</v>
      </c>
      <c r="B146" s="15" t="s">
        <v>2433</v>
      </c>
      <c r="C146" s="15" t="s">
        <v>50</v>
      </c>
      <c r="D146" s="15" t="s">
        <v>30</v>
      </c>
      <c r="E146" s="16">
        <v>15</v>
      </c>
      <c r="F146" s="13" t="str">
        <f>CLEAN(TRIM(rubric[[#This Row],[Placement]] &amp;  "|" &amp; rubric[[#This Row],[Category]] &amp; "|" &amp; rubric[[#This Row],[Type]]))</f>
        <v>Pengabdian kepada Masyarakat|External Regional|Team</v>
      </c>
    </row>
    <row r="147" spans="1:6" x14ac:dyDescent="0.35">
      <c r="A147" s="10" t="s">
        <v>62</v>
      </c>
      <c r="B147" s="11" t="s">
        <v>2433</v>
      </c>
      <c r="C147" s="11" t="s">
        <v>29</v>
      </c>
      <c r="D147" s="11" t="s">
        <v>30</v>
      </c>
      <c r="E147" s="12">
        <v>10</v>
      </c>
      <c r="F147" s="13" t="str">
        <f>CLEAN(TRIM(rubric[[#This Row],[Placement]] &amp;  "|" &amp; rubric[[#This Row],[Category]] &amp; "|" &amp; rubric[[#This Row],[Type]]))</f>
        <v>Pengabdian kepada Masyarakat|External National|Team</v>
      </c>
    </row>
    <row r="148" spans="1:6" x14ac:dyDescent="0.35">
      <c r="A148" s="14" t="s">
        <v>62</v>
      </c>
      <c r="B148" s="15" t="s">
        <v>2433</v>
      </c>
      <c r="C148" s="15" t="s">
        <v>795</v>
      </c>
      <c r="D148" s="15" t="s">
        <v>30</v>
      </c>
      <c r="E148" s="16">
        <v>5</v>
      </c>
      <c r="F148" s="13" t="str">
        <f>CLEAN(TRIM(rubric[[#This Row],[Placement]] &amp;  "|" &amp; rubric[[#This Row],[Category]] &amp; "|" &amp; rubric[[#This Row],[Type]]))</f>
        <v>Pengabdian kepada Masyarakat|External Provinsi|Team</v>
      </c>
    </row>
    <row r="149" spans="1:6" x14ac:dyDescent="0.35">
      <c r="A149" s="10" t="s">
        <v>62</v>
      </c>
      <c r="B149" s="11" t="s">
        <v>2433</v>
      </c>
      <c r="C149" s="11" t="s">
        <v>2420</v>
      </c>
      <c r="D149" s="11" t="s">
        <v>30</v>
      </c>
      <c r="E149" s="12">
        <v>3</v>
      </c>
      <c r="F149" s="13" t="str">
        <f>CLEAN(TRIM(rubric[[#This Row],[Placement]] &amp;  "|" &amp; rubric[[#This Row],[Category]] &amp; "|" &amp; rubric[[#This Row],[Type]]))</f>
        <v>Pengabdian kepada Masyarakat|Kab/Kota/PT|Team</v>
      </c>
    </row>
    <row r="150" spans="1:6" x14ac:dyDescent="0.35">
      <c r="A150" s="14" t="s">
        <v>2443</v>
      </c>
      <c r="B150" s="15" t="s">
        <v>2425</v>
      </c>
      <c r="C150" s="15" t="s">
        <v>72</v>
      </c>
      <c r="D150" s="15" t="s">
        <v>63</v>
      </c>
      <c r="E150" s="16">
        <v>20</v>
      </c>
      <c r="F150" s="13" t="str">
        <f>CLEAN(TRIM(rubric[[#This Row],[Placement]] &amp;  "|" &amp; rubric[[#This Row],[Category]] &amp; "|" &amp; rubric[[#This Row],[Type]]))</f>
        <v>Pengakuan Lainnya|External International|Individual</v>
      </c>
    </row>
    <row r="151" spans="1:6" x14ac:dyDescent="0.35">
      <c r="A151" s="10" t="s">
        <v>2443</v>
      </c>
      <c r="B151" s="11" t="s">
        <v>2425</v>
      </c>
      <c r="C151" s="11" t="s">
        <v>50</v>
      </c>
      <c r="D151" s="11" t="s">
        <v>63</v>
      </c>
      <c r="E151" s="12">
        <v>15</v>
      </c>
      <c r="F151" s="13" t="str">
        <f>CLEAN(TRIM(rubric[[#This Row],[Placement]] &amp;  "|" &amp; rubric[[#This Row],[Category]] &amp; "|" &amp; rubric[[#This Row],[Type]]))</f>
        <v>Pengakuan Lainnya|External Regional|Individual</v>
      </c>
    </row>
    <row r="152" spans="1:6" x14ac:dyDescent="0.35">
      <c r="A152" s="14" t="s">
        <v>2443</v>
      </c>
      <c r="B152" s="15" t="s">
        <v>2425</v>
      </c>
      <c r="C152" s="15" t="s">
        <v>29</v>
      </c>
      <c r="D152" s="15" t="s">
        <v>63</v>
      </c>
      <c r="E152" s="16">
        <v>10</v>
      </c>
      <c r="F152" s="13" t="str">
        <f>CLEAN(TRIM(rubric[[#This Row],[Placement]] &amp;  "|" &amp; rubric[[#This Row],[Category]] &amp; "|" &amp; rubric[[#This Row],[Type]]))</f>
        <v>Pengakuan Lainnya|External National|Individual</v>
      </c>
    </row>
    <row r="153" spans="1:6" x14ac:dyDescent="0.35">
      <c r="A153" s="10" t="s">
        <v>2443</v>
      </c>
      <c r="B153" s="11" t="s">
        <v>2425</v>
      </c>
      <c r="C153" s="11" t="s">
        <v>795</v>
      </c>
      <c r="D153" s="11" t="s">
        <v>63</v>
      </c>
      <c r="E153" s="12">
        <v>5</v>
      </c>
      <c r="F153" s="13" t="str">
        <f>CLEAN(TRIM(rubric[[#This Row],[Placement]] &amp;  "|" &amp; rubric[[#This Row],[Category]] &amp; "|" &amp; rubric[[#This Row],[Type]]))</f>
        <v>Pengakuan Lainnya|External Provinsi|Individual</v>
      </c>
    </row>
    <row r="154" spans="1:6" x14ac:dyDescent="0.35">
      <c r="A154" s="14" t="s">
        <v>2443</v>
      </c>
      <c r="B154" s="15" t="s">
        <v>2425</v>
      </c>
      <c r="C154" s="15" t="s">
        <v>72</v>
      </c>
      <c r="D154" s="15" t="s">
        <v>30</v>
      </c>
      <c r="E154" s="16">
        <v>20</v>
      </c>
      <c r="F154" s="13" t="str">
        <f>CLEAN(TRIM(rubric[[#This Row],[Placement]] &amp;  "|" &amp; rubric[[#This Row],[Category]] &amp; "|" &amp; rubric[[#This Row],[Type]]))</f>
        <v>Pengakuan Lainnya|External International|Team</v>
      </c>
    </row>
    <row r="155" spans="1:6" x14ac:dyDescent="0.35">
      <c r="A155" s="10" t="s">
        <v>2443</v>
      </c>
      <c r="B155" s="11" t="s">
        <v>2425</v>
      </c>
      <c r="C155" s="11" t="s">
        <v>50</v>
      </c>
      <c r="D155" s="11" t="s">
        <v>30</v>
      </c>
      <c r="E155" s="12">
        <v>15</v>
      </c>
      <c r="F155" s="13" t="str">
        <f>CLEAN(TRIM(rubric[[#This Row],[Placement]] &amp;  "|" &amp; rubric[[#This Row],[Category]] &amp; "|" &amp; rubric[[#This Row],[Type]]))</f>
        <v>Pengakuan Lainnya|External Regional|Team</v>
      </c>
    </row>
    <row r="156" spans="1:6" x14ac:dyDescent="0.35">
      <c r="A156" s="14" t="s">
        <v>2443</v>
      </c>
      <c r="B156" s="15" t="s">
        <v>2425</v>
      </c>
      <c r="C156" s="15" t="s">
        <v>29</v>
      </c>
      <c r="D156" s="15" t="s">
        <v>30</v>
      </c>
      <c r="E156" s="16">
        <v>10</v>
      </c>
      <c r="F156" s="13" t="str">
        <f>CLEAN(TRIM(rubric[[#This Row],[Placement]] &amp;  "|" &amp; rubric[[#This Row],[Category]] &amp; "|" &amp; rubric[[#This Row],[Type]]))</f>
        <v>Pengakuan Lainnya|External National|Team</v>
      </c>
    </row>
    <row r="157" spans="1:6" x14ac:dyDescent="0.35">
      <c r="A157" s="10" t="s">
        <v>2443</v>
      </c>
      <c r="B157" s="11" t="s">
        <v>2425</v>
      </c>
      <c r="C157" s="11" t="s">
        <v>795</v>
      </c>
      <c r="D157" s="11" t="s">
        <v>30</v>
      </c>
      <c r="E157" s="12">
        <v>5</v>
      </c>
      <c r="F157" s="13" t="str">
        <f>CLEAN(TRIM(rubric[[#This Row],[Placement]] &amp;  "|" &amp; rubric[[#This Row],[Category]] &amp; "|" &amp; rubric[[#This Row],[Type]]))</f>
        <v>Pengakuan Lainnya|External Provinsi|Team</v>
      </c>
    </row>
    <row r="158" spans="1:6" x14ac:dyDescent="0.35">
      <c r="A158" s="14" t="s">
        <v>2444</v>
      </c>
      <c r="B158" s="15" t="s">
        <v>2435</v>
      </c>
      <c r="C158" s="15" t="s">
        <v>72</v>
      </c>
      <c r="D158" s="15" t="s">
        <v>63</v>
      </c>
      <c r="E158" s="16">
        <v>10</v>
      </c>
      <c r="F158" s="13" t="str">
        <f>CLEAN(TRIM(rubric[[#This Row],[Placement]] &amp;  "|" &amp; rubric[[#This Row],[Category]] &amp; "|" &amp; rubric[[#This Row],[Type]]))</f>
        <v>Penghargaan Lainnya|External International|Individual</v>
      </c>
    </row>
    <row r="159" spans="1:6" x14ac:dyDescent="0.35">
      <c r="A159" s="10" t="s">
        <v>2444</v>
      </c>
      <c r="B159" s="11" t="s">
        <v>2435</v>
      </c>
      <c r="C159" s="11" t="s">
        <v>50</v>
      </c>
      <c r="D159" s="11" t="s">
        <v>63</v>
      </c>
      <c r="E159" s="12">
        <v>5</v>
      </c>
      <c r="F159" s="13" t="str">
        <f>CLEAN(TRIM(rubric[[#This Row],[Placement]] &amp;  "|" &amp; rubric[[#This Row],[Category]] &amp; "|" &amp; rubric[[#This Row],[Type]]))</f>
        <v>Penghargaan Lainnya|External Regional|Individual</v>
      </c>
    </row>
    <row r="160" spans="1:6" x14ac:dyDescent="0.35">
      <c r="A160" s="14" t="s">
        <v>2444</v>
      </c>
      <c r="B160" s="15" t="s">
        <v>2435</v>
      </c>
      <c r="C160" s="15" t="s">
        <v>29</v>
      </c>
      <c r="D160" s="15" t="s">
        <v>63</v>
      </c>
      <c r="E160" s="16">
        <v>3</v>
      </c>
      <c r="F160" s="13" t="str">
        <f>CLEAN(TRIM(rubric[[#This Row],[Placement]] &amp;  "|" &amp; rubric[[#This Row],[Category]] &amp; "|" &amp; rubric[[#This Row],[Type]]))</f>
        <v>Penghargaan Lainnya|External National|Individual</v>
      </c>
    </row>
    <row r="161" spans="1:6" x14ac:dyDescent="0.35">
      <c r="A161" s="10" t="s">
        <v>2444</v>
      </c>
      <c r="B161" s="11" t="s">
        <v>2435</v>
      </c>
      <c r="C161" s="11" t="s">
        <v>795</v>
      </c>
      <c r="D161" s="11" t="s">
        <v>63</v>
      </c>
      <c r="E161" s="12">
        <v>1</v>
      </c>
      <c r="F161" s="13" t="str">
        <f>CLEAN(TRIM(rubric[[#This Row],[Placement]] &amp;  "|" &amp; rubric[[#This Row],[Category]] &amp; "|" &amp; rubric[[#This Row],[Type]]))</f>
        <v>Penghargaan Lainnya|External Provinsi|Individual</v>
      </c>
    </row>
    <row r="162" spans="1:6" x14ac:dyDescent="0.35">
      <c r="A162" s="14" t="s">
        <v>2445</v>
      </c>
      <c r="B162" s="15" t="s">
        <v>2435</v>
      </c>
      <c r="C162" s="15" t="s">
        <v>72</v>
      </c>
      <c r="D162" s="15" t="s">
        <v>63</v>
      </c>
      <c r="E162" s="16">
        <v>10</v>
      </c>
      <c r="F162" s="13" t="str">
        <f>CLEAN(TRIM(rubric[[#This Row],[Placement]] &amp;  "|" &amp; rubric[[#This Row],[Category]] &amp; "|" &amp; rubric[[#This Row],[Type]]))</f>
        <v>Piagam Partisipasi|External International|Individual</v>
      </c>
    </row>
    <row r="163" spans="1:6" x14ac:dyDescent="0.35">
      <c r="A163" s="10" t="s">
        <v>2445</v>
      </c>
      <c r="B163" s="11" t="s">
        <v>2435</v>
      </c>
      <c r="C163" s="11" t="s">
        <v>50</v>
      </c>
      <c r="D163" s="11" t="s">
        <v>63</v>
      </c>
      <c r="E163" s="12">
        <v>5</v>
      </c>
      <c r="F163" s="13" t="str">
        <f>CLEAN(TRIM(rubric[[#This Row],[Placement]] &amp;  "|" &amp; rubric[[#This Row],[Category]] &amp; "|" &amp; rubric[[#This Row],[Type]]))</f>
        <v>Piagam Partisipasi|External Regional|Individual</v>
      </c>
    </row>
    <row r="164" spans="1:6" x14ac:dyDescent="0.35">
      <c r="A164" s="14" t="s">
        <v>2445</v>
      </c>
      <c r="B164" s="15" t="s">
        <v>2435</v>
      </c>
      <c r="C164" s="15" t="s">
        <v>29</v>
      </c>
      <c r="D164" s="15" t="s">
        <v>63</v>
      </c>
      <c r="E164" s="16">
        <v>3</v>
      </c>
      <c r="F164" s="13" t="str">
        <f>CLEAN(TRIM(rubric[[#This Row],[Placement]] &amp;  "|" &amp; rubric[[#This Row],[Category]] &amp; "|" &amp; rubric[[#This Row],[Type]]))</f>
        <v>Piagam Partisipasi|External National|Individual</v>
      </c>
    </row>
    <row r="165" spans="1:6" x14ac:dyDescent="0.35">
      <c r="A165" s="10" t="s">
        <v>2445</v>
      </c>
      <c r="B165" s="11" t="s">
        <v>2435</v>
      </c>
      <c r="C165" s="11" t="s">
        <v>795</v>
      </c>
      <c r="D165" s="11" t="s">
        <v>63</v>
      </c>
      <c r="E165" s="12">
        <v>1</v>
      </c>
      <c r="F165" s="13" t="str">
        <f>CLEAN(TRIM(rubric[[#This Row],[Placement]] &amp;  "|" &amp; rubric[[#This Row],[Category]] &amp; "|" &amp; rubric[[#This Row],[Type]]))</f>
        <v>Piagam Partisipasi|External Provinsi|Individual</v>
      </c>
    </row>
    <row r="166" spans="1:6" x14ac:dyDescent="0.35">
      <c r="A166" s="14" t="s">
        <v>2446</v>
      </c>
      <c r="B166" s="15" t="s">
        <v>2422</v>
      </c>
      <c r="C166" s="15" t="s">
        <v>29</v>
      </c>
      <c r="D166" s="15" t="s">
        <v>63</v>
      </c>
      <c r="E166" s="16">
        <v>30</v>
      </c>
      <c r="F166" s="13" t="str">
        <f>CLEAN(TRIM(rubric[[#This Row],[Placement]] &amp;  "|" &amp; rubric[[#This Row],[Category]] &amp; "|" &amp; rubric[[#This Row],[Type]]))</f>
        <v>Publikasi Buku ISBN / Penulis Utama|External National|Individual</v>
      </c>
    </row>
    <row r="167" spans="1:6" x14ac:dyDescent="0.35">
      <c r="A167" s="10" t="s">
        <v>138</v>
      </c>
      <c r="B167" s="11" t="s">
        <v>2419</v>
      </c>
      <c r="C167" s="11" t="s">
        <v>72</v>
      </c>
      <c r="D167" s="11" t="s">
        <v>63</v>
      </c>
      <c r="E167" s="12">
        <v>40</v>
      </c>
      <c r="F167" s="13" t="str">
        <f>CLEAN(TRIM(rubric[[#This Row],[Placement]] &amp;  "|" &amp; rubric[[#This Row],[Category]] &amp; "|" &amp; rubric[[#This Row],[Type]]))</f>
        <v>Sekretaris|External International|Individual</v>
      </c>
    </row>
    <row r="168" spans="1:6" x14ac:dyDescent="0.35">
      <c r="A168" s="14" t="s">
        <v>138</v>
      </c>
      <c r="B168" s="15" t="s">
        <v>2419</v>
      </c>
      <c r="C168" s="15" t="s">
        <v>50</v>
      </c>
      <c r="D168" s="15" t="s">
        <v>63</v>
      </c>
      <c r="E168" s="16">
        <v>30</v>
      </c>
      <c r="F168" s="13" t="str">
        <f>CLEAN(TRIM(rubric[[#This Row],[Placement]] &amp;  "|" &amp; rubric[[#This Row],[Category]] &amp; "|" &amp; rubric[[#This Row],[Type]]))</f>
        <v>Sekretaris|External Regional|Individual</v>
      </c>
    </row>
    <row r="169" spans="1:6" x14ac:dyDescent="0.35">
      <c r="A169" s="10" t="s">
        <v>138</v>
      </c>
      <c r="B169" s="11" t="s">
        <v>2419</v>
      </c>
      <c r="C169" s="11" t="s">
        <v>29</v>
      </c>
      <c r="D169" s="11" t="s">
        <v>63</v>
      </c>
      <c r="E169" s="12">
        <v>20</v>
      </c>
      <c r="F169" s="13" t="str">
        <f>CLEAN(TRIM(rubric[[#This Row],[Placement]] &amp;  "|" &amp; rubric[[#This Row],[Category]] &amp; "|" &amp; rubric[[#This Row],[Type]]))</f>
        <v>Sekretaris|External National|Individual</v>
      </c>
    </row>
    <row r="170" spans="1:6" x14ac:dyDescent="0.35">
      <c r="A170" s="20" t="s">
        <v>138</v>
      </c>
      <c r="B170" s="21" t="s">
        <v>2419</v>
      </c>
      <c r="C170" s="21" t="s">
        <v>795</v>
      </c>
      <c r="D170" s="21" t="s">
        <v>63</v>
      </c>
      <c r="E170" s="22">
        <v>10</v>
      </c>
      <c r="F170" s="13" t="str">
        <f>CLEAN(TRIM(rubric[[#This Row],[Placement]] &amp;  "|" &amp; rubric[[#This Row],[Category]] &amp; "|" &amp; rubric[[#This Row],[Type]]))</f>
        <v>Sekretaris|External Provinsi|Individual</v>
      </c>
    </row>
    <row r="171" spans="1:6" x14ac:dyDescent="0.35">
      <c r="A171" s="23" t="s">
        <v>138</v>
      </c>
      <c r="B171" s="23" t="s">
        <v>2419</v>
      </c>
      <c r="C171" s="23" t="s">
        <v>2420</v>
      </c>
      <c r="D171" s="23" t="s">
        <v>63</v>
      </c>
      <c r="E171" s="24">
        <v>6</v>
      </c>
      <c r="F171" s="13" t="str">
        <f>CLEAN(TRIM(rubric[[#This Row],[Placement]] &amp;  "|" &amp; rubric[[#This Row],[Category]] &amp; "|" &amp; rubric[[#This Row],[Type]]))</f>
        <v>Sekretaris|Kab/Kota/PT|Individual</v>
      </c>
    </row>
    <row r="172" spans="1:6" x14ac:dyDescent="0.35">
      <c r="A172" s="25" t="s">
        <v>138</v>
      </c>
      <c r="B172" s="25" t="s">
        <v>2419</v>
      </c>
      <c r="C172" s="25" t="s">
        <v>72</v>
      </c>
      <c r="D172" s="25" t="s">
        <v>30</v>
      </c>
      <c r="E172" s="26">
        <v>40</v>
      </c>
      <c r="F172" s="13" t="str">
        <f>CLEAN(TRIM(rubric[[#This Row],[Placement]] &amp;  "|" &amp; rubric[[#This Row],[Category]] &amp; "|" &amp; rubric[[#This Row],[Type]]))</f>
        <v>Sekretaris|External International|Team</v>
      </c>
    </row>
    <row r="173" spans="1:6" x14ac:dyDescent="0.35">
      <c r="A173" s="25" t="s">
        <v>138</v>
      </c>
      <c r="B173" s="25" t="s">
        <v>2419</v>
      </c>
      <c r="C173" s="25" t="s">
        <v>50</v>
      </c>
      <c r="D173" s="25" t="s">
        <v>30</v>
      </c>
      <c r="E173" s="26">
        <v>30</v>
      </c>
      <c r="F173" s="13" t="str">
        <f>CLEAN(TRIM(rubric[[#This Row],[Placement]] &amp;  "|" &amp; rubric[[#This Row],[Category]] &amp; "|" &amp; rubric[[#This Row],[Type]]))</f>
        <v>Sekretaris|External Regional|Team</v>
      </c>
    </row>
    <row r="174" spans="1:6" x14ac:dyDescent="0.35">
      <c r="A174" s="25" t="s">
        <v>138</v>
      </c>
      <c r="B174" s="25" t="s">
        <v>2419</v>
      </c>
      <c r="C174" s="25" t="s">
        <v>29</v>
      </c>
      <c r="D174" s="25" t="s">
        <v>30</v>
      </c>
      <c r="E174" s="26">
        <v>20</v>
      </c>
      <c r="F174" s="13" t="str">
        <f>CLEAN(TRIM(rubric[[#This Row],[Placement]] &amp;  "|" &amp; rubric[[#This Row],[Category]] &amp; "|" &amp; rubric[[#This Row],[Type]]))</f>
        <v>Sekretaris|External National|Team</v>
      </c>
    </row>
    <row r="175" spans="1:6" x14ac:dyDescent="0.35">
      <c r="A175" s="25" t="s">
        <v>138</v>
      </c>
      <c r="B175" s="25" t="s">
        <v>2419</v>
      </c>
      <c r="C175" s="25" t="s">
        <v>795</v>
      </c>
      <c r="D175" s="25" t="s">
        <v>30</v>
      </c>
      <c r="E175" s="26">
        <v>10</v>
      </c>
      <c r="F175" s="13" t="str">
        <f>CLEAN(TRIM(rubric[[#This Row],[Placement]] &amp;  "|" &amp; rubric[[#This Row],[Category]] &amp; "|" &amp; rubric[[#This Row],[Type]]))</f>
        <v>Sekretaris|External Provinsi|Team</v>
      </c>
    </row>
    <row r="176" spans="1:6" x14ac:dyDescent="0.35">
      <c r="A176" s="25" t="s">
        <v>138</v>
      </c>
      <c r="B176" s="25" t="s">
        <v>2419</v>
      </c>
      <c r="C176" s="25" t="s">
        <v>2420</v>
      </c>
      <c r="D176" s="25" t="s">
        <v>30</v>
      </c>
      <c r="E176" s="26">
        <v>6</v>
      </c>
      <c r="F176" s="13" t="str">
        <f>CLEAN(TRIM(rubric[[#This Row],[Placement]] &amp;  "|" &amp; rubric[[#This Row],[Category]] &amp; "|" &amp; rubric[[#This Row],[Type]]))</f>
        <v>Sekretaris|Kab/Kota/PT|Team</v>
      </c>
    </row>
    <row r="177" spans="1:6" x14ac:dyDescent="0.35">
      <c r="A177" s="27" t="s">
        <v>2447</v>
      </c>
      <c r="B177" s="27" t="s">
        <v>2435</v>
      </c>
      <c r="C177" s="27" t="s">
        <v>72</v>
      </c>
      <c r="D177" s="27" t="s">
        <v>63</v>
      </c>
      <c r="E177" s="28">
        <v>50</v>
      </c>
      <c r="F177" s="13" t="str">
        <f>CLEAN(TRIM(rubric[[#This Row],[Placement]] &amp;  "|" &amp; rubric[[#This Row],[Category]] &amp; "|" &amp; rubric[[#This Row],[Type]]))</f>
        <v>Tanda Jasa|External International|Individual</v>
      </c>
    </row>
    <row r="178" spans="1:6" x14ac:dyDescent="0.35">
      <c r="A178" s="23" t="s">
        <v>2447</v>
      </c>
      <c r="B178" s="23" t="s">
        <v>2435</v>
      </c>
      <c r="C178" s="23" t="s">
        <v>50</v>
      </c>
      <c r="D178" s="23" t="s">
        <v>63</v>
      </c>
      <c r="E178" s="24">
        <v>40</v>
      </c>
      <c r="F178" s="13" t="str">
        <f>CLEAN(TRIM(rubric[[#This Row],[Placement]] &amp;  "|" &amp; rubric[[#This Row],[Category]] &amp; "|" &amp; rubric[[#This Row],[Type]]))</f>
        <v>Tanda Jasa|External Regional|Individual</v>
      </c>
    </row>
    <row r="179" spans="1:6" x14ac:dyDescent="0.35">
      <c r="A179" s="27" t="s">
        <v>2447</v>
      </c>
      <c r="B179" s="27" t="s">
        <v>2435</v>
      </c>
      <c r="C179" s="27" t="s">
        <v>29</v>
      </c>
      <c r="D179" s="27" t="s">
        <v>63</v>
      </c>
      <c r="E179" s="28">
        <v>30</v>
      </c>
      <c r="F179" s="13" t="str">
        <f>CLEAN(TRIM(rubric[[#This Row],[Placement]] &amp;  "|" &amp; rubric[[#This Row],[Category]] &amp; "|" &amp; rubric[[#This Row],[Type]]))</f>
        <v>Tanda Jasa|External National|Individual</v>
      </c>
    </row>
    <row r="180" spans="1:6" x14ac:dyDescent="0.35">
      <c r="A180" s="23" t="s">
        <v>2447</v>
      </c>
      <c r="B180" s="23" t="s">
        <v>2435</v>
      </c>
      <c r="C180" s="23" t="s">
        <v>795</v>
      </c>
      <c r="D180" s="23" t="s">
        <v>63</v>
      </c>
      <c r="E180" s="24">
        <v>20</v>
      </c>
      <c r="F180" s="13" t="str">
        <f>CLEAN(TRIM(rubric[[#This Row],[Placement]] &amp;  "|" &amp; rubric[[#This Row],[Category]] &amp; "|" &amp; rubric[[#This Row],[Type]]))</f>
        <v>Tanda Jasa|External Provinsi|Individual</v>
      </c>
    </row>
    <row r="181" spans="1:6" x14ac:dyDescent="0.35">
      <c r="A181" s="27" t="s">
        <v>2448</v>
      </c>
      <c r="B181" s="27" t="s">
        <v>2419</v>
      </c>
      <c r="C181" s="27" t="s">
        <v>72</v>
      </c>
      <c r="D181" s="27" t="s">
        <v>63</v>
      </c>
      <c r="E181" s="28">
        <v>45</v>
      </c>
      <c r="F181" s="13" t="str">
        <f>CLEAN(TRIM(rubric[[#This Row],[Placement]] &amp;  "|" &amp; rubric[[#This Row],[Category]] &amp; "|" &amp; rubric[[#This Row],[Type]]))</f>
        <v>Wakil Ketua|External International|Individual</v>
      </c>
    </row>
    <row r="182" spans="1:6" x14ac:dyDescent="0.35">
      <c r="A182" s="27" t="s">
        <v>2448</v>
      </c>
      <c r="B182" s="23" t="s">
        <v>2419</v>
      </c>
      <c r="C182" s="23" t="s">
        <v>50</v>
      </c>
      <c r="D182" s="23" t="s">
        <v>63</v>
      </c>
      <c r="E182" s="24">
        <v>45</v>
      </c>
      <c r="F182" s="13" t="str">
        <f>CLEAN(TRIM(rubric[[#This Row],[Placement]] &amp;  "|" &amp; rubric[[#This Row],[Category]] &amp; "|" &amp; rubric[[#This Row],[Type]]))</f>
        <v>Wakil Ketua|External Regional|Individual</v>
      </c>
    </row>
    <row r="183" spans="1:6" x14ac:dyDescent="0.35">
      <c r="A183" s="27" t="s">
        <v>2448</v>
      </c>
      <c r="B183" s="27" t="s">
        <v>2419</v>
      </c>
      <c r="C183" s="27" t="s">
        <v>29</v>
      </c>
      <c r="D183" s="27" t="s">
        <v>63</v>
      </c>
      <c r="E183" s="28">
        <v>35</v>
      </c>
      <c r="F183" s="13" t="str">
        <f>CLEAN(TRIM(rubric[[#This Row],[Placement]] &amp;  "|" &amp; rubric[[#This Row],[Category]] &amp; "|" &amp; rubric[[#This Row],[Type]]))</f>
        <v>Wakil Ketua|External National|Individual</v>
      </c>
    </row>
    <row r="184" spans="1:6" x14ac:dyDescent="0.35">
      <c r="A184" s="27" t="s">
        <v>2448</v>
      </c>
      <c r="B184" s="23" t="s">
        <v>2419</v>
      </c>
      <c r="C184" s="23" t="s">
        <v>50</v>
      </c>
      <c r="D184" s="23" t="s">
        <v>63</v>
      </c>
      <c r="E184" s="24">
        <v>25</v>
      </c>
      <c r="F184" s="13" t="str">
        <f>CLEAN(TRIM(rubric[[#This Row],[Placement]] &amp;  "|" &amp; rubric[[#This Row],[Category]] &amp; "|" &amp; rubric[[#This Row],[Type]]))</f>
        <v>Wakil Ketua|External Regional|Individual</v>
      </c>
    </row>
    <row r="185" spans="1:6" x14ac:dyDescent="0.35">
      <c r="A185" s="27" t="s">
        <v>2448</v>
      </c>
      <c r="B185" s="27" t="s">
        <v>2419</v>
      </c>
      <c r="C185" s="27" t="s">
        <v>795</v>
      </c>
      <c r="D185" s="27" t="s">
        <v>63</v>
      </c>
      <c r="E185" s="28">
        <v>15</v>
      </c>
      <c r="F185" s="13" t="str">
        <f>CLEAN(TRIM(rubric[[#This Row],[Placement]] &amp;  "|" &amp; rubric[[#This Row],[Category]] &amp; "|" &amp; rubric[[#This Row],[Type]]))</f>
        <v>Wakil Ketua|External Provinsi|Individual</v>
      </c>
    </row>
    <row r="186" spans="1:6" x14ac:dyDescent="0.35">
      <c r="A186" s="27" t="s">
        <v>2448</v>
      </c>
      <c r="B186" s="23" t="s">
        <v>2419</v>
      </c>
      <c r="C186" s="23" t="s">
        <v>2420</v>
      </c>
      <c r="D186" s="23" t="s">
        <v>63</v>
      </c>
      <c r="E186" s="24">
        <v>8</v>
      </c>
      <c r="F186" s="13" t="str">
        <f>CLEAN(TRIM(rubric[[#This Row],[Placement]] &amp;  "|" &amp; rubric[[#This Row],[Category]] &amp; "|" &amp; rubric[[#This Row],[Type]]))</f>
        <v>Wakil Ketua|Kab/Kota/PT|Individual</v>
      </c>
    </row>
    <row r="187" spans="1:6" x14ac:dyDescent="0.35">
      <c r="A187" s="27" t="s">
        <v>2448</v>
      </c>
      <c r="B187" s="25" t="s">
        <v>2419</v>
      </c>
      <c r="C187" s="25" t="s">
        <v>72</v>
      </c>
      <c r="D187" s="25" t="s">
        <v>30</v>
      </c>
      <c r="E187" s="26">
        <v>45</v>
      </c>
      <c r="F187" s="13" t="str">
        <f>CLEAN(TRIM(rubric[[#This Row],[Placement]] &amp;  "|" &amp; rubric[[#This Row],[Category]] &amp; "|" &amp; rubric[[#This Row],[Type]]))</f>
        <v>Wakil Ketua|External International|Team</v>
      </c>
    </row>
    <row r="188" spans="1:6" x14ac:dyDescent="0.35">
      <c r="A188" s="27" t="s">
        <v>2448</v>
      </c>
      <c r="B188" s="25" t="s">
        <v>2419</v>
      </c>
      <c r="C188" s="25" t="s">
        <v>50</v>
      </c>
      <c r="D188" s="25" t="s">
        <v>30</v>
      </c>
      <c r="E188" s="26">
        <v>45</v>
      </c>
      <c r="F188" s="13" t="str">
        <f>CLEAN(TRIM(rubric[[#This Row],[Placement]] &amp;  "|" &amp; rubric[[#This Row],[Category]] &amp; "|" &amp; rubric[[#This Row],[Type]]))</f>
        <v>Wakil Ketua|External Regional|Team</v>
      </c>
    </row>
    <row r="189" spans="1:6" x14ac:dyDescent="0.35">
      <c r="A189" s="27" t="s">
        <v>2448</v>
      </c>
      <c r="B189" s="25" t="s">
        <v>2419</v>
      </c>
      <c r="C189" s="25" t="s">
        <v>29</v>
      </c>
      <c r="D189" s="25" t="s">
        <v>30</v>
      </c>
      <c r="E189" s="26">
        <v>35</v>
      </c>
      <c r="F189" s="13" t="str">
        <f>CLEAN(TRIM(rubric[[#This Row],[Placement]] &amp;  "|" &amp; rubric[[#This Row],[Category]] &amp; "|" &amp; rubric[[#This Row],[Type]]))</f>
        <v>Wakil Ketua|External National|Team</v>
      </c>
    </row>
    <row r="190" spans="1:6" x14ac:dyDescent="0.35">
      <c r="A190" s="27" t="s">
        <v>2448</v>
      </c>
      <c r="B190" s="25" t="s">
        <v>2419</v>
      </c>
      <c r="C190" s="25" t="s">
        <v>50</v>
      </c>
      <c r="D190" s="25" t="s">
        <v>30</v>
      </c>
      <c r="E190" s="26">
        <v>25</v>
      </c>
      <c r="F190" s="13" t="str">
        <f>CLEAN(TRIM(rubric[[#This Row],[Placement]] &amp;  "|" &amp; rubric[[#This Row],[Category]] &amp; "|" &amp; rubric[[#This Row],[Type]]))</f>
        <v>Wakil Ketua|External Regional|Team</v>
      </c>
    </row>
    <row r="191" spans="1:6" x14ac:dyDescent="0.35">
      <c r="A191" s="27" t="s">
        <v>2448</v>
      </c>
      <c r="B191" s="25" t="s">
        <v>2419</v>
      </c>
      <c r="C191" s="25" t="s">
        <v>795</v>
      </c>
      <c r="D191" s="25" t="s">
        <v>30</v>
      </c>
      <c r="E191" s="26">
        <v>15</v>
      </c>
      <c r="F191" s="13" t="str">
        <f>CLEAN(TRIM(rubric[[#This Row],[Placement]] &amp;  "|" &amp; rubric[[#This Row],[Category]] &amp; "|" &amp; rubric[[#This Row],[Type]]))</f>
        <v>Wakil Ketua|External Provinsi|Team</v>
      </c>
    </row>
    <row r="192" spans="1:6" x14ac:dyDescent="0.35">
      <c r="A192" s="27" t="s">
        <v>2448</v>
      </c>
      <c r="B192" s="25" t="s">
        <v>2419</v>
      </c>
      <c r="C192" s="25" t="s">
        <v>2420</v>
      </c>
      <c r="D192" s="25" t="s">
        <v>30</v>
      </c>
      <c r="E192" s="26">
        <v>8</v>
      </c>
      <c r="F192" s="13" t="str">
        <f>CLEAN(TRIM(rubric[[#This Row],[Placement]] &amp;  "|" &amp; rubric[[#This Row],[Category]] &amp; "|" &amp; rubric[[#This Row],[Type]]))</f>
        <v>Wakil Ketua|Kab/Kota/PT|Team</v>
      </c>
    </row>
    <row r="193" spans="1:6" x14ac:dyDescent="0.35">
      <c r="A193" s="29" t="s">
        <v>2449</v>
      </c>
      <c r="B193" s="11" t="s">
        <v>2422</v>
      </c>
      <c r="C193" s="11" t="s">
        <v>72</v>
      </c>
      <c r="D193" s="11" t="s">
        <v>30</v>
      </c>
      <c r="E193" s="11">
        <v>30</v>
      </c>
      <c r="F193" s="26" t="str">
        <f>CLEAN(TRIM(rubric[[#This Row],[Placement]] &amp;  "|" &amp; rubric[[#This Row],[Category]] &amp; "|" &amp; rubric[[#This Row],[Type]]))</f>
        <v>Jurnal Bereputasi Internasional|External International|Team</v>
      </c>
    </row>
    <row r="194" spans="1:6" x14ac:dyDescent="0.35">
      <c r="A194" s="29" t="s">
        <v>2449</v>
      </c>
      <c r="B194" s="15" t="s">
        <v>2422</v>
      </c>
      <c r="C194" s="15" t="s">
        <v>72</v>
      </c>
      <c r="D194" s="15" t="s">
        <v>63</v>
      </c>
      <c r="E194" s="16">
        <v>50</v>
      </c>
      <c r="F194" s="26" t="str">
        <f>CLEAN(TRIM(rubric[[#This Row],[Placement]] &amp;  "|" &amp; rubric[[#This Row],[Category]] &amp; "|" &amp; rubric[[#This Row],[Type]]))</f>
        <v>Jurnal Bereputasi Internasional|External International|Individual</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Rubrik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2024-12-30T13:50:38Z</dcterms:created>
  <dcterms:modified xsi:type="dcterms:W3CDTF">2025-01-06T07:16:17Z</dcterms:modified>
</cp:coreProperties>
</file>