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920" windowHeight="13940" tabRatio="500" activeTab="3"/>
  </bookViews>
  <sheets>
    <sheet name="AAMI_VEB_SOFF" sheetId="1" r:id="rId1"/>
    <sheet name="AAMI_SVEB_SOFF" sheetId="2" r:id="rId2"/>
    <sheet name="AAMI_VEB_SON" sheetId="3" r:id="rId3"/>
    <sheet name="Result_Comparison" sheetId="4" r:id="rId4"/>
    <sheet name="Not_int_Tes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H22" i="2"/>
  <c r="I22" i="2"/>
  <c r="J22" i="2"/>
  <c r="G22" i="2"/>
  <c r="F21" i="2"/>
  <c r="H21" i="2"/>
  <c r="I21" i="2"/>
  <c r="J21" i="2"/>
  <c r="G21" i="2"/>
  <c r="F17" i="2"/>
  <c r="I17" i="2"/>
  <c r="J17" i="2"/>
  <c r="G17" i="2"/>
  <c r="J14" i="2"/>
  <c r="I14" i="2"/>
  <c r="H14" i="2"/>
  <c r="G14" i="2"/>
  <c r="F14" i="2"/>
  <c r="F18" i="2"/>
  <c r="H18" i="2"/>
  <c r="I18" i="2"/>
  <c r="J18" i="2"/>
  <c r="G18" i="2"/>
  <c r="J16" i="2"/>
  <c r="I16" i="2"/>
  <c r="H16" i="2"/>
  <c r="G16" i="2"/>
  <c r="F16" i="2"/>
  <c r="F22" i="1"/>
  <c r="H22" i="1"/>
  <c r="I22" i="1"/>
  <c r="J22" i="1"/>
  <c r="G22" i="1"/>
  <c r="F19" i="1"/>
  <c r="H19" i="1"/>
  <c r="I19" i="1"/>
  <c r="J19" i="1"/>
  <c r="G19" i="1"/>
  <c r="F15" i="1"/>
  <c r="G15" i="1"/>
  <c r="J15" i="1"/>
  <c r="H15" i="1"/>
  <c r="I15" i="1"/>
  <c r="F14" i="1"/>
  <c r="H14" i="1"/>
  <c r="I14" i="1"/>
  <c r="J14" i="1"/>
  <c r="G14" i="1"/>
  <c r="F13" i="1"/>
  <c r="H13" i="1"/>
  <c r="I13" i="1"/>
  <c r="J13" i="1"/>
  <c r="G13" i="1"/>
  <c r="H12" i="1"/>
  <c r="F12" i="1"/>
  <c r="I12" i="1"/>
  <c r="J12" i="1"/>
  <c r="G12" i="1"/>
  <c r="B25" i="1"/>
  <c r="D25" i="1"/>
  <c r="C25" i="1"/>
  <c r="E25" i="1"/>
  <c r="F25" i="1"/>
  <c r="G25" i="1"/>
  <c r="H25" i="1"/>
  <c r="I25" i="1"/>
  <c r="J25" i="1"/>
  <c r="F8" i="1"/>
  <c r="G8" i="1"/>
  <c r="I8" i="1"/>
  <c r="J8" i="1"/>
  <c r="F9" i="1"/>
  <c r="G9" i="1"/>
  <c r="H9" i="1"/>
  <c r="I9" i="1"/>
  <c r="J9" i="1"/>
  <c r="C24" i="2"/>
  <c r="D24" i="2"/>
  <c r="E24" i="2"/>
  <c r="B24" i="2"/>
  <c r="F12" i="2"/>
  <c r="G12" i="2"/>
  <c r="H12" i="2"/>
  <c r="I12" i="2"/>
  <c r="J12" i="2"/>
  <c r="G10" i="1"/>
  <c r="H10" i="1"/>
  <c r="I10" i="1"/>
  <c r="J10" i="1"/>
  <c r="F24" i="2"/>
  <c r="G24" i="2"/>
  <c r="H24" i="2"/>
  <c r="I24" i="2"/>
  <c r="J24" i="2"/>
  <c r="J15" i="2"/>
  <c r="J19" i="2"/>
  <c r="J20" i="2"/>
  <c r="J23" i="2"/>
  <c r="J13" i="2"/>
  <c r="I15" i="2"/>
  <c r="I19" i="2"/>
  <c r="I20" i="2"/>
  <c r="I23" i="2"/>
  <c r="I13" i="2"/>
  <c r="H15" i="2"/>
  <c r="H19" i="2"/>
  <c r="H20" i="2"/>
  <c r="H23" i="2"/>
  <c r="H13" i="2"/>
  <c r="G15" i="2"/>
  <c r="G19" i="2"/>
  <c r="G20" i="2"/>
  <c r="G23" i="2"/>
  <c r="G13" i="2"/>
  <c r="F15" i="2"/>
  <c r="F19" i="2"/>
  <c r="F20" i="2"/>
  <c r="F23" i="2"/>
  <c r="F13" i="2"/>
  <c r="J11" i="1"/>
  <c r="J16" i="1"/>
  <c r="J17" i="1"/>
  <c r="J18" i="1"/>
  <c r="J20" i="1"/>
  <c r="J21" i="1"/>
  <c r="J23" i="1"/>
  <c r="J24" i="1"/>
  <c r="I11" i="1"/>
  <c r="I16" i="1"/>
  <c r="I17" i="1"/>
  <c r="I18" i="1"/>
  <c r="I20" i="1"/>
  <c r="I21" i="1"/>
  <c r="I23" i="1"/>
  <c r="I24" i="1"/>
  <c r="H11" i="1"/>
  <c r="H16" i="1"/>
  <c r="H17" i="1"/>
  <c r="H18" i="1"/>
  <c r="H20" i="1"/>
  <c r="H21" i="1"/>
  <c r="H23" i="1"/>
  <c r="H24" i="1"/>
  <c r="G11" i="1"/>
  <c r="G16" i="1"/>
  <c r="G17" i="1"/>
  <c r="G18" i="1"/>
  <c r="G20" i="1"/>
  <c r="G21" i="1"/>
  <c r="G23" i="1"/>
  <c r="G24" i="1"/>
  <c r="F11" i="1"/>
  <c r="F16" i="1"/>
  <c r="F17" i="1"/>
  <c r="F18" i="1"/>
  <c r="F20" i="1"/>
  <c r="F21" i="1"/>
  <c r="F23" i="1"/>
  <c r="F24" i="1"/>
  <c r="F10" i="1"/>
</calcChain>
</file>

<file path=xl/sharedStrings.xml><?xml version="1.0" encoding="utf-8"?>
<sst xmlns="http://schemas.openxmlformats.org/spreadsheetml/2006/main" count="140" uniqueCount="51">
  <si>
    <t>RecordNum</t>
  </si>
  <si>
    <t>Normal(G) as Normal</t>
  </si>
  <si>
    <t xml:space="preserve">Normal(G) as VEB </t>
  </si>
  <si>
    <t xml:space="preserve">VEB(G) as VEB </t>
  </si>
  <si>
    <t>VEB(G) as Normal</t>
  </si>
  <si>
    <t>Test Protocol</t>
  </si>
  <si>
    <t xml:space="preserve">Training Time </t>
  </si>
  <si>
    <t xml:space="preserve">5 min </t>
  </si>
  <si>
    <t xml:space="preserve">Alpha </t>
  </si>
  <si>
    <t xml:space="preserve">RecordType </t>
  </si>
  <si>
    <t>S</t>
  </si>
  <si>
    <t>OFF</t>
  </si>
  <si>
    <t xml:space="preserve">Normal(G) as SVEB </t>
  </si>
  <si>
    <t xml:space="preserve">SVEB(G) as SVEB </t>
  </si>
  <si>
    <t>SVEB(G) as Normal</t>
  </si>
  <si>
    <t>Note</t>
  </si>
  <si>
    <t>No S,A,a,J (SVEB)</t>
  </si>
  <si>
    <t xml:space="preserve">No SVEB in Training </t>
  </si>
  <si>
    <t xml:space="preserve">I don't know </t>
  </si>
  <si>
    <t>ON</t>
  </si>
  <si>
    <t>Accuracy</t>
  </si>
  <si>
    <t>Spe</t>
  </si>
  <si>
    <t>Se</t>
  </si>
  <si>
    <t>PPR</t>
  </si>
  <si>
    <t xml:space="preserve">Accuracy </t>
  </si>
  <si>
    <t>맞춘 확률</t>
  </si>
  <si>
    <t xml:space="preserve">Spe </t>
  </si>
  <si>
    <t>모든 이벤트 중 이벤트를 제대로 볼 확률</t>
  </si>
  <si>
    <t>모든 non-event 중 non-event 를 제대로 볼 확률</t>
  </si>
  <si>
    <t>이벤트 디텍팅한 것 중 이벤트를 맞출 확률</t>
  </si>
  <si>
    <t xml:space="preserve">PPR_Normal </t>
  </si>
  <si>
    <t>PPR_VEB</t>
  </si>
  <si>
    <t>Sensitivity</t>
  </si>
  <si>
    <t>PprVEB</t>
  </si>
  <si>
    <t>PprNormal</t>
  </si>
  <si>
    <t>Correct Normal</t>
  </si>
  <si>
    <t>Wrong Normal</t>
  </si>
  <si>
    <t>Correct VEB</t>
  </si>
  <si>
    <t>Wrong VEB</t>
  </si>
  <si>
    <t>SUM</t>
  </si>
  <si>
    <t xml:space="preserve">SUM </t>
  </si>
  <si>
    <t>전체 맞춘 갯수</t>
  </si>
  <si>
    <t>Comment</t>
  </si>
  <si>
    <t>Algorithm</t>
  </si>
  <si>
    <t>Mine</t>
  </si>
  <si>
    <t>SVM</t>
  </si>
  <si>
    <t>NeuralNet</t>
  </si>
  <si>
    <t>NN</t>
  </si>
  <si>
    <t>SoftMax</t>
  </si>
  <si>
    <t xml:space="preserve">Hidden </t>
  </si>
  <si>
    <r>
      <t xml:space="preserve">Train </t>
    </r>
    <r>
      <rPr>
        <sz val="12"/>
        <color theme="1"/>
        <rFont val="굴림"/>
        <family val="2"/>
        <charset val="129"/>
      </rPr>
      <t xml:space="preserve">에 class 2 가 없다.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</si>
</sst>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굴림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25" zoomScaleNormal="125" zoomScalePageLayoutView="125" workbookViewId="0">
      <selection activeCell="A7" sqref="A7:J7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13">
      <c r="A1" t="s">
        <v>5</v>
      </c>
    </row>
    <row r="2" spans="1:13">
      <c r="A2" t="s">
        <v>6</v>
      </c>
      <c r="B2" t="s">
        <v>7</v>
      </c>
      <c r="D2" t="s">
        <v>21</v>
      </c>
      <c r="L2" t="s">
        <v>24</v>
      </c>
      <c r="M2" s="1" t="s">
        <v>25</v>
      </c>
    </row>
    <row r="3" spans="1:13">
      <c r="A3" t="s">
        <v>8</v>
      </c>
      <c r="B3">
        <v>0.99990000000000001</v>
      </c>
      <c r="L3" s="1" t="s">
        <v>22</v>
      </c>
      <c r="M3" s="1" t="s">
        <v>27</v>
      </c>
    </row>
    <row r="4" spans="1:13">
      <c r="A4" t="s">
        <v>9</v>
      </c>
      <c r="B4">
        <v>0</v>
      </c>
      <c r="L4" s="1"/>
    </row>
    <row r="5" spans="1:13">
      <c r="A5" t="s">
        <v>10</v>
      </c>
      <c r="B5" t="s">
        <v>11</v>
      </c>
      <c r="L5" s="1" t="s">
        <v>26</v>
      </c>
      <c r="M5" s="1" t="s">
        <v>28</v>
      </c>
    </row>
    <row r="6" spans="1:13">
      <c r="B6" t="s">
        <v>35</v>
      </c>
      <c r="C6" t="s">
        <v>36</v>
      </c>
      <c r="D6" t="s">
        <v>37</v>
      </c>
      <c r="E6" t="s">
        <v>38</v>
      </c>
      <c r="L6" s="1" t="s">
        <v>23</v>
      </c>
      <c r="M6" s="1" t="s">
        <v>29</v>
      </c>
    </row>
    <row r="7" spans="1:1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20</v>
      </c>
      <c r="G7" t="s">
        <v>32</v>
      </c>
      <c r="H7" t="s">
        <v>21</v>
      </c>
      <c r="I7" t="s">
        <v>34</v>
      </c>
      <c r="J7" t="s">
        <v>33</v>
      </c>
      <c r="L7" s="1" t="s">
        <v>30</v>
      </c>
    </row>
    <row r="8" spans="1:13">
      <c r="A8">
        <v>100</v>
      </c>
      <c r="B8">
        <v>1435</v>
      </c>
      <c r="C8">
        <v>1</v>
      </c>
      <c r="D8">
        <v>0</v>
      </c>
      <c r="E8">
        <v>0</v>
      </c>
      <c r="F8">
        <f t="shared" ref="F8:F9" si="0">(B8+D8)/(B8+C8+D8+E8)</f>
        <v>0.99930362116991645</v>
      </c>
      <c r="G8">
        <f t="shared" ref="G8:G9" si="1">(B8)/(B8+C8)</f>
        <v>0.99930362116991645</v>
      </c>
      <c r="H8">
        <v>1</v>
      </c>
      <c r="I8">
        <f t="shared" ref="I8:I9" si="2">B8/(B8+E8)</f>
        <v>1</v>
      </c>
      <c r="J8">
        <f t="shared" ref="J8:J9" si="3">D8/(C8+D8)</f>
        <v>0</v>
      </c>
      <c r="L8" s="1" t="s">
        <v>31</v>
      </c>
    </row>
    <row r="9" spans="1:13">
      <c r="A9">
        <v>105</v>
      </c>
      <c r="B9">
        <v>1521</v>
      </c>
      <c r="C9">
        <v>97</v>
      </c>
      <c r="D9">
        <v>23</v>
      </c>
      <c r="E9">
        <v>0</v>
      </c>
      <c r="F9">
        <f t="shared" si="0"/>
        <v>0.94088970140158446</v>
      </c>
      <c r="G9">
        <f t="shared" si="1"/>
        <v>0.94004944375772559</v>
      </c>
      <c r="H9">
        <f t="shared" ref="H9" si="4">D9/(D9+E9)</f>
        <v>1</v>
      </c>
      <c r="I9">
        <f t="shared" si="2"/>
        <v>1</v>
      </c>
      <c r="J9">
        <f t="shared" si="3"/>
        <v>0.19166666666666668</v>
      </c>
    </row>
    <row r="10" spans="1:13">
      <c r="A10" s="2">
        <v>200</v>
      </c>
      <c r="B10">
        <v>1112</v>
      </c>
      <c r="C10">
        <v>1</v>
      </c>
      <c r="D10">
        <v>512</v>
      </c>
      <c r="E10">
        <v>53</v>
      </c>
      <c r="F10">
        <f>(B10+D10)/(B10+C10+D10+E10)</f>
        <v>0.96781883194278906</v>
      </c>
      <c r="G10">
        <f>(B10)/(B10+C10)</f>
        <v>0.99910152740341418</v>
      </c>
      <c r="H10">
        <f>D10/(D10+E10)</f>
        <v>0.90619469026548671</v>
      </c>
      <c r="I10">
        <f>B10/(B10+E10)</f>
        <v>0.95450643776824029</v>
      </c>
      <c r="J10">
        <f>D10/(C10+D10)</f>
        <v>0.99805068226120852</v>
      </c>
    </row>
    <row r="11" spans="1:13">
      <c r="A11" s="2">
        <v>202</v>
      </c>
      <c r="B11">
        <v>1128</v>
      </c>
      <c r="C11">
        <v>120</v>
      </c>
      <c r="D11">
        <v>14</v>
      </c>
      <c r="E11">
        <v>0</v>
      </c>
      <c r="F11">
        <f t="shared" ref="F11:F15" si="5">(B11+D11)/(B11+C11+D11+E11)</f>
        <v>0.90491283676703649</v>
      </c>
      <c r="G11">
        <f t="shared" ref="G11:G15" si="6">(B11)/(B11+C11)</f>
        <v>0.90384615384615385</v>
      </c>
      <c r="H11">
        <f t="shared" ref="H11:H15" si="7">D11/(D11+E11)</f>
        <v>1</v>
      </c>
      <c r="I11">
        <f t="shared" ref="I11:I15" si="8">B11/(B11+E11)</f>
        <v>1</v>
      </c>
      <c r="J11">
        <f t="shared" ref="J11:J15" si="9">D11/(C11+D11)</f>
        <v>0.1044776119402985</v>
      </c>
    </row>
    <row r="12" spans="1:13">
      <c r="A12">
        <v>203</v>
      </c>
      <c r="B12">
        <v>1627</v>
      </c>
      <c r="C12">
        <v>4</v>
      </c>
      <c r="D12">
        <v>132</v>
      </c>
      <c r="E12">
        <v>198</v>
      </c>
      <c r="F12">
        <f t="shared" si="5"/>
        <v>0.89699133095359507</v>
      </c>
      <c r="G12">
        <f t="shared" si="6"/>
        <v>0.99754751686082155</v>
      </c>
      <c r="H12">
        <f t="shared" si="7"/>
        <v>0.4</v>
      </c>
      <c r="I12">
        <f t="shared" si="8"/>
        <v>0.89150684931506852</v>
      </c>
      <c r="J12">
        <f t="shared" si="9"/>
        <v>0.97058823529411764</v>
      </c>
    </row>
    <row r="13" spans="1:13">
      <c r="A13">
        <v>205</v>
      </c>
      <c r="B13">
        <v>1670</v>
      </c>
      <c r="C13">
        <v>5</v>
      </c>
      <c r="D13">
        <v>27</v>
      </c>
      <c r="E13">
        <v>3</v>
      </c>
      <c r="F13">
        <f t="shared" si="5"/>
        <v>0.9953079178885631</v>
      </c>
      <c r="G13">
        <f t="shared" si="6"/>
        <v>0.9970149253731343</v>
      </c>
      <c r="H13">
        <f t="shared" si="7"/>
        <v>0.9</v>
      </c>
      <c r="I13">
        <f t="shared" si="8"/>
        <v>0.99820681410639567</v>
      </c>
      <c r="J13">
        <f t="shared" si="9"/>
        <v>0.84375</v>
      </c>
    </row>
    <row r="14" spans="1:13">
      <c r="A14">
        <v>208</v>
      </c>
      <c r="B14">
        <v>972</v>
      </c>
      <c r="C14">
        <v>20</v>
      </c>
      <c r="D14">
        <v>630</v>
      </c>
      <c r="E14">
        <v>2</v>
      </c>
      <c r="F14">
        <f t="shared" si="5"/>
        <v>0.98645320197044339</v>
      </c>
      <c r="G14">
        <f t="shared" si="6"/>
        <v>0.97983870967741937</v>
      </c>
      <c r="H14">
        <f t="shared" si="7"/>
        <v>0.99683544303797467</v>
      </c>
      <c r="I14">
        <f t="shared" si="8"/>
        <v>0.99794661190965095</v>
      </c>
      <c r="J14">
        <f t="shared" si="9"/>
        <v>0.96923076923076923</v>
      </c>
    </row>
    <row r="15" spans="1:13">
      <c r="A15">
        <v>209</v>
      </c>
      <c r="B15">
        <v>1638</v>
      </c>
      <c r="C15">
        <v>3</v>
      </c>
      <c r="D15">
        <v>1</v>
      </c>
      <c r="E15">
        <v>0</v>
      </c>
      <c r="F15">
        <f t="shared" si="5"/>
        <v>0.99817295980511567</v>
      </c>
      <c r="G15">
        <f t="shared" si="6"/>
        <v>0.9981718464351006</v>
      </c>
      <c r="H15">
        <f t="shared" si="7"/>
        <v>1</v>
      </c>
      <c r="I15">
        <f t="shared" si="8"/>
        <v>1</v>
      </c>
      <c r="J15">
        <f t="shared" si="9"/>
        <v>0.25</v>
      </c>
    </row>
    <row r="16" spans="1:13">
      <c r="A16" s="2">
        <v>210</v>
      </c>
      <c r="B16">
        <v>1551</v>
      </c>
      <c r="C16">
        <v>2</v>
      </c>
      <c r="D16">
        <v>110</v>
      </c>
      <c r="E16">
        <v>13</v>
      </c>
      <c r="F16">
        <f t="shared" ref="F16:F24" si="10">(B16+D16)/(B16+C16+D16+E16)</f>
        <v>0.99105011933174225</v>
      </c>
      <c r="G16">
        <f t="shared" ref="G16:G24" si="11">(B16)/(B16+C16)</f>
        <v>0.99871216999356083</v>
      </c>
      <c r="H16">
        <f t="shared" ref="H16:H24" si="12">D16/(D16+E16)</f>
        <v>0.89430894308943087</v>
      </c>
      <c r="I16">
        <f t="shared" ref="I16:I24" si="13">B16/(B16+E16)</f>
        <v>0.99168797953964194</v>
      </c>
      <c r="J16">
        <f t="shared" ref="J16:J24" si="14">D16/(C16+D16)</f>
        <v>0.9821428571428571</v>
      </c>
    </row>
    <row r="17" spans="1:10">
      <c r="A17" s="2">
        <v>213</v>
      </c>
      <c r="B17">
        <v>1676</v>
      </c>
      <c r="C17">
        <v>4</v>
      </c>
      <c r="D17">
        <v>154</v>
      </c>
      <c r="E17">
        <v>1</v>
      </c>
      <c r="F17">
        <f t="shared" si="10"/>
        <v>0.99727520435967298</v>
      </c>
      <c r="G17">
        <f t="shared" si="11"/>
        <v>0.99761904761904763</v>
      </c>
      <c r="H17">
        <f t="shared" si="12"/>
        <v>0.99354838709677418</v>
      </c>
      <c r="I17">
        <f t="shared" si="13"/>
        <v>0.99940369707811572</v>
      </c>
      <c r="J17">
        <f t="shared" si="14"/>
        <v>0.97468354430379744</v>
      </c>
    </row>
    <row r="18" spans="1:10">
      <c r="A18" s="2">
        <v>214</v>
      </c>
      <c r="B18">
        <v>1270</v>
      </c>
      <c r="C18">
        <v>0</v>
      </c>
      <c r="D18">
        <v>156</v>
      </c>
      <c r="E18">
        <v>9</v>
      </c>
      <c r="F18">
        <f t="shared" si="10"/>
        <v>0.99372822299651564</v>
      </c>
      <c r="G18">
        <f t="shared" si="11"/>
        <v>1</v>
      </c>
      <c r="H18">
        <f t="shared" si="12"/>
        <v>0.94545454545454544</v>
      </c>
      <c r="I18">
        <f t="shared" si="13"/>
        <v>0.99296325254104767</v>
      </c>
      <c r="J18">
        <f t="shared" si="14"/>
        <v>1</v>
      </c>
    </row>
    <row r="19" spans="1:10">
      <c r="A19">
        <v>215</v>
      </c>
      <c r="B19">
        <v>2054</v>
      </c>
      <c r="C19">
        <v>0</v>
      </c>
      <c r="D19">
        <v>91</v>
      </c>
      <c r="E19">
        <v>2</v>
      </c>
      <c r="F19">
        <f t="shared" si="10"/>
        <v>0.99906846762925017</v>
      </c>
      <c r="G19">
        <f t="shared" si="11"/>
        <v>1</v>
      </c>
      <c r="H19">
        <f t="shared" si="12"/>
        <v>0.978494623655914</v>
      </c>
      <c r="I19">
        <f t="shared" si="13"/>
        <v>0.99902723735408561</v>
      </c>
      <c r="J19">
        <f t="shared" si="14"/>
        <v>1</v>
      </c>
    </row>
    <row r="20" spans="1:10">
      <c r="A20" s="2">
        <v>219</v>
      </c>
      <c r="B20">
        <v>1292</v>
      </c>
      <c r="C20">
        <v>0</v>
      </c>
      <c r="D20">
        <v>31</v>
      </c>
      <c r="E20">
        <v>7</v>
      </c>
      <c r="F20">
        <f t="shared" si="10"/>
        <v>0.99473684210526314</v>
      </c>
      <c r="G20">
        <f t="shared" si="11"/>
        <v>1</v>
      </c>
      <c r="H20">
        <f t="shared" si="12"/>
        <v>0.81578947368421051</v>
      </c>
      <c r="I20">
        <f t="shared" si="13"/>
        <v>0.99461123941493457</v>
      </c>
      <c r="J20">
        <f t="shared" si="14"/>
        <v>1</v>
      </c>
    </row>
    <row r="21" spans="1:10">
      <c r="A21" s="2">
        <v>221</v>
      </c>
      <c r="B21">
        <v>1285</v>
      </c>
      <c r="C21">
        <v>0</v>
      </c>
      <c r="D21">
        <v>282</v>
      </c>
      <c r="E21">
        <v>6</v>
      </c>
      <c r="F21">
        <f t="shared" si="10"/>
        <v>0.99618563254926895</v>
      </c>
      <c r="G21">
        <f t="shared" si="11"/>
        <v>1</v>
      </c>
      <c r="H21">
        <f t="shared" si="12"/>
        <v>0.97916666666666663</v>
      </c>
      <c r="I21">
        <f t="shared" si="13"/>
        <v>0.99535243996901623</v>
      </c>
      <c r="J21">
        <f t="shared" si="14"/>
        <v>1</v>
      </c>
    </row>
    <row r="22" spans="1:10">
      <c r="A22">
        <v>223</v>
      </c>
      <c r="B22">
        <v>1280</v>
      </c>
      <c r="C22">
        <v>5</v>
      </c>
      <c r="D22">
        <v>175</v>
      </c>
      <c r="E22">
        <v>177</v>
      </c>
      <c r="F22">
        <f t="shared" si="10"/>
        <v>0.88882101405009162</v>
      </c>
      <c r="G22">
        <f t="shared" si="11"/>
        <v>0.99610894941634243</v>
      </c>
      <c r="H22">
        <f t="shared" si="12"/>
        <v>0.49715909090909088</v>
      </c>
      <c r="I22">
        <f t="shared" si="13"/>
        <v>0.87851750171585452</v>
      </c>
      <c r="J22">
        <f t="shared" si="14"/>
        <v>0.97222222222222221</v>
      </c>
    </row>
    <row r="23" spans="1:10">
      <c r="A23" s="2">
        <v>228</v>
      </c>
      <c r="B23">
        <v>1067</v>
      </c>
      <c r="C23">
        <v>0</v>
      </c>
      <c r="D23">
        <v>201</v>
      </c>
      <c r="E23">
        <v>31</v>
      </c>
      <c r="F23">
        <f t="shared" si="10"/>
        <v>0.9761354888375674</v>
      </c>
      <c r="G23">
        <f t="shared" si="11"/>
        <v>1</v>
      </c>
      <c r="H23">
        <f t="shared" si="12"/>
        <v>0.86637931034482762</v>
      </c>
      <c r="I23">
        <f t="shared" si="13"/>
        <v>0.97176684881602915</v>
      </c>
      <c r="J23">
        <f t="shared" si="14"/>
        <v>1</v>
      </c>
    </row>
    <row r="24" spans="1:10">
      <c r="A24" s="2">
        <v>233</v>
      </c>
      <c r="B24">
        <v>1444</v>
      </c>
      <c r="C24">
        <v>0</v>
      </c>
      <c r="D24">
        <v>513</v>
      </c>
      <c r="E24">
        <v>6</v>
      </c>
      <c r="F24">
        <f t="shared" si="10"/>
        <v>0.99694345389709627</v>
      </c>
      <c r="G24">
        <f t="shared" si="11"/>
        <v>1</v>
      </c>
      <c r="H24">
        <f t="shared" si="12"/>
        <v>0.98843930635838151</v>
      </c>
      <c r="I24">
        <f t="shared" si="13"/>
        <v>0.99586206896551721</v>
      </c>
      <c r="J24">
        <f t="shared" si="14"/>
        <v>1</v>
      </c>
    </row>
    <row r="25" spans="1:10">
      <c r="A25" s="3" t="s">
        <v>39</v>
      </c>
      <c r="B25" s="3">
        <f>SUM(B8:B24)</f>
        <v>24022</v>
      </c>
      <c r="C25" s="3">
        <f>SUM(C8:C24)</f>
        <v>262</v>
      </c>
      <c r="D25" s="3">
        <f>SUM(D8:D24)</f>
        <v>3052</v>
      </c>
      <c r="E25" s="3">
        <f>SUM(E8:E24)</f>
        <v>508</v>
      </c>
      <c r="F25" s="3">
        <f t="shared" ref="F25" si="15">(B25+D25)/(B25+C25+D25+E25)</f>
        <v>0.97234592730929459</v>
      </c>
      <c r="G25" s="3">
        <f t="shared" ref="G25" si="16">(B25)/(B25+C25)</f>
        <v>0.98921100312963273</v>
      </c>
      <c r="H25" s="3">
        <f t="shared" ref="H25" si="17">D25/(D25+E25)</f>
        <v>0.85730337078651686</v>
      </c>
      <c r="I25" s="3">
        <f t="shared" ref="I25" si="18">B25/(B25+E25)</f>
        <v>0.97929066449245816</v>
      </c>
      <c r="J25" s="3">
        <f t="shared" ref="J25" si="19">D25/(C25+D25)</f>
        <v>0.92094146047073022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25" zoomScaleNormal="125" zoomScalePageLayoutView="125" workbookViewId="0">
      <selection activeCell="A23" sqref="A23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5" bestFit="1" customWidth="1"/>
    <col min="5" max="5" width="17.6640625" bestFit="1" customWidth="1"/>
  </cols>
  <sheetData>
    <row r="1" spans="1:10">
      <c r="A1" t="s">
        <v>5</v>
      </c>
      <c r="D1" s="1" t="s">
        <v>15</v>
      </c>
    </row>
    <row r="2" spans="1:10">
      <c r="A2" t="s">
        <v>6</v>
      </c>
      <c r="B2" t="s">
        <v>7</v>
      </c>
      <c r="D2">
        <v>212</v>
      </c>
      <c r="E2" t="s">
        <v>16</v>
      </c>
    </row>
    <row r="3" spans="1:10">
      <c r="A3" t="s">
        <v>8</v>
      </c>
      <c r="B3">
        <v>0.99990000000000001</v>
      </c>
      <c r="D3">
        <v>214</v>
      </c>
      <c r="E3" t="s">
        <v>16</v>
      </c>
    </row>
    <row r="4" spans="1:10">
      <c r="A4" t="s">
        <v>9</v>
      </c>
      <c r="B4">
        <v>0</v>
      </c>
      <c r="D4">
        <v>219</v>
      </c>
      <c r="E4" t="s">
        <v>17</v>
      </c>
    </row>
    <row r="5" spans="1:10">
      <c r="A5" t="s">
        <v>10</v>
      </c>
      <c r="B5" t="s">
        <v>11</v>
      </c>
      <c r="D5">
        <v>221</v>
      </c>
      <c r="E5" t="s">
        <v>17</v>
      </c>
    </row>
    <row r="6" spans="1:10">
      <c r="D6">
        <v>222</v>
      </c>
      <c r="E6" t="s">
        <v>17</v>
      </c>
    </row>
    <row r="7" spans="1:10">
      <c r="D7">
        <v>228</v>
      </c>
      <c r="E7" t="s">
        <v>17</v>
      </c>
    </row>
    <row r="8" spans="1:10">
      <c r="D8">
        <v>233</v>
      </c>
      <c r="E8" t="s">
        <v>18</v>
      </c>
    </row>
    <row r="9" spans="1:10">
      <c r="D9">
        <v>234</v>
      </c>
    </row>
    <row r="11" spans="1:10">
      <c r="A11" t="s">
        <v>0</v>
      </c>
      <c r="B11" t="s">
        <v>1</v>
      </c>
      <c r="C11" t="s">
        <v>12</v>
      </c>
      <c r="D11" t="s">
        <v>13</v>
      </c>
      <c r="E11" t="s">
        <v>14</v>
      </c>
      <c r="F11" t="s">
        <v>20</v>
      </c>
      <c r="G11" t="s">
        <v>32</v>
      </c>
      <c r="H11" t="s">
        <v>21</v>
      </c>
      <c r="I11" t="s">
        <v>34</v>
      </c>
      <c r="J11" t="s">
        <v>33</v>
      </c>
    </row>
    <row r="12" spans="1:10">
      <c r="A12">
        <v>100</v>
      </c>
      <c r="B12">
        <v>1435</v>
      </c>
      <c r="C12">
        <v>1</v>
      </c>
      <c r="D12">
        <v>19</v>
      </c>
      <c r="E12">
        <v>3</v>
      </c>
      <c r="F12">
        <f t="shared" ref="F12:F23" si="0">(B12+D12)/(B12+C12+D12+E12)</f>
        <v>0.99725651577503427</v>
      </c>
      <c r="G12">
        <f t="shared" ref="G12:G23" si="1">B12/(B12+C12)</f>
        <v>0.99930362116991645</v>
      </c>
      <c r="H12">
        <f>D12/(D12+E12)</f>
        <v>0.86363636363636365</v>
      </c>
      <c r="I12">
        <f t="shared" ref="I12:I23" si="2">B12/(B12+E12)</f>
        <v>0.99791376912378305</v>
      </c>
      <c r="J12">
        <f t="shared" ref="J12:J23" si="3">D12/(D12+C12)</f>
        <v>0.95</v>
      </c>
    </row>
    <row r="13" spans="1:10">
      <c r="A13" s="2">
        <v>200</v>
      </c>
      <c r="B13">
        <v>1112</v>
      </c>
      <c r="C13">
        <v>1</v>
      </c>
      <c r="D13">
        <v>0</v>
      </c>
      <c r="E13">
        <v>14</v>
      </c>
      <c r="F13">
        <f t="shared" si="0"/>
        <v>0.98669032830523518</v>
      </c>
      <c r="G13">
        <f t="shared" si="1"/>
        <v>0.99910152740341418</v>
      </c>
      <c r="H13">
        <f>D13/(D13+E13)</f>
        <v>0</v>
      </c>
      <c r="I13">
        <f t="shared" si="2"/>
        <v>0.98756660746003555</v>
      </c>
      <c r="J13">
        <f t="shared" si="3"/>
        <v>0</v>
      </c>
    </row>
    <row r="14" spans="1:10">
      <c r="A14">
        <v>201</v>
      </c>
      <c r="B14">
        <v>817</v>
      </c>
      <c r="C14">
        <v>0</v>
      </c>
      <c r="D14">
        <v>12</v>
      </c>
      <c r="E14">
        <v>53</v>
      </c>
      <c r="F14">
        <f t="shared" si="0"/>
        <v>0.9399092970521542</v>
      </c>
      <c r="G14">
        <f t="shared" si="1"/>
        <v>1</v>
      </c>
      <c r="H14">
        <f>D14/(D14+E14)</f>
        <v>0.18461538461538463</v>
      </c>
      <c r="I14">
        <f t="shared" si="2"/>
        <v>0.93908045977011489</v>
      </c>
      <c r="J14">
        <f t="shared" si="3"/>
        <v>1</v>
      </c>
    </row>
    <row r="15" spans="1:10">
      <c r="A15" s="2">
        <v>202</v>
      </c>
      <c r="B15">
        <v>1128</v>
      </c>
      <c r="C15">
        <v>120</v>
      </c>
      <c r="D15">
        <v>23</v>
      </c>
      <c r="E15">
        <v>31</v>
      </c>
      <c r="F15">
        <f t="shared" si="0"/>
        <v>0.88402457757296471</v>
      </c>
      <c r="G15">
        <f t="shared" si="1"/>
        <v>0.90384615384615385</v>
      </c>
      <c r="H15">
        <f>D15/(D15+E15)</f>
        <v>0.42592592592592593</v>
      </c>
      <c r="I15">
        <f t="shared" si="2"/>
        <v>0.97325280414150128</v>
      </c>
      <c r="J15">
        <f t="shared" si="3"/>
        <v>0.16083916083916083</v>
      </c>
    </row>
    <row r="16" spans="1:10">
      <c r="A16">
        <v>205</v>
      </c>
      <c r="B16">
        <v>1670</v>
      </c>
      <c r="C16">
        <v>5</v>
      </c>
      <c r="D16">
        <v>1</v>
      </c>
      <c r="E16">
        <v>0</v>
      </c>
      <c r="F16">
        <f t="shared" si="0"/>
        <v>0.99701670644391405</v>
      </c>
      <c r="G16">
        <f t="shared" si="1"/>
        <v>0.9970149253731343</v>
      </c>
      <c r="H16">
        <f>D16/(D16+E16)</f>
        <v>1</v>
      </c>
      <c r="I16">
        <f t="shared" si="2"/>
        <v>1</v>
      </c>
      <c r="J16">
        <f t="shared" si="3"/>
        <v>0.16666666666666666</v>
      </c>
    </row>
    <row r="17" spans="1:10">
      <c r="A17">
        <v>207</v>
      </c>
      <c r="B17">
        <v>1282</v>
      </c>
      <c r="C17">
        <v>8</v>
      </c>
      <c r="D17">
        <v>0</v>
      </c>
      <c r="E17">
        <v>0</v>
      </c>
      <c r="F17">
        <f t="shared" si="0"/>
        <v>0.99379844961240305</v>
      </c>
      <c r="G17">
        <f t="shared" si="1"/>
        <v>0.99379844961240305</v>
      </c>
      <c r="H17">
        <v>1</v>
      </c>
      <c r="I17">
        <f t="shared" si="2"/>
        <v>1</v>
      </c>
      <c r="J17">
        <f t="shared" si="3"/>
        <v>0</v>
      </c>
    </row>
    <row r="18" spans="1:10">
      <c r="A18">
        <v>209</v>
      </c>
      <c r="B18">
        <v>1638</v>
      </c>
      <c r="C18">
        <v>3</v>
      </c>
      <c r="D18">
        <v>39</v>
      </c>
      <c r="E18">
        <v>273</v>
      </c>
      <c r="F18">
        <f t="shared" si="0"/>
        <v>0.85867895545314898</v>
      </c>
      <c r="G18">
        <f t="shared" si="1"/>
        <v>0.9981718464351006</v>
      </c>
      <c r="H18">
        <f t="shared" ref="H18:H23" si="4">D18/(D18+E18)</f>
        <v>0.125</v>
      </c>
      <c r="I18">
        <f t="shared" si="2"/>
        <v>0.8571428571428571</v>
      </c>
      <c r="J18">
        <f t="shared" si="3"/>
        <v>0.9285714285714286</v>
      </c>
    </row>
    <row r="19" spans="1:10">
      <c r="A19" s="2">
        <v>210</v>
      </c>
      <c r="B19">
        <v>1551</v>
      </c>
      <c r="C19">
        <v>2</v>
      </c>
      <c r="D19">
        <v>7</v>
      </c>
      <c r="E19">
        <v>5</v>
      </c>
      <c r="F19">
        <f t="shared" si="0"/>
        <v>0.99552715654952073</v>
      </c>
      <c r="G19">
        <f t="shared" si="1"/>
        <v>0.99871216999356083</v>
      </c>
      <c r="H19">
        <f t="shared" si="4"/>
        <v>0.58333333333333337</v>
      </c>
      <c r="I19">
        <f t="shared" si="2"/>
        <v>0.9967866323907455</v>
      </c>
      <c r="J19">
        <f t="shared" si="3"/>
        <v>0.77777777777777779</v>
      </c>
    </row>
    <row r="20" spans="1:10">
      <c r="A20" s="2">
        <v>213</v>
      </c>
      <c r="B20">
        <v>1676</v>
      </c>
      <c r="C20">
        <v>4</v>
      </c>
      <c r="D20">
        <v>13</v>
      </c>
      <c r="E20">
        <v>7</v>
      </c>
      <c r="F20">
        <f t="shared" si="0"/>
        <v>0.99352941176470588</v>
      </c>
      <c r="G20">
        <f t="shared" si="1"/>
        <v>0.99761904761904763</v>
      </c>
      <c r="H20">
        <f t="shared" si="4"/>
        <v>0.65</v>
      </c>
      <c r="I20">
        <f t="shared" si="2"/>
        <v>0.99584076054664294</v>
      </c>
      <c r="J20">
        <f t="shared" si="3"/>
        <v>0.76470588235294112</v>
      </c>
    </row>
    <row r="21" spans="1:10">
      <c r="A21">
        <v>220</v>
      </c>
      <c r="B21">
        <v>1197</v>
      </c>
      <c r="C21">
        <v>12</v>
      </c>
      <c r="D21">
        <v>69</v>
      </c>
      <c r="E21">
        <v>14</v>
      </c>
      <c r="F21">
        <f t="shared" si="0"/>
        <v>0.97987616099071206</v>
      </c>
      <c r="G21">
        <f t="shared" si="1"/>
        <v>0.99007444168734493</v>
      </c>
      <c r="H21">
        <f t="shared" si="4"/>
        <v>0.83132530120481929</v>
      </c>
      <c r="I21">
        <f t="shared" si="2"/>
        <v>0.98843930635838151</v>
      </c>
      <c r="J21">
        <f t="shared" si="3"/>
        <v>0.85185185185185186</v>
      </c>
    </row>
    <row r="22" spans="1:10">
      <c r="A22">
        <v>223</v>
      </c>
      <c r="B22">
        <v>1280</v>
      </c>
      <c r="C22">
        <v>5</v>
      </c>
      <c r="D22">
        <v>9</v>
      </c>
      <c r="E22">
        <v>43</v>
      </c>
      <c r="F22">
        <f t="shared" si="0"/>
        <v>0.96409872849663425</v>
      </c>
      <c r="G22">
        <f t="shared" si="1"/>
        <v>0.99610894941634243</v>
      </c>
      <c r="H22">
        <f t="shared" si="4"/>
        <v>0.17307692307692307</v>
      </c>
      <c r="I22">
        <f t="shared" si="2"/>
        <v>0.96749811035525324</v>
      </c>
      <c r="J22">
        <f t="shared" si="3"/>
        <v>0.6428571428571429</v>
      </c>
    </row>
    <row r="23" spans="1:10">
      <c r="A23" s="2">
        <v>232</v>
      </c>
      <c r="B23">
        <v>251</v>
      </c>
      <c r="C23">
        <v>1</v>
      </c>
      <c r="D23">
        <v>37</v>
      </c>
      <c r="E23">
        <v>847</v>
      </c>
      <c r="F23">
        <f t="shared" si="0"/>
        <v>0.25352112676056338</v>
      </c>
      <c r="G23">
        <f t="shared" si="1"/>
        <v>0.99603174603174605</v>
      </c>
      <c r="H23">
        <f t="shared" si="4"/>
        <v>4.1855203619909499E-2</v>
      </c>
      <c r="I23">
        <f t="shared" si="2"/>
        <v>0.22859744990892533</v>
      </c>
      <c r="J23">
        <f t="shared" si="3"/>
        <v>0.97368421052631582</v>
      </c>
    </row>
    <row r="24" spans="1:10">
      <c r="A24" t="s">
        <v>40</v>
      </c>
      <c r="B24">
        <f>SUM(B12:B23)</f>
        <v>15037</v>
      </c>
      <c r="C24">
        <f>SUM(C12:C23)</f>
        <v>162</v>
      </c>
      <c r="D24">
        <f>SUM(D12:D23)</f>
        <v>229</v>
      </c>
      <c r="E24">
        <f>SUM(E12:E23)</f>
        <v>1290</v>
      </c>
      <c r="F24">
        <f t="shared" ref="F24" si="5">(B24+D24)/(B24+C24+D24+E24)</f>
        <v>0.91314750568249792</v>
      </c>
      <c r="G24">
        <f t="shared" ref="G24" si="6">B24/(B24+C24)</f>
        <v>0.98934140403973947</v>
      </c>
      <c r="H24">
        <f t="shared" ref="H24" si="7">D24/(D24+E24)</f>
        <v>0.15075707702435814</v>
      </c>
      <c r="I24">
        <f t="shared" ref="I24" si="8">B24/(B24+E24)</f>
        <v>0.92098977154406814</v>
      </c>
      <c r="J24">
        <f t="shared" ref="J24" si="9">D24/(D24+C24)</f>
        <v>0.58567774936061379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9" sqref="D9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5">
      <c r="A1" t="s">
        <v>5</v>
      </c>
    </row>
    <row r="2" spans="1:5">
      <c r="A2" t="s">
        <v>6</v>
      </c>
      <c r="B2" t="s">
        <v>7</v>
      </c>
    </row>
    <row r="3" spans="1:5">
      <c r="A3" t="s">
        <v>8</v>
      </c>
      <c r="B3">
        <v>0.99990000000000001</v>
      </c>
    </row>
    <row r="4" spans="1:5">
      <c r="A4" t="s">
        <v>9</v>
      </c>
      <c r="B4">
        <v>0</v>
      </c>
    </row>
    <row r="5" spans="1:5">
      <c r="A5" t="s">
        <v>10</v>
      </c>
      <c r="B5" t="s">
        <v>19</v>
      </c>
    </row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>
        <v>200</v>
      </c>
      <c r="B8">
        <v>1084</v>
      </c>
      <c r="C8">
        <v>29</v>
      </c>
      <c r="D8">
        <v>556</v>
      </c>
      <c r="E8">
        <v>9</v>
      </c>
    </row>
    <row r="9" spans="1:5">
      <c r="A9">
        <v>202</v>
      </c>
      <c r="B9">
        <v>754</v>
      </c>
      <c r="C9">
        <v>494</v>
      </c>
    </row>
    <row r="10" spans="1:5">
      <c r="A10">
        <v>210</v>
      </c>
    </row>
    <row r="11" spans="1:5">
      <c r="A11">
        <v>213</v>
      </c>
    </row>
    <row r="12" spans="1:5">
      <c r="A12">
        <v>214</v>
      </c>
    </row>
    <row r="13" spans="1:5">
      <c r="A13">
        <v>219</v>
      </c>
    </row>
    <row r="14" spans="1:5">
      <c r="A14">
        <v>221</v>
      </c>
    </row>
    <row r="15" spans="1:5">
      <c r="A15">
        <v>228</v>
      </c>
    </row>
    <row r="16" spans="1:5">
      <c r="A16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abSelected="1" topLeftCell="A31" zoomScale="125" zoomScaleNormal="125" zoomScalePageLayoutView="125" workbookViewId="0">
      <selection activeCell="C55" sqref="C55"/>
    </sheetView>
  </sheetViews>
  <sheetFormatPr baseColWidth="10" defaultRowHeight="15" x14ac:dyDescent="0"/>
  <cols>
    <col min="1" max="1" width="11" bestFit="1" customWidth="1"/>
    <col min="2" max="2" width="11" customWidth="1"/>
    <col min="3" max="3" width="18.5" bestFit="1" customWidth="1"/>
    <col min="4" max="4" width="16" bestFit="1" customWidth="1"/>
    <col min="5" max="5" width="13.1640625" bestFit="1" customWidth="1"/>
    <col min="6" max="6" width="15.6640625" bestFit="1" customWidth="1"/>
    <col min="7" max="7" width="10" bestFit="1" customWidth="1"/>
    <col min="8" max="8" width="9.5" bestFit="1" customWidth="1"/>
    <col min="9" max="10" width="13.83203125" customWidth="1"/>
    <col min="11" max="11" width="7.1640625" bestFit="1" customWidth="1"/>
  </cols>
  <sheetData>
    <row r="2" spans="1:11">
      <c r="B2" t="s">
        <v>47</v>
      </c>
      <c r="C2" t="s">
        <v>48</v>
      </c>
      <c r="D2" t="s">
        <v>49</v>
      </c>
      <c r="E2">
        <v>58</v>
      </c>
    </row>
    <row r="4" spans="1:11">
      <c r="G4" s="4" t="s">
        <v>41</v>
      </c>
      <c r="H4" s="4"/>
      <c r="I4" s="4"/>
      <c r="J4" s="4"/>
      <c r="K4" s="4"/>
    </row>
    <row r="5" spans="1:11">
      <c r="A5" t="s">
        <v>0</v>
      </c>
      <c r="B5" t="s">
        <v>43</v>
      </c>
      <c r="C5" t="s">
        <v>1</v>
      </c>
      <c r="D5" t="s">
        <v>2</v>
      </c>
      <c r="E5" t="s">
        <v>3</v>
      </c>
      <c r="F5" t="s">
        <v>4</v>
      </c>
      <c r="G5" t="s">
        <v>20</v>
      </c>
      <c r="H5" t="s">
        <v>32</v>
      </c>
      <c r="I5" t="s">
        <v>21</v>
      </c>
      <c r="J5" t="s">
        <v>34</v>
      </c>
      <c r="K5" t="s">
        <v>33</v>
      </c>
    </row>
    <row r="6" spans="1:11">
      <c r="A6">
        <v>100</v>
      </c>
      <c r="B6" t="s">
        <v>44</v>
      </c>
      <c r="C6">
        <v>1436</v>
      </c>
      <c r="D6">
        <v>0</v>
      </c>
      <c r="E6">
        <v>0</v>
      </c>
      <c r="F6">
        <v>0</v>
      </c>
    </row>
    <row r="7" spans="1:11">
      <c r="B7" t="s">
        <v>45</v>
      </c>
      <c r="C7">
        <v>1419</v>
      </c>
      <c r="D7">
        <v>17</v>
      </c>
      <c r="E7">
        <v>0</v>
      </c>
      <c r="F7">
        <v>0</v>
      </c>
    </row>
    <row r="8" spans="1:11">
      <c r="B8" t="s">
        <v>46</v>
      </c>
      <c r="C8">
        <v>1436</v>
      </c>
      <c r="D8">
        <v>0</v>
      </c>
      <c r="E8">
        <v>0</v>
      </c>
      <c r="F8">
        <v>0</v>
      </c>
    </row>
    <row r="9" spans="1:11">
      <c r="A9">
        <v>105</v>
      </c>
      <c r="B9" t="s">
        <v>44</v>
      </c>
      <c r="C9">
        <v>1533</v>
      </c>
      <c r="D9">
        <v>85</v>
      </c>
      <c r="E9">
        <v>23</v>
      </c>
      <c r="F9">
        <v>0</v>
      </c>
    </row>
    <row r="10" spans="1:11">
      <c r="B10" t="s">
        <v>45</v>
      </c>
      <c r="C10">
        <v>1589</v>
      </c>
      <c r="D10">
        <v>29</v>
      </c>
      <c r="E10">
        <v>23</v>
      </c>
      <c r="F10">
        <v>0</v>
      </c>
    </row>
    <row r="11" spans="1:11">
      <c r="B11" t="s">
        <v>46</v>
      </c>
      <c r="C11">
        <v>1611</v>
      </c>
      <c r="D11">
        <v>7</v>
      </c>
      <c r="E11">
        <v>20</v>
      </c>
      <c r="F11">
        <v>3</v>
      </c>
    </row>
    <row r="12" spans="1:11">
      <c r="A12">
        <v>106</v>
      </c>
      <c r="B12" t="s">
        <v>44</v>
      </c>
      <c r="C12">
        <v>1020</v>
      </c>
      <c r="D12">
        <v>1</v>
      </c>
      <c r="E12">
        <v>219</v>
      </c>
      <c r="F12">
        <v>60</v>
      </c>
    </row>
    <row r="13" spans="1:11">
      <c r="B13" t="s">
        <v>45</v>
      </c>
      <c r="C13">
        <v>1019</v>
      </c>
      <c r="D13">
        <v>2</v>
      </c>
      <c r="E13">
        <v>255</v>
      </c>
      <c r="F13">
        <v>24</v>
      </c>
    </row>
    <row r="14" spans="1:11">
      <c r="B14" t="s">
        <v>46</v>
      </c>
      <c r="C14">
        <v>1021</v>
      </c>
      <c r="D14">
        <v>0</v>
      </c>
      <c r="E14">
        <v>214</v>
      </c>
      <c r="F14">
        <v>65</v>
      </c>
    </row>
    <row r="15" spans="1:11">
      <c r="A15">
        <v>108</v>
      </c>
      <c r="B15" t="s">
        <v>44</v>
      </c>
      <c r="C15">
        <v>1101</v>
      </c>
      <c r="D15">
        <v>0</v>
      </c>
      <c r="E15">
        <v>1</v>
      </c>
      <c r="F15">
        <v>9</v>
      </c>
    </row>
    <row r="16" spans="1:11">
      <c r="B16" t="s">
        <v>45</v>
      </c>
      <c r="C16">
        <v>1098</v>
      </c>
      <c r="D16">
        <v>3</v>
      </c>
      <c r="E16">
        <v>0</v>
      </c>
      <c r="F16">
        <v>10</v>
      </c>
    </row>
    <row r="17" spans="1:6">
      <c r="B17" t="s">
        <v>46</v>
      </c>
      <c r="C17">
        <v>1099</v>
      </c>
      <c r="D17">
        <v>2</v>
      </c>
      <c r="E17">
        <v>0</v>
      </c>
      <c r="F17">
        <v>10</v>
      </c>
    </row>
    <row r="18" spans="1:6">
      <c r="A18">
        <v>113</v>
      </c>
      <c r="B18" t="s">
        <v>44</v>
      </c>
      <c r="C18">
        <v>1141</v>
      </c>
      <c r="D18">
        <v>0</v>
      </c>
      <c r="E18">
        <v>0</v>
      </c>
      <c r="F18">
        <v>0</v>
      </c>
    </row>
    <row r="19" spans="1:6">
      <c r="B19" t="s">
        <v>45</v>
      </c>
      <c r="C19">
        <v>1141</v>
      </c>
      <c r="D19">
        <v>0</v>
      </c>
      <c r="E19">
        <v>0</v>
      </c>
      <c r="F19">
        <v>0</v>
      </c>
    </row>
    <row r="20" spans="1:6">
      <c r="B20" t="s">
        <v>46</v>
      </c>
      <c r="C20">
        <v>1136</v>
      </c>
      <c r="D20">
        <v>0</v>
      </c>
      <c r="E20">
        <v>0</v>
      </c>
      <c r="F20">
        <v>5</v>
      </c>
    </row>
    <row r="21" spans="1:6">
      <c r="A21">
        <v>114</v>
      </c>
      <c r="B21" t="s">
        <v>44</v>
      </c>
      <c r="C21">
        <v>1151</v>
      </c>
      <c r="D21">
        <v>1</v>
      </c>
      <c r="E21">
        <v>29</v>
      </c>
      <c r="F21">
        <v>1</v>
      </c>
    </row>
    <row r="22" spans="1:6">
      <c r="B22" t="s">
        <v>45</v>
      </c>
      <c r="C22">
        <v>1119</v>
      </c>
      <c r="D22">
        <v>33</v>
      </c>
      <c r="E22">
        <v>4</v>
      </c>
      <c r="F22">
        <v>26</v>
      </c>
    </row>
    <row r="23" spans="1:6">
      <c r="B23" t="s">
        <v>46</v>
      </c>
      <c r="C23">
        <v>1124</v>
      </c>
      <c r="D23">
        <v>28</v>
      </c>
      <c r="E23">
        <v>4</v>
      </c>
      <c r="F23">
        <v>26</v>
      </c>
    </row>
    <row r="24" spans="1:6">
      <c r="A24">
        <v>116</v>
      </c>
      <c r="B24" t="s">
        <v>44</v>
      </c>
      <c r="C24">
        <v>1431</v>
      </c>
      <c r="D24">
        <v>15</v>
      </c>
      <c r="E24">
        <v>87</v>
      </c>
      <c r="F24">
        <v>0</v>
      </c>
    </row>
    <row r="25" spans="1:6">
      <c r="B25" t="s">
        <v>45</v>
      </c>
      <c r="C25">
        <v>1378</v>
      </c>
      <c r="D25">
        <v>68</v>
      </c>
      <c r="E25">
        <v>51</v>
      </c>
      <c r="F25">
        <v>36</v>
      </c>
    </row>
    <row r="26" spans="1:6">
      <c r="B26" t="s">
        <v>46</v>
      </c>
      <c r="C26">
        <v>1404</v>
      </c>
      <c r="D26">
        <v>42</v>
      </c>
      <c r="E26">
        <v>50</v>
      </c>
      <c r="F26">
        <v>37</v>
      </c>
    </row>
    <row r="27" spans="1:6">
      <c r="A27">
        <v>118</v>
      </c>
      <c r="B27" t="s">
        <v>44</v>
      </c>
      <c r="C27">
        <v>1381</v>
      </c>
      <c r="D27">
        <v>1</v>
      </c>
      <c r="E27">
        <v>2</v>
      </c>
      <c r="F27">
        <v>7</v>
      </c>
    </row>
    <row r="28" spans="1:6">
      <c r="B28" t="s">
        <v>45</v>
      </c>
      <c r="C28">
        <v>1319</v>
      </c>
      <c r="D28">
        <v>63</v>
      </c>
      <c r="E28">
        <v>0</v>
      </c>
      <c r="F28">
        <v>9</v>
      </c>
    </row>
    <row r="29" spans="1:6">
      <c r="B29" t="s">
        <v>46</v>
      </c>
      <c r="C29">
        <v>1337</v>
      </c>
      <c r="D29">
        <v>45</v>
      </c>
      <c r="E29">
        <v>0</v>
      </c>
      <c r="F29">
        <v>9</v>
      </c>
    </row>
    <row r="30" spans="1:6">
      <c r="A30">
        <v>119</v>
      </c>
      <c r="B30" t="s">
        <v>44</v>
      </c>
      <c r="C30">
        <v>993</v>
      </c>
      <c r="D30">
        <v>1</v>
      </c>
      <c r="E30">
        <v>284</v>
      </c>
      <c r="F30">
        <v>0</v>
      </c>
    </row>
    <row r="31" spans="1:6">
      <c r="B31" t="s">
        <v>45</v>
      </c>
      <c r="C31">
        <v>993</v>
      </c>
      <c r="D31">
        <v>1</v>
      </c>
      <c r="E31">
        <v>284</v>
      </c>
      <c r="F31">
        <v>0</v>
      </c>
    </row>
    <row r="32" spans="1:6">
      <c r="B32" t="s">
        <v>46</v>
      </c>
      <c r="C32">
        <v>994</v>
      </c>
      <c r="D32">
        <v>0</v>
      </c>
      <c r="E32">
        <v>284</v>
      </c>
      <c r="F32">
        <v>0</v>
      </c>
    </row>
    <row r="33" spans="1:6">
      <c r="A33">
        <v>200</v>
      </c>
      <c r="B33" t="s">
        <v>44</v>
      </c>
      <c r="C33">
        <v>1079</v>
      </c>
      <c r="D33">
        <v>34</v>
      </c>
      <c r="E33">
        <v>559</v>
      </c>
      <c r="F33">
        <v>6</v>
      </c>
    </row>
    <row r="34" spans="1:6">
      <c r="B34" t="s">
        <v>45</v>
      </c>
      <c r="C34">
        <v>868</v>
      </c>
      <c r="D34">
        <v>245</v>
      </c>
      <c r="E34">
        <v>289</v>
      </c>
      <c r="F34">
        <v>276</v>
      </c>
    </row>
    <row r="35" spans="1:6">
      <c r="B35" t="s">
        <v>46</v>
      </c>
      <c r="C35">
        <v>910</v>
      </c>
      <c r="D35">
        <v>203</v>
      </c>
      <c r="E35">
        <v>248</v>
      </c>
      <c r="F35">
        <v>317</v>
      </c>
    </row>
    <row r="36" spans="1:6">
      <c r="A36">
        <v>201</v>
      </c>
      <c r="B36" t="s">
        <v>44</v>
      </c>
      <c r="C36">
        <v>815</v>
      </c>
      <c r="D36">
        <v>2</v>
      </c>
      <c r="E36">
        <v>1</v>
      </c>
      <c r="F36">
        <v>196</v>
      </c>
    </row>
    <row r="37" spans="1:6">
      <c r="B37" t="s">
        <v>45</v>
      </c>
      <c r="C37">
        <v>817</v>
      </c>
      <c r="D37">
        <v>0</v>
      </c>
      <c r="E37">
        <v>0</v>
      </c>
      <c r="F37">
        <v>197</v>
      </c>
    </row>
    <row r="38" spans="1:6">
      <c r="B38" t="s">
        <v>46</v>
      </c>
      <c r="C38">
        <v>817</v>
      </c>
      <c r="D38">
        <v>0</v>
      </c>
      <c r="E38">
        <v>0</v>
      </c>
      <c r="F38">
        <v>197</v>
      </c>
    </row>
    <row r="39" spans="1:6">
      <c r="A39">
        <v>202</v>
      </c>
      <c r="B39" t="s">
        <v>44</v>
      </c>
      <c r="C39">
        <v>1247</v>
      </c>
      <c r="D39">
        <v>1</v>
      </c>
      <c r="E39">
        <v>14</v>
      </c>
      <c r="F39">
        <v>0</v>
      </c>
    </row>
    <row r="40" spans="1:6">
      <c r="B40" t="s">
        <v>45</v>
      </c>
      <c r="C40">
        <v>1069</v>
      </c>
      <c r="D40">
        <v>179</v>
      </c>
      <c r="E40">
        <v>2</v>
      </c>
      <c r="F40">
        <v>12</v>
      </c>
    </row>
    <row r="41" spans="1:6">
      <c r="B41" t="s">
        <v>46</v>
      </c>
      <c r="C41">
        <v>1236</v>
      </c>
      <c r="D41">
        <v>12</v>
      </c>
      <c r="E41">
        <v>1</v>
      </c>
      <c r="F41">
        <v>13</v>
      </c>
    </row>
    <row r="42" spans="1:6">
      <c r="A42">
        <v>203</v>
      </c>
      <c r="B42" t="s">
        <v>44</v>
      </c>
      <c r="C42">
        <v>1621</v>
      </c>
      <c r="D42">
        <v>10</v>
      </c>
      <c r="E42">
        <v>221</v>
      </c>
      <c r="F42">
        <v>79</v>
      </c>
    </row>
    <row r="43" spans="1:6">
      <c r="B43" t="s">
        <v>45</v>
      </c>
      <c r="C43">
        <v>1630</v>
      </c>
      <c r="D43">
        <v>1</v>
      </c>
      <c r="E43">
        <v>121</v>
      </c>
      <c r="F43">
        <v>179</v>
      </c>
    </row>
    <row r="44" spans="1:6">
      <c r="B44" t="s">
        <v>46</v>
      </c>
      <c r="C44">
        <v>1631</v>
      </c>
      <c r="D44">
        <v>0</v>
      </c>
      <c r="E44">
        <v>0</v>
      </c>
      <c r="F44">
        <v>300</v>
      </c>
    </row>
    <row r="45" spans="1:6">
      <c r="A45">
        <v>207</v>
      </c>
      <c r="B45" t="s">
        <v>44</v>
      </c>
      <c r="C45">
        <v>1282</v>
      </c>
      <c r="D45">
        <v>8</v>
      </c>
      <c r="E45">
        <v>0</v>
      </c>
      <c r="F45">
        <v>0</v>
      </c>
    </row>
    <row r="46" spans="1:6">
      <c r="B46" t="s">
        <v>45</v>
      </c>
      <c r="C46">
        <v>1270</v>
      </c>
      <c r="D46">
        <v>20</v>
      </c>
      <c r="E46">
        <v>0</v>
      </c>
      <c r="F46">
        <v>0</v>
      </c>
    </row>
    <row r="47" spans="1:6">
      <c r="B47" t="s">
        <v>46</v>
      </c>
      <c r="C47">
        <v>1282</v>
      </c>
      <c r="D47">
        <v>8</v>
      </c>
      <c r="E47">
        <v>0</v>
      </c>
      <c r="F47">
        <v>0</v>
      </c>
    </row>
    <row r="48" spans="1:6">
      <c r="A48">
        <v>207</v>
      </c>
      <c r="B48" t="s">
        <v>44</v>
      </c>
      <c r="C48">
        <v>959</v>
      </c>
      <c r="D48">
        <v>33</v>
      </c>
      <c r="E48">
        <v>631</v>
      </c>
      <c r="F48">
        <v>1</v>
      </c>
    </row>
    <row r="49" spans="1:6">
      <c r="B49" t="s">
        <v>45</v>
      </c>
      <c r="C49">
        <v>626</v>
      </c>
      <c r="D49">
        <v>366</v>
      </c>
      <c r="E49">
        <v>304</v>
      </c>
      <c r="F49">
        <v>328</v>
      </c>
    </row>
    <row r="50" spans="1:6">
      <c r="B50" t="s">
        <v>46</v>
      </c>
      <c r="C50">
        <v>632</v>
      </c>
      <c r="D50">
        <v>360</v>
      </c>
      <c r="E50">
        <v>295</v>
      </c>
      <c r="F50">
        <v>337</v>
      </c>
    </row>
    <row r="51" spans="1:6">
      <c r="A51">
        <v>209</v>
      </c>
      <c r="B51" t="s">
        <v>44</v>
      </c>
      <c r="C51">
        <v>1638</v>
      </c>
      <c r="D51">
        <v>3</v>
      </c>
      <c r="E51">
        <v>1</v>
      </c>
      <c r="F51">
        <v>0</v>
      </c>
    </row>
    <row r="52" spans="1:6">
      <c r="B52" t="s">
        <v>45</v>
      </c>
      <c r="C52">
        <v>1641</v>
      </c>
      <c r="D52">
        <v>0</v>
      </c>
      <c r="E52">
        <v>0</v>
      </c>
      <c r="F52">
        <v>1</v>
      </c>
    </row>
    <row r="53" spans="1:6">
      <c r="B53" t="s">
        <v>46</v>
      </c>
      <c r="C53">
        <v>1641</v>
      </c>
      <c r="D53">
        <v>0</v>
      </c>
      <c r="E53">
        <v>0</v>
      </c>
      <c r="F53">
        <v>1</v>
      </c>
    </row>
    <row r="54" spans="1:6">
      <c r="A54">
        <v>210</v>
      </c>
      <c r="B54" t="s">
        <v>44</v>
      </c>
      <c r="C54">
        <v>1551</v>
      </c>
      <c r="D54">
        <v>2</v>
      </c>
      <c r="E54">
        <v>110</v>
      </c>
      <c r="F54">
        <v>13</v>
      </c>
    </row>
    <row r="55" spans="1:6">
      <c r="B55" t="s">
        <v>45</v>
      </c>
    </row>
    <row r="56" spans="1:6">
      <c r="B56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sheetData>
    <row r="1" spans="1:2">
      <c r="A1" t="s">
        <v>0</v>
      </c>
      <c r="B1" t="s">
        <v>42</v>
      </c>
    </row>
    <row r="2" spans="1:2">
      <c r="A2">
        <v>103</v>
      </c>
      <c r="B2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AAMI_VEB_SOFF</vt:lpstr>
      <vt:lpstr>AAMI_SVEB_SOFF</vt:lpstr>
      <vt:lpstr>AAMI_VEB_SON</vt:lpstr>
      <vt:lpstr>Result_Comparison</vt:lpstr>
      <vt:lpstr>Not_int_Test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dcterms:created xsi:type="dcterms:W3CDTF">2015-08-02T06:10:50Z</dcterms:created>
  <dcterms:modified xsi:type="dcterms:W3CDTF">2015-08-07T06:17:33Z</dcterms:modified>
</cp:coreProperties>
</file>