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72"/>
  </bookViews>
  <sheets>
    <sheet name="Bank" sheetId="3" r:id="rId1"/>
    <sheet name="Piutang Lain-Lain" sheetId="8" r:id="rId2"/>
    <sheet name="Piutang Usaha" sheetId="2" r:id="rId3"/>
    <sheet name="Utang Saham" sheetId="9" r:id="rId4"/>
    <sheet name="Utang Pihak Ketiga" sheetId="5" r:id="rId5"/>
    <sheet name="Investasi" sheetId="7" r:id="rId6"/>
    <sheet name="Saham" sheetId="1" r:id="rId7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<sst xmlns="http://schemas.openxmlformats.org/spreadsheetml/2006/main" count="115" uniqueCount="34">
  <si>
    <t>PT E-UNITED FERRO INDONESIA</t>
  </si>
  <si>
    <t>KONFIRMASI BANK</t>
  </si>
  <si>
    <t>Saldo Per rincian</t>
  </si>
  <si>
    <t>Keterangan:</t>
  </si>
  <si>
    <t>Jumlah Per Laporan Keuangan</t>
  </si>
  <si>
    <t>*Yang di bold adalah yang dikonfirmasi</t>
  </si>
  <si>
    <t>Selisih</t>
  </si>
  <si>
    <t>Minimal Konfirmasi 100% - SOP</t>
  </si>
  <si>
    <t>Rincian</t>
  </si>
  <si>
    <t>Saldo per 31 Desember 2023</t>
  </si>
  <si>
    <t>Mata Uang Asing</t>
  </si>
  <si>
    <t>Rekening Koran</t>
  </si>
  <si>
    <t>Selisih lebih /(kurang) catat</t>
  </si>
  <si>
    <t>Arsip yang Sudah Ditandatangani Client</t>
  </si>
  <si>
    <t xml:space="preserve">Balasan </t>
  </si>
  <si>
    <t>Keterangan</t>
  </si>
  <si>
    <t>Rupiah</t>
  </si>
  <si>
    <t>PT Bank Permata</t>
  </si>
  <si>
    <t>PT Bank Rakyat Indonesia (Persero) Tbk</t>
  </si>
  <si>
    <t>PT Bank CTBC Indo</t>
  </si>
  <si>
    <t>USD</t>
  </si>
  <si>
    <t>KONFIRMASI PIUTANG USAHA PIHAK BERELASI</t>
  </si>
  <si>
    <t>Minimal Konfirmasi 80% - SOP</t>
  </si>
  <si>
    <t>PT Sinar Fajar Investasi</t>
  </si>
  <si>
    <t>PT Genba Multi Mineral</t>
  </si>
  <si>
    <t>PT Genba Indo Resources</t>
  </si>
  <si>
    <t>KONFIRMASI UTANG PIHAK KETIGA</t>
  </si>
  <si>
    <t>Hutang Pihak Ketiga</t>
  </si>
  <si>
    <t>PT RAJAWALI PERAK MULIA</t>
  </si>
  <si>
    <t>KONFIRMASI INVESTASI</t>
  </si>
  <si>
    <t>PT Genba Multi Mineral (GMM)</t>
  </si>
  <si>
    <t>KONFIRMASI MODAL SAHAM</t>
  </si>
  <si>
    <t>Tuan Philip Alberta Marti</t>
  </si>
  <si>
    <t>PT Bayu Maritim Berkah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</si>
</sst>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7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8"/>
      <color theme="1"/>
      <name val="Arial"/>
      <charset val="134"/>
    </font>
    <font>
      <sz val="10"/>
      <color rgb="FF000000"/>
      <name val="Aptos Display"/>
      <charset val="134"/>
      <scheme val="major"/>
    </font>
    <font>
      <sz val="9"/>
      <color theme="1"/>
      <name val="Calibri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8"/>
      <color rgb="FF000000"/>
      <name val="Arial"/>
      <charset val="134"/>
    </font>
    <font>
      <sz val="8"/>
      <color rgb="FFFF000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14" applyNumberFormat="0" applyAlignment="0" applyProtection="0">
      <alignment vertical="center"/>
    </xf>
    <xf numFmtId="0" fontId="15" fillId="4" borderId="15" applyNumberFormat="0" applyAlignment="0" applyProtection="0">
      <alignment vertical="center"/>
    </xf>
    <xf numFmtId="0" fontId="16" fillId="4" borderId="14" applyNumberFormat="0" applyAlignment="0" applyProtection="0">
      <alignment vertical="center"/>
    </xf>
    <xf numFmtId="0" fontId="17" fillId="5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4" fontId="25" fillId="0" borderId="0">
      <alignment horizontal="right" vertical="top"/>
    </xf>
    <xf numFmtId="4" fontId="25" fillId="0" borderId="0">
      <alignment horizontal="left" vertical="top"/>
    </xf>
    <xf numFmtId="4" fontId="26" fillId="0" borderId="0">
      <alignment horizontal="right" vertical="top"/>
    </xf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1" fontId="1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41" fontId="0" fillId="0" borderId="1" xfId="0" applyNumberFormat="1" applyBorder="1"/>
    <xf numFmtId="0" fontId="0" fillId="0" borderId="1" xfId="0" applyBorder="1"/>
    <xf numFmtId="4" fontId="3" fillId="0" borderId="1" xfId="50" applyFont="1" applyBorder="1">
      <alignment horizontal="left" vertical="top"/>
    </xf>
    <xf numFmtId="4" fontId="3" fillId="0" borderId="1" xfId="49" applyFont="1" applyBorder="1">
      <alignment horizontal="right" vertical="top"/>
    </xf>
    <xf numFmtId="0" fontId="1" fillId="0" borderId="0" xfId="0" applyFont="1" applyAlignment="1">
      <alignment horizontal="center" vertical="center"/>
    </xf>
    <xf numFmtId="41" fontId="0" fillId="0" borderId="0" xfId="0" applyNumberFormat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4" fontId="0" fillId="0" borderId="3" xfId="0" applyNumberFormat="1" applyBorder="1"/>
    <xf numFmtId="0" fontId="0" fillId="0" borderId="3" xfId="0" applyBorder="1"/>
    <xf numFmtId="0" fontId="0" fillId="0" borderId="7" xfId="0" applyBorder="1"/>
    <xf numFmtId="4" fontId="4" fillId="0" borderId="3" xfId="0" applyNumberFormat="1" applyFont="1" applyBorder="1" applyAlignment="1">
      <alignment horizontal="right" vertical="top"/>
    </xf>
    <xf numFmtId="41" fontId="0" fillId="0" borderId="3" xfId="0" applyNumberFormat="1" applyBorder="1"/>
    <xf numFmtId="41" fontId="0" fillId="0" borderId="2" xfId="0" applyNumberFormat="1" applyBorder="1"/>
    <xf numFmtId="4" fontId="0" fillId="0" borderId="0" xfId="0" applyNumberFormat="1"/>
    <xf numFmtId="4" fontId="4" fillId="0" borderId="2" xfId="0" applyNumberFormat="1" applyFont="1" applyBorder="1" applyAlignment="1">
      <alignment horizontal="right" vertical="top"/>
    </xf>
    <xf numFmtId="0" fontId="0" fillId="0" borderId="8" xfId="0" applyBorder="1"/>
    <xf numFmtId="4" fontId="0" fillId="0" borderId="9" xfId="0" applyNumberFormat="1" applyBorder="1"/>
    <xf numFmtId="0" fontId="0" fillId="0" borderId="9" xfId="0" applyBorder="1"/>
    <xf numFmtId="0" fontId="0" fillId="0" borderId="10" xfId="0" applyBorder="1"/>
    <xf numFmtId="4" fontId="3" fillId="0" borderId="1" xfId="50" applyFont="1" applyBorder="1" quotePrefix="1">
      <alignment horizontal="left" vertical="top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S3" xfId="49"/>
    <cellStyle name="S6" xfId="50"/>
    <cellStyle name="S7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indows10\OneDrive%20-%20Universitas%20Negeri%20Jakarta%20(UNJ)\MAGANG\EFI\2023%20EFI%20TB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otes"/>
    </sheetNames>
    <sheetDataSet>
      <sheetData sheetId="0">
        <row r="10">
          <cell r="S10">
            <v>42997310862.6</v>
          </cell>
        </row>
        <row r="11">
          <cell r="S11">
            <v>19931785</v>
          </cell>
        </row>
        <row r="12">
          <cell r="S12">
            <v>99814283.52</v>
          </cell>
        </row>
        <row r="13">
          <cell r="S13">
            <v>19297189046.58</v>
          </cell>
        </row>
        <row r="14">
          <cell r="S14">
            <v>2806683942.4</v>
          </cell>
        </row>
        <row r="15">
          <cell r="S15">
            <v>98030000</v>
          </cell>
        </row>
        <row r="16">
          <cell r="S16">
            <v>15385168</v>
          </cell>
        </row>
        <row r="18">
          <cell r="S18">
            <v>181820400000</v>
          </cell>
        </row>
        <row r="19">
          <cell r="S19">
            <v>143061664797.8</v>
          </cell>
        </row>
        <row r="40">
          <cell r="S40">
            <v>7321104327</v>
          </cell>
        </row>
        <row r="63">
          <cell r="U63">
            <v>26400000000</v>
          </cell>
        </row>
        <row r="65">
          <cell r="U65">
            <v>34253500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topLeftCell="A2" workbookViewId="0">
      <pane xSplit="2" ySplit="8" topLeftCell="C10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4.4"/>
  <cols>
    <col min="1" max="1" width="31.287037037037" customWidth="1"/>
    <col min="2" max="2" width="24" customWidth="1"/>
    <col min="3" max="8" width="18.1388888888889" customWidth="1"/>
    <col min="9" max="9" width="18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"/>
      <c r="K2" s="1"/>
      <c r="L2" s="1"/>
    </row>
    <row r="3" spans="1:12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"/>
      <c r="K3" s="1"/>
      <c r="L3" s="1"/>
    </row>
    <row r="4" spans="1:8">
      <c r="A4" s="1" t="s">
        <v>2</v>
      </c>
      <c r="B4" s="3">
        <f>SUM(B10:B18)</f>
        <v>65334345088.1</v>
      </c>
      <c r="C4" s="1" t="s">
        <v>3</v>
      </c>
      <c r="D4" s="3"/>
      <c r="E4" s="3"/>
      <c r="G4" s="1"/>
      <c r="H4" s="1"/>
    </row>
    <row r="5" spans="1:8">
      <c r="A5" s="1" t="s">
        <v>4</v>
      </c>
      <c r="B5" s="3">
        <v>65334345088</v>
      </c>
      <c r="C5" s="1" t="s">
        <v>5</v>
      </c>
      <c r="D5" s="3"/>
      <c r="E5" s="3"/>
      <c r="G5" s="1"/>
      <c r="H5" s="1"/>
    </row>
    <row r="6" spans="1:8">
      <c r="A6" s="1" t="s">
        <v>6</v>
      </c>
      <c r="B6" s="3">
        <f>B4-B5</f>
        <v>0.0999984741210937</v>
      </c>
      <c r="C6" s="3"/>
      <c r="D6" s="3"/>
      <c r="E6" s="3"/>
      <c r="F6" s="1"/>
      <c r="G6" s="1"/>
      <c r="H6" s="1"/>
    </row>
    <row r="7" spans="1:8">
      <c r="A7" s="1" t="s">
        <v>7</v>
      </c>
      <c r="B7" s="3">
        <f>B5*100%</f>
        <v>65334345088</v>
      </c>
      <c r="C7" s="3"/>
      <c r="D7" s="3"/>
      <c r="E7" s="3"/>
      <c r="F7" s="1"/>
      <c r="G7" s="1"/>
      <c r="H7" s="1"/>
    </row>
    <row r="9" spans="1:9">
      <c r="A9" s="4" t="s">
        <v>8</v>
      </c>
      <c r="B9" s="4" t="s">
        <v>9</v>
      </c>
      <c r="C9" s="4" t="s">
        <v>10</v>
      </c>
      <c r="D9" s="4" t="s">
        <v>11</v>
      </c>
      <c r="E9" s="4" t="s">
        <v>12</v>
      </c>
      <c r="F9" s="4" t="s">
        <v>13</v>
      </c>
      <c r="G9" s="4" t="s">
        <v>14</v>
      </c>
      <c r="H9" s="4" t="s">
        <v>6</v>
      </c>
      <c r="I9" s="4" t="s">
        <v>15</v>
      </c>
    </row>
    <row r="10" spans="1:9">
      <c r="A10" s="12" t="s">
        <v>16</v>
      </c>
      <c r="B10" s="13"/>
      <c r="C10" s="14"/>
      <c r="D10" s="14"/>
      <c r="E10" s="15"/>
      <c r="F10" s="16"/>
      <c r="G10" s="16"/>
      <c r="H10" s="16"/>
      <c r="I10" s="19"/>
    </row>
    <row r="11" spans="1:9">
      <c r="A11" s="12" t="s">
        <v>17</v>
      </c>
      <c r="B11" s="17">
        <f>[1]Sheet1!$S$15</f>
        <v>98030000</v>
      </c>
      <c r="C11" s="18"/>
      <c r="D11" s="18"/>
      <c r="E11" s="12"/>
      <c r="F11" s="19"/>
      <c r="G11" s="19"/>
      <c r="H11" s="19"/>
      <c r="I11" s="19"/>
    </row>
    <row r="12" spans="1:9">
      <c r="A12" s="12" t="s">
        <v>18</v>
      </c>
      <c r="B12" s="20">
        <f>[1]Sheet1!$S$11+[1]Sheet1!$S$14</f>
        <v>2826615727.4</v>
      </c>
      <c r="C12" s="21"/>
      <c r="D12" s="21"/>
      <c r="E12" s="22"/>
      <c r="F12" s="19"/>
      <c r="G12" s="19"/>
      <c r="H12" s="19"/>
      <c r="I12" s="19"/>
    </row>
    <row r="13" spans="1:9">
      <c r="A13" s="12" t="s">
        <v>19</v>
      </c>
      <c r="B13" s="23">
        <f>[1]Sheet1!$S$10</f>
        <v>42997310862.6</v>
      </c>
      <c r="C13" s="20"/>
      <c r="D13" s="20"/>
      <c r="E13" s="24"/>
      <c r="F13" s="19"/>
      <c r="G13" s="19"/>
      <c r="H13" s="19"/>
      <c r="I13" s="19"/>
    </row>
    <row r="14" spans="1:9">
      <c r="A14" s="12"/>
      <c r="B14" s="20"/>
      <c r="C14" s="20"/>
      <c r="D14" s="20"/>
      <c r="E14" s="24"/>
      <c r="F14" s="19"/>
      <c r="G14" s="19"/>
      <c r="H14" s="19"/>
      <c r="I14" s="19"/>
    </row>
    <row r="15" spans="1:9">
      <c r="A15" s="12" t="s">
        <v>20</v>
      </c>
      <c r="B15" s="20"/>
      <c r="C15" s="20"/>
      <c r="D15" s="20"/>
      <c r="E15" s="24"/>
      <c r="F15" s="19"/>
      <c r="G15" s="19"/>
      <c r="H15" s="19"/>
      <c r="I15" s="19"/>
    </row>
    <row r="16" spans="1:9">
      <c r="A16" s="12" t="s">
        <v>17</v>
      </c>
      <c r="B16" s="20">
        <f>[1]Sheet1!$S$16</f>
        <v>15385168</v>
      </c>
      <c r="C16" s="20"/>
      <c r="D16" s="20"/>
      <c r="E16" s="24"/>
      <c r="F16" s="19"/>
      <c r="G16" s="19"/>
      <c r="H16" s="19"/>
      <c r="I16" s="19"/>
    </row>
    <row r="17" spans="1:9">
      <c r="A17" s="12" t="s">
        <v>18</v>
      </c>
      <c r="B17" s="17">
        <f>[1]Sheet1!$S$13</f>
        <v>19297189046.58</v>
      </c>
      <c r="C17" s="18"/>
      <c r="D17" s="18"/>
      <c r="E17" s="12"/>
      <c r="F17" s="19"/>
      <c r="G17" s="19"/>
      <c r="H17" s="19"/>
      <c r="I17" s="19"/>
    </row>
    <row r="18" spans="1:9">
      <c r="A18" s="25" t="s">
        <v>19</v>
      </c>
      <c r="B18" s="26">
        <f>[1]Sheet1!$S$12</f>
        <v>99814283.52</v>
      </c>
      <c r="C18" s="27"/>
      <c r="D18" s="27"/>
      <c r="E18" s="25"/>
      <c r="F18" s="28"/>
      <c r="G18" s="28"/>
      <c r="H18" s="28"/>
      <c r="I18" s="28"/>
    </row>
  </sheetData>
  <mergeCells count="2">
    <mergeCell ref="A2:I2"/>
    <mergeCell ref="A3:I3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pane xSplit="2" ySplit="9" topLeftCell="C10" activePane="bottomRight" state="frozen"/>
      <selection/>
      <selection pane="topRight"/>
      <selection pane="bottomLeft"/>
      <selection pane="bottomRight" activeCell="B14" sqref="B14"/>
    </sheetView>
  </sheetViews>
  <sheetFormatPr defaultColWidth="9" defaultRowHeight="14.4"/>
  <cols>
    <col min="1" max="1" width="27.4259259259259" customWidth="1"/>
    <col min="2" max="2" width="18.1388888888889" customWidth="1"/>
    <col min="3" max="3" width="18.4259259259259" customWidth="1"/>
    <col min="4" max="4" width="18.1388888888889" customWidth="1"/>
    <col min="5" max="5" width="18.712962962963" customWidth="1"/>
  </cols>
  <sheetData>
    <row r="1" spans="1:12">
      <c r="A1" s="10" t="s">
        <v>0</v>
      </c>
      <c r="B1" s="10"/>
      <c r="C1" s="10"/>
      <c r="D1" s="10"/>
      <c r="E1" s="10"/>
      <c r="F1" s="1"/>
      <c r="G1" s="1"/>
      <c r="H1" s="1"/>
      <c r="I1" s="1"/>
      <c r="J1" s="1"/>
      <c r="K1" s="1"/>
      <c r="L1" s="1"/>
    </row>
    <row r="2" spans="1:12">
      <c r="A2" s="10" t="s">
        <v>21</v>
      </c>
      <c r="B2" s="10"/>
      <c r="C2" s="10"/>
      <c r="D2" s="10"/>
      <c r="E2" s="10"/>
      <c r="F2" s="1"/>
      <c r="G2" s="1"/>
      <c r="H2" s="1"/>
      <c r="I2" s="1"/>
      <c r="J2" s="1"/>
      <c r="K2" s="1"/>
      <c r="L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5">
      <c r="A4" s="1" t="s">
        <v>2</v>
      </c>
      <c r="B4" s="3">
        <f>SUM(B10:B10)</f>
        <v>181820400000</v>
      </c>
      <c r="C4" s="1" t="s">
        <v>3</v>
      </c>
      <c r="D4" s="1"/>
      <c r="E4" s="1"/>
    </row>
    <row r="5" spans="1:5">
      <c r="A5" s="1" t="s">
        <v>4</v>
      </c>
      <c r="B5" s="3">
        <f>[1]Sheet1!$S$18</f>
        <v>181820400000</v>
      </c>
      <c r="C5" s="1" t="s">
        <v>5</v>
      </c>
      <c r="D5" s="1"/>
      <c r="E5" s="1"/>
    </row>
    <row r="6" spans="1:5">
      <c r="A6" s="1" t="s">
        <v>6</v>
      </c>
      <c r="B6" s="3">
        <f>B4-B5</f>
        <v>0</v>
      </c>
      <c r="C6" s="1"/>
      <c r="D6" s="1"/>
      <c r="E6" s="1"/>
    </row>
    <row r="7" spans="1:5">
      <c r="A7" s="1" t="s">
        <v>22</v>
      </c>
      <c r="B7" s="3">
        <f>B5*80%</f>
        <v>145456320000</v>
      </c>
      <c r="C7" s="1"/>
      <c r="D7" s="1"/>
      <c r="E7" s="1"/>
    </row>
    <row r="9" spans="1:5">
      <c r="A9" s="4" t="s">
        <v>8</v>
      </c>
      <c r="B9" s="4" t="s">
        <v>9</v>
      </c>
      <c r="C9" s="4" t="s">
        <v>13</v>
      </c>
      <c r="D9" s="4" t="s">
        <v>14</v>
      </c>
      <c r="E9" s="4" t="s">
        <v>6</v>
      </c>
    </row>
    <row r="10" spans="1:5">
      <c r="A10" s="5" t="s">
        <v>23</v>
      </c>
      <c r="B10" s="6">
        <v>181820400000</v>
      </c>
      <c r="C10" s="7"/>
      <c r="D10" s="7"/>
      <c r="E10" s="7"/>
    </row>
    <row r="11" spans="2:2">
      <c r="B11" s="11"/>
    </row>
  </sheetData>
  <mergeCells count="2">
    <mergeCell ref="A1:E1"/>
    <mergeCell ref="A2:E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pane xSplit="2" ySplit="9" topLeftCell="C10" activePane="bottomRight" state="frozen"/>
      <selection/>
      <selection pane="topRight"/>
      <selection pane="bottomLeft"/>
      <selection pane="bottomRight" activeCell="B11" sqref="B11"/>
    </sheetView>
  </sheetViews>
  <sheetFormatPr defaultColWidth="9" defaultRowHeight="14.4"/>
  <cols>
    <col min="1" max="1" width="27.4259259259259" customWidth="1"/>
    <col min="2" max="2" width="18.1388888888889" customWidth="1"/>
    <col min="3" max="3" width="18.4259259259259" customWidth="1"/>
    <col min="4" max="4" width="18.1388888888889" customWidth="1"/>
    <col min="5" max="5" width="18.712962962963" customWidth="1"/>
  </cols>
  <sheetData>
    <row r="1" spans="1:12">
      <c r="A1" s="10" t="s">
        <v>0</v>
      </c>
      <c r="B1" s="10"/>
      <c r="C1" s="10"/>
      <c r="D1" s="10"/>
      <c r="E1" s="10"/>
      <c r="F1" s="1"/>
      <c r="G1" s="1"/>
      <c r="H1" s="1"/>
      <c r="I1" s="1"/>
      <c r="J1" s="1"/>
      <c r="K1" s="1"/>
      <c r="L1" s="1"/>
    </row>
    <row r="2" spans="1:12">
      <c r="A2" s="10" t="s">
        <v>21</v>
      </c>
      <c r="B2" s="10"/>
      <c r="C2" s="10"/>
      <c r="D2" s="10"/>
      <c r="E2" s="10"/>
      <c r="F2" s="1"/>
      <c r="G2" s="1"/>
      <c r="H2" s="1"/>
      <c r="I2" s="1"/>
      <c r="J2" s="1"/>
      <c r="K2" s="1"/>
      <c r="L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5">
      <c r="A4" s="1" t="s">
        <v>2</v>
      </c>
      <c r="B4" s="3">
        <f>SUM(B10:B11)</f>
        <v>143061664797.8</v>
      </c>
      <c r="C4" s="1" t="s">
        <v>3</v>
      </c>
      <c r="D4" s="1"/>
      <c r="E4" s="1"/>
    </row>
    <row r="5" spans="1:5">
      <c r="A5" s="1" t="s">
        <v>4</v>
      </c>
      <c r="B5" s="3">
        <f>[1]Sheet1!$S$19</f>
        <v>143061664797.8</v>
      </c>
      <c r="C5" s="1" t="s">
        <v>5</v>
      </c>
      <c r="D5" s="1"/>
      <c r="E5" s="1"/>
    </row>
    <row r="6" spans="1:5">
      <c r="A6" s="1" t="s">
        <v>6</v>
      </c>
      <c r="B6" s="3">
        <f>B4-B5</f>
        <v>0</v>
      </c>
      <c r="C6" s="1"/>
      <c r="D6" s="1"/>
      <c r="E6" s="1"/>
    </row>
    <row r="7" spans="1:5">
      <c r="A7" s="1" t="s">
        <v>22</v>
      </c>
      <c r="B7" s="3">
        <f>B5*80%</f>
        <v>114449331838.24</v>
      </c>
      <c r="C7" s="1"/>
      <c r="D7" s="1"/>
      <c r="E7" s="1"/>
    </row>
    <row r="9" spans="1:5">
      <c r="A9" s="4" t="s">
        <v>8</v>
      </c>
      <c r="B9" s="4" t="s">
        <v>9</v>
      </c>
      <c r="C9" s="4" t="s">
        <v>13</v>
      </c>
      <c r="D9" s="4" t="s">
        <v>14</v>
      </c>
      <c r="E9" s="4" t="s">
        <v>6</v>
      </c>
    </row>
    <row r="10" spans="1:5">
      <c r="A10" s="5" t="s">
        <v>24</v>
      </c>
      <c r="B10" s="6">
        <v>133545666188.8</v>
      </c>
      <c r="C10" s="7"/>
      <c r="D10" s="7"/>
      <c r="E10" s="7"/>
    </row>
    <row r="11" spans="1:5">
      <c r="A11" s="5" t="s">
        <v>25</v>
      </c>
      <c r="B11" s="6">
        <v>9515998609</v>
      </c>
      <c r="C11" s="7"/>
      <c r="D11" s="7"/>
      <c r="E11" s="7"/>
    </row>
    <row r="12" spans="2:2">
      <c r="B12" s="11"/>
    </row>
  </sheetData>
  <mergeCells count="2">
    <mergeCell ref="A1:E1"/>
    <mergeCell ref="A2:E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pane xSplit="2" ySplit="9" topLeftCell="C10" activePane="bottomRight" state="frozen"/>
      <selection/>
      <selection pane="topRight"/>
      <selection pane="bottomLeft"/>
      <selection pane="bottomRight" activeCell="B11" sqref="B11"/>
    </sheetView>
  </sheetViews>
  <sheetFormatPr defaultColWidth="9" defaultRowHeight="14.4"/>
  <cols>
    <col min="1" max="1" width="28.5740740740741" customWidth="1"/>
    <col min="2" max="5" width="18.287037037037" customWidth="1"/>
  </cols>
  <sheetData>
    <row r="1" spans="1:12">
      <c r="A1" s="2" t="s">
        <v>0</v>
      </c>
      <c r="B1" s="2"/>
      <c r="C1" s="2"/>
      <c r="D1" s="2"/>
      <c r="E1" s="2"/>
      <c r="F1" s="1"/>
      <c r="G1" s="1"/>
      <c r="H1" s="1"/>
      <c r="I1" s="1"/>
      <c r="J1" s="1"/>
      <c r="K1" s="1"/>
      <c r="L1" s="1"/>
    </row>
    <row r="2" spans="1:9">
      <c r="A2" s="2" t="s">
        <v>26</v>
      </c>
      <c r="B2" s="2"/>
      <c r="C2" s="2"/>
      <c r="D2" s="2"/>
      <c r="E2" s="2"/>
      <c r="F2" s="1"/>
      <c r="G2" s="1"/>
      <c r="H2" s="1"/>
      <c r="I2" s="1"/>
    </row>
    <row r="3" spans="1:9">
      <c r="A3" s="2"/>
      <c r="B3" s="2"/>
      <c r="C3" s="2"/>
      <c r="D3" s="2"/>
      <c r="E3" s="2"/>
      <c r="F3" s="1"/>
      <c r="G3" s="1"/>
      <c r="H3" s="1"/>
      <c r="I3" s="1"/>
    </row>
    <row r="4" spans="1:5">
      <c r="A4" s="1" t="s">
        <v>2</v>
      </c>
      <c r="B4" s="3">
        <f>SUM(B10:B53)</f>
        <v>26400000000</v>
      </c>
      <c r="C4" s="1" t="s">
        <v>3</v>
      </c>
      <c r="D4" s="1"/>
      <c r="E4" s="1"/>
    </row>
    <row r="5" spans="1:5">
      <c r="A5" s="1" t="s">
        <v>4</v>
      </c>
      <c r="B5" s="3">
        <f>[1]Sheet1!$U$63</f>
        <v>26400000000</v>
      </c>
      <c r="C5" s="1" t="s">
        <v>5</v>
      </c>
      <c r="D5" s="1"/>
      <c r="E5" s="1"/>
    </row>
    <row r="6" spans="1:5">
      <c r="A6" s="1" t="s">
        <v>6</v>
      </c>
      <c r="B6" s="3">
        <f>B4-B5</f>
        <v>0</v>
      </c>
      <c r="C6" s="1"/>
      <c r="D6" s="1"/>
      <c r="E6" s="1"/>
    </row>
    <row r="7" spans="1:5">
      <c r="A7" s="1" t="s">
        <v>22</v>
      </c>
      <c r="B7" s="3">
        <f>B5*80%</f>
        <v>21120000000</v>
      </c>
      <c r="C7" s="1"/>
      <c r="D7" s="1"/>
      <c r="E7" s="1"/>
    </row>
    <row r="9" spans="1:5">
      <c r="A9" s="4" t="s">
        <v>8</v>
      </c>
      <c r="B9" s="4" t="s">
        <v>9</v>
      </c>
      <c r="C9" s="4" t="s">
        <v>13</v>
      </c>
      <c r="D9" s="4" t="s">
        <v>14</v>
      </c>
      <c r="E9" s="4" t="s">
        <v>6</v>
      </c>
    </row>
    <row r="10" spans="1:5">
      <c r="A10" s="29" t="s">
        <v>24</v>
      </c>
      <c r="B10" s="9">
        <v>26400000000</v>
      </c>
      <c r="C10" s="7"/>
      <c r="D10" s="7"/>
      <c r="E10" s="7"/>
    </row>
  </sheetData>
  <mergeCells count="2">
    <mergeCell ref="A1:E1"/>
    <mergeCell ref="A2:E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pane xSplit="2" ySplit="9" topLeftCell="C10" activePane="bottomRight" state="frozen"/>
      <selection/>
      <selection pane="topRight"/>
      <selection pane="bottomLeft"/>
      <selection pane="bottomRight" activeCell="B11" sqref="B11"/>
    </sheetView>
  </sheetViews>
  <sheetFormatPr defaultColWidth="9" defaultRowHeight="14.4"/>
  <cols>
    <col min="1" max="1" width="28.5740740740741" customWidth="1"/>
    <col min="2" max="5" width="18.287037037037" customWidth="1"/>
  </cols>
  <sheetData>
    <row r="1" spans="1:12">
      <c r="A1" s="2" t="s">
        <v>0</v>
      </c>
      <c r="B1" s="2"/>
      <c r="C1" s="2"/>
      <c r="D1" s="2"/>
      <c r="E1" s="2"/>
      <c r="F1" s="1"/>
      <c r="G1" s="1"/>
      <c r="H1" s="1"/>
      <c r="I1" s="1"/>
      <c r="J1" s="1"/>
      <c r="K1" s="1"/>
      <c r="L1" s="1"/>
    </row>
    <row r="2" spans="1:9">
      <c r="A2" s="2" t="s">
        <v>26</v>
      </c>
      <c r="B2" s="2"/>
      <c r="C2" s="2"/>
      <c r="D2" s="2"/>
      <c r="E2" s="2"/>
      <c r="F2" s="1"/>
      <c r="G2" s="1"/>
      <c r="H2" s="1"/>
      <c r="I2" s="1"/>
    </row>
    <row r="3" spans="1:9">
      <c r="A3" s="2"/>
      <c r="B3" s="2"/>
      <c r="C3" s="2"/>
      <c r="D3" s="2"/>
      <c r="E3" s="2"/>
      <c r="F3" s="1"/>
      <c r="G3" s="1"/>
      <c r="H3" s="1"/>
      <c r="I3" s="1"/>
    </row>
    <row r="4" spans="1:5">
      <c r="A4" s="1" t="s">
        <v>2</v>
      </c>
      <c r="B4" s="3">
        <f>SUM(B10:B53)</f>
        <v>34253500</v>
      </c>
      <c r="C4" s="1" t="s">
        <v>3</v>
      </c>
      <c r="D4" s="1"/>
      <c r="E4" s="1"/>
    </row>
    <row r="5" spans="1:5">
      <c r="A5" s="1" t="s">
        <v>4</v>
      </c>
      <c r="B5" s="3">
        <f>[1]Sheet1!$U$65</f>
        <v>34253500</v>
      </c>
      <c r="C5" s="1" t="s">
        <v>5</v>
      </c>
      <c r="D5" s="1"/>
      <c r="E5" s="1"/>
    </row>
    <row r="6" spans="1:5">
      <c r="A6" s="1" t="s">
        <v>6</v>
      </c>
      <c r="B6" s="3">
        <f>B4-B5</f>
        <v>0</v>
      </c>
      <c r="C6" s="1"/>
      <c r="D6" s="1"/>
      <c r="E6" s="1"/>
    </row>
    <row r="7" spans="1:5">
      <c r="A7" s="1" t="s">
        <v>22</v>
      </c>
      <c r="B7" s="3">
        <f>B5*80%</f>
        <v>27402800</v>
      </c>
      <c r="C7" s="1"/>
      <c r="D7" s="1"/>
      <c r="E7" s="1"/>
    </row>
    <row r="9" spans="1:5">
      <c r="A9" s="4" t="s">
        <v>8</v>
      </c>
      <c r="B9" s="4" t="s">
        <v>9</v>
      </c>
      <c r="C9" s="4" t="s">
        <v>13</v>
      </c>
      <c r="D9" s="4" t="s">
        <v>14</v>
      </c>
      <c r="E9" s="4" t="s">
        <v>6</v>
      </c>
    </row>
    <row r="10" spans="1:5">
      <c r="A10" s="29" t="s">
        <v>27</v>
      </c>
      <c r="B10" s="9">
        <v>34253500</v>
      </c>
      <c r="C10" s="7"/>
      <c r="D10" s="7"/>
      <c r="E10" s="7"/>
    </row>
  </sheetData>
  <mergeCells count="2">
    <mergeCell ref="A1:E1"/>
    <mergeCell ref="A2:E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opLeftCell="A2" workbookViewId="0">
      <pane xSplit="2" ySplit="9" topLeftCell="C11" activePane="bottomRight" state="frozen"/>
      <selection/>
      <selection pane="topRight"/>
      <selection pane="bottomLeft"/>
      <selection pane="bottomRight" activeCell="C13" sqref="C13"/>
    </sheetView>
  </sheetViews>
  <sheetFormatPr defaultColWidth="9" defaultRowHeight="14.4"/>
  <cols>
    <col min="1" max="1" width="28.1388888888889" customWidth="1"/>
    <col min="2" max="2" width="18.5740740740741" customWidth="1"/>
    <col min="3" max="6" width="18.4259259259259" customWidth="1"/>
  </cols>
  <sheetData>
    <row r="1" spans="1:10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0</v>
      </c>
      <c r="B2" s="2"/>
      <c r="C2" s="2"/>
      <c r="D2" s="2"/>
      <c r="E2" s="2"/>
      <c r="F2" s="2"/>
      <c r="G2" s="1"/>
      <c r="H2" s="1"/>
      <c r="I2" s="1"/>
      <c r="J2" s="1"/>
    </row>
    <row r="3" spans="1:10">
      <c r="A3" s="2" t="s">
        <v>29</v>
      </c>
      <c r="B3" s="2"/>
      <c r="C3" s="2"/>
      <c r="D3" s="2"/>
      <c r="E3" s="2"/>
      <c r="F3" s="2"/>
      <c r="G3" s="1"/>
      <c r="H3" s="1"/>
      <c r="I3" s="1"/>
      <c r="J3" s="1"/>
    </row>
    <row r="4" spans="1:10">
      <c r="A4" s="2"/>
      <c r="B4" s="2"/>
      <c r="C4" s="2"/>
      <c r="D4" s="2"/>
      <c r="E4" s="2"/>
      <c r="F4" s="2"/>
      <c r="G4" s="1"/>
      <c r="H4" s="1"/>
      <c r="I4" s="1"/>
      <c r="J4" s="1"/>
    </row>
    <row r="5" spans="1:6">
      <c r="A5" s="1" t="s">
        <v>2</v>
      </c>
      <c r="B5" s="3">
        <f>SUM(B11:B11)</f>
        <v>7321104327</v>
      </c>
      <c r="C5" s="1" t="s">
        <v>3</v>
      </c>
      <c r="D5" s="1"/>
      <c r="E5" s="1"/>
      <c r="F5" s="1"/>
    </row>
    <row r="6" spans="1:6">
      <c r="A6" s="1" t="s">
        <v>4</v>
      </c>
      <c r="B6" s="3">
        <f>[1]Sheet1!$S$40</f>
        <v>7321104327</v>
      </c>
      <c r="C6" s="1" t="s">
        <v>5</v>
      </c>
      <c r="D6" s="1"/>
      <c r="E6" s="1"/>
      <c r="F6" s="1"/>
    </row>
    <row r="7" spans="1:6">
      <c r="A7" s="1" t="s">
        <v>6</v>
      </c>
      <c r="B7" s="3">
        <f>B5-B6</f>
        <v>0</v>
      </c>
      <c r="C7" s="1"/>
      <c r="D7" s="1"/>
      <c r="E7" s="1"/>
      <c r="F7" s="1"/>
    </row>
    <row r="8" spans="1:6">
      <c r="A8" s="1" t="s">
        <v>7</v>
      </c>
      <c r="B8" s="3">
        <f>B5*100%</f>
        <v>7321104327</v>
      </c>
      <c r="C8" s="1"/>
      <c r="D8" s="1"/>
      <c r="E8" s="1"/>
      <c r="F8" s="1"/>
    </row>
    <row r="10" spans="1:6">
      <c r="A10" s="4" t="s">
        <v>8</v>
      </c>
      <c r="B10" s="4" t="s">
        <v>9</v>
      </c>
      <c r="C10" s="4" t="s">
        <v>13</v>
      </c>
      <c r="D10" s="4" t="s">
        <v>14</v>
      </c>
      <c r="E10" s="4" t="s">
        <v>6</v>
      </c>
      <c r="F10" s="4" t="s">
        <v>15</v>
      </c>
    </row>
    <row r="11" spans="1:6">
      <c r="A11" s="5" t="s">
        <v>30</v>
      </c>
      <c r="B11" s="6">
        <v>7321104327</v>
      </c>
      <c r="C11" s="7"/>
      <c r="D11" s="7"/>
      <c r="E11" s="7"/>
      <c r="F11" s="7"/>
    </row>
  </sheetData>
  <mergeCells count="2">
    <mergeCell ref="A2:F2"/>
    <mergeCell ref="A3:F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opLeftCell="A2" workbookViewId="0">
      <pane xSplit="2" ySplit="9" topLeftCell="C11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4.4"/>
  <cols>
    <col min="1" max="1" width="28.1388888888889" customWidth="1"/>
    <col min="2" max="2" width="18.5740740740741" customWidth="1"/>
    <col min="3" max="5" width="18.4259259259259" customWidth="1"/>
  </cols>
  <sheetData>
    <row r="1" spans="1:9">
      <c r="A1" s="1" t="s">
        <v>28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0</v>
      </c>
      <c r="B2" s="2"/>
      <c r="C2" s="2"/>
      <c r="D2" s="2"/>
      <c r="E2" s="2"/>
      <c r="F2" s="1"/>
      <c r="G2" s="1"/>
      <c r="H2" s="1"/>
      <c r="I2" s="1"/>
    </row>
    <row r="3" spans="1:9">
      <c r="A3" s="2" t="s">
        <v>31</v>
      </c>
      <c r="B3" s="2"/>
      <c r="C3" s="2"/>
      <c r="D3" s="2"/>
      <c r="E3" s="2"/>
      <c r="F3" s="1"/>
      <c r="G3" s="1"/>
      <c r="H3" s="1"/>
      <c r="I3" s="1"/>
    </row>
    <row r="4" spans="1:9">
      <c r="A4" s="2"/>
      <c r="B4" s="2"/>
      <c r="C4" s="2"/>
      <c r="D4" s="2"/>
      <c r="E4" s="2"/>
      <c r="F4" s="1"/>
      <c r="G4" s="1"/>
      <c r="H4" s="1"/>
      <c r="I4" s="1"/>
    </row>
    <row r="5" spans="1:5">
      <c r="A5" s="1" t="s">
        <v>2</v>
      </c>
      <c r="B5" s="3">
        <f>SUM(B11:B12)</f>
        <v>2759197800000</v>
      </c>
      <c r="C5" s="1" t="s">
        <v>3</v>
      </c>
      <c r="D5" s="1"/>
      <c r="E5" s="1"/>
    </row>
    <row r="6" spans="1:5">
      <c r="A6" s="1" t="s">
        <v>4</v>
      </c>
      <c r="B6" s="3">
        <v>2759197800000</v>
      </c>
      <c r="C6" s="1" t="s">
        <v>5</v>
      </c>
      <c r="D6" s="1"/>
      <c r="E6" s="1"/>
    </row>
    <row r="7" spans="1:5">
      <c r="A7" s="1" t="s">
        <v>6</v>
      </c>
      <c r="B7" s="3">
        <f>B5-B6</f>
        <v>0</v>
      </c>
      <c r="C7" s="1"/>
      <c r="D7" s="1"/>
      <c r="E7" s="1"/>
    </row>
    <row r="8" spans="1:5">
      <c r="A8" s="1" t="s">
        <v>7</v>
      </c>
      <c r="B8" s="3">
        <f>B5*100%</f>
        <v>2759197800000</v>
      </c>
      <c r="C8" s="1"/>
      <c r="D8" s="1"/>
      <c r="E8" s="1"/>
    </row>
    <row r="10" spans="1:5">
      <c r="A10" s="4" t="s">
        <v>8</v>
      </c>
      <c r="B10" s="4" t="s">
        <v>9</v>
      </c>
      <c r="C10" s="4" t="s">
        <v>13</v>
      </c>
      <c r="D10" s="4" t="s">
        <v>14</v>
      </c>
      <c r="E10" s="4" t="s">
        <v>6</v>
      </c>
    </row>
    <row r="11" spans="1:5">
      <c r="A11" s="5" t="s">
        <v>32</v>
      </c>
      <c r="B11" s="6">
        <v>2483278020000</v>
      </c>
      <c r="C11" s="7"/>
      <c r="D11" s="7"/>
      <c r="E11" s="7"/>
    </row>
    <row r="12" spans="1:5">
      <c r="A12" s="5" t="s">
        <v>33</v>
      </c>
      <c r="B12" s="6">
        <v>275919780000</v>
      </c>
      <c r="C12" s="7"/>
      <c r="D12" s="7"/>
      <c r="E12" s="7"/>
    </row>
  </sheetData>
  <mergeCells count="2">
    <mergeCell ref="A2:E2"/>
    <mergeCell ref="A3:E3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k u m e n "   m a : c o n t e n t T y p e I D = " 0 x 0 1 0 1 0 0 1 B 3 9 C A 8 5 F 7 7 C D 9 4 A A 2 3 1 4 3 5 9 A 7 E A 1 5 6 8 "   m a : c o n t e n t T y p e V e r s i o n = " 1 7 "   m a : c o n t e n t T y p e D e s c r i p t i o n = " B u a t   s e b u a h   d o k u m e n   b a r u . "   m a : c o n t e n t T y p e S c o p e = " "   m a : v e r s i o n I D = " d b 2 7 8 d e d d d e 5 9 b 6 3 1 b 7 f 9 b 5 8 3 b 8 7 7 e 3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9 6 1 1 2 d 9 7 1 8 0 7 4 5 3 3 2 5 c c 8 7 0 8 c 2 3 5 5 6 d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e 8 4 c 7 b c c - 4 9 a 9 - 4 c b b - b 9 7 1 - 5 f e f 4 b 2 5 7 9 6 2 "   x m l n s : n s 4 = " 7 0 0 a c 1 a f - a f b c - 4 7 0 3 - a 6 e c - d 7 d 9 b 2 1 4 8 5 3 f " >  
 < x s d : i m p o r t   n a m e s p a c e = " e 8 4 c 7 b c c - 4 9 a 9 - 4 c b b - b 9 7 1 - 5 f e f 4 b 2 5 7 9 6 2 " / >  
 < x s d : i m p o r t   n a m e s p a c e = " 7 0 0 a c 1 a f - a f b c - 4 7 0 3 - a 6 e c - d 7 d 9 b 2 1 4 8 5 3 f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M e d i a S e r v i c e D a t e T a k e n "   m i n O c c u r s = " 0 " / >  
 < x s d : e l e m e n t   r e f = " n s 3 : M e d i a L e n g t h I n S e c o n d s "   m i n O c c u r s = " 0 " / >  
 < x s d : e l e m e n t   r e f = " n s 3 : M e d i a S e r v i c e O b j e c t D e t e c t o r V e r s i o n s "   m i n O c c u r s = " 0 " / >  
 < x s d : e l e m e n t   r e f = " n s 3 : _ a c t i v i t y "   m i n O c c u r s = " 0 " / >  
 < x s d : e l e m e n t   r e f = " n s 3 : M e d i a S e r v i c e S e a r c h P r o p e r t i e s "   m i n O c c u r s = " 0 " / >  
 < x s d : e l e m e n t   r e f = " n s 3 : M e d i a S e r v i c e S y s t e m T a g s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e 8 4 c 7 b c c - 4 9 a 9 - 4 c b b - b 9 7 1 - 5 f e f 4 b 2 5 7 9 6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O b j e c t D e t e c t o r V e r s i o n s "   m a : i n d e x = " 1 8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_ a c t i v i t y "   m a : i n d e x = " 1 9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2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y s t e m T a g s "   m a : i n d e x = " 2 1 "   n i l l a b l e = " t r u e "   m a : d i s p l a y N a m e = " M e d i a S e r v i c e S y s t e m T a g s "   m a : h i d d e n = " t r u e "   m a : i n t e r n a l N a m e = " M e d i a S e r v i c e S y s t e m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7 0 0 a c 1 a f - a f b c - 4 7 0 3 - a 6 e c - d 7 d 9 b 2 1 4 8 5 3 f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2 2 "   n i l l a b l e = " t r u e "   m a : d i s p l a y N a m e = " D i b a g i k a n   D e n g a n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2 3 "   n i l l a b l e = " t r u e "   m a : d i s p l a y N a m e = " D i b a g i k a n   D e n g a n   D e t a i l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2 4 "   n i l l a b l e = " t r u e "   m a : d i s p l a y N a m e = " B e r b a g i   H a s h   P e t u n j u k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e   I s i " / >  
 < x s d : e l e m e n t   r e f = " d c : t i t l e "   m i n O c c u r s = " 0 "   m a x O c c u r s = " 1 "   m a : i n d e x = " 4 "   m a : d i s p l a y N a m e = " J u d u l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e 8 4 c 7 b c c - 4 9 a 9 - 4 c b b - b 9 7 1 - 5 f e f 4 b 2 5 7 9 6 2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7D03DF27-5856-4120-899F-4EB3916C2601}">
  <ds:schemaRefs/>
</ds:datastoreItem>
</file>

<file path=customXml/itemProps2.xml><?xml version="1.0" encoding="utf-8"?>
<ds:datastoreItem xmlns:ds="http://schemas.openxmlformats.org/officeDocument/2006/customXml" ds:itemID="{A529729B-E0E6-4679-9050-4B30564F5D94}">
  <ds:schemaRefs/>
</ds:datastoreItem>
</file>

<file path=customXml/itemProps3.xml><?xml version="1.0" encoding="utf-8"?>
<ds:datastoreItem xmlns:ds="http://schemas.openxmlformats.org/officeDocument/2006/customXml" ds:itemID="{7C92F5E2-51DB-4027-BA3A-BAD2040E4F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Bank</vt:lpstr>
      <vt:lpstr>Piutang Lain-Lain</vt:lpstr>
      <vt:lpstr>Piutang Usaha</vt:lpstr>
      <vt:lpstr>Utang Saham</vt:lpstr>
      <vt:lpstr>Utang Pihak Ketiga</vt:lpstr>
      <vt:lpstr>Investasi</vt:lpstr>
      <vt:lpstr>Saham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Aulina</dc:creator>
  <cp:lastModifiedBy>Hansen Louisther</cp:lastModifiedBy>
  <dcterms:created xsi:type="dcterms:W3CDTF">2024-03-04T14:51:00Z</dcterms:created>
  <dcterms:modified xsi:type="dcterms:W3CDTF">2024-11-12T18:19:27Z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0x0101001B39CA85F77CD94AA2314359A7EA1568</vt:lpwstr>
  </property>
  <property fmtid="{D5CDD505-2E9C-101B-9397-08002B2CF9AE}" pid="3" name="ICV">
    <vt:lpwstr>421EC1FFA4A14C7499354BC269111786_12</vt:lpwstr>
  </property>
  <property fmtid="{D5CDD505-2E9C-101B-9397-08002B2CF9AE}" pid="4" name="KSOProductBuildVer">
    <vt:lpwstr>1033-12.2.0.18638</vt:lpwstr>
  </property>
</Properties>
</file>