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sensaputra/Downloads/"/>
    </mc:Choice>
  </mc:AlternateContent>
  <xr:revisionPtr revIDLastSave="0" documentId="8_{802DC355-44EF-EC43-A057-1D51B9FBAFFD}" xr6:coauthVersionLast="47" xr6:coauthVersionMax="47" xr10:uidLastSave="{00000000-0000-0000-0000-000000000000}"/>
  <bookViews>
    <workbookView xWindow="14880" yWindow="540" windowWidth="13920" windowHeight="16220" xr2:uid="{98F5F287-5C21-7449-A69A-BA06E052A6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B19" i="1"/>
  <c r="F5" i="1"/>
  <c r="B22" i="1"/>
  <c r="F6" i="1"/>
  <c r="F8" i="1"/>
  <c r="D7" i="1"/>
  <c r="B7" i="1"/>
  <c r="F4" i="1"/>
</calcChain>
</file>

<file path=xl/sharedStrings.xml><?xml version="1.0" encoding="utf-8"?>
<sst xmlns="http://schemas.openxmlformats.org/spreadsheetml/2006/main" count="33" uniqueCount="30">
  <si>
    <t>number 1</t>
  </si>
  <si>
    <t>fund</t>
  </si>
  <si>
    <t>option 1</t>
  </si>
  <si>
    <t>RA</t>
  </si>
  <si>
    <t>Var(RA)</t>
  </si>
  <si>
    <t>Beta(RA)</t>
  </si>
  <si>
    <t>option 2</t>
  </si>
  <si>
    <t>RB</t>
  </si>
  <si>
    <t>Var(RB)</t>
  </si>
  <si>
    <t>Beta(RB)</t>
  </si>
  <si>
    <t>option 3</t>
  </si>
  <si>
    <t>RP</t>
  </si>
  <si>
    <t>Var(RP)</t>
  </si>
  <si>
    <t>Beta(RP)</t>
  </si>
  <si>
    <t>Rho(AB)</t>
  </si>
  <si>
    <t>cov/(std dev*std dev)</t>
  </si>
  <si>
    <t>(weighted average between the 2  options)</t>
  </si>
  <si>
    <t>stdev</t>
  </si>
  <si>
    <t>cov</t>
  </si>
  <si>
    <t>number 2</t>
  </si>
  <si>
    <t>var fomula from Wednesday's session</t>
  </si>
  <si>
    <t>risk-free rate</t>
  </si>
  <si>
    <t>market rate of return</t>
  </si>
  <si>
    <t>company rate of return</t>
  </si>
  <si>
    <t>company beta</t>
  </si>
  <si>
    <t>company's required rate of return</t>
  </si>
  <si>
    <t>market risk premium</t>
  </si>
  <si>
    <t>equity risk premium = beta * market risk premium</t>
  </si>
  <si>
    <t>company risk premium</t>
  </si>
  <si>
    <t>company risk premium + 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</si>
</sst>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</xdr:row>
      <xdr:rowOff>25400</xdr:rowOff>
    </xdr:from>
    <xdr:to>
      <xdr:col>7</xdr:col>
      <xdr:colOff>12700</xdr:colOff>
      <xdr:row>12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71A49F-38CC-C832-4A35-3D3AE5840440}"/>
            </a:ext>
          </a:extLst>
        </xdr:cNvPr>
        <xdr:cNvSpPr/>
      </xdr:nvSpPr>
      <xdr:spPr>
        <a:xfrm>
          <a:off x="63500" y="1651000"/>
          <a:ext cx="5727700" cy="977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1/2 most interesting in terms of return: option 2 (higher return)</a:t>
          </a:r>
        </a:p>
        <a:p>
          <a:pPr algn="l"/>
          <a:r>
            <a:rPr lang="en-US" sz="1100"/>
            <a:t>1/2 most interesting in terms of both return and risk:  option</a:t>
          </a:r>
          <a:r>
            <a:rPr lang="en-US" sz="1100" baseline="0"/>
            <a:t> 2  because of inconsistency in risk comparison (higher variance and lower beta) and higher return compared to option 1</a:t>
          </a:r>
        </a:p>
        <a:p>
          <a:pPr algn="l"/>
          <a:r>
            <a:rPr lang="en-US" sz="1100"/>
            <a:t>1-3 most interesting in terms of risk only:  option</a:t>
          </a:r>
          <a:r>
            <a:rPr lang="en-US" sz="1100" baseline="0"/>
            <a:t> 3 (lowest variance, moderate beta)</a:t>
          </a:r>
        </a:p>
        <a:p>
          <a:pPr algn="l"/>
          <a:r>
            <a:rPr lang="en-US" sz="1100" baseline="0"/>
            <a:t>To minimize market risk, option 2 would be the most interesting because it has the lowest beta.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2404-807D-0C47-BFED-76B074183A19}">
  <dimension ref="A1:G22"/>
  <sheetViews>
    <sheetView tabSelected="1" workbookViewId="0">
      <selection activeCell="B19" sqref="B19"/>
    </sheetView>
  </sheetViews>
  <sheetFormatPr baseColWidth="10" defaultRowHeight="16" x14ac:dyDescent="0.2"/>
  <cols>
    <col min="1" max="1" width="28.1640625" bestFit="1" customWidth="1"/>
  </cols>
  <sheetData>
    <row r="1" spans="1:7" x14ac:dyDescent="0.2">
      <c r="A1" s="1" t="s">
        <v>0</v>
      </c>
    </row>
    <row r="2" spans="1:7" x14ac:dyDescent="0.2">
      <c r="A2" t="s">
        <v>1</v>
      </c>
      <c r="B2">
        <v>25000</v>
      </c>
    </row>
    <row r="3" spans="1:7" x14ac:dyDescent="0.2">
      <c r="A3" t="s">
        <v>2</v>
      </c>
      <c r="C3" t="s">
        <v>6</v>
      </c>
      <c r="E3" t="s">
        <v>10</v>
      </c>
    </row>
    <row r="4" spans="1:7" x14ac:dyDescent="0.2">
      <c r="A4" t="s">
        <v>3</v>
      </c>
      <c r="B4" s="3">
        <v>7.0000000000000007E-2</v>
      </c>
      <c r="C4" t="s">
        <v>7</v>
      </c>
      <c r="D4" s="3">
        <v>0.11</v>
      </c>
      <c r="E4" t="s">
        <v>11</v>
      </c>
      <c r="F4" s="6">
        <f>0.5*B4+0.5*D4</f>
        <v>0.09</v>
      </c>
      <c r="G4" t="s">
        <v>16</v>
      </c>
    </row>
    <row r="5" spans="1:7" x14ac:dyDescent="0.2">
      <c r="A5" t="s">
        <v>4</v>
      </c>
      <c r="B5" s="2">
        <v>1.35E-2</v>
      </c>
      <c r="C5" t="s">
        <v>8</v>
      </c>
      <c r="D5" s="2">
        <v>2.1999999999999999E-2</v>
      </c>
      <c r="E5" t="s">
        <v>12</v>
      </c>
      <c r="F5" s="6">
        <f>0.5^2*B5+0.5^2*D5+2*0.5*0.5*F8</f>
        <v>8.4441578015096476E-3</v>
      </c>
      <c r="G5" t="s">
        <v>20</v>
      </c>
    </row>
    <row r="6" spans="1:7" x14ac:dyDescent="0.2">
      <c r="A6" t="s">
        <v>5</v>
      </c>
      <c r="B6">
        <v>1.6</v>
      </c>
      <c r="C6" t="s">
        <v>9</v>
      </c>
      <c r="D6">
        <v>1.1000000000000001</v>
      </c>
      <c r="E6" t="s">
        <v>13</v>
      </c>
      <c r="F6" s="5">
        <f>B6*0.5+D6*0.5</f>
        <v>1.35</v>
      </c>
      <c r="G6" t="s">
        <v>16</v>
      </c>
    </row>
    <row r="7" spans="1:7" x14ac:dyDescent="0.2">
      <c r="A7" t="s">
        <v>17</v>
      </c>
      <c r="B7">
        <f>SQRT(B5)</f>
        <v>0.1161895003862225</v>
      </c>
      <c r="C7" t="s">
        <v>17</v>
      </c>
      <c r="D7">
        <f>SQRT(D5)</f>
        <v>0.14832396974191325</v>
      </c>
      <c r="E7" t="s">
        <v>14</v>
      </c>
      <c r="F7">
        <v>-0.05</v>
      </c>
      <c r="G7" t="s">
        <v>15</v>
      </c>
    </row>
    <row r="8" spans="1:7" x14ac:dyDescent="0.2">
      <c r="E8" t="s">
        <v>18</v>
      </c>
      <c r="F8">
        <f>F7*B7*D7</f>
        <v>-8.6168439698070432E-4</v>
      </c>
    </row>
    <row r="9" spans="1:7" x14ac:dyDescent="0.2">
      <c r="A9" s="4"/>
    </row>
    <row r="15" spans="1:7" x14ac:dyDescent="0.2">
      <c r="A15" s="1" t="s">
        <v>19</v>
      </c>
    </row>
    <row r="16" spans="1:7" x14ac:dyDescent="0.2">
      <c r="A16" t="s">
        <v>21</v>
      </c>
      <c r="B16">
        <v>0.04</v>
      </c>
      <c r="D16" t="s">
        <v>26</v>
      </c>
      <c r="E16">
        <f>B17-B16</f>
        <v>6.0000000000000005E-2</v>
      </c>
    </row>
    <row r="17" spans="1:5" x14ac:dyDescent="0.2">
      <c r="A17" t="s">
        <v>22</v>
      </c>
      <c r="B17">
        <v>0.1</v>
      </c>
      <c r="D17" t="s">
        <v>27</v>
      </c>
    </row>
    <row r="18" spans="1:5" x14ac:dyDescent="0.2">
      <c r="A18" t="s">
        <v>23</v>
      </c>
      <c r="B18">
        <v>0.13</v>
      </c>
      <c r="D18" t="s">
        <v>28</v>
      </c>
      <c r="E18">
        <f>B18-B16</f>
        <v>0.09</v>
      </c>
    </row>
    <row r="19" spans="1:5" x14ac:dyDescent="0.2">
      <c r="A19" t="s">
        <v>24</v>
      </c>
      <c r="B19" s="5">
        <f>E18/E16</f>
        <v>1.4999999999999998</v>
      </c>
    </row>
    <row r="21" spans="1:5" x14ac:dyDescent="0.2">
      <c r="A21" t="s">
        <v>24</v>
      </c>
      <c r="B21">
        <v>2</v>
      </c>
    </row>
    <row r="22" spans="1:5" x14ac:dyDescent="0.2">
      <c r="A22" t="s">
        <v>25</v>
      </c>
      <c r="B22" s="6">
        <f>B16+B21*E16</f>
        <v>0.16</v>
      </c>
      <c r="C2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C. Saputra</dc:creator>
  <cp:lastModifiedBy>Hansen C. Saputra</cp:lastModifiedBy>
  <dcterms:created xsi:type="dcterms:W3CDTF">2025-06-02T16:41:03Z</dcterms:created>
  <dcterms:modified xsi:type="dcterms:W3CDTF">2025-06-04T17:19:52Z</dcterms:modified>
</cp:coreProperties>
</file>