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retailstarbucks1com.sharepoint.com/sites/InvestorRelations/Shared Documents/Financials/Earnings/FY25/Q3/Public Documents/Store Count/"/>
    </mc:Choice>
  </mc:AlternateContent>
  <xr:revisionPtr revIDLastSave="5" documentId="8_{51E65A24-A16F-4936-8A18-9FD555B3D2C6}" xr6:coauthVersionLast="47" xr6:coauthVersionMax="47" xr10:uidLastSave="{8B19EE88-0AA6-4CCD-94B7-58BC93A749FC}"/>
  <bookViews>
    <workbookView xWindow="-110" yWindow="-110" windowWidth="51820" windowHeight="21100" xr2:uid="{E19F625D-26CF-4B10-A1BC-F7CDB4CC9C54}"/>
  </bookViews>
  <sheets>
    <sheet name="Store Counts - By Market" sheetId="1" r:id="rId1"/>
  </sheets>
  <definedNames>
    <definedName name="_xlnm.Database">#REF!</definedName>
    <definedName name="_xlnm.Print_Area" localSheetId="0">'Store Counts - By Market'!$B$1:$N$130</definedName>
    <definedName name="_xlnm.Print_Titles" localSheetId="0">'Store Counts - By Market'!$1:$4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9" i="1" l="1"/>
  <c r="C110" i="1"/>
  <c r="C118" i="1" s="1"/>
  <c r="C102" i="1"/>
  <c r="C98" i="1"/>
  <c r="C96" i="1"/>
  <c r="C117" i="1" s="1"/>
  <c r="C120" i="1" s="1"/>
  <c r="C115" i="1"/>
  <c r="C123" i="1" l="1"/>
  <c r="C114" i="1"/>
  <c r="C9" i="1"/>
  <c r="C122" i="1" l="1"/>
  <c r="C124" i="1" s="1"/>
  <c r="C113" i="1"/>
  <c r="C116" i="1" s="1"/>
</calcChain>
</file>

<file path=xl/sharedStrings.xml><?xml version="1.0" encoding="utf-8"?>
<sst xmlns="http://schemas.openxmlformats.org/spreadsheetml/2006/main" count="146" uniqueCount="122">
  <si>
    <t>Starbucks Coffee Company -  Store Counts by Market</t>
  </si>
  <si>
    <t>(Updated through the period ending June 29, 2025)</t>
  </si>
  <si>
    <t>Licensed Stores</t>
  </si>
  <si>
    <t>Q3 FY25</t>
  </si>
  <si>
    <t>Q2 FY25</t>
  </si>
  <si>
    <t>Q1 FY25</t>
  </si>
  <si>
    <t>Q4 FY24</t>
  </si>
  <si>
    <t>Q3 FY24</t>
  </si>
  <si>
    <t>Q2 FY24</t>
  </si>
  <si>
    <t>Q1 FY24</t>
  </si>
  <si>
    <t>Q4 FY23</t>
  </si>
  <si>
    <t>Q3 FY23</t>
  </si>
  <si>
    <t>Q2 FY23</t>
  </si>
  <si>
    <t>Q1 FY23</t>
  </si>
  <si>
    <t>Q4 FY22</t>
  </si>
  <si>
    <t>North America</t>
  </si>
  <si>
    <t>Canada</t>
  </si>
  <si>
    <t>United States</t>
  </si>
  <si>
    <t>Total North America</t>
  </si>
  <si>
    <t>International</t>
  </si>
  <si>
    <t>Andorra</t>
  </si>
  <si>
    <t>Argentina</t>
  </si>
  <si>
    <t>Aruba</t>
  </si>
  <si>
    <t>Australia</t>
  </si>
  <si>
    <t>Austria</t>
  </si>
  <si>
    <t>Azerbaijan</t>
  </si>
  <si>
    <t>Bahamas</t>
  </si>
  <si>
    <t>Bahrain</t>
  </si>
  <si>
    <t>Barbados</t>
  </si>
  <si>
    <t>Belgium</t>
  </si>
  <si>
    <t>Bolivia</t>
  </si>
  <si>
    <t>Brazil</t>
  </si>
  <si>
    <t>Brunei</t>
  </si>
  <si>
    <t>Bulgaria</t>
  </si>
  <si>
    <t>Cambodia</t>
  </si>
  <si>
    <t>Cayman Islands</t>
  </si>
  <si>
    <t>Chile</t>
  </si>
  <si>
    <t>Colombia</t>
  </si>
  <si>
    <t>Costa Rica</t>
  </si>
  <si>
    <t>Curacao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</si>
  <si>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</si>
  <si>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</si>
  <si>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</si>
  <si>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</si>
  <si>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</si>
  <si>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</si>
  <si>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</si>
  <si>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Finland</t>
  </si>
  <si>
    <t>France</t>
  </si>
  <si>
    <t>Germany</t>
  </si>
  <si>
    <t>Greece</t>
  </si>
  <si>
    <t>Guatemala</t>
  </si>
  <si>
    <t>Guyana</t>
  </si>
  <si>
    <t>Honduras</t>
  </si>
  <si>
    <r>
      <t>Hong Kong/Macau</t>
    </r>
    <r>
      <rPr>
        <vertAlign val="superscript"/>
        <sz val="10"/>
        <rFont val="Arial"/>
        <family val="2"/>
      </rPr>
      <t>1</t>
    </r>
  </si>
  <si>
    <t>Hungary</t>
  </si>
  <si>
    <t>India</t>
  </si>
  <si>
    <t>Indonesia</t>
  </si>
  <si>
    <t>Ireland</t>
  </si>
  <si>
    <t>Italy</t>
  </si>
  <si>
    <t>Jamaica</t>
  </si>
  <si>
    <t>Japan</t>
  </si>
  <si>
    <t>Jordan</t>
  </si>
  <si>
    <t>Kazakhstan</t>
  </si>
  <si>
    <t>Kuwait</t>
  </si>
  <si>
    <t>Laos</t>
  </si>
  <si>
    <t>Lebanon</t>
  </si>
  <si>
    <t>Luxembourg</t>
  </si>
  <si>
    <t>Malaysia</t>
  </si>
  <si>
    <t>Malta</t>
  </si>
  <si>
    <t>Mexico</t>
  </si>
  <si>
    <t>Monaco</t>
  </si>
  <si>
    <t>Morocco</t>
  </si>
  <si>
    <t>Netherlands</t>
  </si>
  <si>
    <t>New Zealand</t>
  </si>
  <si>
    <t>Norway</t>
  </si>
  <si>
    <t>Oman</t>
  </si>
  <si>
    <t>Panama</t>
  </si>
  <si>
    <t>Paraguay</t>
  </si>
  <si>
    <t>Peru</t>
  </si>
  <si>
    <t>Philippines</t>
  </si>
  <si>
    <t>Poland</t>
  </si>
  <si>
    <t>Portugal</t>
  </si>
  <si>
    <r>
      <t>Puerto Rico</t>
    </r>
    <r>
      <rPr>
        <vertAlign val="superscript"/>
        <sz val="10"/>
        <rFont val="Arial"/>
        <family val="2"/>
      </rPr>
      <t>1</t>
    </r>
  </si>
  <si>
    <t>Qatar</t>
  </si>
  <si>
    <t>Romania</t>
  </si>
  <si>
    <t>Russia</t>
  </si>
  <si>
    <t>Saudi Arabia</t>
  </si>
  <si>
    <t>Serbia</t>
  </si>
  <si>
    <t>Singapore</t>
  </si>
  <si>
    <t>Slovakia</t>
  </si>
  <si>
    <t>South Africa</t>
  </si>
  <si>
    <t>South Korea</t>
  </si>
  <si>
    <t>Spain</t>
  </si>
  <si>
    <t>Sweden</t>
  </si>
  <si>
    <t>Switzerland</t>
  </si>
  <si>
    <t>Taiwan</t>
  </si>
  <si>
    <t>Thailand</t>
  </si>
  <si>
    <t>Trinidad and Tobago</t>
  </si>
  <si>
    <t>Turkey</t>
  </si>
  <si>
    <t>Turks and Caicos</t>
  </si>
  <si>
    <t>UAE - Dubai</t>
  </si>
  <si>
    <r>
      <t>United Kingdom</t>
    </r>
    <r>
      <rPr>
        <vertAlign val="superscript"/>
        <sz val="10"/>
        <rFont val="Arial"/>
        <family val="2"/>
      </rPr>
      <t>2</t>
    </r>
  </si>
  <si>
    <t>Uruguay</t>
  </si>
  <si>
    <t>Vietnam</t>
  </si>
  <si>
    <t>Total International</t>
  </si>
  <si>
    <t>Co-operated</t>
  </si>
  <si>
    <t>China</t>
  </si>
  <si>
    <t>Segment Totals</t>
  </si>
  <si>
    <t xml:space="preserve">  North America Licensed</t>
  </si>
  <si>
    <t xml:space="preserve">  North America Co-operated </t>
  </si>
  <si>
    <t>Total U.S.</t>
  </si>
  <si>
    <t>International Licensed</t>
  </si>
  <si>
    <t>International Co-operated</t>
  </si>
  <si>
    <t>Total China</t>
  </si>
  <si>
    <t xml:space="preserve">  Total Licensed</t>
  </si>
  <si>
    <t xml:space="preserve">  Total Co-operated</t>
  </si>
  <si>
    <t>Grand Total</t>
  </si>
  <si>
    <t>Note:</t>
  </si>
  <si>
    <t>Changes in store ownership types are reflected as current period activity without restating historical store count.</t>
  </si>
  <si>
    <r>
      <rPr>
        <vertAlign val="superscript"/>
        <sz val="10"/>
        <rFont val="Arial"/>
        <family val="2"/>
      </rPr>
      <t>(1)</t>
    </r>
    <r>
      <rPr>
        <sz val="10"/>
        <rFont val="Arial"/>
        <family val="2"/>
      </rPr>
      <t xml:space="preserve"> Not a separate market.</t>
    </r>
  </si>
  <si>
    <r>
      <rPr>
        <vertAlign val="superscript"/>
        <sz val="10"/>
        <rFont val="Arial"/>
        <family val="2"/>
      </rPr>
      <t>(2)</t>
    </r>
    <r>
      <rPr>
        <sz val="10"/>
        <rFont val="Arial"/>
        <family val="2"/>
      </rPr>
      <t xml:space="preserve"> United Kingdom represents four separate markets: England, Northern Ireland, Wales, and Scotland.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</si>
</sst>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8"/>
      <name val="Tahoma"/>
      <family val="2"/>
    </font>
    <font>
      <vertAlign val="superscript"/>
      <sz val="10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  <font>
      <b/>
      <i/>
      <sz val="1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D4E9E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0E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624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41" fontId="1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41" fontId="4" fillId="0" borderId="0" xfId="0" applyNumberFormat="1" applyFont="1"/>
    <xf numFmtId="0" fontId="6" fillId="0" borderId="0" xfId="0" applyFont="1"/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41" fontId="6" fillId="0" borderId="0" xfId="0" applyNumberFormat="1" applyFont="1"/>
    <xf numFmtId="0" fontId="6" fillId="3" borderId="1" xfId="0" applyFont="1" applyFill="1" applyBorder="1" applyAlignment="1">
      <alignment horizontal="left"/>
    </xf>
    <xf numFmtId="0" fontId="6" fillId="0" borderId="3" xfId="0" applyFont="1" applyBorder="1" applyAlignment="1">
      <alignment horizontal="left"/>
    </xf>
    <xf numFmtId="0" fontId="7" fillId="4" borderId="0" xfId="0" applyFont="1" applyFill="1"/>
    <xf numFmtId="0" fontId="1" fillId="0" borderId="4" xfId="0" applyFont="1" applyBorder="1" applyAlignment="1">
      <alignment horizontal="left" indent="2"/>
    </xf>
    <xf numFmtId="164" fontId="1" fillId="0" borderId="3" xfId="1" applyNumberFormat="1" applyFont="1" applyFill="1" applyBorder="1" applyAlignment="1">
      <alignment horizontal="left" indent="2"/>
    </xf>
    <xf numFmtId="0" fontId="6" fillId="5" borderId="2" xfId="0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left"/>
    </xf>
    <xf numFmtId="0" fontId="1" fillId="0" borderId="6" xfId="0" applyFont="1" applyBorder="1" applyAlignment="1">
      <alignment horizontal="left" indent="2"/>
    </xf>
    <xf numFmtId="164" fontId="6" fillId="5" borderId="2" xfId="1" applyNumberFormat="1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6" borderId="2" xfId="0" applyFont="1" applyFill="1" applyBorder="1" applyAlignment="1">
      <alignment horizontal="left"/>
    </xf>
    <xf numFmtId="0" fontId="6" fillId="6" borderId="2" xfId="0" applyFont="1" applyFill="1" applyBorder="1" applyAlignment="1">
      <alignment horizontal="center"/>
    </xf>
    <xf numFmtId="164" fontId="6" fillId="6" borderId="5" xfId="1" applyNumberFormat="1" applyFont="1" applyFill="1" applyBorder="1" applyAlignment="1">
      <alignment horizontal="left"/>
    </xf>
    <xf numFmtId="0" fontId="6" fillId="0" borderId="3" xfId="0" applyFont="1" applyBorder="1" applyAlignment="1">
      <alignment horizontal="center"/>
    </xf>
    <xf numFmtId="164" fontId="6" fillId="6" borderId="2" xfId="1" applyNumberFormat="1" applyFont="1" applyFill="1" applyBorder="1" applyAlignment="1">
      <alignment horizontal="center"/>
    </xf>
    <xf numFmtId="0" fontId="9" fillId="3" borderId="2" xfId="0" applyFont="1" applyFill="1" applyBorder="1" applyAlignment="1">
      <alignment horizontal="left"/>
    </xf>
    <xf numFmtId="0" fontId="9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4" fontId="1" fillId="0" borderId="2" xfId="1" applyNumberFormat="1" applyFont="1" applyFill="1" applyBorder="1" applyAlignment="1"/>
    <xf numFmtId="0" fontId="10" fillId="7" borderId="2" xfId="0" applyFont="1" applyFill="1" applyBorder="1" applyAlignment="1">
      <alignment horizontal="left" indent="2"/>
    </xf>
    <xf numFmtId="164" fontId="10" fillId="7" borderId="2" xfId="1" applyNumberFormat="1" applyFont="1" applyFill="1" applyBorder="1" applyAlignment="1"/>
    <xf numFmtId="0" fontId="6" fillId="3" borderId="2" xfId="0" applyFont="1" applyFill="1" applyBorder="1" applyAlignment="1">
      <alignment horizontal="left"/>
    </xf>
    <xf numFmtId="164" fontId="6" fillId="3" borderId="2" xfId="1" applyNumberFormat="1" applyFont="1" applyFill="1" applyBorder="1" applyAlignment="1"/>
    <xf numFmtId="0" fontId="1" fillId="0" borderId="2" xfId="0" applyFont="1" applyBorder="1" applyAlignment="1">
      <alignment horizontal="left" indent="1"/>
    </xf>
    <xf numFmtId="164" fontId="6" fillId="0" borderId="9" xfId="1" applyNumberFormat="1" applyFont="1" applyFill="1" applyBorder="1" applyAlignment="1"/>
    <xf numFmtId="164" fontId="4" fillId="0" borderId="0" xfId="1" applyNumberFormat="1" applyFont="1" applyFill="1" applyBorder="1"/>
    <xf numFmtId="164" fontId="6" fillId="2" borderId="1" xfId="1" applyNumberFormat="1" applyFont="1" applyFill="1" applyBorder="1" applyAlignment="1"/>
    <xf numFmtId="164" fontId="6" fillId="6" borderId="1" xfId="1" applyNumberFormat="1" applyFont="1" applyFill="1" applyBorder="1" applyAlignment="1"/>
    <xf numFmtId="0" fontId="11" fillId="8" borderId="2" xfId="0" applyFont="1" applyFill="1" applyBorder="1" applyAlignment="1">
      <alignment horizontal="left"/>
    </xf>
    <xf numFmtId="164" fontId="11" fillId="8" borderId="2" xfId="1" applyNumberFormat="1" applyFont="1" applyFill="1" applyBorder="1" applyAlignment="1"/>
    <xf numFmtId="0" fontId="12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2" applyFont="1" applyAlignment="1">
      <alignment vertical="top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3">
    <cellStyle name="Comma" xfId="1" builtinId="3"/>
    <cellStyle name="Normal" xfId="0" builtinId="0"/>
    <cellStyle name="Normal_2008 Store Count Summary by Year-IR" xfId="2" xr:uid="{D849665C-E257-4163-BDA1-0B8761FB99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AEE9-221A-4C12-9980-3F2F7A3438A8}">
  <sheetPr>
    <pageSetUpPr fitToPage="1"/>
  </sheetPr>
  <dimension ref="A1:AF131"/>
  <sheetViews>
    <sheetView showGridLines="0" tabSelected="1" zoomScaleNormal="100" workbookViewId="0">
      <selection activeCell="C14" sqref="C14"/>
    </sheetView>
  </sheetViews>
  <sheetFormatPr defaultColWidth="9.1796875" defaultRowHeight="12.5" x14ac:dyDescent="0.25"/>
  <cols>
    <col min="1" max="1" width="14.7265625" style="1" customWidth="1"/>
    <col min="2" max="2" width="26.7265625" style="47" bestFit="1" customWidth="1"/>
    <col min="3" max="14" width="11.81640625" style="47" customWidth="1"/>
    <col min="15" max="20" width="9.1796875" style="3"/>
    <col min="21" max="16384" width="9.1796875" style="1"/>
  </cols>
  <sheetData>
    <row r="1" spans="1:32" ht="18" customHeight="1" x14ac:dyDescent="0.3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32" x14ac:dyDescent="0.25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32" ht="6" customHeight="1" x14ac:dyDescent="0.3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32" s="5" customFormat="1" ht="21" customHeight="1" x14ac:dyDescent="0.3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  <c r="P4" s="8"/>
      <c r="Q4" s="8"/>
      <c r="R4" s="8"/>
      <c r="S4" s="8"/>
      <c r="T4" s="8"/>
    </row>
    <row r="5" spans="1:32" s="9" customFormat="1" ht="13" x14ac:dyDescent="0.3"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2"/>
      <c r="P5" s="12"/>
      <c r="Q5" s="12"/>
      <c r="R5" s="12"/>
      <c r="S5" s="12"/>
      <c r="T5" s="12"/>
    </row>
    <row r="6" spans="1:32" ht="13" x14ac:dyDescent="0.3">
      <c r="B6" s="13" t="s">
        <v>15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32" x14ac:dyDescent="0.25">
      <c r="A7" s="15"/>
      <c r="B7" s="16" t="s">
        <v>16</v>
      </c>
      <c r="C7" s="17">
        <v>482</v>
      </c>
      <c r="D7" s="17">
        <v>491</v>
      </c>
      <c r="E7" s="17">
        <v>489</v>
      </c>
      <c r="F7" s="17">
        <v>486</v>
      </c>
      <c r="G7" s="17">
        <v>481</v>
      </c>
      <c r="H7" s="17">
        <v>484</v>
      </c>
      <c r="I7" s="17">
        <v>484</v>
      </c>
      <c r="J7" s="17">
        <v>481</v>
      </c>
      <c r="K7" s="17">
        <v>476</v>
      </c>
      <c r="L7" s="17">
        <v>473</v>
      </c>
      <c r="M7" s="17">
        <v>473</v>
      </c>
      <c r="N7" s="17">
        <v>471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s="5" customFormat="1" x14ac:dyDescent="0.25">
      <c r="A8" s="15"/>
      <c r="B8" s="16" t="s">
        <v>17</v>
      </c>
      <c r="C8" s="17">
        <v>6799</v>
      </c>
      <c r="D8" s="17">
        <v>6805</v>
      </c>
      <c r="E8" s="17">
        <v>6806</v>
      </c>
      <c r="F8" s="17">
        <v>6777</v>
      </c>
      <c r="G8" s="17">
        <v>6777</v>
      </c>
      <c r="H8" s="17">
        <v>6754</v>
      </c>
      <c r="I8" s="17">
        <v>6732</v>
      </c>
      <c r="J8" s="17">
        <v>6701</v>
      </c>
      <c r="K8" s="17">
        <v>6664</v>
      </c>
      <c r="L8" s="17">
        <v>6662</v>
      </c>
      <c r="M8" s="17">
        <v>6652</v>
      </c>
      <c r="N8" s="17">
        <v>6608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3" x14ac:dyDescent="0.3">
      <c r="A9" s="5"/>
      <c r="B9" s="18" t="s">
        <v>18</v>
      </c>
      <c r="C9" s="19">
        <f>SUM(C6:C8)</f>
        <v>7281</v>
      </c>
      <c r="D9" s="19">
        <v>7296</v>
      </c>
      <c r="E9" s="19">
        <v>7295</v>
      </c>
      <c r="F9" s="19">
        <v>7263</v>
      </c>
      <c r="G9" s="19">
        <v>7258</v>
      </c>
      <c r="H9" s="19">
        <v>7238</v>
      </c>
      <c r="I9" s="19">
        <v>7216</v>
      </c>
      <c r="J9" s="19">
        <v>7182</v>
      </c>
      <c r="K9" s="19">
        <v>7140</v>
      </c>
      <c r="L9" s="19">
        <v>7135</v>
      </c>
      <c r="M9" s="19">
        <v>7125</v>
      </c>
      <c r="N9" s="19">
        <v>7079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13" x14ac:dyDescent="0.3">
      <c r="B10" s="13" t="s">
        <v>19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x14ac:dyDescent="0.25">
      <c r="B11" s="16" t="s">
        <v>20</v>
      </c>
      <c r="C11" s="17">
        <v>3</v>
      </c>
      <c r="D11" s="17">
        <v>3</v>
      </c>
      <c r="E11" s="17">
        <v>2</v>
      </c>
      <c r="F11" s="17">
        <v>2</v>
      </c>
      <c r="G11" s="17">
        <v>2</v>
      </c>
      <c r="H11" s="17">
        <v>2</v>
      </c>
      <c r="I11" s="17">
        <v>2</v>
      </c>
      <c r="J11" s="17">
        <v>2</v>
      </c>
      <c r="K11" s="17">
        <v>2</v>
      </c>
      <c r="L11" s="17">
        <v>2</v>
      </c>
      <c r="M11" s="17">
        <v>2</v>
      </c>
      <c r="N11" s="17">
        <v>2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x14ac:dyDescent="0.25">
      <c r="B12" s="16" t="s">
        <v>21</v>
      </c>
      <c r="C12" s="17">
        <v>134</v>
      </c>
      <c r="D12" s="17">
        <v>134</v>
      </c>
      <c r="E12" s="17">
        <v>134</v>
      </c>
      <c r="F12" s="17">
        <v>132</v>
      </c>
      <c r="G12" s="17">
        <v>132</v>
      </c>
      <c r="H12" s="17">
        <v>132</v>
      </c>
      <c r="I12" s="17">
        <v>133</v>
      </c>
      <c r="J12" s="17">
        <v>131</v>
      </c>
      <c r="K12" s="17">
        <v>132</v>
      </c>
      <c r="L12" s="17">
        <v>131</v>
      </c>
      <c r="M12" s="17">
        <v>131</v>
      </c>
      <c r="N12" s="17">
        <v>133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x14ac:dyDescent="0.25">
      <c r="B13" s="16" t="s">
        <v>22</v>
      </c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s="5" customFormat="1" x14ac:dyDescent="0.25">
      <c r="B14" s="16" t="s">
        <v>23</v>
      </c>
      <c r="C14" s="17">
        <v>84</v>
      </c>
      <c r="D14" s="17">
        <v>78</v>
      </c>
      <c r="E14" s="17">
        <v>75</v>
      </c>
      <c r="F14" s="17">
        <v>72</v>
      </c>
      <c r="G14" s="17">
        <v>70</v>
      </c>
      <c r="H14" s="17">
        <v>70</v>
      </c>
      <c r="I14" s="17">
        <v>71</v>
      </c>
      <c r="J14" s="17">
        <v>68</v>
      </c>
      <c r="K14" s="17">
        <v>67</v>
      </c>
      <c r="L14" s="17">
        <v>64</v>
      </c>
      <c r="M14" s="17">
        <v>62</v>
      </c>
      <c r="N14" s="17">
        <v>59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s="5" customFormat="1" x14ac:dyDescent="0.25">
      <c r="B15" s="16" t="s">
        <v>24</v>
      </c>
      <c r="C15" s="17">
        <v>2</v>
      </c>
      <c r="D15" s="17">
        <v>2</v>
      </c>
      <c r="E15" s="17">
        <v>2</v>
      </c>
      <c r="F15" s="17">
        <v>2</v>
      </c>
      <c r="G15" s="17">
        <v>2</v>
      </c>
      <c r="H15" s="17">
        <v>2</v>
      </c>
      <c r="I15" s="17">
        <v>2</v>
      </c>
      <c r="J15" s="17">
        <v>2</v>
      </c>
      <c r="K15" s="17">
        <v>2</v>
      </c>
      <c r="L15" s="17">
        <v>2</v>
      </c>
      <c r="M15" s="17">
        <v>2</v>
      </c>
      <c r="N15" s="17">
        <v>2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s="5" customFormat="1" x14ac:dyDescent="0.25">
      <c r="B16" s="16" t="s">
        <v>25</v>
      </c>
      <c r="C16" s="17">
        <v>8</v>
      </c>
      <c r="D16" s="17">
        <v>8</v>
      </c>
      <c r="E16" s="17">
        <v>7</v>
      </c>
      <c r="F16" s="17">
        <v>7</v>
      </c>
      <c r="G16" s="17">
        <v>7</v>
      </c>
      <c r="H16" s="17">
        <v>6</v>
      </c>
      <c r="I16" s="17">
        <v>6</v>
      </c>
      <c r="J16" s="17">
        <v>6</v>
      </c>
      <c r="K16" s="17">
        <v>6</v>
      </c>
      <c r="L16" s="17">
        <v>6</v>
      </c>
      <c r="M16" s="17">
        <v>6</v>
      </c>
      <c r="N16" s="17">
        <v>6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2:32" s="5" customFormat="1" x14ac:dyDescent="0.25">
      <c r="B17" s="16" t="s">
        <v>26</v>
      </c>
      <c r="C17" s="17">
        <v>15</v>
      </c>
      <c r="D17" s="17">
        <v>15</v>
      </c>
      <c r="E17" s="17">
        <v>15</v>
      </c>
      <c r="F17" s="17">
        <v>15</v>
      </c>
      <c r="G17" s="17">
        <v>14</v>
      </c>
      <c r="H17" s="17">
        <v>14</v>
      </c>
      <c r="I17" s="17">
        <v>14</v>
      </c>
      <c r="J17" s="17">
        <v>14</v>
      </c>
      <c r="K17" s="17">
        <v>14</v>
      </c>
      <c r="L17" s="17">
        <v>14</v>
      </c>
      <c r="M17" s="17">
        <v>14</v>
      </c>
      <c r="N17" s="17">
        <v>13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2:32" s="5" customFormat="1" x14ac:dyDescent="0.25">
      <c r="B18" s="16" t="s">
        <v>27</v>
      </c>
      <c r="C18" s="17">
        <v>46</v>
      </c>
      <c r="D18" s="17">
        <v>48</v>
      </c>
      <c r="E18" s="17">
        <v>48</v>
      </c>
      <c r="F18" s="17">
        <v>49</v>
      </c>
      <c r="G18" s="17">
        <v>50</v>
      </c>
      <c r="H18" s="17">
        <v>53</v>
      </c>
      <c r="I18" s="17">
        <v>51</v>
      </c>
      <c r="J18" s="17">
        <v>50</v>
      </c>
      <c r="K18" s="17">
        <v>48</v>
      </c>
      <c r="L18" s="17">
        <v>45</v>
      </c>
      <c r="M18" s="17">
        <v>45</v>
      </c>
      <c r="N18" s="17">
        <v>43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2:32" s="5" customFormat="1" x14ac:dyDescent="0.25">
      <c r="B19" s="16" t="s">
        <v>28</v>
      </c>
      <c r="C19" s="17">
        <v>6</v>
      </c>
      <c r="D19" s="17">
        <v>5</v>
      </c>
      <c r="E19" s="17">
        <v>5</v>
      </c>
      <c r="F19" s="17">
        <v>5</v>
      </c>
      <c r="G19" s="17">
        <v>5</v>
      </c>
      <c r="H19" s="17">
        <v>5</v>
      </c>
      <c r="I19" s="17">
        <v>3</v>
      </c>
      <c r="J19" s="17">
        <v>3</v>
      </c>
      <c r="K19" s="17">
        <v>3</v>
      </c>
      <c r="L19" s="17">
        <v>3</v>
      </c>
      <c r="M19" s="17">
        <v>3</v>
      </c>
      <c r="N19" s="17">
        <v>2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2:32" x14ac:dyDescent="0.25">
      <c r="B20" s="16" t="s">
        <v>29</v>
      </c>
      <c r="C20" s="17">
        <v>33</v>
      </c>
      <c r="D20" s="17">
        <v>36</v>
      </c>
      <c r="E20" s="17">
        <v>36</v>
      </c>
      <c r="F20" s="17">
        <v>36</v>
      </c>
      <c r="G20" s="17">
        <v>36</v>
      </c>
      <c r="H20" s="17">
        <v>35</v>
      </c>
      <c r="I20" s="17">
        <v>35</v>
      </c>
      <c r="J20" s="17">
        <v>34</v>
      </c>
      <c r="K20" s="17">
        <v>34</v>
      </c>
      <c r="L20" s="17">
        <v>34</v>
      </c>
      <c r="M20" s="17">
        <v>34</v>
      </c>
      <c r="N20" s="17">
        <v>35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2:32" x14ac:dyDescent="0.25">
      <c r="B21" s="16" t="s">
        <v>30</v>
      </c>
      <c r="C21" s="17">
        <v>7</v>
      </c>
      <c r="D21" s="17">
        <v>7</v>
      </c>
      <c r="E21" s="17">
        <v>7</v>
      </c>
      <c r="F21" s="17">
        <v>7</v>
      </c>
      <c r="G21" s="17">
        <v>7</v>
      </c>
      <c r="H21" s="17">
        <v>7</v>
      </c>
      <c r="I21" s="17">
        <v>7</v>
      </c>
      <c r="J21" s="17">
        <v>7</v>
      </c>
      <c r="K21" s="17">
        <v>7</v>
      </c>
      <c r="L21" s="17">
        <v>7</v>
      </c>
      <c r="M21" s="17">
        <v>7</v>
      </c>
      <c r="N21" s="17">
        <v>7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2:32" x14ac:dyDescent="0.25">
      <c r="B22" s="16" t="s">
        <v>31</v>
      </c>
      <c r="C22" s="17">
        <v>114</v>
      </c>
      <c r="D22" s="17">
        <v>114</v>
      </c>
      <c r="E22" s="17">
        <v>113</v>
      </c>
      <c r="F22" s="17">
        <v>113</v>
      </c>
      <c r="G22" s="17">
        <v>128</v>
      </c>
      <c r="H22" s="17">
        <v>133</v>
      </c>
      <c r="I22" s="17">
        <v>144</v>
      </c>
      <c r="J22" s="17">
        <v>193</v>
      </c>
      <c r="K22" s="17">
        <v>197</v>
      </c>
      <c r="L22" s="17">
        <v>194</v>
      </c>
      <c r="M22" s="17">
        <v>186</v>
      </c>
      <c r="N22" s="17">
        <v>178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2:32" x14ac:dyDescent="0.25">
      <c r="B23" s="16" t="s">
        <v>32</v>
      </c>
      <c r="C23" s="17">
        <v>4</v>
      </c>
      <c r="D23" s="17">
        <v>4</v>
      </c>
      <c r="E23" s="17">
        <v>4</v>
      </c>
      <c r="F23" s="17">
        <v>4</v>
      </c>
      <c r="G23" s="17">
        <v>4</v>
      </c>
      <c r="H23" s="17">
        <v>4</v>
      </c>
      <c r="I23" s="17">
        <v>4</v>
      </c>
      <c r="J23" s="17">
        <v>4</v>
      </c>
      <c r="K23" s="17">
        <v>4</v>
      </c>
      <c r="L23" s="17">
        <v>4</v>
      </c>
      <c r="M23" s="17">
        <v>4</v>
      </c>
      <c r="N23" s="17">
        <v>4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2:32" x14ac:dyDescent="0.25">
      <c r="B24" s="16" t="s">
        <v>33</v>
      </c>
      <c r="C24" s="17">
        <v>17</v>
      </c>
      <c r="D24" s="17">
        <v>17</v>
      </c>
      <c r="E24" s="17">
        <v>17</v>
      </c>
      <c r="F24" s="17">
        <v>16</v>
      </c>
      <c r="G24" s="17">
        <v>16</v>
      </c>
      <c r="H24" s="17">
        <v>16</v>
      </c>
      <c r="I24" s="17">
        <v>16</v>
      </c>
      <c r="J24" s="17">
        <v>16</v>
      </c>
      <c r="K24" s="17">
        <v>16</v>
      </c>
      <c r="L24" s="17">
        <v>16</v>
      </c>
      <c r="M24" s="17">
        <v>16</v>
      </c>
      <c r="N24" s="17">
        <v>14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2:32" x14ac:dyDescent="0.25">
      <c r="B25" s="16" t="s">
        <v>34</v>
      </c>
      <c r="C25" s="17">
        <v>52</v>
      </c>
      <c r="D25" s="17">
        <v>52</v>
      </c>
      <c r="E25" s="17">
        <v>50</v>
      </c>
      <c r="F25" s="17">
        <v>48</v>
      </c>
      <c r="G25" s="17">
        <v>46</v>
      </c>
      <c r="H25" s="17">
        <v>44</v>
      </c>
      <c r="I25" s="17">
        <v>44</v>
      </c>
      <c r="J25" s="17">
        <v>42</v>
      </c>
      <c r="K25" s="17">
        <v>39</v>
      </c>
      <c r="L25" s="17">
        <v>37</v>
      </c>
      <c r="M25" s="17">
        <v>36</v>
      </c>
      <c r="N25" s="17">
        <v>34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2:32" x14ac:dyDescent="0.25">
      <c r="B26" s="16" t="s">
        <v>35</v>
      </c>
      <c r="C26" s="17">
        <v>2</v>
      </c>
      <c r="D26" s="17">
        <v>2</v>
      </c>
      <c r="E26" s="17">
        <v>2</v>
      </c>
      <c r="F26" s="17">
        <v>2</v>
      </c>
      <c r="G26" s="17">
        <v>2</v>
      </c>
      <c r="H26" s="17">
        <v>2</v>
      </c>
      <c r="I26" s="17">
        <v>2</v>
      </c>
      <c r="J26" s="17">
        <v>2</v>
      </c>
      <c r="K26" s="17">
        <v>2</v>
      </c>
      <c r="L26" s="17">
        <v>2</v>
      </c>
      <c r="M26" s="17">
        <v>2</v>
      </c>
      <c r="N26" s="17">
        <v>2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2:32" x14ac:dyDescent="0.25">
      <c r="B27" s="16" t="s">
        <v>36</v>
      </c>
      <c r="C27" s="17">
        <v>176</v>
      </c>
      <c r="D27" s="17">
        <v>173</v>
      </c>
      <c r="E27" s="17">
        <v>171</v>
      </c>
      <c r="F27" s="17">
        <v>168</v>
      </c>
      <c r="G27" s="17">
        <v>167</v>
      </c>
      <c r="H27" s="17">
        <v>163</v>
      </c>
      <c r="I27" s="17">
        <v>162</v>
      </c>
      <c r="J27" s="17">
        <v>158</v>
      </c>
      <c r="K27" s="17">
        <v>155</v>
      </c>
      <c r="L27" s="17">
        <v>154</v>
      </c>
      <c r="M27" s="17">
        <v>151</v>
      </c>
      <c r="N27" s="17">
        <v>147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2:32" x14ac:dyDescent="0.25">
      <c r="B28" s="16" t="s">
        <v>37</v>
      </c>
      <c r="C28" s="17">
        <v>73</v>
      </c>
      <c r="D28" s="17">
        <v>73</v>
      </c>
      <c r="E28" s="17">
        <v>73</v>
      </c>
      <c r="F28" s="17">
        <v>71</v>
      </c>
      <c r="G28" s="17">
        <v>71</v>
      </c>
      <c r="H28" s="17">
        <v>70</v>
      </c>
      <c r="I28" s="17">
        <v>68</v>
      </c>
      <c r="J28" s="17">
        <v>63</v>
      </c>
      <c r="K28" s="17">
        <v>61</v>
      </c>
      <c r="L28" s="17">
        <v>57</v>
      </c>
      <c r="M28" s="17">
        <v>56</v>
      </c>
      <c r="N28" s="17">
        <v>48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2:32" x14ac:dyDescent="0.25">
      <c r="B29" s="16" t="s">
        <v>38</v>
      </c>
      <c r="C29" s="17">
        <v>30</v>
      </c>
      <c r="D29" s="17">
        <v>29</v>
      </c>
      <c r="E29" s="17">
        <v>29</v>
      </c>
      <c r="F29" s="17">
        <v>27</v>
      </c>
      <c r="G29" s="17">
        <v>26</v>
      </c>
      <c r="H29" s="17">
        <v>26</v>
      </c>
      <c r="I29" s="17">
        <v>25</v>
      </c>
      <c r="J29" s="17">
        <v>25</v>
      </c>
      <c r="K29" s="17">
        <v>22</v>
      </c>
      <c r="L29" s="17">
        <v>22</v>
      </c>
      <c r="M29" s="17">
        <v>22</v>
      </c>
      <c r="N29" s="17">
        <v>22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2:32" x14ac:dyDescent="0.25">
      <c r="B30" s="16" t="s">
        <v>39</v>
      </c>
      <c r="C30" s="17">
        <v>2</v>
      </c>
      <c r="D30" s="17">
        <v>2</v>
      </c>
      <c r="E30" s="17">
        <v>2</v>
      </c>
      <c r="F30" s="17">
        <v>2</v>
      </c>
      <c r="G30" s="17">
        <v>2</v>
      </c>
      <c r="H30" s="17">
        <v>2</v>
      </c>
      <c r="I30" s="17">
        <v>2</v>
      </c>
      <c r="J30" s="17">
        <v>2</v>
      </c>
      <c r="K30" s="17">
        <v>2</v>
      </c>
      <c r="L30" s="17">
        <v>2</v>
      </c>
      <c r="M30" s="17">
        <v>2</v>
      </c>
      <c r="N30" s="17">
        <v>2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2:32" x14ac:dyDescent="0.25">
      <c r="B31" s="16" t="s">
        <v>40</v>
      </c>
      <c r="C31" s="17">
        <v>18</v>
      </c>
      <c r="D31" s="17">
        <v>17</v>
      </c>
      <c r="E31" s="17">
        <v>17</v>
      </c>
      <c r="F31" s="17">
        <v>17</v>
      </c>
      <c r="G31" s="17">
        <v>17</v>
      </c>
      <c r="H31" s="17">
        <v>17</v>
      </c>
      <c r="I31" s="17">
        <v>17</v>
      </c>
      <c r="J31" s="17">
        <v>17</v>
      </c>
      <c r="K31" s="17">
        <v>16</v>
      </c>
      <c r="L31" s="17">
        <v>16</v>
      </c>
      <c r="M31" s="17">
        <v>16</v>
      </c>
      <c r="N31" s="17">
        <v>16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2:32" x14ac:dyDescent="0.25">
      <c r="B32" s="16" t="s">
        <v>41</v>
      </c>
      <c r="C32" s="17">
        <v>57</v>
      </c>
      <c r="D32" s="17">
        <v>57</v>
      </c>
      <c r="E32" s="17">
        <v>58</v>
      </c>
      <c r="F32" s="17">
        <v>58</v>
      </c>
      <c r="G32" s="17">
        <v>56</v>
      </c>
      <c r="H32" s="17">
        <v>56</v>
      </c>
      <c r="I32" s="17">
        <v>55</v>
      </c>
      <c r="J32" s="17">
        <v>52</v>
      </c>
      <c r="K32" s="17">
        <v>52</v>
      </c>
      <c r="L32" s="17">
        <v>52</v>
      </c>
      <c r="M32" s="17">
        <v>52</v>
      </c>
      <c r="N32" s="17">
        <v>51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x14ac:dyDescent="0.25">
      <c r="B33" s="16" t="s">
        <v>42</v>
      </c>
      <c r="C33" s="17">
        <v>17</v>
      </c>
      <c r="D33" s="17">
        <v>17</v>
      </c>
      <c r="E33" s="17">
        <v>17</v>
      </c>
      <c r="F33" s="17">
        <v>17</v>
      </c>
      <c r="G33" s="17">
        <v>17</v>
      </c>
      <c r="H33" s="17">
        <v>17</v>
      </c>
      <c r="I33" s="17">
        <v>18</v>
      </c>
      <c r="J33" s="17">
        <v>16</v>
      </c>
      <c r="K33" s="17">
        <v>16</v>
      </c>
      <c r="L33" s="17">
        <v>16</v>
      </c>
      <c r="M33" s="17">
        <v>16</v>
      </c>
      <c r="N33" s="17">
        <v>16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x14ac:dyDescent="0.25">
      <c r="B34" s="16" t="s">
        <v>43</v>
      </c>
      <c r="C34" s="17">
        <v>12</v>
      </c>
      <c r="D34" s="17">
        <v>12</v>
      </c>
      <c r="E34" s="17">
        <v>12</v>
      </c>
      <c r="F34" s="17">
        <v>10</v>
      </c>
      <c r="G34" s="17">
        <v>8</v>
      </c>
      <c r="H34" s="17">
        <v>8</v>
      </c>
      <c r="I34" s="17">
        <v>8</v>
      </c>
      <c r="J34" s="17">
        <v>7</v>
      </c>
      <c r="K34" s="17">
        <v>6</v>
      </c>
      <c r="L34" s="17">
        <v>6</v>
      </c>
      <c r="M34" s="17">
        <v>5</v>
      </c>
      <c r="N34" s="17">
        <v>5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x14ac:dyDescent="0.25">
      <c r="B35" s="16" t="s">
        <v>44</v>
      </c>
      <c r="C35" s="17">
        <v>5</v>
      </c>
      <c r="D35" s="17">
        <v>4</v>
      </c>
      <c r="E35" s="17">
        <v>4</v>
      </c>
      <c r="F35" s="17">
        <v>2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x14ac:dyDescent="0.25">
      <c r="B36" s="16" t="s">
        <v>45</v>
      </c>
      <c r="C36" s="17">
        <v>77</v>
      </c>
      <c r="D36" s="17">
        <v>78</v>
      </c>
      <c r="E36" s="17">
        <v>79</v>
      </c>
      <c r="F36" s="17">
        <v>79</v>
      </c>
      <c r="G36" s="17">
        <v>79</v>
      </c>
      <c r="H36" s="17">
        <v>79</v>
      </c>
      <c r="I36" s="17">
        <v>78</v>
      </c>
      <c r="J36" s="17">
        <v>78</v>
      </c>
      <c r="K36" s="17">
        <v>77</v>
      </c>
      <c r="L36" s="17">
        <v>77</v>
      </c>
      <c r="M36" s="17">
        <v>69</v>
      </c>
      <c r="N36" s="17">
        <v>66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x14ac:dyDescent="0.25">
      <c r="B37" s="16" t="s">
        <v>46</v>
      </c>
      <c r="C37" s="17">
        <v>29</v>
      </c>
      <c r="D37" s="17">
        <v>28</v>
      </c>
      <c r="E37" s="17">
        <v>28</v>
      </c>
      <c r="F37" s="17">
        <v>28</v>
      </c>
      <c r="G37" s="17">
        <v>24</v>
      </c>
      <c r="H37" s="17">
        <v>23</v>
      </c>
      <c r="I37" s="17">
        <v>21</v>
      </c>
      <c r="J37" s="17">
        <v>19</v>
      </c>
      <c r="K37" s="17">
        <v>19</v>
      </c>
      <c r="L37" s="17">
        <v>18</v>
      </c>
      <c r="M37" s="17">
        <v>18</v>
      </c>
      <c r="N37" s="17">
        <v>17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x14ac:dyDescent="0.25">
      <c r="B38" s="16" t="s">
        <v>47</v>
      </c>
      <c r="C38" s="17">
        <v>4</v>
      </c>
      <c r="D38" s="17">
        <v>4</v>
      </c>
      <c r="E38" s="17">
        <v>4</v>
      </c>
      <c r="F38" s="17">
        <v>4</v>
      </c>
      <c r="G38" s="17">
        <v>5</v>
      </c>
      <c r="H38" s="17">
        <v>4</v>
      </c>
      <c r="I38" s="17">
        <v>4</v>
      </c>
      <c r="J38" s="17">
        <v>4</v>
      </c>
      <c r="K38" s="17">
        <v>4</v>
      </c>
      <c r="L38" s="17">
        <v>3</v>
      </c>
      <c r="M38" s="17">
        <v>3</v>
      </c>
      <c r="N38" s="17">
        <v>3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x14ac:dyDescent="0.25">
      <c r="B39" s="16" t="s">
        <v>48</v>
      </c>
      <c r="C39" s="17">
        <v>261</v>
      </c>
      <c r="D39" s="17">
        <v>260</v>
      </c>
      <c r="E39" s="17">
        <v>262</v>
      </c>
      <c r="F39" s="17">
        <v>257</v>
      </c>
      <c r="G39" s="17">
        <v>252</v>
      </c>
      <c r="H39" s="17">
        <v>242</v>
      </c>
      <c r="I39" s="17">
        <v>246</v>
      </c>
      <c r="J39" s="17">
        <v>238</v>
      </c>
      <c r="K39" s="17">
        <v>227</v>
      </c>
      <c r="L39" s="17">
        <v>225</v>
      </c>
      <c r="M39" s="17">
        <v>220</v>
      </c>
      <c r="N39" s="17">
        <v>208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x14ac:dyDescent="0.25">
      <c r="B40" s="16" t="s">
        <v>49</v>
      </c>
      <c r="C40" s="17">
        <v>184</v>
      </c>
      <c r="D40" s="17">
        <v>181</v>
      </c>
      <c r="E40" s="17">
        <v>176</v>
      </c>
      <c r="F40" s="17">
        <v>164</v>
      </c>
      <c r="G40" s="17">
        <v>163</v>
      </c>
      <c r="H40" s="17">
        <v>156</v>
      </c>
      <c r="I40" s="17">
        <v>155</v>
      </c>
      <c r="J40" s="17">
        <v>151</v>
      </c>
      <c r="K40" s="17">
        <v>152</v>
      </c>
      <c r="L40" s="17">
        <v>152</v>
      </c>
      <c r="M40" s="17">
        <v>155</v>
      </c>
      <c r="N40" s="17">
        <v>154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x14ac:dyDescent="0.25">
      <c r="B41" s="16" t="s">
        <v>50</v>
      </c>
      <c r="C41" s="17">
        <v>40</v>
      </c>
      <c r="D41" s="17">
        <v>40</v>
      </c>
      <c r="E41" s="17">
        <v>39</v>
      </c>
      <c r="F41" s="17">
        <v>39</v>
      </c>
      <c r="G41" s="17">
        <v>39</v>
      </c>
      <c r="H41" s="17">
        <v>38</v>
      </c>
      <c r="I41" s="17">
        <v>37</v>
      </c>
      <c r="J41" s="17">
        <v>37</v>
      </c>
      <c r="K41" s="17">
        <v>37</v>
      </c>
      <c r="L41" s="17">
        <v>37</v>
      </c>
      <c r="M41" s="17">
        <v>37</v>
      </c>
      <c r="N41" s="17">
        <v>37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x14ac:dyDescent="0.25">
      <c r="B42" s="16" t="s">
        <v>51</v>
      </c>
      <c r="C42" s="17">
        <v>24</v>
      </c>
      <c r="D42" s="17">
        <v>24</v>
      </c>
      <c r="E42" s="17">
        <v>23</v>
      </c>
      <c r="F42" s="17">
        <v>21</v>
      </c>
      <c r="G42" s="17">
        <v>21</v>
      </c>
      <c r="H42" s="17">
        <v>20</v>
      </c>
      <c r="I42" s="17">
        <v>19</v>
      </c>
      <c r="J42" s="17">
        <v>16</v>
      </c>
      <c r="K42" s="17">
        <v>14</v>
      </c>
      <c r="L42" s="17">
        <v>14</v>
      </c>
      <c r="M42" s="17">
        <v>14</v>
      </c>
      <c r="N42" s="17">
        <v>13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x14ac:dyDescent="0.25">
      <c r="B43" s="16" t="s">
        <v>52</v>
      </c>
      <c r="C43" s="17">
        <v>2</v>
      </c>
      <c r="D43" s="17">
        <v>2</v>
      </c>
      <c r="E43" s="17">
        <v>2</v>
      </c>
      <c r="F43" s="17">
        <v>2</v>
      </c>
      <c r="G43" s="17">
        <v>2</v>
      </c>
      <c r="H43" s="17">
        <v>1</v>
      </c>
      <c r="I43" s="17">
        <v>1</v>
      </c>
      <c r="J43" s="17">
        <v>1</v>
      </c>
      <c r="K43" s="17">
        <v>1</v>
      </c>
      <c r="L43" s="17">
        <v>0</v>
      </c>
      <c r="M43" s="17">
        <v>0</v>
      </c>
      <c r="N43" s="17">
        <v>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x14ac:dyDescent="0.25">
      <c r="B44" s="16" t="s">
        <v>53</v>
      </c>
      <c r="C44" s="17">
        <v>2</v>
      </c>
      <c r="D44" s="17">
        <v>2</v>
      </c>
      <c r="E44" s="17">
        <v>1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14.5" x14ac:dyDescent="0.25">
      <c r="B45" s="16" t="s">
        <v>54</v>
      </c>
      <c r="C45" s="17">
        <v>174</v>
      </c>
      <c r="D45" s="17">
        <v>176</v>
      </c>
      <c r="E45" s="17">
        <v>179</v>
      </c>
      <c r="F45" s="17">
        <v>181</v>
      </c>
      <c r="G45" s="17">
        <v>183</v>
      </c>
      <c r="H45" s="17">
        <v>185</v>
      </c>
      <c r="I45" s="17">
        <v>189</v>
      </c>
      <c r="J45" s="17">
        <v>189</v>
      </c>
      <c r="K45" s="17">
        <v>189</v>
      </c>
      <c r="L45" s="17">
        <v>189</v>
      </c>
      <c r="M45" s="17">
        <v>188</v>
      </c>
      <c r="N45" s="17">
        <v>187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x14ac:dyDescent="0.25">
      <c r="B46" s="16" t="s">
        <v>55</v>
      </c>
      <c r="C46" s="17">
        <v>39</v>
      </c>
      <c r="D46" s="17">
        <v>39</v>
      </c>
      <c r="E46" s="17">
        <v>39</v>
      </c>
      <c r="F46" s="17">
        <v>39</v>
      </c>
      <c r="G46" s="17">
        <v>39</v>
      </c>
      <c r="H46" s="17">
        <v>39</v>
      </c>
      <c r="I46" s="17">
        <v>39</v>
      </c>
      <c r="J46" s="17">
        <v>38</v>
      </c>
      <c r="K46" s="17">
        <v>38</v>
      </c>
      <c r="L46" s="17">
        <v>38</v>
      </c>
      <c r="M46" s="17">
        <v>38</v>
      </c>
      <c r="N46" s="17">
        <v>37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x14ac:dyDescent="0.25">
      <c r="B47" s="16" t="s">
        <v>56</v>
      </c>
      <c r="C47" s="17">
        <v>485</v>
      </c>
      <c r="D47" s="17">
        <v>480</v>
      </c>
      <c r="E47" s="17">
        <v>472</v>
      </c>
      <c r="F47" s="17">
        <v>455</v>
      </c>
      <c r="G47" s="17">
        <v>438</v>
      </c>
      <c r="H47" s="17">
        <v>421</v>
      </c>
      <c r="I47" s="17">
        <v>391</v>
      </c>
      <c r="J47" s="17">
        <v>370</v>
      </c>
      <c r="K47" s="17">
        <v>348</v>
      </c>
      <c r="L47" s="17">
        <v>335</v>
      </c>
      <c r="M47" s="17">
        <v>311</v>
      </c>
      <c r="N47" s="17">
        <v>300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x14ac:dyDescent="0.25">
      <c r="B48" s="16" t="s">
        <v>57</v>
      </c>
      <c r="C48" s="17">
        <v>595</v>
      </c>
      <c r="D48" s="17">
        <v>595</v>
      </c>
      <c r="E48" s="17">
        <v>603</v>
      </c>
      <c r="F48" s="17">
        <v>603</v>
      </c>
      <c r="G48" s="17">
        <v>609</v>
      </c>
      <c r="H48" s="17">
        <v>607</v>
      </c>
      <c r="I48" s="17">
        <v>598</v>
      </c>
      <c r="J48" s="17">
        <v>581</v>
      </c>
      <c r="K48" s="17">
        <v>567</v>
      </c>
      <c r="L48" s="17">
        <v>553</v>
      </c>
      <c r="M48" s="17">
        <v>540</v>
      </c>
      <c r="N48" s="17">
        <v>523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x14ac:dyDescent="0.25">
      <c r="B49" s="16" t="s">
        <v>58</v>
      </c>
      <c r="C49" s="17">
        <v>84</v>
      </c>
      <c r="D49" s="17">
        <v>85</v>
      </c>
      <c r="E49" s="17">
        <v>85</v>
      </c>
      <c r="F49" s="17">
        <v>88</v>
      </c>
      <c r="G49" s="17">
        <v>89</v>
      </c>
      <c r="H49" s="17">
        <v>89</v>
      </c>
      <c r="I49" s="17">
        <v>89</v>
      </c>
      <c r="J49" s="17">
        <v>87</v>
      </c>
      <c r="K49" s="17">
        <v>87</v>
      </c>
      <c r="L49" s="17">
        <v>87</v>
      </c>
      <c r="M49" s="17">
        <v>86</v>
      </c>
      <c r="N49" s="17">
        <v>86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x14ac:dyDescent="0.25">
      <c r="B50" s="16" t="s">
        <v>59</v>
      </c>
      <c r="C50" s="17">
        <v>48</v>
      </c>
      <c r="D50" s="17">
        <v>47</v>
      </c>
      <c r="E50" s="17">
        <v>47</v>
      </c>
      <c r="F50" s="17">
        <v>43</v>
      </c>
      <c r="G50" s="17">
        <v>39</v>
      </c>
      <c r="H50" s="17">
        <v>36</v>
      </c>
      <c r="I50" s="17">
        <v>35</v>
      </c>
      <c r="J50" s="17">
        <v>31</v>
      </c>
      <c r="K50" s="17">
        <v>28</v>
      </c>
      <c r="L50" s="17">
        <v>23</v>
      </c>
      <c r="M50" s="17">
        <v>22</v>
      </c>
      <c r="N50" s="17">
        <v>20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x14ac:dyDescent="0.25">
      <c r="B51" s="16" t="s">
        <v>60</v>
      </c>
      <c r="C51" s="17">
        <v>14</v>
      </c>
      <c r="D51" s="17">
        <v>14</v>
      </c>
      <c r="E51" s="17">
        <v>14</v>
      </c>
      <c r="F51" s="17">
        <v>14</v>
      </c>
      <c r="G51" s="17">
        <v>14</v>
      </c>
      <c r="H51" s="17">
        <v>14</v>
      </c>
      <c r="I51" s="17">
        <v>14</v>
      </c>
      <c r="J51" s="17">
        <v>13</v>
      </c>
      <c r="K51" s="17">
        <v>13</v>
      </c>
      <c r="L51" s="17">
        <v>12</v>
      </c>
      <c r="M51" s="17">
        <v>12</v>
      </c>
      <c r="N51" s="17">
        <v>11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x14ac:dyDescent="0.25">
      <c r="B52" s="16" t="s">
        <v>61</v>
      </c>
      <c r="C52" s="17">
        <v>186</v>
      </c>
      <c r="D52" s="17">
        <v>179</v>
      </c>
      <c r="E52" s="17">
        <v>174</v>
      </c>
      <c r="F52" s="17">
        <v>175</v>
      </c>
      <c r="G52" s="17">
        <v>164</v>
      </c>
      <c r="H52" s="17">
        <v>158</v>
      </c>
      <c r="I52" s="17">
        <v>154</v>
      </c>
      <c r="J52" s="17">
        <v>153</v>
      </c>
      <c r="K52" s="17">
        <v>152</v>
      </c>
      <c r="L52" s="17">
        <v>148</v>
      </c>
      <c r="M52" s="17">
        <v>145</v>
      </c>
      <c r="N52" s="17">
        <v>146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x14ac:dyDescent="0.25">
      <c r="B53" s="16" t="s">
        <v>62</v>
      </c>
      <c r="C53" s="17">
        <v>18</v>
      </c>
      <c r="D53" s="17">
        <v>17</v>
      </c>
      <c r="E53" s="17">
        <v>18</v>
      </c>
      <c r="F53" s="17">
        <v>23</v>
      </c>
      <c r="G53" s="17">
        <v>28</v>
      </c>
      <c r="H53" s="17">
        <v>29</v>
      </c>
      <c r="I53" s="17">
        <v>29</v>
      </c>
      <c r="J53" s="17">
        <v>29</v>
      </c>
      <c r="K53" s="17">
        <v>31</v>
      </c>
      <c r="L53" s="17">
        <v>31</v>
      </c>
      <c r="M53" s="17">
        <v>31</v>
      </c>
      <c r="N53" s="17">
        <v>31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x14ac:dyDescent="0.25">
      <c r="B54" s="16" t="s">
        <v>63</v>
      </c>
      <c r="C54" s="17">
        <v>39</v>
      </c>
      <c r="D54" s="17">
        <v>39</v>
      </c>
      <c r="E54" s="17">
        <v>40</v>
      </c>
      <c r="F54" s="17">
        <v>39</v>
      </c>
      <c r="G54" s="17">
        <v>38</v>
      </c>
      <c r="H54" s="17">
        <v>38</v>
      </c>
      <c r="I54" s="17">
        <v>36</v>
      </c>
      <c r="J54" s="17">
        <v>36</v>
      </c>
      <c r="K54" s="17">
        <v>35</v>
      </c>
      <c r="L54" s="17">
        <v>35</v>
      </c>
      <c r="M54" s="17">
        <v>35</v>
      </c>
      <c r="N54" s="17">
        <v>35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x14ac:dyDescent="0.25">
      <c r="B55" s="16" t="s">
        <v>64</v>
      </c>
      <c r="C55" s="17">
        <v>195</v>
      </c>
      <c r="D55" s="17">
        <v>194</v>
      </c>
      <c r="E55" s="17">
        <v>201</v>
      </c>
      <c r="F55" s="17">
        <v>206</v>
      </c>
      <c r="G55" s="17">
        <v>206</v>
      </c>
      <c r="H55" s="17">
        <v>206</v>
      </c>
      <c r="I55" s="17">
        <v>214</v>
      </c>
      <c r="J55" s="17">
        <v>215</v>
      </c>
      <c r="K55" s="17">
        <v>215</v>
      </c>
      <c r="L55" s="17">
        <v>209</v>
      </c>
      <c r="M55" s="17">
        <v>206</v>
      </c>
      <c r="N55" s="17">
        <v>206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x14ac:dyDescent="0.25">
      <c r="B56" s="16" t="s">
        <v>65</v>
      </c>
      <c r="C56" s="17">
        <v>6</v>
      </c>
      <c r="D56" s="17">
        <v>6</v>
      </c>
      <c r="E56" s="17">
        <v>6</v>
      </c>
      <c r="F56" s="17">
        <v>5</v>
      </c>
      <c r="G56" s="17">
        <v>5</v>
      </c>
      <c r="H56" s="17">
        <v>5</v>
      </c>
      <c r="I56" s="17">
        <v>5</v>
      </c>
      <c r="J56" s="17">
        <v>3</v>
      </c>
      <c r="K56" s="17">
        <v>2</v>
      </c>
      <c r="L56" s="17">
        <v>2</v>
      </c>
      <c r="M56" s="17">
        <v>1</v>
      </c>
      <c r="N56" s="17">
        <v>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x14ac:dyDescent="0.25">
      <c r="B57" s="16" t="s">
        <v>66</v>
      </c>
      <c r="C57" s="17">
        <v>36</v>
      </c>
      <c r="D57" s="17">
        <v>36</v>
      </c>
      <c r="E57" s="17">
        <v>37</v>
      </c>
      <c r="F57" s="17">
        <v>37</v>
      </c>
      <c r="G57" s="17">
        <v>39</v>
      </c>
      <c r="H57" s="17">
        <v>39</v>
      </c>
      <c r="I57" s="17">
        <v>42</v>
      </c>
      <c r="J57" s="17">
        <v>42</v>
      </c>
      <c r="K57" s="17">
        <v>42</v>
      </c>
      <c r="L57" s="17">
        <v>42</v>
      </c>
      <c r="M57" s="17">
        <v>42</v>
      </c>
      <c r="N57" s="17">
        <v>42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x14ac:dyDescent="0.25">
      <c r="B58" s="16" t="s">
        <v>67</v>
      </c>
      <c r="C58" s="17">
        <v>4</v>
      </c>
      <c r="D58" s="17">
        <v>5</v>
      </c>
      <c r="E58" s="17">
        <v>5</v>
      </c>
      <c r="F58" s="17">
        <v>5</v>
      </c>
      <c r="G58" s="17">
        <v>5</v>
      </c>
      <c r="H58" s="17">
        <v>5</v>
      </c>
      <c r="I58" s="17">
        <v>4</v>
      </c>
      <c r="J58" s="17">
        <v>4</v>
      </c>
      <c r="K58" s="17">
        <v>4</v>
      </c>
      <c r="L58" s="17">
        <v>4</v>
      </c>
      <c r="M58" s="17">
        <v>4</v>
      </c>
      <c r="N58" s="17">
        <v>4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x14ac:dyDescent="0.25">
      <c r="B59" s="16" t="s">
        <v>68</v>
      </c>
      <c r="C59" s="17">
        <v>357</v>
      </c>
      <c r="D59" s="17">
        <v>376</v>
      </c>
      <c r="E59" s="17">
        <v>396</v>
      </c>
      <c r="F59" s="17">
        <v>408</v>
      </c>
      <c r="G59" s="17">
        <v>408</v>
      </c>
      <c r="H59" s="17">
        <v>411</v>
      </c>
      <c r="I59" s="17">
        <v>411</v>
      </c>
      <c r="J59" s="17">
        <v>405</v>
      </c>
      <c r="K59" s="17">
        <v>393</v>
      </c>
      <c r="L59" s="17">
        <v>379</v>
      </c>
      <c r="M59" s="17">
        <v>373</v>
      </c>
      <c r="N59" s="17">
        <v>364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s="5" customFormat="1" x14ac:dyDescent="0.25">
      <c r="B60" s="16" t="s">
        <v>69</v>
      </c>
      <c r="C60" s="17">
        <v>18</v>
      </c>
      <c r="D60" s="17">
        <v>19</v>
      </c>
      <c r="E60" s="17">
        <v>18</v>
      </c>
      <c r="F60" s="17">
        <v>18</v>
      </c>
      <c r="G60" s="17">
        <v>17</v>
      </c>
      <c r="H60" s="17">
        <v>17</v>
      </c>
      <c r="I60" s="17">
        <v>16</v>
      </c>
      <c r="J60" s="17">
        <v>15</v>
      </c>
      <c r="K60" s="17">
        <v>14</v>
      </c>
      <c r="L60" s="17">
        <v>14</v>
      </c>
      <c r="M60" s="17">
        <v>14</v>
      </c>
      <c r="N60" s="17">
        <v>11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s="5" customFormat="1" x14ac:dyDescent="0.25">
      <c r="B61" s="16" t="s">
        <v>70</v>
      </c>
      <c r="C61" s="17">
        <v>914</v>
      </c>
      <c r="D61" s="17">
        <v>912</v>
      </c>
      <c r="E61" s="17">
        <v>898</v>
      </c>
      <c r="F61" s="17">
        <v>869</v>
      </c>
      <c r="G61" s="17">
        <v>850</v>
      </c>
      <c r="H61" s="17">
        <v>836</v>
      </c>
      <c r="I61" s="17">
        <v>826</v>
      </c>
      <c r="J61" s="17">
        <v>799</v>
      </c>
      <c r="K61" s="17">
        <v>793</v>
      </c>
      <c r="L61" s="17">
        <v>787</v>
      </c>
      <c r="M61" s="17">
        <v>783</v>
      </c>
      <c r="N61" s="17">
        <v>769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s="5" customFormat="1" x14ac:dyDescent="0.25">
      <c r="B62" s="16" t="s">
        <v>71</v>
      </c>
      <c r="C62" s="17">
        <v>2</v>
      </c>
      <c r="D62" s="17">
        <v>2</v>
      </c>
      <c r="E62" s="17">
        <v>2</v>
      </c>
      <c r="F62" s="17">
        <v>2</v>
      </c>
      <c r="G62" s="17">
        <v>2</v>
      </c>
      <c r="H62" s="17">
        <v>2</v>
      </c>
      <c r="I62" s="17">
        <v>3</v>
      </c>
      <c r="J62" s="17">
        <v>3</v>
      </c>
      <c r="K62" s="17">
        <v>3</v>
      </c>
      <c r="L62" s="17">
        <v>3</v>
      </c>
      <c r="M62" s="17">
        <v>3</v>
      </c>
      <c r="N62" s="17">
        <v>3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x14ac:dyDescent="0.25">
      <c r="B63" s="16" t="s">
        <v>72</v>
      </c>
      <c r="C63" s="17">
        <v>16</v>
      </c>
      <c r="D63" s="17">
        <v>17</v>
      </c>
      <c r="E63" s="17">
        <v>18</v>
      </c>
      <c r="F63" s="17">
        <v>18</v>
      </c>
      <c r="G63" s="17">
        <v>18</v>
      </c>
      <c r="H63" s="17">
        <v>18</v>
      </c>
      <c r="I63" s="17">
        <v>18</v>
      </c>
      <c r="J63" s="17">
        <v>18</v>
      </c>
      <c r="K63" s="17">
        <v>18</v>
      </c>
      <c r="L63" s="17">
        <v>18</v>
      </c>
      <c r="M63" s="17">
        <v>18</v>
      </c>
      <c r="N63" s="17">
        <v>18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x14ac:dyDescent="0.25">
      <c r="B64" s="16" t="s">
        <v>73</v>
      </c>
      <c r="C64" s="17">
        <v>96</v>
      </c>
      <c r="D64" s="17">
        <v>97</v>
      </c>
      <c r="E64" s="17">
        <v>99</v>
      </c>
      <c r="F64" s="17">
        <v>99</v>
      </c>
      <c r="G64" s="17">
        <v>102</v>
      </c>
      <c r="H64" s="17">
        <v>101</v>
      </c>
      <c r="I64" s="17">
        <v>101</v>
      </c>
      <c r="J64" s="17">
        <v>99</v>
      </c>
      <c r="K64" s="17">
        <v>99</v>
      </c>
      <c r="L64" s="17">
        <v>99</v>
      </c>
      <c r="M64" s="17">
        <v>98</v>
      </c>
      <c r="N64" s="17">
        <v>96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x14ac:dyDescent="0.25">
      <c r="B65" s="16" t="s">
        <v>74</v>
      </c>
      <c r="C65" s="17">
        <v>40</v>
      </c>
      <c r="D65" s="17">
        <v>39</v>
      </c>
      <c r="E65" s="17">
        <v>39</v>
      </c>
      <c r="F65" s="17">
        <v>39</v>
      </c>
      <c r="G65" s="17">
        <v>38</v>
      </c>
      <c r="H65" s="17">
        <v>37</v>
      </c>
      <c r="I65" s="17">
        <v>37</v>
      </c>
      <c r="J65" s="17">
        <v>35</v>
      </c>
      <c r="K65" s="17">
        <v>33</v>
      </c>
      <c r="L65" s="17">
        <v>31</v>
      </c>
      <c r="M65" s="17">
        <v>31</v>
      </c>
      <c r="N65" s="17">
        <v>31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x14ac:dyDescent="0.25">
      <c r="B66" s="16" t="s">
        <v>75</v>
      </c>
      <c r="C66" s="17">
        <v>22</v>
      </c>
      <c r="D66" s="17">
        <v>22</v>
      </c>
      <c r="E66" s="17">
        <v>21</v>
      </c>
      <c r="F66" s="17">
        <v>22</v>
      </c>
      <c r="G66" s="17">
        <v>22</v>
      </c>
      <c r="H66" s="17">
        <v>23</v>
      </c>
      <c r="I66" s="17">
        <v>23</v>
      </c>
      <c r="J66" s="17">
        <v>23</v>
      </c>
      <c r="K66" s="17">
        <v>25</v>
      </c>
      <c r="L66" s="17">
        <v>25</v>
      </c>
      <c r="M66" s="17">
        <v>26</v>
      </c>
      <c r="N66" s="17">
        <v>23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x14ac:dyDescent="0.25">
      <c r="B67" s="16" t="s">
        <v>76</v>
      </c>
      <c r="C67" s="17">
        <v>13</v>
      </c>
      <c r="D67" s="17">
        <v>18</v>
      </c>
      <c r="E67" s="17">
        <v>19</v>
      </c>
      <c r="F67" s="17">
        <v>19</v>
      </c>
      <c r="G67" s="17">
        <v>19</v>
      </c>
      <c r="H67" s="17">
        <v>23</v>
      </c>
      <c r="I67" s="17">
        <v>24</v>
      </c>
      <c r="J67" s="17">
        <v>24</v>
      </c>
      <c r="K67" s="17">
        <v>22</v>
      </c>
      <c r="L67" s="17">
        <v>22</v>
      </c>
      <c r="M67" s="17">
        <v>22</v>
      </c>
      <c r="N67" s="17">
        <v>22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x14ac:dyDescent="0.25">
      <c r="B68" s="16" t="s">
        <v>77</v>
      </c>
      <c r="C68" s="17">
        <v>18</v>
      </c>
      <c r="D68" s="17">
        <v>18</v>
      </c>
      <c r="E68" s="17">
        <v>17</v>
      </c>
      <c r="F68" s="17">
        <v>16</v>
      </c>
      <c r="G68" s="17">
        <v>16</v>
      </c>
      <c r="H68" s="17">
        <v>16</v>
      </c>
      <c r="I68" s="17">
        <v>16</v>
      </c>
      <c r="J68" s="17">
        <v>16</v>
      </c>
      <c r="K68" s="17">
        <v>16</v>
      </c>
      <c r="L68" s="17">
        <v>15</v>
      </c>
      <c r="M68" s="17">
        <v>13</v>
      </c>
      <c r="N68" s="17">
        <v>13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x14ac:dyDescent="0.25">
      <c r="B69" s="16" t="s">
        <v>78</v>
      </c>
      <c r="C69" s="17">
        <v>4</v>
      </c>
      <c r="D69" s="17">
        <v>3</v>
      </c>
      <c r="E69" s="17">
        <v>3</v>
      </c>
      <c r="F69" s="17">
        <v>3</v>
      </c>
      <c r="G69" s="17">
        <v>3</v>
      </c>
      <c r="H69" s="17">
        <v>3</v>
      </c>
      <c r="I69" s="17">
        <v>3</v>
      </c>
      <c r="J69" s="17">
        <v>2</v>
      </c>
      <c r="K69" s="17">
        <v>1</v>
      </c>
      <c r="L69" s="17">
        <v>0</v>
      </c>
      <c r="M69" s="17">
        <v>0</v>
      </c>
      <c r="N69" s="17">
        <v>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x14ac:dyDescent="0.25">
      <c r="B70" s="16" t="s">
        <v>79</v>
      </c>
      <c r="C70" s="17">
        <v>124</v>
      </c>
      <c r="D70" s="17">
        <v>123</v>
      </c>
      <c r="E70" s="17">
        <v>124</v>
      </c>
      <c r="F70" s="17">
        <v>123</v>
      </c>
      <c r="G70" s="17">
        <v>118</v>
      </c>
      <c r="H70" s="17">
        <v>117</v>
      </c>
      <c r="I70" s="17">
        <v>116</v>
      </c>
      <c r="J70" s="17">
        <v>112</v>
      </c>
      <c r="K70" s="17">
        <v>111</v>
      </c>
      <c r="L70" s="17">
        <v>110</v>
      </c>
      <c r="M70" s="17">
        <v>111</v>
      </c>
      <c r="N70" s="17">
        <v>108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x14ac:dyDescent="0.25">
      <c r="B71" s="16" t="s">
        <v>80</v>
      </c>
      <c r="C71" s="17">
        <v>499</v>
      </c>
      <c r="D71" s="17">
        <v>492</v>
      </c>
      <c r="E71" s="17">
        <v>487</v>
      </c>
      <c r="F71" s="17">
        <v>479</v>
      </c>
      <c r="G71" s="17">
        <v>460</v>
      </c>
      <c r="H71" s="17">
        <v>458</v>
      </c>
      <c r="I71" s="17">
        <v>451</v>
      </c>
      <c r="J71" s="17">
        <v>447</v>
      </c>
      <c r="K71" s="17">
        <v>439</v>
      </c>
      <c r="L71" s="17">
        <v>434</v>
      </c>
      <c r="M71" s="17">
        <v>427</v>
      </c>
      <c r="N71" s="17">
        <v>418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x14ac:dyDescent="0.25">
      <c r="B72" s="16" t="s">
        <v>81</v>
      </c>
      <c r="C72" s="17">
        <v>87</v>
      </c>
      <c r="D72" s="17">
        <v>83</v>
      </c>
      <c r="E72" s="17">
        <v>82</v>
      </c>
      <c r="F72" s="17">
        <v>77</v>
      </c>
      <c r="G72" s="17">
        <v>76</v>
      </c>
      <c r="H72" s="17">
        <v>74</v>
      </c>
      <c r="I72" s="17">
        <v>75</v>
      </c>
      <c r="J72" s="17">
        <v>73</v>
      </c>
      <c r="K72" s="17">
        <v>70</v>
      </c>
      <c r="L72" s="17">
        <v>70</v>
      </c>
      <c r="M72" s="17">
        <v>69</v>
      </c>
      <c r="N72" s="17">
        <v>69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x14ac:dyDescent="0.25">
      <c r="B73" s="16" t="s">
        <v>82</v>
      </c>
      <c r="C73" s="17">
        <v>33</v>
      </c>
      <c r="D73" s="17">
        <v>33</v>
      </c>
      <c r="E73" s="17">
        <v>31</v>
      </c>
      <c r="F73" s="17">
        <v>31</v>
      </c>
      <c r="G73" s="17">
        <v>28</v>
      </c>
      <c r="H73" s="17">
        <v>26</v>
      </c>
      <c r="I73" s="17">
        <v>25</v>
      </c>
      <c r="J73" s="17">
        <v>25</v>
      </c>
      <c r="K73" s="17">
        <v>23</v>
      </c>
      <c r="L73" s="17">
        <v>24</v>
      </c>
      <c r="M73" s="17">
        <v>24</v>
      </c>
      <c r="N73" s="17">
        <v>24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14.5" x14ac:dyDescent="0.25">
      <c r="B74" s="16" t="s">
        <v>83</v>
      </c>
      <c r="C74" s="17">
        <v>35</v>
      </c>
      <c r="D74" s="17">
        <v>35</v>
      </c>
      <c r="E74" s="17">
        <v>35</v>
      </c>
      <c r="F74" s="17">
        <v>35</v>
      </c>
      <c r="G74" s="17">
        <v>33</v>
      </c>
      <c r="H74" s="17">
        <v>33</v>
      </c>
      <c r="I74" s="17">
        <v>33</v>
      </c>
      <c r="J74" s="17">
        <v>31</v>
      </c>
      <c r="K74" s="17">
        <v>31</v>
      </c>
      <c r="L74" s="17">
        <v>31</v>
      </c>
      <c r="M74" s="17">
        <v>29</v>
      </c>
      <c r="N74" s="17">
        <v>29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x14ac:dyDescent="0.25">
      <c r="B75" s="16" t="s">
        <v>84</v>
      </c>
      <c r="C75" s="17">
        <v>61</v>
      </c>
      <c r="D75" s="17">
        <v>62</v>
      </c>
      <c r="E75" s="17">
        <v>66</v>
      </c>
      <c r="F75" s="17">
        <v>68</v>
      </c>
      <c r="G75" s="17">
        <v>68</v>
      </c>
      <c r="H75" s="17">
        <v>68</v>
      </c>
      <c r="I75" s="17">
        <v>68</v>
      </c>
      <c r="J75" s="17">
        <v>66</v>
      </c>
      <c r="K75" s="17">
        <v>63</v>
      </c>
      <c r="L75" s="17">
        <v>61</v>
      </c>
      <c r="M75" s="17">
        <v>60</v>
      </c>
      <c r="N75" s="17">
        <v>54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x14ac:dyDescent="0.25">
      <c r="B76" s="16" t="s">
        <v>85</v>
      </c>
      <c r="C76" s="17">
        <v>63</v>
      </c>
      <c r="D76" s="17">
        <v>62</v>
      </c>
      <c r="E76" s="17">
        <v>62</v>
      </c>
      <c r="F76" s="17">
        <v>60</v>
      </c>
      <c r="G76" s="17">
        <v>60</v>
      </c>
      <c r="H76" s="17">
        <v>59</v>
      </c>
      <c r="I76" s="17">
        <v>60</v>
      </c>
      <c r="J76" s="17">
        <v>56</v>
      </c>
      <c r="K76" s="17">
        <v>56</v>
      </c>
      <c r="L76" s="17">
        <v>56</v>
      </c>
      <c r="M76" s="17">
        <v>56</v>
      </c>
      <c r="N76" s="17">
        <v>55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x14ac:dyDescent="0.25">
      <c r="B77" s="16" t="s">
        <v>86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x14ac:dyDescent="0.25">
      <c r="B78" s="16" t="s">
        <v>87</v>
      </c>
      <c r="C78" s="17">
        <v>468</v>
      </c>
      <c r="D78" s="17">
        <v>470</v>
      </c>
      <c r="E78" s="17">
        <v>471</v>
      </c>
      <c r="F78" s="17">
        <v>478</v>
      </c>
      <c r="G78" s="17">
        <v>476</v>
      </c>
      <c r="H78" s="17">
        <v>473</v>
      </c>
      <c r="I78" s="17">
        <v>469</v>
      </c>
      <c r="J78" s="17">
        <v>440</v>
      </c>
      <c r="K78" s="17">
        <v>421</v>
      </c>
      <c r="L78" s="17">
        <v>387</v>
      </c>
      <c r="M78" s="17">
        <v>384</v>
      </c>
      <c r="N78" s="17">
        <v>349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x14ac:dyDescent="0.25">
      <c r="B79" s="16" t="s">
        <v>88</v>
      </c>
      <c r="C79" s="17">
        <v>9</v>
      </c>
      <c r="D79" s="17">
        <v>9</v>
      </c>
      <c r="E79" s="17">
        <v>9</v>
      </c>
      <c r="F79" s="17">
        <v>8</v>
      </c>
      <c r="G79" s="17">
        <v>7</v>
      </c>
      <c r="H79" s="17">
        <v>7</v>
      </c>
      <c r="I79" s="17">
        <v>7</v>
      </c>
      <c r="J79" s="17">
        <v>6</v>
      </c>
      <c r="K79" s="17">
        <v>5</v>
      </c>
      <c r="L79" s="17">
        <v>5</v>
      </c>
      <c r="M79" s="17">
        <v>5</v>
      </c>
      <c r="N79" s="17">
        <v>5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x14ac:dyDescent="0.25">
      <c r="B80" s="16" t="s">
        <v>89</v>
      </c>
      <c r="C80" s="17">
        <v>150</v>
      </c>
      <c r="D80" s="17">
        <v>150</v>
      </c>
      <c r="E80" s="17">
        <v>149</v>
      </c>
      <c r="F80" s="17">
        <v>151</v>
      </c>
      <c r="G80" s="17">
        <v>152</v>
      </c>
      <c r="H80" s="17">
        <v>150</v>
      </c>
      <c r="I80" s="17">
        <v>150</v>
      </c>
      <c r="J80" s="17">
        <v>152</v>
      </c>
      <c r="K80" s="17">
        <v>151</v>
      </c>
      <c r="L80" s="17">
        <v>148</v>
      </c>
      <c r="M80" s="17">
        <v>149</v>
      </c>
      <c r="N80" s="17">
        <v>150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x14ac:dyDescent="0.25">
      <c r="B81" s="16" t="s">
        <v>90</v>
      </c>
      <c r="C81" s="17">
        <v>15</v>
      </c>
      <c r="D81" s="17">
        <v>14</v>
      </c>
      <c r="E81" s="17">
        <v>14</v>
      </c>
      <c r="F81" s="17">
        <v>13</v>
      </c>
      <c r="G81" s="17">
        <v>12</v>
      </c>
      <c r="H81" s="17">
        <v>12</v>
      </c>
      <c r="I81" s="17">
        <v>12</v>
      </c>
      <c r="J81" s="17">
        <v>11</v>
      </c>
      <c r="K81" s="17">
        <v>10</v>
      </c>
      <c r="L81" s="17">
        <v>10</v>
      </c>
      <c r="M81" s="17">
        <v>10</v>
      </c>
      <c r="N81" s="17">
        <v>9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x14ac:dyDescent="0.25">
      <c r="B82" s="16" t="s">
        <v>91</v>
      </c>
      <c r="C82" s="17">
        <v>73</v>
      </c>
      <c r="D82" s="17">
        <v>72</v>
      </c>
      <c r="E82" s="17">
        <v>72</v>
      </c>
      <c r="F82" s="17">
        <v>71</v>
      </c>
      <c r="G82" s="17">
        <v>69</v>
      </c>
      <c r="H82" s="17">
        <v>69</v>
      </c>
      <c r="I82" s="17">
        <v>69</v>
      </c>
      <c r="J82" s="17">
        <v>65</v>
      </c>
      <c r="K82" s="17">
        <v>65</v>
      </c>
      <c r="L82" s="17">
        <v>65</v>
      </c>
      <c r="M82" s="17">
        <v>64</v>
      </c>
      <c r="N82" s="17">
        <v>63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x14ac:dyDescent="0.25">
      <c r="B83" s="16" t="s">
        <v>92</v>
      </c>
      <c r="C83" s="17">
        <v>2050</v>
      </c>
      <c r="D83" s="17">
        <v>2017</v>
      </c>
      <c r="E83" s="17">
        <v>2009</v>
      </c>
      <c r="F83" s="17">
        <v>1980</v>
      </c>
      <c r="G83" s="17">
        <v>1937</v>
      </c>
      <c r="H83" s="17">
        <v>1914</v>
      </c>
      <c r="I83" s="17">
        <v>1893</v>
      </c>
      <c r="J83" s="17">
        <v>1870</v>
      </c>
      <c r="K83" s="17">
        <v>1838</v>
      </c>
      <c r="L83" s="17">
        <v>1813</v>
      </c>
      <c r="M83" s="17">
        <v>1777</v>
      </c>
      <c r="N83" s="17">
        <v>1750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x14ac:dyDescent="0.25">
      <c r="B84" s="16" t="s">
        <v>93</v>
      </c>
      <c r="C84" s="17">
        <v>186</v>
      </c>
      <c r="D84" s="17">
        <v>184</v>
      </c>
      <c r="E84" s="17">
        <v>181</v>
      </c>
      <c r="F84" s="17">
        <v>177</v>
      </c>
      <c r="G84" s="17">
        <v>173</v>
      </c>
      <c r="H84" s="17">
        <v>167</v>
      </c>
      <c r="I84" s="17">
        <v>164</v>
      </c>
      <c r="J84" s="17">
        <v>157</v>
      </c>
      <c r="K84" s="17">
        <v>155</v>
      </c>
      <c r="L84" s="17">
        <v>153</v>
      </c>
      <c r="M84" s="17">
        <v>150</v>
      </c>
      <c r="N84" s="17">
        <v>149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x14ac:dyDescent="0.25">
      <c r="B85" s="16" t="s">
        <v>94</v>
      </c>
      <c r="C85" s="17">
        <v>3</v>
      </c>
      <c r="D85" s="17">
        <v>3</v>
      </c>
      <c r="E85" s="17">
        <v>3</v>
      </c>
      <c r="F85" s="17">
        <v>3</v>
      </c>
      <c r="G85" s="17">
        <v>3</v>
      </c>
      <c r="H85" s="17">
        <v>3</v>
      </c>
      <c r="I85" s="17">
        <v>3</v>
      </c>
      <c r="J85" s="17">
        <v>3</v>
      </c>
      <c r="K85" s="17">
        <v>4</v>
      </c>
      <c r="L85" s="17">
        <v>4</v>
      </c>
      <c r="M85" s="17">
        <v>4</v>
      </c>
      <c r="N85" s="17">
        <v>4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x14ac:dyDescent="0.25">
      <c r="B86" s="16" t="s">
        <v>95</v>
      </c>
      <c r="C86" s="17">
        <v>7</v>
      </c>
      <c r="D86" s="17">
        <v>7</v>
      </c>
      <c r="E86" s="17">
        <v>8</v>
      </c>
      <c r="F86" s="17">
        <v>8</v>
      </c>
      <c r="G86" s="17">
        <v>8</v>
      </c>
      <c r="H86" s="17">
        <v>9</v>
      </c>
      <c r="I86" s="17">
        <v>9</v>
      </c>
      <c r="J86" s="17">
        <v>9</v>
      </c>
      <c r="K86" s="17">
        <v>9</v>
      </c>
      <c r="L86" s="17">
        <v>9</v>
      </c>
      <c r="M86" s="17">
        <v>9</v>
      </c>
      <c r="N86" s="17">
        <v>9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x14ac:dyDescent="0.25">
      <c r="B87" s="16" t="s">
        <v>96</v>
      </c>
      <c r="C87" s="17">
        <v>585</v>
      </c>
      <c r="D87" s="17">
        <v>581</v>
      </c>
      <c r="E87" s="17">
        <v>576</v>
      </c>
      <c r="F87" s="17">
        <v>571</v>
      </c>
      <c r="G87" s="17">
        <v>567</v>
      </c>
      <c r="H87" s="17">
        <v>563</v>
      </c>
      <c r="I87" s="17">
        <v>564</v>
      </c>
      <c r="J87" s="17">
        <v>563</v>
      </c>
      <c r="K87" s="17">
        <v>560</v>
      </c>
      <c r="L87" s="17">
        <v>555</v>
      </c>
      <c r="M87" s="17">
        <v>548</v>
      </c>
      <c r="N87" s="17">
        <v>544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x14ac:dyDescent="0.25">
      <c r="B88" s="16" t="s">
        <v>97</v>
      </c>
      <c r="C88" s="17">
        <v>535</v>
      </c>
      <c r="D88" s="17">
        <v>528</v>
      </c>
      <c r="E88" s="17">
        <v>522</v>
      </c>
      <c r="F88" s="17">
        <v>513</v>
      </c>
      <c r="G88" s="17">
        <v>501</v>
      </c>
      <c r="H88" s="17">
        <v>494</v>
      </c>
      <c r="I88" s="17">
        <v>485</v>
      </c>
      <c r="J88" s="17">
        <v>474</v>
      </c>
      <c r="K88" s="17">
        <v>465</v>
      </c>
      <c r="L88" s="17">
        <v>462</v>
      </c>
      <c r="M88" s="17">
        <v>454</v>
      </c>
      <c r="N88" s="17">
        <v>446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x14ac:dyDescent="0.25">
      <c r="B89" s="16" t="s">
        <v>98</v>
      </c>
      <c r="C89" s="17">
        <v>17</v>
      </c>
      <c r="D89" s="17">
        <v>17</v>
      </c>
      <c r="E89" s="17">
        <v>17</v>
      </c>
      <c r="F89" s="17">
        <v>17</v>
      </c>
      <c r="G89" s="17">
        <v>17</v>
      </c>
      <c r="H89" s="17">
        <v>16</v>
      </c>
      <c r="I89" s="17">
        <v>16</v>
      </c>
      <c r="J89" s="17">
        <v>15</v>
      </c>
      <c r="K89" s="17">
        <v>15</v>
      </c>
      <c r="L89" s="17">
        <v>15</v>
      </c>
      <c r="M89" s="17">
        <v>12</v>
      </c>
      <c r="N89" s="17">
        <v>12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x14ac:dyDescent="0.25">
      <c r="B90" s="16" t="s">
        <v>99</v>
      </c>
      <c r="C90" s="17">
        <v>753</v>
      </c>
      <c r="D90" s="17">
        <v>730</v>
      </c>
      <c r="E90" s="17">
        <v>726</v>
      </c>
      <c r="F90" s="17">
        <v>722</v>
      </c>
      <c r="G90" s="17">
        <v>716</v>
      </c>
      <c r="H90" s="17">
        <v>701</v>
      </c>
      <c r="I90" s="17">
        <v>692</v>
      </c>
      <c r="J90" s="17">
        <v>676</v>
      </c>
      <c r="K90" s="17">
        <v>665</v>
      </c>
      <c r="L90" s="17">
        <v>649</v>
      </c>
      <c r="M90" s="17">
        <v>640</v>
      </c>
      <c r="N90" s="17">
        <v>604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x14ac:dyDescent="0.25">
      <c r="B91" s="16" t="s">
        <v>100</v>
      </c>
      <c r="C91" s="17">
        <v>1</v>
      </c>
      <c r="D91" s="17">
        <v>1</v>
      </c>
      <c r="E91" s="17">
        <v>1</v>
      </c>
      <c r="F91" s="17">
        <v>1</v>
      </c>
      <c r="G91" s="17">
        <v>1</v>
      </c>
      <c r="H91" s="17">
        <v>1</v>
      </c>
      <c r="I91" s="17">
        <v>1</v>
      </c>
      <c r="J91" s="17">
        <v>1</v>
      </c>
      <c r="K91" s="17">
        <v>1</v>
      </c>
      <c r="L91" s="17">
        <v>1</v>
      </c>
      <c r="M91" s="17">
        <v>1</v>
      </c>
      <c r="N91" s="17">
        <v>1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x14ac:dyDescent="0.25">
      <c r="B92" s="16" t="s">
        <v>101</v>
      </c>
      <c r="C92" s="17">
        <v>318</v>
      </c>
      <c r="D92" s="17">
        <v>318</v>
      </c>
      <c r="E92" s="17">
        <v>322</v>
      </c>
      <c r="F92" s="17">
        <v>315</v>
      </c>
      <c r="G92" s="17">
        <v>316</v>
      </c>
      <c r="H92" s="17">
        <v>311</v>
      </c>
      <c r="I92" s="17">
        <v>313</v>
      </c>
      <c r="J92" s="17">
        <v>294</v>
      </c>
      <c r="K92" s="17">
        <v>286</v>
      </c>
      <c r="L92" s="17">
        <v>284</v>
      </c>
      <c r="M92" s="17">
        <v>280</v>
      </c>
      <c r="N92" s="17">
        <v>273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14.5" x14ac:dyDescent="0.25">
      <c r="B93" s="16" t="s">
        <v>102</v>
      </c>
      <c r="C93" s="17">
        <v>895</v>
      </c>
      <c r="D93" s="17">
        <v>886</v>
      </c>
      <c r="E93" s="17">
        <v>878</v>
      </c>
      <c r="F93" s="17">
        <v>976</v>
      </c>
      <c r="G93" s="17">
        <v>961</v>
      </c>
      <c r="H93" s="17">
        <v>947</v>
      </c>
      <c r="I93" s="17">
        <v>939</v>
      </c>
      <c r="J93" s="17">
        <v>911</v>
      </c>
      <c r="K93" s="17">
        <v>894</v>
      </c>
      <c r="L93" s="17">
        <v>878</v>
      </c>
      <c r="M93" s="17">
        <v>860</v>
      </c>
      <c r="N93" s="17">
        <v>838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x14ac:dyDescent="0.25">
      <c r="B94" s="16" t="s">
        <v>103</v>
      </c>
      <c r="C94" s="17">
        <v>18</v>
      </c>
      <c r="D94" s="17">
        <v>18</v>
      </c>
      <c r="E94" s="17">
        <v>18</v>
      </c>
      <c r="F94" s="17">
        <v>17</v>
      </c>
      <c r="G94" s="17">
        <v>16</v>
      </c>
      <c r="H94" s="17">
        <v>16</v>
      </c>
      <c r="I94" s="17">
        <v>16</v>
      </c>
      <c r="J94" s="17">
        <v>14</v>
      </c>
      <c r="K94" s="17">
        <v>14</v>
      </c>
      <c r="L94" s="17">
        <v>13</v>
      </c>
      <c r="M94" s="17">
        <v>12</v>
      </c>
      <c r="N94" s="17">
        <v>12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x14ac:dyDescent="0.25">
      <c r="B95" s="20" t="s">
        <v>104</v>
      </c>
      <c r="C95" s="17">
        <v>133</v>
      </c>
      <c r="D95" s="17">
        <v>125</v>
      </c>
      <c r="E95" s="17">
        <v>124</v>
      </c>
      <c r="F95" s="17">
        <v>117</v>
      </c>
      <c r="G95" s="17">
        <v>112</v>
      </c>
      <c r="H95" s="17">
        <v>106</v>
      </c>
      <c r="I95" s="17">
        <v>104</v>
      </c>
      <c r="J95" s="17">
        <v>100</v>
      </c>
      <c r="K95" s="17">
        <v>92</v>
      </c>
      <c r="L95" s="17">
        <v>89</v>
      </c>
      <c r="M95" s="17">
        <v>87</v>
      </c>
      <c r="N95" s="17">
        <v>82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13" x14ac:dyDescent="0.3">
      <c r="B96" s="18" t="s">
        <v>105</v>
      </c>
      <c r="C96" s="21">
        <f>SUM(C11:C95)</f>
        <v>12086</v>
      </c>
      <c r="D96" s="21">
        <v>11988</v>
      </c>
      <c r="E96" s="21">
        <v>11956</v>
      </c>
      <c r="F96" s="21">
        <v>11918</v>
      </c>
      <c r="G96" s="21">
        <v>11753</v>
      </c>
      <c r="H96" s="21">
        <v>11604</v>
      </c>
      <c r="I96" s="21">
        <v>11506</v>
      </c>
      <c r="J96" s="21">
        <v>11264</v>
      </c>
      <c r="K96" s="21">
        <v>11050</v>
      </c>
      <c r="L96" s="21">
        <v>10844</v>
      </c>
      <c r="M96" s="21">
        <v>10655</v>
      </c>
      <c r="N96" s="21">
        <v>10379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6" customHeight="1" x14ac:dyDescent="0.3">
      <c r="B97" s="7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s="9" customFormat="1" ht="13" x14ac:dyDescent="0.3">
      <c r="B98" s="23" t="s">
        <v>106</v>
      </c>
      <c r="C98" s="25" t="str">
        <f>+C5</f>
        <v>Q3 FY25</v>
      </c>
      <c r="D98" s="25" t="s">
        <v>4</v>
      </c>
      <c r="E98" s="25" t="s">
        <v>5</v>
      </c>
      <c r="F98" s="25" t="s">
        <v>6</v>
      </c>
      <c r="G98" s="25" t="s">
        <v>7</v>
      </c>
      <c r="H98" s="25" t="s">
        <v>8</v>
      </c>
      <c r="I98" s="25" t="s">
        <v>9</v>
      </c>
      <c r="J98" s="25" t="s">
        <v>10</v>
      </c>
      <c r="K98" s="25" t="s">
        <v>11</v>
      </c>
      <c r="L98" s="25" t="s">
        <v>12</v>
      </c>
      <c r="M98" s="25" t="s">
        <v>13</v>
      </c>
      <c r="N98" s="25" t="s">
        <v>14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ht="13" x14ac:dyDescent="0.3">
      <c r="B99" s="13" t="s">
        <v>15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x14ac:dyDescent="0.25">
      <c r="B100" s="16" t="s">
        <v>16</v>
      </c>
      <c r="C100" s="17">
        <v>1022</v>
      </c>
      <c r="D100" s="17">
        <v>1014</v>
      </c>
      <c r="E100" s="17">
        <v>999</v>
      </c>
      <c r="F100" s="17">
        <v>997</v>
      </c>
      <c r="G100" s="17">
        <v>987</v>
      </c>
      <c r="H100" s="17">
        <v>981</v>
      </c>
      <c r="I100" s="17">
        <v>981</v>
      </c>
      <c r="J100" s="17">
        <v>977</v>
      </c>
      <c r="K100" s="17">
        <v>972</v>
      </c>
      <c r="L100" s="17">
        <v>965</v>
      </c>
      <c r="M100" s="17">
        <v>956</v>
      </c>
      <c r="N100" s="17">
        <v>946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s="5" customFormat="1" x14ac:dyDescent="0.25">
      <c r="B101" s="16" t="s">
        <v>17</v>
      </c>
      <c r="C101" s="17">
        <v>10431</v>
      </c>
      <c r="D101" s="17">
        <v>10317</v>
      </c>
      <c r="E101" s="17">
        <v>10243</v>
      </c>
      <c r="F101" s="17">
        <v>10164</v>
      </c>
      <c r="G101" s="17">
        <v>9953</v>
      </c>
      <c r="H101" s="17">
        <v>9846</v>
      </c>
      <c r="I101" s="17">
        <v>9734</v>
      </c>
      <c r="J101" s="17">
        <v>9651</v>
      </c>
      <c r="K101" s="17">
        <v>9480</v>
      </c>
      <c r="L101" s="17">
        <v>9382</v>
      </c>
      <c r="M101" s="17">
        <v>9300</v>
      </c>
      <c r="N101" s="17">
        <v>9270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s="5" customFormat="1" ht="13" x14ac:dyDescent="0.3">
      <c r="A102" s="1"/>
      <c r="B102" s="24" t="s">
        <v>18</v>
      </c>
      <c r="C102" s="26">
        <f>SUM(C100:C101)</f>
        <v>11453</v>
      </c>
      <c r="D102" s="26">
        <v>11331</v>
      </c>
      <c r="E102" s="26">
        <v>11242</v>
      </c>
      <c r="F102" s="26">
        <v>11161</v>
      </c>
      <c r="G102" s="26">
        <v>10940</v>
      </c>
      <c r="H102" s="26">
        <v>10827</v>
      </c>
      <c r="I102" s="26">
        <v>10715</v>
      </c>
      <c r="J102" s="26">
        <v>10628</v>
      </c>
      <c r="K102" s="26">
        <v>10452</v>
      </c>
      <c r="L102" s="26">
        <v>10347</v>
      </c>
      <c r="M102" s="26">
        <v>10256</v>
      </c>
      <c r="N102" s="26">
        <v>10216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s="9" customFormat="1" ht="13" x14ac:dyDescent="0.3">
      <c r="B103" s="13" t="s">
        <v>19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1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x14ac:dyDescent="0.25">
      <c r="B104" s="16" t="s">
        <v>24</v>
      </c>
      <c r="C104" s="17">
        <v>24</v>
      </c>
      <c r="D104" s="17">
        <v>23</v>
      </c>
      <c r="E104" s="17">
        <v>22</v>
      </c>
      <c r="F104" s="17">
        <v>22</v>
      </c>
      <c r="G104" s="17">
        <v>21</v>
      </c>
      <c r="H104" s="17">
        <v>21</v>
      </c>
      <c r="I104" s="17">
        <v>21</v>
      </c>
      <c r="J104" s="17">
        <v>20</v>
      </c>
      <c r="K104" s="17">
        <v>20</v>
      </c>
      <c r="L104" s="17">
        <v>20</v>
      </c>
      <c r="M104" s="17">
        <v>20</v>
      </c>
      <c r="N104" s="17">
        <v>20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x14ac:dyDescent="0.25">
      <c r="B105" s="16" t="s">
        <v>107</v>
      </c>
      <c r="C105" s="17">
        <v>7828</v>
      </c>
      <c r="D105" s="17">
        <v>7758</v>
      </c>
      <c r="E105" s="17">
        <v>7685</v>
      </c>
      <c r="F105" s="17">
        <v>7596</v>
      </c>
      <c r="G105" s="17">
        <v>7306</v>
      </c>
      <c r="H105" s="17">
        <v>7093</v>
      </c>
      <c r="I105" s="17">
        <v>6975</v>
      </c>
      <c r="J105" s="17">
        <v>6806</v>
      </c>
      <c r="K105" s="17">
        <v>6480</v>
      </c>
      <c r="L105" s="17">
        <v>6243</v>
      </c>
      <c r="M105" s="17">
        <v>6090</v>
      </c>
      <c r="N105" s="17">
        <v>6021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x14ac:dyDescent="0.25">
      <c r="B106" s="16" t="s">
        <v>59</v>
      </c>
      <c r="C106" s="17">
        <v>1</v>
      </c>
      <c r="D106" s="17">
        <v>1</v>
      </c>
      <c r="E106" s="17">
        <v>1</v>
      </c>
      <c r="F106" s="17">
        <v>1</v>
      </c>
      <c r="G106" s="17">
        <v>1</v>
      </c>
      <c r="H106" s="17">
        <v>1</v>
      </c>
      <c r="I106" s="17">
        <v>1</v>
      </c>
      <c r="J106" s="17">
        <v>1</v>
      </c>
      <c r="K106" s="17">
        <v>1</v>
      </c>
      <c r="L106" s="17">
        <v>1</v>
      </c>
      <c r="M106" s="17">
        <v>1</v>
      </c>
      <c r="N106" s="17">
        <v>1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x14ac:dyDescent="0.25">
      <c r="B107" s="16" t="s">
        <v>61</v>
      </c>
      <c r="C107" s="17">
        <v>1854</v>
      </c>
      <c r="D107" s="17">
        <v>1832</v>
      </c>
      <c r="E107" s="17">
        <v>1817</v>
      </c>
      <c r="F107" s="17">
        <v>1811</v>
      </c>
      <c r="G107" s="17">
        <v>1784</v>
      </c>
      <c r="H107" s="17">
        <v>1759</v>
      </c>
      <c r="I107" s="17">
        <v>1747</v>
      </c>
      <c r="J107" s="17">
        <v>1735</v>
      </c>
      <c r="K107" s="17">
        <v>1696</v>
      </c>
      <c r="L107" s="17">
        <v>1666</v>
      </c>
      <c r="M107" s="17">
        <v>1649</v>
      </c>
      <c r="N107" s="17">
        <v>1632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x14ac:dyDescent="0.25">
      <c r="B108" s="16" t="s">
        <v>95</v>
      </c>
      <c r="C108" s="17">
        <v>49</v>
      </c>
      <c r="D108" s="17">
        <v>48</v>
      </c>
      <c r="E108" s="17">
        <v>48</v>
      </c>
      <c r="F108" s="17">
        <v>49</v>
      </c>
      <c r="G108" s="17">
        <v>48</v>
      </c>
      <c r="H108" s="17">
        <v>48</v>
      </c>
      <c r="I108" s="17">
        <v>48</v>
      </c>
      <c r="J108" s="17">
        <v>47</v>
      </c>
      <c r="K108" s="17">
        <v>47</v>
      </c>
      <c r="L108" s="17">
        <v>46</v>
      </c>
      <c r="M108" s="17">
        <v>46</v>
      </c>
      <c r="N108" s="17">
        <v>45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14.5" x14ac:dyDescent="0.25">
      <c r="B109" s="16" t="s">
        <v>102</v>
      </c>
      <c r="C109" s="17">
        <v>521</v>
      </c>
      <c r="D109" s="17">
        <v>512</v>
      </c>
      <c r="E109" s="17">
        <v>510</v>
      </c>
      <c r="F109" s="17">
        <v>378</v>
      </c>
      <c r="G109" s="17">
        <v>366</v>
      </c>
      <c r="H109" s="17">
        <v>360</v>
      </c>
      <c r="I109" s="17">
        <v>358</v>
      </c>
      <c r="J109" s="17">
        <v>355</v>
      </c>
      <c r="K109" s="17">
        <v>336</v>
      </c>
      <c r="L109" s="17">
        <v>332</v>
      </c>
      <c r="M109" s="17">
        <v>328</v>
      </c>
      <c r="N109" s="17">
        <v>318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13" x14ac:dyDescent="0.3">
      <c r="B110" s="24" t="s">
        <v>19</v>
      </c>
      <c r="C110" s="28">
        <f>+SUM(C104:C109)</f>
        <v>10277</v>
      </c>
      <c r="D110" s="28">
        <v>10174</v>
      </c>
      <c r="E110" s="28">
        <v>10083</v>
      </c>
      <c r="F110" s="28">
        <v>9857</v>
      </c>
      <c r="G110" s="28">
        <v>9526</v>
      </c>
      <c r="H110" s="28">
        <v>9282</v>
      </c>
      <c r="I110" s="28">
        <v>9150</v>
      </c>
      <c r="J110" s="28">
        <v>8964</v>
      </c>
      <c r="K110" s="28">
        <v>8580</v>
      </c>
      <c r="L110" s="28">
        <v>8308</v>
      </c>
      <c r="M110" s="28">
        <v>8134</v>
      </c>
      <c r="N110" s="28">
        <v>8037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s="5" customFormat="1" ht="6.75" customHeight="1" x14ac:dyDescent="0.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s="5" customFormat="1" ht="14" x14ac:dyDescent="0.3">
      <c r="B112" s="29" t="s">
        <v>108</v>
      </c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s="5" customFormat="1" x14ac:dyDescent="0.25">
      <c r="B113" s="31" t="s">
        <v>109</v>
      </c>
      <c r="C113" s="32">
        <f>+C9</f>
        <v>7281</v>
      </c>
      <c r="D113" s="32">
        <v>7296</v>
      </c>
      <c r="E113" s="32">
        <v>7295</v>
      </c>
      <c r="F113" s="32">
        <v>7263</v>
      </c>
      <c r="G113" s="32">
        <v>7258</v>
      </c>
      <c r="H113" s="32">
        <v>7238</v>
      </c>
      <c r="I113" s="32">
        <v>7216</v>
      </c>
      <c r="J113" s="32">
        <v>7182</v>
      </c>
      <c r="K113" s="32">
        <v>7140</v>
      </c>
      <c r="L113" s="32">
        <v>7135</v>
      </c>
      <c r="M113" s="32">
        <v>7125</v>
      </c>
      <c r="N113" s="32">
        <v>7079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s="5" customFormat="1" x14ac:dyDescent="0.25">
      <c r="B114" s="31" t="s">
        <v>110</v>
      </c>
      <c r="C114" s="32">
        <f>+C102</f>
        <v>11453</v>
      </c>
      <c r="D114" s="32">
        <v>11331</v>
      </c>
      <c r="E114" s="32">
        <v>11242</v>
      </c>
      <c r="F114" s="32">
        <v>11161</v>
      </c>
      <c r="G114" s="32">
        <v>10940</v>
      </c>
      <c r="H114" s="32">
        <v>10827</v>
      </c>
      <c r="I114" s="32">
        <v>10715</v>
      </c>
      <c r="J114" s="32">
        <v>10628</v>
      </c>
      <c r="K114" s="32">
        <v>10452</v>
      </c>
      <c r="L114" s="32">
        <v>10347</v>
      </c>
      <c r="M114" s="32">
        <v>10256</v>
      </c>
      <c r="N114" s="32">
        <v>10216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s="5" customFormat="1" ht="13" x14ac:dyDescent="0.3">
      <c r="B115" s="33" t="s">
        <v>111</v>
      </c>
      <c r="C115" s="34">
        <f>+C8+C101</f>
        <v>17230</v>
      </c>
      <c r="D115" s="34">
        <v>17122</v>
      </c>
      <c r="E115" s="34">
        <v>17049</v>
      </c>
      <c r="F115" s="34">
        <v>16941</v>
      </c>
      <c r="G115" s="34">
        <v>16730</v>
      </c>
      <c r="H115" s="34">
        <v>16600</v>
      </c>
      <c r="I115" s="34">
        <v>16466</v>
      </c>
      <c r="J115" s="34">
        <v>16352</v>
      </c>
      <c r="K115" s="34">
        <v>16144</v>
      </c>
      <c r="L115" s="34">
        <v>16044</v>
      </c>
      <c r="M115" s="34">
        <v>15952</v>
      </c>
      <c r="N115" s="34">
        <v>15878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s="5" customFormat="1" ht="13" x14ac:dyDescent="0.3">
      <c r="B116" s="35" t="s">
        <v>18</v>
      </c>
      <c r="C116" s="36">
        <f>SUM(C113:C114)</f>
        <v>18734</v>
      </c>
      <c r="D116" s="36">
        <v>18627</v>
      </c>
      <c r="E116" s="36">
        <v>18537</v>
      </c>
      <c r="F116" s="36">
        <v>18424</v>
      </c>
      <c r="G116" s="36">
        <v>18198</v>
      </c>
      <c r="H116" s="36">
        <v>18065</v>
      </c>
      <c r="I116" s="36">
        <v>17931</v>
      </c>
      <c r="J116" s="36">
        <v>17810</v>
      </c>
      <c r="K116" s="36">
        <v>17592</v>
      </c>
      <c r="L116" s="36">
        <v>17482</v>
      </c>
      <c r="M116" s="36">
        <v>17381</v>
      </c>
      <c r="N116" s="36">
        <v>17295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s="5" customFormat="1" x14ac:dyDescent="0.25">
      <c r="B117" s="37" t="s">
        <v>112</v>
      </c>
      <c r="C117" s="32">
        <f>+C96</f>
        <v>12086</v>
      </c>
      <c r="D117" s="32">
        <v>11988</v>
      </c>
      <c r="E117" s="32">
        <v>11956</v>
      </c>
      <c r="F117" s="32">
        <v>11918</v>
      </c>
      <c r="G117" s="32">
        <v>11753</v>
      </c>
      <c r="H117" s="32">
        <v>11604</v>
      </c>
      <c r="I117" s="32">
        <v>11506</v>
      </c>
      <c r="J117" s="32">
        <v>11264</v>
      </c>
      <c r="K117" s="32">
        <v>11050</v>
      </c>
      <c r="L117" s="32">
        <v>10844</v>
      </c>
      <c r="M117" s="32">
        <v>10655</v>
      </c>
      <c r="N117" s="32">
        <v>10379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s="5" customFormat="1" x14ac:dyDescent="0.25">
      <c r="B118" s="37" t="s">
        <v>113</v>
      </c>
      <c r="C118" s="32">
        <f>+C110</f>
        <v>10277</v>
      </c>
      <c r="D118" s="32">
        <v>10174</v>
      </c>
      <c r="E118" s="32">
        <v>10083</v>
      </c>
      <c r="F118" s="32">
        <v>9857</v>
      </c>
      <c r="G118" s="32">
        <v>9526</v>
      </c>
      <c r="H118" s="32">
        <v>9282</v>
      </c>
      <c r="I118" s="32">
        <v>9150</v>
      </c>
      <c r="J118" s="32">
        <v>8964</v>
      </c>
      <c r="K118" s="32">
        <v>8580</v>
      </c>
      <c r="L118" s="32">
        <v>8308</v>
      </c>
      <c r="M118" s="32">
        <v>8134</v>
      </c>
      <c r="N118" s="32">
        <v>8037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s="5" customFormat="1" ht="13" x14ac:dyDescent="0.3">
      <c r="B119" s="33" t="s">
        <v>114</v>
      </c>
      <c r="C119" s="34">
        <f>+C105</f>
        <v>7828</v>
      </c>
      <c r="D119" s="34">
        <v>7758</v>
      </c>
      <c r="E119" s="34">
        <v>7685</v>
      </c>
      <c r="F119" s="34">
        <v>7596</v>
      </c>
      <c r="G119" s="34">
        <v>7306</v>
      </c>
      <c r="H119" s="34">
        <v>7093</v>
      </c>
      <c r="I119" s="34">
        <v>6975</v>
      </c>
      <c r="J119" s="34">
        <v>6806</v>
      </c>
      <c r="K119" s="34">
        <v>6480</v>
      </c>
      <c r="L119" s="34">
        <v>6243</v>
      </c>
      <c r="M119" s="34">
        <v>6090</v>
      </c>
      <c r="N119" s="34">
        <v>6021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s="5" customFormat="1" ht="13" x14ac:dyDescent="0.3">
      <c r="B120" s="35" t="s">
        <v>105</v>
      </c>
      <c r="C120" s="36">
        <f>SUM(C117:C118)</f>
        <v>22363</v>
      </c>
      <c r="D120" s="36">
        <v>22162</v>
      </c>
      <c r="E120" s="36">
        <v>22039</v>
      </c>
      <c r="F120" s="36">
        <v>21775</v>
      </c>
      <c r="G120" s="36">
        <v>21279</v>
      </c>
      <c r="H120" s="36">
        <v>20886</v>
      </c>
      <c r="I120" s="36">
        <v>20656</v>
      </c>
      <c r="J120" s="36">
        <v>20228</v>
      </c>
      <c r="K120" s="36">
        <v>19630</v>
      </c>
      <c r="L120" s="36">
        <v>19152</v>
      </c>
      <c r="M120" s="36">
        <v>18789</v>
      </c>
      <c r="N120" s="36">
        <v>18416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s="5" customFormat="1" ht="5.25" customHeight="1" x14ac:dyDescent="0.3">
      <c r="B121" s="22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s="5" customFormat="1" ht="13" x14ac:dyDescent="0.3">
      <c r="A122" s="39"/>
      <c r="B122" s="10" t="s">
        <v>115</v>
      </c>
      <c r="C122" s="40">
        <f>C9+C96</f>
        <v>19367</v>
      </c>
      <c r="D122" s="40">
        <v>19284</v>
      </c>
      <c r="E122" s="40">
        <v>19251</v>
      </c>
      <c r="F122" s="40">
        <v>19181</v>
      </c>
      <c r="G122" s="40">
        <v>19011</v>
      </c>
      <c r="H122" s="40">
        <v>18842</v>
      </c>
      <c r="I122" s="40">
        <v>18722</v>
      </c>
      <c r="J122" s="40">
        <v>18446</v>
      </c>
      <c r="K122" s="40">
        <v>18190</v>
      </c>
      <c r="L122" s="40">
        <v>17979</v>
      </c>
      <c r="M122" s="40">
        <v>17780</v>
      </c>
      <c r="N122" s="40">
        <v>17458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s="5" customFormat="1" ht="13" x14ac:dyDescent="0.3">
      <c r="A123" s="39"/>
      <c r="B123" s="23" t="s">
        <v>116</v>
      </c>
      <c r="C123" s="41">
        <f>C102+C110</f>
        <v>21730</v>
      </c>
      <c r="D123" s="41">
        <v>21505</v>
      </c>
      <c r="E123" s="41">
        <v>21325</v>
      </c>
      <c r="F123" s="41">
        <v>21018</v>
      </c>
      <c r="G123" s="41">
        <v>20466</v>
      </c>
      <c r="H123" s="41">
        <v>20109</v>
      </c>
      <c r="I123" s="41">
        <v>19865</v>
      </c>
      <c r="J123" s="41">
        <v>19592</v>
      </c>
      <c r="K123" s="41">
        <v>19032</v>
      </c>
      <c r="L123" s="41">
        <v>18655</v>
      </c>
      <c r="M123" s="41">
        <v>18390</v>
      </c>
      <c r="N123" s="41">
        <v>18253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s="5" customFormat="1" ht="13" x14ac:dyDescent="0.3">
      <c r="A124" s="39"/>
      <c r="B124" s="42" t="s">
        <v>117</v>
      </c>
      <c r="C124" s="43">
        <f>C122+C123</f>
        <v>41097</v>
      </c>
      <c r="D124" s="43">
        <v>40789</v>
      </c>
      <c r="E124" s="43">
        <v>40576</v>
      </c>
      <c r="F124" s="43">
        <v>40199</v>
      </c>
      <c r="G124" s="43">
        <v>39477</v>
      </c>
      <c r="H124" s="43">
        <v>38951</v>
      </c>
      <c r="I124" s="43">
        <v>38587</v>
      </c>
      <c r="J124" s="43">
        <v>38038</v>
      </c>
      <c r="K124" s="43">
        <v>37222</v>
      </c>
      <c r="L124" s="43">
        <v>36634</v>
      </c>
      <c r="M124" s="43">
        <v>36170</v>
      </c>
      <c r="N124" s="43">
        <v>35711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6" spans="1:32" s="5" customFormat="1" ht="13" x14ac:dyDescent="0.3">
      <c r="B126" s="44" t="s">
        <v>118</v>
      </c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8"/>
      <c r="P126" s="8"/>
      <c r="Q126" s="8"/>
      <c r="R126" s="8"/>
      <c r="S126" s="8"/>
      <c r="T126" s="8"/>
    </row>
    <row r="127" spans="1:32" x14ac:dyDescent="0.25">
      <c r="B127" s="45" t="s">
        <v>119</v>
      </c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</row>
    <row r="128" spans="1:32" ht="14.5" x14ac:dyDescent="0.25">
      <c r="B128" s="47" t="s">
        <v>120</v>
      </c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</row>
    <row r="129" spans="2:14" ht="14.5" x14ac:dyDescent="0.25">
      <c r="B129" s="47" t="s">
        <v>121</v>
      </c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</row>
    <row r="130" spans="2:14" ht="15" customHeight="1" x14ac:dyDescent="0.25">
      <c r="B130" s="48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</row>
    <row r="131" spans="2:14" x14ac:dyDescent="0.25">
      <c r="B131" s="1"/>
    </row>
  </sheetData>
  <printOptions horizontalCentered="1"/>
  <pageMargins left="0.17" right="0.17" top="0.22" bottom="0.22" header="0.17" footer="0.19"/>
  <pageSetup scale="45" firstPageNumber="7" orientation="portrait" r:id="rId1"/>
  <headerFooter alignWithMargins="0">
    <oddHeader xml:space="preserve">&amp;C&amp;"Arial,Bold"&amp;12
</oddHeader>
    <oddFooter xml:space="preserve">&amp;C&amp;"Arial,Bold"&amp;11
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aebd1ec-b45e-450a-a586-6e7da781045d">
      <Terms xmlns="http://schemas.microsoft.com/office/infopath/2007/PartnerControls"/>
    </lcf76f155ced4ddcb4097134ff3c332f>
    <TaxCatchAll xmlns="7c70c8d8-ef33-4522-8b6a-6025cb8ae8d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B37C8855AF2247A879CD466BE38210" ma:contentTypeVersion="18" ma:contentTypeDescription="Create a new document." ma:contentTypeScope="" ma:versionID="c5f5d9255ce7dc41c87c694a70dc345a">
  <xsd:schema xmlns:xsd="http://www.w3.org/2001/XMLSchema" xmlns:xs="http://www.w3.org/2001/XMLSchema" xmlns:p="http://schemas.microsoft.com/office/2006/metadata/properties" xmlns:ns2="daebd1ec-b45e-450a-a586-6e7da781045d" xmlns:ns3="7c70c8d8-ef33-4522-8b6a-6025cb8ae8df" targetNamespace="http://schemas.microsoft.com/office/2006/metadata/properties" ma:root="true" ma:fieldsID="079282825cc75a802fffc01e4d13798e" ns2:_="" ns3:_="">
    <xsd:import namespace="daebd1ec-b45e-450a-a586-6e7da781045d"/>
    <xsd:import namespace="7c70c8d8-ef33-4522-8b6a-6025cb8ae8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OCR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ebd1ec-b45e-450a-a586-6e7da78104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a90fdac-3689-44ee-9393-22bd570f53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70c8d8-ef33-4522-8b6a-6025cb8ae8d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746fa97-9ca3-4e9c-9986-5427cd7710c8}" ma:internalName="TaxCatchAll" ma:showField="CatchAllData" ma:web="7c70c8d8-ef33-4522-8b6a-6025cb8ae8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BDBAF8-56D2-4F9E-BEC0-1C680E625394}">
  <ds:schemaRefs>
    <ds:schemaRef ds:uri="http://schemas.microsoft.com/office/2006/metadata/properties"/>
    <ds:schemaRef ds:uri="http://schemas.microsoft.com/office/infopath/2007/PartnerControls"/>
    <ds:schemaRef ds:uri="daebd1ec-b45e-450a-a586-6e7da781045d"/>
    <ds:schemaRef ds:uri="7c70c8d8-ef33-4522-8b6a-6025cb8ae8df"/>
  </ds:schemaRefs>
</ds:datastoreItem>
</file>

<file path=customXml/itemProps2.xml><?xml version="1.0" encoding="utf-8"?>
<ds:datastoreItem xmlns:ds="http://schemas.openxmlformats.org/officeDocument/2006/customXml" ds:itemID="{C93EDAC3-0E3A-43D3-8377-C4ED5E9BDA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A15C71-EE8C-4AE8-AD69-562323AA3E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ebd1ec-b45e-450a-a586-6e7da781045d"/>
    <ds:schemaRef ds:uri="7c70c8d8-ef33-4522-8b6a-6025cb8ae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a52584d-ac98-46b5-b716-447f86f3ab44}" enabled="1" method="Standard" siteId="{ee69be27-d938-4eb5-8711-c5e69ca4371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Store Counts - By Market</vt:lpstr>
      <vt:lpstr>'Store Counts - By Market'!Print_Area</vt:lpstr>
      <vt:lpstr>'Store Counts - By Market'!Print_Titles</vt:lpstr>
    </vt:vector>
  </TitlesOfParts>
  <Manager/>
  <Company>Starbucks Coffee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Amanda Walker</dc:creator>
  <cp:keywords/>
  <dc:description/>
  <cp:lastModifiedBy>Catherine Park</cp:lastModifiedBy>
  <cp:revision/>
  <cp:lastPrinted>2025-07-27T16:36:59Z</cp:lastPrinted>
  <dcterms:created xsi:type="dcterms:W3CDTF">2025-07-16T23:36:37Z</dcterms:created>
  <dcterms:modified xsi:type="dcterms:W3CDTF">2025-07-27T16:37:09Z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0x01010037B37C8855AF2247A879CD466BE38210</vt:lpwstr>
  </property>
  <property fmtid="{D5CDD505-2E9C-101B-9397-08002B2CF9AE}" pid="5" name="MediaServiceImageTags">
    <vt:lpwstr/>
  </property>
</Properties>
</file>