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ftware\python-training-workspace\data\"/>
    </mc:Choice>
  </mc:AlternateContent>
  <xr:revisionPtr revIDLastSave="0" documentId="13_ncr:1_{D59C5285-2AF6-415D-8391-3ABE62E78A0D}" xr6:coauthVersionLast="45" xr6:coauthVersionMax="45" xr10:uidLastSave="{00000000-0000-0000-0000-000000000000}"/>
  <bookViews>
    <workbookView xWindow="2085" yWindow="1740" windowWidth="21600" windowHeight="11385" activeTab="1" xr2:uid="{3E6FC988-522D-40AE-8855-7C43750CD683}"/>
  </bookViews>
  <sheets>
    <sheet name="Tabelle1" sheetId="1" r:id="rId1"/>
    <sheet name="Tabelle3" sheetId="3" r:id="rId2"/>
    <sheet name="Tabelle2" sheetId="2" r:id="rId3"/>
  </sheets>
  <definedNames>
    <definedName name="solver_adj" localSheetId="0" hidden="1">Tabelle1!$B$16:$B$17</definedName>
    <definedName name="solver_adj" localSheetId="2" hidden="1">Tabelle2!$B$4:$B$6</definedName>
    <definedName name="solver_cvg" localSheetId="0" hidden="1">0.0001</definedName>
    <definedName name="solver_cvg" localSheetId="2" hidden="1">0.0001</definedName>
    <definedName name="solver_drv" localSheetId="0" hidden="1">2</definedName>
    <definedName name="solver_drv" localSheetId="2" hidden="1">1</definedName>
    <definedName name="solver_eng" localSheetId="0" hidden="1">2</definedName>
    <definedName name="solver_eng" localSheetId="2" hidden="1">2</definedName>
    <definedName name="solver_est" localSheetId="0" hidden="1">1</definedName>
    <definedName name="solver_est" localSheetId="2" hidden="1">1</definedName>
    <definedName name="solver_itr" localSheetId="0" hidden="1">2147483647</definedName>
    <definedName name="solver_itr" localSheetId="2" hidden="1">2147483647</definedName>
    <definedName name="solver_lhs1" localSheetId="2" hidden="1">Tabelle2!$B$4:$B$6</definedName>
    <definedName name="solver_lhs2" localSheetId="2" hidden="1">Tabelle2!$B$4:$B$6</definedName>
    <definedName name="solver_mip" localSheetId="0" hidden="1">2147483647</definedName>
    <definedName name="solver_mip" localSheetId="2" hidden="1">2147483647</definedName>
    <definedName name="solver_mni" localSheetId="0" hidden="1">30</definedName>
    <definedName name="solver_mni" localSheetId="2" hidden="1">30</definedName>
    <definedName name="solver_mrt" localSheetId="0" hidden="1">0.075</definedName>
    <definedName name="solver_mrt" localSheetId="2" hidden="1">0.075</definedName>
    <definedName name="solver_msl" localSheetId="0" hidden="1">2</definedName>
    <definedName name="solver_msl" localSheetId="2" hidden="1">2</definedName>
    <definedName name="solver_neg" localSheetId="0" hidden="1">1</definedName>
    <definedName name="solver_neg" localSheetId="2" hidden="1">1</definedName>
    <definedName name="solver_nod" localSheetId="0" hidden="1">2147483647</definedName>
    <definedName name="solver_nod" localSheetId="2" hidden="1">2147483647</definedName>
    <definedName name="solver_num" localSheetId="0" hidden="1">0</definedName>
    <definedName name="solver_num" localSheetId="2" hidden="1">2</definedName>
    <definedName name="solver_nwt" localSheetId="0" hidden="1">1</definedName>
    <definedName name="solver_nwt" localSheetId="2" hidden="1">1</definedName>
    <definedName name="solver_opt" localSheetId="0" hidden="1">Tabelle1!$E$4</definedName>
    <definedName name="solver_opt" localSheetId="2" hidden="1">Tabelle2!$G$4</definedName>
    <definedName name="solver_pre" localSheetId="0" hidden="1">0.000001</definedName>
    <definedName name="solver_pre" localSheetId="2" hidden="1">0.000001</definedName>
    <definedName name="solver_rbv" localSheetId="0" hidden="1">2</definedName>
    <definedName name="solver_rbv" localSheetId="2" hidden="1">1</definedName>
    <definedName name="solver_rel1" localSheetId="2" hidden="1">4</definedName>
    <definedName name="solver_rel2" localSheetId="2" hidden="1">3</definedName>
    <definedName name="solver_rhs1" localSheetId="2" hidden="1">Ganzzahlig</definedName>
    <definedName name="solver_rhs2" localSheetId="2" hidden="1">1</definedName>
    <definedName name="solver_rlx" localSheetId="0" hidden="1">2</definedName>
    <definedName name="solver_rlx" localSheetId="2" hidden="1">2</definedName>
    <definedName name="solver_rsd" localSheetId="0" hidden="1">0</definedName>
    <definedName name="solver_rsd" localSheetId="2" hidden="1">0</definedName>
    <definedName name="solver_scl" localSheetId="0" hidden="1">2</definedName>
    <definedName name="solver_scl" localSheetId="2" hidden="1">1</definedName>
    <definedName name="solver_sho" localSheetId="0" hidden="1">2</definedName>
    <definedName name="solver_sho" localSheetId="2" hidden="1">2</definedName>
    <definedName name="solver_ssz" localSheetId="0" hidden="1">100</definedName>
    <definedName name="solver_ssz" localSheetId="2" hidden="1">100</definedName>
    <definedName name="solver_tim" localSheetId="0" hidden="1">2147483647</definedName>
    <definedName name="solver_tim" localSheetId="2" hidden="1">2147483647</definedName>
    <definedName name="solver_tol" localSheetId="0" hidden="1">0.01</definedName>
    <definedName name="solver_tol" localSheetId="2" hidden="1">0.01</definedName>
    <definedName name="solver_typ" localSheetId="0" hidden="1">2</definedName>
    <definedName name="solver_typ" localSheetId="2" hidden="1">2</definedName>
    <definedName name="solver_val" localSheetId="0" hidden="1">0</definedName>
    <definedName name="solver_val" localSheetId="2" hidden="1">0</definedName>
    <definedName name="solver_ver" localSheetId="0" hidden="1">3</definedName>
    <definedName name="solver_ver" localSheetId="2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12" i="3" l="1"/>
  <c r="G13" i="3"/>
  <c r="G14" i="3"/>
  <c r="G15" i="3"/>
  <c r="G3" i="3"/>
  <c r="G4" i="3"/>
  <c r="G5" i="3"/>
  <c r="G6" i="3"/>
  <c r="G7" i="3"/>
  <c r="G8" i="3"/>
  <c r="G9" i="3"/>
  <c r="G10" i="3"/>
  <c r="G11" i="3"/>
  <c r="G2" i="3"/>
  <c r="E2" i="3" a="1"/>
  <c r="E2" i="3" s="1"/>
  <c r="E6" i="1" l="1"/>
  <c r="E9" i="1"/>
  <c r="E10" i="1"/>
  <c r="D6" i="1"/>
  <c r="D7" i="1"/>
  <c r="E7" i="1" s="1"/>
  <c r="D8" i="1"/>
  <c r="E8" i="1" s="1"/>
  <c r="D9" i="1"/>
  <c r="D10" i="1"/>
  <c r="D11" i="1"/>
  <c r="E11" i="1" s="1"/>
  <c r="D5" i="1"/>
  <c r="E5" i="1" s="1"/>
  <c r="F6" i="1" l="1"/>
  <c r="F7" i="1"/>
  <c r="F8" i="1"/>
  <c r="F9" i="1"/>
  <c r="F10" i="1"/>
  <c r="F11" i="1"/>
  <c r="F5" i="1"/>
  <c r="F12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<sst xmlns="http://schemas.openxmlformats.org/spreadsheetml/2006/main" count="21" uniqueCount="18">
  <si>
    <t>x</t>
  </si>
  <si>
    <t>y</t>
  </si>
  <si>
    <t>a</t>
  </si>
  <si>
    <t>b</t>
  </si>
  <si>
    <t>f(x)</t>
  </si>
  <si>
    <t>y - f(x)</t>
  </si>
  <si>
    <t>(y-f(x))^2</t>
  </si>
  <si>
    <t>error</t>
  </si>
  <si>
    <t>Typ</t>
  </si>
  <si>
    <t>Auto</t>
  </si>
  <si>
    <t>Van</t>
  </si>
  <si>
    <t>Bus</t>
  </si>
  <si>
    <t>Anzahl Fahrzeuge</t>
  </si>
  <si>
    <t>Anzahl Sitze</t>
  </si>
  <si>
    <t>Kosten/ Person</t>
  </si>
  <si>
    <t>Personen ges. für Transport</t>
  </si>
  <si>
    <t>y = mx + b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</si>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</sst>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7"/>
      <color rgb="FF494B5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67955565050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2" borderId="1" xfId="0" applyFill="1" applyBorder="1"/>
    <xf numFmtId="164" fontId="0" fillId="0" borderId="1" xfId="0" applyNumberFormat="1" applyBorder="1"/>
    <xf numFmtId="0" fontId="0" fillId="2" borderId="2" xfId="0" applyFill="1" applyBorder="1"/>
    <xf numFmtId="164" fontId="0" fillId="0" borderId="2" xfId="0" applyNumberFormat="1" applyBorder="1"/>
    <xf numFmtId="0" fontId="0" fillId="0" borderId="0" xfId="0" applyFill="1" applyBorder="1"/>
    <xf numFmtId="164" fontId="0" fillId="0" borderId="0" xfId="0" applyNumberFormat="1" applyFill="1" applyBorder="1"/>
    <xf numFmtId="0" fontId="0" fillId="2" borderId="1" xfId="0" applyFill="1" applyBorder="1" applyAlignment="1">
      <alignment wrapText="1"/>
    </xf>
    <xf numFmtId="0" fontId="0" fillId="3" borderId="1" xfId="0" applyFill="1" applyBorder="1"/>
    <xf numFmtId="165" fontId="0" fillId="0" borderId="0" xfId="0" applyNumberFormat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Tabelle1!$B$4</c:f>
              <c:strCache>
                <c:ptCount val="1"/>
                <c:pt idx="0">
                  <c:v>x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Tabelle1!$B$5:$B$11</c:f>
              <c:numCache>
                <c:formatCode>0.000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8</c:v>
                </c:pt>
              </c:numCache>
            </c:numRef>
          </c:xVal>
          <c:yVal>
            <c:numRef>
              <c:f>Tabelle1!$C$5:$C$11</c:f>
              <c:numCache>
                <c:formatCode>0.000</c:formatCode>
                <c:ptCount val="7"/>
                <c:pt idx="0">
                  <c:v>1.5</c:v>
                </c:pt>
                <c:pt idx="1">
                  <c:v>1</c:v>
                </c:pt>
                <c:pt idx="2">
                  <c:v>4</c:v>
                </c:pt>
                <c:pt idx="3">
                  <c:v>2.5</c:v>
                </c:pt>
                <c:pt idx="4">
                  <c:v>3.7</c:v>
                </c:pt>
                <c:pt idx="5">
                  <c:v>8</c:v>
                </c:pt>
                <c:pt idx="6">
                  <c:v>5.5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919-4340-A351-282D238DC2B3}"/>
            </c:ext>
          </c:extLst>
        </c:ser>
        <c:ser>
          <c:idx val="1"/>
          <c:order val="1"/>
          <c:tx>
            <c:strRef>
              <c:f>Tabelle1!$D$4</c:f>
              <c:strCache>
                <c:ptCount val="1"/>
                <c:pt idx="0">
                  <c:v>f(x)</c:v>
                </c:pt>
              </c:strCache>
            </c:strRef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Tabelle1!$B$5:$B$11</c:f>
              <c:numCache>
                <c:formatCode>0.000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8</c:v>
                </c:pt>
              </c:numCache>
            </c:numRef>
          </c:xVal>
          <c:yVal>
            <c:numRef>
              <c:f>Tabelle1!$D$5:$D$11</c:f>
              <c:numCache>
                <c:formatCode>0.000</c:formatCode>
                <c:ptCount val="7"/>
                <c:pt idx="0">
                  <c:v>0.8</c:v>
                </c:pt>
                <c:pt idx="1">
                  <c:v>2.1</c:v>
                </c:pt>
                <c:pt idx="2">
                  <c:v>3.4000000000000004</c:v>
                </c:pt>
                <c:pt idx="3">
                  <c:v>4.7</c:v>
                </c:pt>
                <c:pt idx="4">
                  <c:v>6</c:v>
                </c:pt>
                <c:pt idx="5">
                  <c:v>7.3000000000000007</c:v>
                </c:pt>
                <c:pt idx="6">
                  <c:v>9.9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919-4340-A351-282D238DC2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4082368"/>
        <c:axId val="444080728"/>
      </c:scatterChart>
      <c:valAx>
        <c:axId val="4440823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44080728"/>
        <c:crosses val="autoZero"/>
        <c:crossBetween val="midCat"/>
      </c:valAx>
      <c:valAx>
        <c:axId val="444080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440823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Tabelle3!$B$1</c:f>
              <c:strCache>
                <c:ptCount val="1"/>
                <c:pt idx="0">
                  <c:v>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Tabelle3!$A$2:$A$12</c:f>
              <c:numCache>
                <c:formatCode>0.000000</c:formatCode>
                <c:ptCount val="11"/>
                <c:pt idx="0">
                  <c:v>1</c:v>
                </c:pt>
                <c:pt idx="1">
                  <c:v>1.1000000000000001</c:v>
                </c:pt>
                <c:pt idx="2">
                  <c:v>1.2</c:v>
                </c:pt>
                <c:pt idx="3">
                  <c:v>1.3</c:v>
                </c:pt>
                <c:pt idx="4">
                  <c:v>1.4</c:v>
                </c:pt>
                <c:pt idx="5">
                  <c:v>1.5</c:v>
                </c:pt>
                <c:pt idx="6">
                  <c:v>1.6</c:v>
                </c:pt>
                <c:pt idx="7">
                  <c:v>1.7</c:v>
                </c:pt>
                <c:pt idx="8">
                  <c:v>1.8</c:v>
                </c:pt>
                <c:pt idx="9">
                  <c:v>1.9</c:v>
                </c:pt>
                <c:pt idx="10">
                  <c:v>2</c:v>
                </c:pt>
              </c:numCache>
            </c:numRef>
          </c:cat>
          <c:val>
            <c:numRef>
              <c:f>Tabelle3!$B$2:$B$12</c:f>
              <c:numCache>
                <c:formatCode>0.000000</c:formatCode>
                <c:ptCount val="11"/>
                <c:pt idx="0">
                  <c:v>100</c:v>
                </c:pt>
                <c:pt idx="1">
                  <c:v>122.3</c:v>
                </c:pt>
                <c:pt idx="2">
                  <c:v>110</c:v>
                </c:pt>
                <c:pt idx="3">
                  <c:v>130</c:v>
                </c:pt>
                <c:pt idx="4">
                  <c:v>133.6</c:v>
                </c:pt>
                <c:pt idx="5">
                  <c:v>135</c:v>
                </c:pt>
                <c:pt idx="6">
                  <c:v>145</c:v>
                </c:pt>
                <c:pt idx="7">
                  <c:v>160</c:v>
                </c:pt>
                <c:pt idx="8">
                  <c:v>152</c:v>
                </c:pt>
                <c:pt idx="9">
                  <c:v>160</c:v>
                </c:pt>
                <c:pt idx="10">
                  <c:v>180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F5C-425C-B157-F952BC8FE9EA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Tabelle3!$A$2:$A$15</c:f>
              <c:numCache>
                <c:formatCode>0.000000</c:formatCode>
                <c:ptCount val="14"/>
                <c:pt idx="0">
                  <c:v>1</c:v>
                </c:pt>
                <c:pt idx="1">
                  <c:v>1.1000000000000001</c:v>
                </c:pt>
                <c:pt idx="2">
                  <c:v>1.2</c:v>
                </c:pt>
                <c:pt idx="3">
                  <c:v>1.3</c:v>
                </c:pt>
                <c:pt idx="4">
                  <c:v>1.4</c:v>
                </c:pt>
                <c:pt idx="5">
                  <c:v>1.5</c:v>
                </c:pt>
                <c:pt idx="6">
                  <c:v>1.6</c:v>
                </c:pt>
                <c:pt idx="7">
                  <c:v>1.7</c:v>
                </c:pt>
                <c:pt idx="8">
                  <c:v>1.8</c:v>
                </c:pt>
                <c:pt idx="9">
                  <c:v>1.9</c:v>
                </c:pt>
                <c:pt idx="10">
                  <c:v>2</c:v>
                </c:pt>
                <c:pt idx="11">
                  <c:v>2.1</c:v>
                </c:pt>
                <c:pt idx="12">
                  <c:v>2.2000000000000002</c:v>
                </c:pt>
                <c:pt idx="13">
                  <c:v>2.2999999999999998</c:v>
                </c:pt>
              </c:numCache>
            </c:numRef>
          </c:cat>
          <c:val>
            <c:numRef>
              <c:f>Tabelle3!$G$2:$G$15</c:f>
              <c:numCache>
                <c:formatCode>0.000000</c:formatCode>
                <c:ptCount val="14"/>
                <c:pt idx="0">
                  <c:v>104.89090909090909</c:v>
                </c:pt>
                <c:pt idx="1">
                  <c:v>111.69272727272728</c:v>
                </c:pt>
                <c:pt idx="2">
                  <c:v>118.49454545454546</c:v>
                </c:pt>
                <c:pt idx="3">
                  <c:v>125.29636363636364</c:v>
                </c:pt>
                <c:pt idx="4">
                  <c:v>132.09818181818181</c:v>
                </c:pt>
                <c:pt idx="5">
                  <c:v>138.9</c:v>
                </c:pt>
                <c:pt idx="6">
                  <c:v>145.7018181818182</c:v>
                </c:pt>
                <c:pt idx="7">
                  <c:v>152.50363636363636</c:v>
                </c:pt>
                <c:pt idx="8">
                  <c:v>159.30545454545455</c:v>
                </c:pt>
                <c:pt idx="9">
                  <c:v>166.10727272727274</c:v>
                </c:pt>
                <c:pt idx="10">
                  <c:v>172.90909090909093</c:v>
                </c:pt>
                <c:pt idx="11">
                  <c:v>179.71090909090913</c:v>
                </c:pt>
                <c:pt idx="12">
                  <c:v>186.51272727272732</c:v>
                </c:pt>
                <c:pt idx="13">
                  <c:v>193.31454545454545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F5C-425C-B157-F952BC8FE9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45124376"/>
        <c:axId val="745122736"/>
      </c:lineChart>
      <c:catAx>
        <c:axId val="745124376"/>
        <c:scaling>
          <c:orientation val="minMax"/>
        </c:scaling>
        <c:delete val="0"/>
        <c:axPos val="b"/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0.0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745122736"/>
        <c:crosses val="autoZero"/>
        <c:auto val="1"/>
        <c:lblAlgn val="ctr"/>
        <c:lblOffset val="100"/>
        <c:noMultiLvlLbl val="0"/>
      </c:catAx>
      <c:valAx>
        <c:axId val="745122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7451243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404812</xdr:colOff>
      <xdr:row>3</xdr:row>
      <xdr:rowOff>9524</xdr:rowOff>
    </xdr:from>
    <xdr:to>
      <xdr:col>14</xdr:col>
      <xdr:colOff>404812</xdr:colOff>
      <xdr:row>20</xdr:row>
      <xdr:rowOff>190499</xdr:rowOff>
    </xdr:to>
    <xdr:graphicFrame macro="">
      <xdr:nvGraphicFramePr>
        <xdr:cNvPr id="6" name="Diagramm 5">
          <a:extLst>
            <a:ext uri="{FF2B5EF4-FFF2-40B4-BE49-F238E27FC236}">
              <a16:creationId xmlns:a16="http://schemas.microsoft.com/office/drawing/2014/main" id="{9B6AEB8F-F83A-4A17-A9DC-C0FBDD57056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685800</xdr:colOff>
      <xdr:row>2</xdr:row>
      <xdr:rowOff>114300</xdr:rowOff>
    </xdr:from>
    <xdr:to>
      <xdr:col>13</xdr:col>
      <xdr:colOff>685800</xdr:colOff>
      <xdr:row>17</xdr:row>
      <xdr:rowOff>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DB125C8E-37B4-475E-8BEC-28D7EC5D141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9BB41-1C4A-450C-8230-DDB3BE7AA956}">
  <dimension ref="A3:G17"/>
  <sheetViews>
    <sheetView topLeftCell="A4" workbookViewId="0">
      <selection activeCell="B17" sqref="B17"/>
    </sheetView>
  </sheetViews>
  <sheetFormatPr baseColWidth="10" defaultRowHeight="15" x14ac:dyDescent="0.25"/>
  <sheetData>
    <row r="3" spans="1:7" x14ac:dyDescent="0.25">
      <c r="E3" t="s">
        <v>7</v>
      </c>
    </row>
    <row r="4" spans="1:7" x14ac:dyDescent="0.25">
      <c r="B4" s="3" t="s">
        <v>0</v>
      </c>
      <c r="C4" s="3" t="s">
        <v>1</v>
      </c>
      <c r="D4" s="3" t="s">
        <v>4</v>
      </c>
      <c r="E4" s="3" t="s">
        <v>5</v>
      </c>
      <c r="F4" s="5" t="s">
        <v>6</v>
      </c>
      <c r="G4" s="7"/>
    </row>
    <row r="5" spans="1:7" x14ac:dyDescent="0.25">
      <c r="B5" s="4">
        <v>1</v>
      </c>
      <c r="C5" s="4">
        <v>1.5</v>
      </c>
      <c r="D5" s="4">
        <f>$B$16*B5+$B$17</f>
        <v>0.8</v>
      </c>
      <c r="E5" s="4">
        <f>C5-D5</f>
        <v>0.7</v>
      </c>
      <c r="F5" s="6">
        <f>E5^2</f>
        <v>0.48999999999999994</v>
      </c>
      <c r="G5" s="8"/>
    </row>
    <row r="6" spans="1:7" x14ac:dyDescent="0.25">
      <c r="B6" s="4">
        <v>2</v>
      </c>
      <c r="C6" s="4">
        <v>1</v>
      </c>
      <c r="D6" s="4">
        <f t="shared" ref="D6:D11" si="0">$B$16*B6+$B$17</f>
        <v>2.1</v>
      </c>
      <c r="E6" s="4">
        <f t="shared" ref="E6:E11" si="1">C6-D6</f>
        <v>-1.1000000000000001</v>
      </c>
      <c r="F6" s="6">
        <f t="shared" ref="F6:F11" si="2">E6^2</f>
        <v>1.2100000000000002</v>
      </c>
      <c r="G6" s="8"/>
    </row>
    <row r="7" spans="1:7" x14ac:dyDescent="0.25">
      <c r="B7" s="4">
        <v>3</v>
      </c>
      <c r="C7" s="4">
        <v>4</v>
      </c>
      <c r="D7" s="4">
        <f t="shared" si="0"/>
        <v>3.4000000000000004</v>
      </c>
      <c r="E7" s="4">
        <f t="shared" si="1"/>
        <v>0.59999999999999964</v>
      </c>
      <c r="F7" s="6">
        <f t="shared" si="2"/>
        <v>0.3599999999999996</v>
      </c>
      <c r="G7" s="8"/>
    </row>
    <row r="8" spans="1:7" x14ac:dyDescent="0.25">
      <c r="B8" s="4">
        <v>4</v>
      </c>
      <c r="C8" s="4">
        <v>2.5</v>
      </c>
      <c r="D8" s="4">
        <f t="shared" si="0"/>
        <v>4.7</v>
      </c>
      <c r="E8" s="4">
        <f t="shared" si="1"/>
        <v>-2.2000000000000002</v>
      </c>
      <c r="F8" s="6">
        <f t="shared" si="2"/>
        <v>4.8400000000000007</v>
      </c>
      <c r="G8" s="8"/>
    </row>
    <row r="9" spans="1:7" x14ac:dyDescent="0.25">
      <c r="B9" s="4">
        <v>5</v>
      </c>
      <c r="C9" s="4">
        <v>3.7</v>
      </c>
      <c r="D9" s="4">
        <f t="shared" si="0"/>
        <v>6</v>
      </c>
      <c r="E9" s="4">
        <f t="shared" si="1"/>
        <v>-2.2999999999999998</v>
      </c>
      <c r="F9" s="6">
        <f t="shared" si="2"/>
        <v>5.2899999999999991</v>
      </c>
      <c r="G9" s="8"/>
    </row>
    <row r="10" spans="1:7" x14ac:dyDescent="0.25">
      <c r="B10" s="4">
        <v>6</v>
      </c>
      <c r="C10" s="4">
        <v>8</v>
      </c>
      <c r="D10" s="4">
        <f t="shared" si="0"/>
        <v>7.3000000000000007</v>
      </c>
      <c r="E10" s="4">
        <f t="shared" si="1"/>
        <v>0.69999999999999929</v>
      </c>
      <c r="F10" s="6">
        <f t="shared" si="2"/>
        <v>0.48999999999999899</v>
      </c>
      <c r="G10" s="8"/>
    </row>
    <row r="11" spans="1:7" x14ac:dyDescent="0.25">
      <c r="B11" s="4">
        <v>8</v>
      </c>
      <c r="C11" s="4">
        <v>5.5</v>
      </c>
      <c r="D11" s="4">
        <f t="shared" si="0"/>
        <v>9.9</v>
      </c>
      <c r="E11" s="4">
        <f t="shared" si="1"/>
        <v>-4.4000000000000004</v>
      </c>
      <c r="F11" s="6">
        <f t="shared" si="2"/>
        <v>19.360000000000003</v>
      </c>
      <c r="G11" s="8"/>
    </row>
    <row r="12" spans="1:7" x14ac:dyDescent="0.25">
      <c r="F12" s="2">
        <f>SUM(F5,F6,F7,F9,F11)</f>
        <v>26.71</v>
      </c>
    </row>
    <row r="16" spans="1:7" x14ac:dyDescent="0.25">
      <c r="A16" s="3" t="s">
        <v>2</v>
      </c>
      <c r="B16" s="1">
        <v>1.3</v>
      </c>
    </row>
    <row r="17" spans="1:2" x14ac:dyDescent="0.25">
      <c r="A17" s="3" t="s">
        <v>3</v>
      </c>
      <c r="B17" s="1">
        <v>-0.5</v>
      </c>
    </row>
  </sheetData>
  <pageMargins left="0.7" right="0.7" top="0.78740157499999996" bottom="0.78740157499999996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1F8BA-2E76-4B73-923C-0FE39CE90C73}">
  <dimension ref="A1:G15"/>
  <sheetViews>
    <sheetView tabSelected="1" workbookViewId="0">
      <selection activeCell="G22" sqref="G22"/>
    </sheetView>
  </sheetViews>
  <sheetFormatPr baseColWidth="10" defaultRowHeight="15" x14ac:dyDescent="0.25"/>
  <cols>
    <col min="1" max="1" width="12.5703125" style="11" bestFit="1" customWidth="1"/>
    <col min="2" max="3" width="11.42578125" style="11"/>
    <col min="4" max="4" width="22.85546875" style="11" customWidth="1"/>
    <col min="5" max="16384" width="11.42578125" style="11"/>
  </cols>
  <sheetData>
    <row r="1" spans="1:7" ht="21.75" x14ac:dyDescent="0.3">
      <c r="A1" s="11" t="s">
        <v>0</v>
      </c>
      <c r="B1" s="11" t="s">
        <v>1</v>
      </c>
      <c r="D1" s="12"/>
      <c r="E1" s="11" t="s">
        <v>17</v>
      </c>
      <c r="F1" s="11" t="s">
        <v>3</v>
      </c>
      <c r="G1" s="12" t="s">
        <v>16</v>
      </c>
    </row>
    <row r="2" spans="1:7" x14ac:dyDescent="0.25">
      <c r="A2" s="11">
        <v>1</v>
      </c>
      <c r="B2" s="11">
        <v>100</v>
      </c>
      <c r="E2" s="11" cm="1">
        <f t="array" ref="E2:F2">LINEST(B2:B12,A2:A12)</f>
        <v>68.01818181818183</v>
      </c>
      <c r="F2" s="11">
        <v>36.872727272727261</v>
      </c>
      <c r="G2" s="11">
        <f>$E$2*A2+$F$2</f>
        <v>104.89090909090909</v>
      </c>
    </row>
    <row r="3" spans="1:7" x14ac:dyDescent="0.25">
      <c r="A3" s="11">
        <v>1.1000000000000001</v>
      </c>
      <c r="B3" s="11">
        <v>122.3</v>
      </c>
      <c r="G3" s="11">
        <f t="shared" ref="G3:G15" si="0">$E$2*A3+$F$2</f>
        <v>111.69272727272728</v>
      </c>
    </row>
    <row r="4" spans="1:7" x14ac:dyDescent="0.25">
      <c r="A4" s="11">
        <v>1.2</v>
      </c>
      <c r="B4" s="11">
        <v>110</v>
      </c>
      <c r="G4" s="11">
        <f t="shared" si="0"/>
        <v>118.49454545454546</v>
      </c>
    </row>
    <row r="5" spans="1:7" x14ac:dyDescent="0.25">
      <c r="A5" s="11">
        <v>1.3</v>
      </c>
      <c r="B5" s="11">
        <v>130</v>
      </c>
      <c r="G5" s="11">
        <f t="shared" si="0"/>
        <v>125.29636363636364</v>
      </c>
    </row>
    <row r="6" spans="1:7" x14ac:dyDescent="0.25">
      <c r="A6" s="11">
        <v>1.4</v>
      </c>
      <c r="B6" s="11">
        <v>133.6</v>
      </c>
      <c r="G6" s="11">
        <f t="shared" si="0"/>
        <v>132.09818181818181</v>
      </c>
    </row>
    <row r="7" spans="1:7" x14ac:dyDescent="0.25">
      <c r="A7" s="11">
        <v>1.5</v>
      </c>
      <c r="B7" s="11">
        <v>135</v>
      </c>
      <c r="G7" s="11">
        <f t="shared" si="0"/>
        <v>138.9</v>
      </c>
    </row>
    <row r="8" spans="1:7" x14ac:dyDescent="0.25">
      <c r="A8" s="11">
        <v>1.6</v>
      </c>
      <c r="B8" s="11">
        <v>145</v>
      </c>
      <c r="G8" s="11">
        <f t="shared" si="0"/>
        <v>145.7018181818182</v>
      </c>
    </row>
    <row r="9" spans="1:7" x14ac:dyDescent="0.25">
      <c r="A9" s="11">
        <v>1.7</v>
      </c>
      <c r="B9" s="11">
        <v>160</v>
      </c>
      <c r="G9" s="11">
        <f t="shared" si="0"/>
        <v>152.50363636363636</v>
      </c>
    </row>
    <row r="10" spans="1:7" x14ac:dyDescent="0.25">
      <c r="A10" s="11">
        <v>1.8</v>
      </c>
      <c r="B10" s="11">
        <v>152</v>
      </c>
      <c r="G10" s="11">
        <f t="shared" si="0"/>
        <v>159.30545454545455</v>
      </c>
    </row>
    <row r="11" spans="1:7" x14ac:dyDescent="0.25">
      <c r="A11" s="11">
        <v>1.9</v>
      </c>
      <c r="B11" s="11">
        <v>160</v>
      </c>
      <c r="G11" s="11">
        <f t="shared" si="0"/>
        <v>166.10727272727274</v>
      </c>
    </row>
    <row r="12" spans="1:7" x14ac:dyDescent="0.25">
      <c r="A12" s="11">
        <v>2</v>
      </c>
      <c r="B12" s="11">
        <v>180</v>
      </c>
      <c r="G12" s="11">
        <f t="shared" si="0"/>
        <v>172.90909090909093</v>
      </c>
    </row>
    <row r="13" spans="1:7" x14ac:dyDescent="0.25">
      <c r="A13" s="11">
        <v>2.1</v>
      </c>
      <c r="G13" s="11">
        <f t="shared" si="0"/>
        <v>179.71090909090913</v>
      </c>
    </row>
    <row r="14" spans="1:7" x14ac:dyDescent="0.25">
      <c r="A14" s="11">
        <v>2.2000000000000002</v>
      </c>
      <c r="G14" s="11">
        <f t="shared" si="0"/>
        <v>186.51272727272732</v>
      </c>
    </row>
    <row r="15" spans="1:7" x14ac:dyDescent="0.25">
      <c r="A15" s="11">
        <v>2.2999999999999998</v>
      </c>
      <c r="G15" s="11">
        <f t="shared" si="0"/>
        <v>193.31454545454545</v>
      </c>
    </row>
  </sheetData>
  <pageMargins left="0.7" right="0.7" top="0.78740157499999996" bottom="0.78740157499999996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65B85-C27E-4212-A845-9180E7635ADF}">
  <dimension ref="A3:G7"/>
  <sheetViews>
    <sheetView workbookViewId="0">
      <selection activeCell="I3" sqref="I3"/>
    </sheetView>
  </sheetViews>
  <sheetFormatPr baseColWidth="10" defaultRowHeight="15" x14ac:dyDescent="0.25"/>
  <sheetData>
    <row r="3" spans="1:7" ht="30" x14ac:dyDescent="0.25">
      <c r="A3" s="9"/>
      <c r="B3" s="9" t="s">
        <v>12</v>
      </c>
      <c r="C3" s="9" t="s">
        <v>8</v>
      </c>
      <c r="D3" s="9" t="s">
        <v>13</v>
      </c>
      <c r="E3" s="9" t="s">
        <v>14</v>
      </c>
      <c r="G3" t="s">
        <v>15</v>
      </c>
    </row>
    <row r="4" spans="1:7" x14ac:dyDescent="0.25">
      <c r="A4" s="1"/>
      <c r="B4" s="1">
        <v>1</v>
      </c>
      <c r="C4" s="1" t="s">
        <v>9</v>
      </c>
      <c r="D4" s="1">
        <v>3</v>
      </c>
      <c r="E4" s="1">
        <v>40</v>
      </c>
      <c r="G4">
        <v>1400</v>
      </c>
    </row>
    <row r="5" spans="1:7" x14ac:dyDescent="0.25">
      <c r="A5" s="1"/>
      <c r="B5" s="1">
        <v>1</v>
      </c>
      <c r="C5" s="1" t="s">
        <v>10</v>
      </c>
      <c r="D5" s="1">
        <v>7</v>
      </c>
      <c r="E5" s="1">
        <v>20</v>
      </c>
    </row>
    <row r="6" spans="1:7" x14ac:dyDescent="0.25">
      <c r="A6" s="1"/>
      <c r="B6" s="1">
        <v>1</v>
      </c>
      <c r="C6" s="1" t="s">
        <v>11</v>
      </c>
      <c r="D6" s="1">
        <v>80</v>
      </c>
      <c r="E6" s="1">
        <v>10</v>
      </c>
    </row>
    <row r="7" spans="1:7" x14ac:dyDescent="0.25">
      <c r="D7" s="10"/>
      <c r="E7" s="10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Tabelle3</vt:lpstr>
      <vt:lpstr>Tabelle2</vt:lpstr>
    </vt:vector>
  </TitlesOfParts>
  <Company>MAHLE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Hans-Juergen Hahn</dc:creator>
  <cp:lastModifiedBy>Hans-Juergen Hahn</cp:lastModifiedBy>
  <dcterms:created xsi:type="dcterms:W3CDTF">2023-01-05T11:18:31Z</dcterms:created>
  <dcterms:modified xsi:type="dcterms:W3CDTF">2023-01-11T07:41:50Z</dcterms:modified>
</cp:coreProperties>
</file>