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hae\Documents\_Code\KeyWordSpotting_on_MAX78000\Presentation\"/>
    </mc:Choice>
  </mc:AlternateContent>
  <xr:revisionPtr revIDLastSave="0" documentId="8_{A7DB1099-887B-4D27-8280-96D1E41C9488}" xr6:coauthVersionLast="47" xr6:coauthVersionMax="47" xr10:uidLastSave="{00000000-0000-0000-0000-000000000000}"/>
  <bookViews>
    <workbookView xWindow="-98" yWindow="-98" windowWidth="19396" windowHeight="10276" xr2:uid="{FDFAC790-043F-4F0B-9420-F88FAA64A4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L16" i="1"/>
  <c r="L21" i="1"/>
  <c r="L22" i="1"/>
  <c r="L19" i="1"/>
  <c r="L20" i="1"/>
</calcChain>
</file>

<file path=xl/sharedStrings.xml><?xml version="1.0" encoding="utf-8"?>
<sst xmlns="http://schemas.openxmlformats.org/spreadsheetml/2006/main" count="76" uniqueCount="64">
  <si>
    <t>CNN 6 64</t>
  </si>
  <si>
    <t>Acc (Top1)</t>
  </si>
  <si>
    <t>CNN 6 32</t>
  </si>
  <si>
    <t>CNN 5 64</t>
  </si>
  <si>
    <t>Wight Mem</t>
  </si>
  <si>
    <t>135kB</t>
  </si>
  <si>
    <t>71kB</t>
  </si>
  <si>
    <t>98kB</t>
  </si>
  <si>
    <t>Max used Memory</t>
  </si>
  <si>
    <t>125KB</t>
  </si>
  <si>
    <t>62.4KB</t>
  </si>
  <si>
    <t>Max on chip 32768B</t>
  </si>
  <si>
    <t>CNN optimiced</t>
  </si>
  <si>
    <t>31.3KB</t>
  </si>
  <si>
    <t>KWS20net v2</t>
  </si>
  <si>
    <t>smaller (V2)</t>
  </si>
  <si>
    <t>less Depth</t>
  </si>
  <si>
    <t>less Width</t>
  </si>
  <si>
    <t>Max 442368B</t>
  </si>
  <si>
    <t>52.6kB</t>
  </si>
  <si>
    <t>105KB</t>
  </si>
  <si>
    <t>Ops</t>
  </si>
  <si>
    <t>2.6M</t>
  </si>
  <si>
    <t>152KB</t>
  </si>
  <si>
    <t>2.3M</t>
  </si>
  <si>
    <t>155KB</t>
  </si>
  <si>
    <t>3.2M</t>
  </si>
  <si>
    <t>360KB</t>
  </si>
  <si>
    <t>5.9M</t>
  </si>
  <si>
    <t>8.2KB</t>
  </si>
  <si>
    <t>Unquantized with 50 Epochs each</t>
  </si>
  <si>
    <t>CNN Opt</t>
  </si>
  <si>
    <t>5.0M</t>
  </si>
  <si>
    <t>6.6KB</t>
  </si>
  <si>
    <t>601us</t>
  </si>
  <si>
    <t>Inference time</t>
  </si>
  <si>
    <t>929us</t>
  </si>
  <si>
    <t>517us</t>
  </si>
  <si>
    <t>285us</t>
  </si>
  <si>
    <t>1333us</t>
  </si>
  <si>
    <t>RAM</t>
  </si>
  <si>
    <t>Flash</t>
  </si>
  <si>
    <t>layer / channels</t>
  </si>
  <si>
    <t>8 / 256</t>
  </si>
  <si>
    <t>6 / 160</t>
  </si>
  <si>
    <t>4 / 160</t>
  </si>
  <si>
    <t>6 / 80</t>
  </si>
  <si>
    <t>Accuracy</t>
  </si>
  <si>
    <t>TP rate of "left"</t>
  </si>
  <si>
    <t>TP rate of "right"</t>
  </si>
  <si>
    <t>FP rate of "left"</t>
  </si>
  <si>
    <t>FP rate of "right"</t>
  </si>
  <si>
    <t>KWS20netv2 on just left and right samples</t>
  </si>
  <si>
    <t xml:space="preserve">KWS20netv2 on whole data set </t>
  </si>
  <si>
    <t>r 756</t>
  </si>
  <si>
    <t>l 561</t>
  </si>
  <si>
    <t>TPR</t>
  </si>
  <si>
    <t>FPR</t>
  </si>
  <si>
    <t>TP rate</t>
  </si>
  <si>
    <t>FP rate</t>
  </si>
  <si>
    <t>TPRL</t>
  </si>
  <si>
    <t>FPRL</t>
  </si>
  <si>
    <t>TPRr</t>
  </si>
  <si>
    <t>FPRr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</si>
</sst>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AE39-B2E6-40DF-B11C-28DD9E4EAC14}">
  <dimension ref="A1:N22"/>
  <sheetViews>
    <sheetView tabSelected="1" workbookViewId="0">
      <selection activeCell="H18" sqref="H18"/>
    </sheetView>
  </sheetViews>
  <sheetFormatPr baseColWidth="10" defaultRowHeight="14.25" x14ac:dyDescent="0.45"/>
  <sheetData>
    <row r="1" spans="1:14" x14ac:dyDescent="0.45">
      <c r="C1" t="s">
        <v>18</v>
      </c>
      <c r="D1" t="s">
        <v>11</v>
      </c>
      <c r="I1" s="15" t="s">
        <v>52</v>
      </c>
      <c r="J1" s="15"/>
      <c r="K1" s="15"/>
      <c r="L1" s="15"/>
      <c r="M1" s="15"/>
      <c r="N1" s="15"/>
    </row>
    <row r="2" spans="1:14" x14ac:dyDescent="0.45">
      <c r="A2" s="1"/>
      <c r="B2" s="2" t="s">
        <v>1</v>
      </c>
      <c r="C2" s="2" t="s">
        <v>4</v>
      </c>
      <c r="D2" s="2" t="s">
        <v>8</v>
      </c>
      <c r="E2" s="3"/>
      <c r="I2" t="s">
        <v>42</v>
      </c>
      <c r="J2" t="s">
        <v>47</v>
      </c>
      <c r="K2" t="s">
        <v>58</v>
      </c>
      <c r="L2" t="s">
        <v>59</v>
      </c>
    </row>
    <row r="3" spans="1:14" x14ac:dyDescent="0.45">
      <c r="A3" s="4" t="s">
        <v>0</v>
      </c>
      <c r="B3" s="5">
        <v>0.92</v>
      </c>
      <c r="C3" t="s">
        <v>5</v>
      </c>
      <c r="D3" t="s">
        <v>9</v>
      </c>
      <c r="E3" s="6"/>
      <c r="G3" t="s">
        <v>54</v>
      </c>
      <c r="I3" t="s">
        <v>43</v>
      </c>
      <c r="J3" s="5">
        <v>0.82</v>
      </c>
      <c r="K3">
        <v>0.78900000000000003</v>
      </c>
      <c r="L3">
        <v>0.152</v>
      </c>
    </row>
    <row r="4" spans="1:14" x14ac:dyDescent="0.45">
      <c r="A4" s="4" t="s">
        <v>2</v>
      </c>
      <c r="B4" s="5">
        <v>0.89</v>
      </c>
      <c r="C4" t="s">
        <v>6</v>
      </c>
      <c r="D4" t="s">
        <v>10</v>
      </c>
      <c r="E4" s="6"/>
      <c r="G4" t="s">
        <v>55</v>
      </c>
      <c r="I4" t="s">
        <v>44</v>
      </c>
      <c r="J4" s="5">
        <v>0.81</v>
      </c>
      <c r="K4">
        <v>0.79500000000000004</v>
      </c>
      <c r="L4">
        <v>0.16600000000000001</v>
      </c>
    </row>
    <row r="5" spans="1:14" x14ac:dyDescent="0.45">
      <c r="A5" s="4" t="s">
        <v>3</v>
      </c>
      <c r="B5" s="5">
        <v>0.87</v>
      </c>
      <c r="C5" t="s">
        <v>7</v>
      </c>
      <c r="D5" t="s">
        <v>9</v>
      </c>
      <c r="E5" s="6"/>
      <c r="I5" t="s">
        <v>45</v>
      </c>
      <c r="J5" s="5">
        <v>0.81</v>
      </c>
      <c r="K5">
        <v>0.76300000000000001</v>
      </c>
      <c r="L5">
        <v>0.156</v>
      </c>
    </row>
    <row r="6" spans="1:14" x14ac:dyDescent="0.45">
      <c r="A6" s="7" t="s">
        <v>12</v>
      </c>
      <c r="B6" s="8">
        <v>0.85</v>
      </c>
      <c r="C6" s="9" t="s">
        <v>19</v>
      </c>
      <c r="D6" s="9" t="s">
        <v>13</v>
      </c>
      <c r="E6" s="10"/>
      <c r="I6" s="14" t="s">
        <v>46</v>
      </c>
      <c r="J6" s="5">
        <v>0.78</v>
      </c>
      <c r="K6">
        <v>0.77400000000000002</v>
      </c>
      <c r="L6">
        <v>0.214</v>
      </c>
    </row>
    <row r="7" spans="1:14" x14ac:dyDescent="0.45">
      <c r="A7" s="11" t="s">
        <v>30</v>
      </c>
      <c r="B7" s="12"/>
      <c r="C7" s="12"/>
      <c r="D7" s="12"/>
      <c r="E7" s="13"/>
    </row>
    <row r="8" spans="1:14" x14ac:dyDescent="0.45">
      <c r="I8" s="15" t="s">
        <v>53</v>
      </c>
      <c r="J8" s="15"/>
      <c r="K8" s="15"/>
      <c r="L8" s="15"/>
      <c r="M8" s="15"/>
      <c r="N8" s="15"/>
    </row>
    <row r="9" spans="1:14" x14ac:dyDescent="0.45">
      <c r="A9" s="1"/>
      <c r="B9" s="2" t="s">
        <v>1</v>
      </c>
      <c r="C9" s="2" t="s">
        <v>41</v>
      </c>
      <c r="D9" s="2" t="s">
        <v>40</v>
      </c>
      <c r="E9" s="3" t="s">
        <v>21</v>
      </c>
      <c r="F9" t="s">
        <v>35</v>
      </c>
      <c r="I9" t="s">
        <v>42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</row>
    <row r="10" spans="1:14" x14ac:dyDescent="0.45">
      <c r="A10" s="4" t="s">
        <v>14</v>
      </c>
      <c r="B10" s="5">
        <v>0.77</v>
      </c>
      <c r="C10" t="s">
        <v>27</v>
      </c>
      <c r="D10" t="s">
        <v>29</v>
      </c>
      <c r="E10" s="6" t="s">
        <v>28</v>
      </c>
      <c r="F10" t="s">
        <v>36</v>
      </c>
      <c r="I10" t="s">
        <v>43</v>
      </c>
      <c r="J10" s="5">
        <v>0.92</v>
      </c>
      <c r="K10">
        <v>0.53800000000000003</v>
      </c>
      <c r="L10">
        <v>0.439</v>
      </c>
      <c r="M10">
        <v>1.4E-2</v>
      </c>
      <c r="N10">
        <v>0.02</v>
      </c>
    </row>
    <row r="11" spans="1:14" x14ac:dyDescent="0.45">
      <c r="A11" s="4" t="s">
        <v>15</v>
      </c>
      <c r="B11" s="5">
        <v>0.79</v>
      </c>
      <c r="C11" t="s">
        <v>25</v>
      </c>
      <c r="D11" t="s">
        <v>29</v>
      </c>
      <c r="E11" s="6" t="s">
        <v>26</v>
      </c>
      <c r="F11" t="s">
        <v>34</v>
      </c>
      <c r="I11" t="s">
        <v>44</v>
      </c>
      <c r="J11" s="5">
        <v>0.92</v>
      </c>
      <c r="K11">
        <v>0.501</v>
      </c>
      <c r="L11">
        <v>0.42899999999999999</v>
      </c>
      <c r="M11">
        <v>1.4E-2</v>
      </c>
      <c r="N11">
        <v>1.6E-2</v>
      </c>
    </row>
    <row r="12" spans="1:14" x14ac:dyDescent="0.45">
      <c r="A12" s="4" t="s">
        <v>16</v>
      </c>
      <c r="B12" s="5">
        <v>0.77</v>
      </c>
      <c r="C12" t="s">
        <v>23</v>
      </c>
      <c r="D12" t="s">
        <v>29</v>
      </c>
      <c r="E12" s="6" t="s">
        <v>24</v>
      </c>
      <c r="F12" t="s">
        <v>38</v>
      </c>
      <c r="I12" t="s">
        <v>45</v>
      </c>
      <c r="J12" s="5">
        <v>0.92</v>
      </c>
      <c r="K12">
        <v>0.46700000000000003</v>
      </c>
      <c r="L12">
        <v>0.42299999999999999</v>
      </c>
      <c r="M12">
        <v>1.2E-2</v>
      </c>
      <c r="N12">
        <v>1.7000000000000001E-2</v>
      </c>
    </row>
    <row r="13" spans="1:14" x14ac:dyDescent="0.45">
      <c r="A13" s="4" t="s">
        <v>17</v>
      </c>
      <c r="B13" s="5">
        <v>0.75</v>
      </c>
      <c r="C13" t="s">
        <v>20</v>
      </c>
      <c r="D13" t="s">
        <v>29</v>
      </c>
      <c r="E13" s="6" t="s">
        <v>22</v>
      </c>
      <c r="F13" t="s">
        <v>37</v>
      </c>
      <c r="I13" s="14" t="s">
        <v>46</v>
      </c>
      <c r="J13" s="5">
        <v>0.91</v>
      </c>
      <c r="K13">
        <v>0.32900000000000001</v>
      </c>
      <c r="L13">
        <v>0.28399999999999997</v>
      </c>
      <c r="M13">
        <v>1.2E-2</v>
      </c>
      <c r="N13">
        <v>1.2E-2</v>
      </c>
    </row>
    <row r="14" spans="1:14" x14ac:dyDescent="0.45">
      <c r="A14" s="7" t="s">
        <v>31</v>
      </c>
      <c r="B14" s="8">
        <v>0.81</v>
      </c>
      <c r="C14" s="9" t="s">
        <v>33</v>
      </c>
      <c r="D14" s="9" t="s">
        <v>13</v>
      </c>
      <c r="E14" s="10" t="s">
        <v>32</v>
      </c>
      <c r="F14" t="s">
        <v>39</v>
      </c>
    </row>
    <row r="16" spans="1:14" x14ac:dyDescent="0.45">
      <c r="H16">
        <v>437</v>
      </c>
      <c r="I16">
        <v>124</v>
      </c>
      <c r="K16" t="s">
        <v>56</v>
      </c>
      <c r="L16">
        <f>H16/(H16+I16)</f>
        <v>0.77896613190730835</v>
      </c>
    </row>
    <row r="17" spans="8:12" x14ac:dyDescent="0.45">
      <c r="H17">
        <v>81</v>
      </c>
      <c r="I17">
        <v>675</v>
      </c>
      <c r="K17" t="s">
        <v>57</v>
      </c>
      <c r="L17">
        <f>H17/(H17+I17)</f>
        <v>0.10714285714285714</v>
      </c>
    </row>
    <row r="19" spans="8:12" x14ac:dyDescent="0.45">
      <c r="H19">
        <v>11</v>
      </c>
      <c r="I19">
        <v>68</v>
      </c>
      <c r="J19">
        <v>482</v>
      </c>
      <c r="K19" t="s">
        <v>60</v>
      </c>
      <c r="L19">
        <f>H19/(H19+I19+J19)</f>
        <v>1.9607843137254902E-2</v>
      </c>
    </row>
    <row r="20" spans="8:12" x14ac:dyDescent="0.45">
      <c r="H20">
        <v>0</v>
      </c>
      <c r="I20">
        <v>358</v>
      </c>
      <c r="J20">
        <v>398</v>
      </c>
      <c r="K20" t="s">
        <v>61</v>
      </c>
      <c r="L20">
        <f>(H20+H21)/(SUM(H20:J21))</f>
        <v>0</v>
      </c>
    </row>
    <row r="21" spans="8:12" x14ac:dyDescent="0.45">
      <c r="H21">
        <v>0</v>
      </c>
      <c r="I21">
        <v>139</v>
      </c>
      <c r="J21">
        <v>11661</v>
      </c>
      <c r="K21" t="s">
        <v>62</v>
      </c>
      <c r="L21">
        <f>I20/(H20+I20+J20)</f>
        <v>0.47354497354497355</v>
      </c>
    </row>
    <row r="22" spans="8:12" x14ac:dyDescent="0.45">
      <c r="K22" t="s">
        <v>63</v>
      </c>
      <c r="L22">
        <f>(I21+I19)/(H19+J21+H21+J19+I21+I19)</f>
        <v>1.6746217943532076E-2</v>
      </c>
    </row>
  </sheetData>
  <mergeCells count="2">
    <mergeCell ref="I1:N1"/>
    <mergeCell ref="I8:N8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Hänsel</dc:creator>
  <cp:lastModifiedBy>Philipp Hänsel</cp:lastModifiedBy>
  <dcterms:created xsi:type="dcterms:W3CDTF">2023-01-03T12:15:09Z</dcterms:created>
  <dcterms:modified xsi:type="dcterms:W3CDTF">2023-01-11T14:59:58Z</dcterms:modified>
</cp:coreProperties>
</file>