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matthew_hanson_mottmac_com/Documents/Professional Development/Masters Degree/Projects/Guy Woodward - Salmonids/Data/"/>
    </mc:Choice>
  </mc:AlternateContent>
  <xr:revisionPtr revIDLastSave="124" documentId="13_ncr:40009_{F5B9487C-EBFF-4FF1-A891-6895A08051ED}" xr6:coauthVersionLast="47" xr6:coauthVersionMax="47" xr10:uidLastSave="{F2EA1552-30DB-4E9C-872A-F215C52AED18}"/>
  <bookViews>
    <workbookView xWindow="-120" yWindow="-120" windowWidth="29040" windowHeight="15840" xr2:uid="{00000000-000D-0000-FFFF-FFFF00000000}"/>
  </bookViews>
  <sheets>
    <sheet name="Trutta_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1" i="1" l="1"/>
  <c r="AB49" i="1"/>
  <c r="AB27" i="1"/>
  <c r="AB88" i="1"/>
  <c r="AB87" i="1"/>
  <c r="AB57" i="1"/>
  <c r="AB16" i="1"/>
  <c r="AB5" i="1"/>
  <c r="AB3" i="1"/>
  <c r="AB68" i="1"/>
  <c r="AB55" i="1"/>
  <c r="AB29" i="1"/>
  <c r="AB13" i="1"/>
  <c r="AB37" i="1"/>
  <c r="AB91" i="1"/>
  <c r="AB65" i="1"/>
  <c r="AB50" i="1"/>
  <c r="AB15" i="1"/>
  <c r="AB81" i="1"/>
  <c r="AB22" i="1"/>
  <c r="AB86" i="1"/>
  <c r="AB75" i="1"/>
  <c r="AB98" i="1"/>
  <c r="AB48" i="1"/>
  <c r="AB58" i="1"/>
  <c r="AB97" i="1"/>
  <c r="AB26" i="1"/>
  <c r="AB77" i="1"/>
  <c r="AB79" i="1"/>
  <c r="AB70" i="1"/>
  <c r="AB99" i="1"/>
  <c r="AB45" i="1"/>
  <c r="AB11" i="1"/>
  <c r="AB19" i="1"/>
  <c r="AB71" i="1"/>
  <c r="AB82" i="1"/>
  <c r="AB35" i="1"/>
  <c r="AB32" i="1"/>
  <c r="AB18" i="1"/>
  <c r="AB92" i="1"/>
  <c r="AB60" i="1"/>
  <c r="AB89" i="1"/>
  <c r="AB95" i="1"/>
  <c r="AB39" i="1"/>
  <c r="AB66" i="1"/>
  <c r="AB21" i="1"/>
  <c r="AB78" i="1"/>
  <c r="AB31" i="1"/>
  <c r="AB33" i="1"/>
  <c r="AB12" i="1"/>
  <c r="AB59" i="1"/>
  <c r="AB85" i="1"/>
  <c r="AB52" i="1"/>
  <c r="AB42" i="1"/>
  <c r="AB62" i="1"/>
  <c r="AB72" i="1"/>
  <c r="AB69" i="1"/>
  <c r="AB6" i="1"/>
  <c r="AB20" i="1"/>
  <c r="AB9" i="1"/>
  <c r="AB28" i="1"/>
  <c r="AB4" i="1"/>
  <c r="AB51" i="1"/>
  <c r="AB24" i="1"/>
  <c r="AB23" i="1"/>
  <c r="AB44" i="1"/>
  <c r="AB2" i="1"/>
  <c r="AB54" i="1"/>
  <c r="AB53" i="1"/>
  <c r="AB96" i="1"/>
  <c r="AB76" i="1"/>
  <c r="AB41" i="1"/>
  <c r="AB94" i="1"/>
  <c r="AB10" i="1"/>
  <c r="AB25" i="1"/>
  <c r="AB74" i="1"/>
  <c r="AB64" i="1"/>
  <c r="AB63" i="1"/>
  <c r="AB34" i="1"/>
  <c r="AB83" i="1"/>
  <c r="AB43" i="1"/>
  <c r="AB61" i="1"/>
  <c r="AB36" i="1"/>
  <c r="AB46" i="1"/>
  <c r="AB67" i="1"/>
  <c r="AB7" i="1"/>
  <c r="AB38" i="1"/>
  <c r="AB84" i="1"/>
  <c r="AB56" i="1"/>
  <c r="AB93" i="1"/>
  <c r="AB73" i="1"/>
  <c r="AB40" i="1"/>
  <c r="AB14" i="1"/>
  <c r="AB8" i="1"/>
  <c r="AB30" i="1"/>
  <c r="AB90" i="1"/>
  <c r="AB100" i="1"/>
  <c r="AB47" i="1"/>
  <c r="AB80" i="1"/>
  <c r="AB17" i="1"/>
  <c r="AH49" i="1"/>
  <c r="AH27" i="1"/>
  <c r="AH88" i="1"/>
  <c r="AH87" i="1"/>
  <c r="AH57" i="1"/>
  <c r="AH16" i="1"/>
  <c r="AH5" i="1"/>
  <c r="AH3" i="1"/>
  <c r="AH68" i="1"/>
  <c r="AH55" i="1"/>
  <c r="AH29" i="1"/>
  <c r="AH13" i="1"/>
  <c r="AH37" i="1"/>
  <c r="AH91" i="1"/>
  <c r="AH65" i="1"/>
  <c r="AH50" i="1"/>
  <c r="AH15" i="1"/>
  <c r="AH81" i="1"/>
  <c r="AH22" i="1"/>
  <c r="AH86" i="1"/>
  <c r="AH75" i="1"/>
  <c r="AH98" i="1"/>
  <c r="AH48" i="1"/>
  <c r="AH58" i="1"/>
  <c r="AH97" i="1"/>
  <c r="AH26" i="1"/>
  <c r="AH77" i="1"/>
  <c r="AH79" i="1"/>
  <c r="AH70" i="1"/>
  <c r="AH99" i="1"/>
  <c r="AH45" i="1"/>
  <c r="AH11" i="1"/>
  <c r="AH19" i="1"/>
  <c r="AH71" i="1"/>
  <c r="AH82" i="1"/>
  <c r="AH35" i="1"/>
  <c r="AH32" i="1"/>
  <c r="AH18" i="1"/>
  <c r="AH92" i="1"/>
  <c r="AH60" i="1"/>
  <c r="AH89" i="1"/>
  <c r="AH95" i="1"/>
  <c r="AH39" i="1"/>
  <c r="AH66" i="1"/>
  <c r="AH21" i="1"/>
  <c r="AH78" i="1"/>
  <c r="AH31" i="1"/>
  <c r="AH33" i="1"/>
  <c r="AH12" i="1"/>
  <c r="AH59" i="1"/>
  <c r="AH85" i="1"/>
  <c r="AH52" i="1"/>
  <c r="AH42" i="1"/>
  <c r="AH62" i="1"/>
  <c r="AH72" i="1"/>
  <c r="AH69" i="1"/>
  <c r="AH6" i="1"/>
  <c r="AH20" i="1"/>
  <c r="AH9" i="1"/>
  <c r="AH28" i="1"/>
  <c r="AH4" i="1"/>
  <c r="AH51" i="1"/>
  <c r="AH24" i="1"/>
  <c r="AH23" i="1"/>
  <c r="AH44" i="1"/>
  <c r="AH2" i="1"/>
  <c r="AH54" i="1"/>
  <c r="AH53" i="1"/>
  <c r="AH96" i="1"/>
  <c r="AH76" i="1"/>
  <c r="AH41" i="1"/>
  <c r="AH94" i="1"/>
  <c r="AH10" i="1"/>
  <c r="AH25" i="1"/>
  <c r="AH74" i="1"/>
  <c r="AH64" i="1"/>
  <c r="AH63" i="1"/>
  <c r="AH34" i="1"/>
  <c r="AH83" i="1"/>
  <c r="AH43" i="1"/>
  <c r="AH61" i="1"/>
  <c r="AH36" i="1"/>
  <c r="AH46" i="1"/>
  <c r="AH67" i="1"/>
  <c r="AH7" i="1"/>
  <c r="AH38" i="1"/>
  <c r="AH84" i="1"/>
  <c r="AH56" i="1"/>
  <c r="AH93" i="1"/>
  <c r="AH73" i="1"/>
  <c r="AH40" i="1"/>
  <c r="AH14" i="1"/>
  <c r="AH8" i="1"/>
  <c r="AH30" i="1"/>
  <c r="AH90" i="1"/>
  <c r="AH100" i="1"/>
  <c r="AH47" i="1"/>
  <c r="AH80" i="1"/>
  <c r="AH17" i="1"/>
</calcChain>
</file>

<file path=xl/sharedStrings.xml><?xml version="1.0" encoding="utf-8"?>
<sst xmlns="http://schemas.openxmlformats.org/spreadsheetml/2006/main" count="927" uniqueCount="342">
  <si>
    <t>Group</t>
  </si>
  <si>
    <t>Site</t>
  </si>
  <si>
    <t>Year</t>
  </si>
  <si>
    <t>Air_Temp</t>
  </si>
  <si>
    <t>Water_Temp</t>
  </si>
  <si>
    <t>Water Temp_Calc_0.7</t>
  </si>
  <si>
    <t>Water_Temp_WIMS</t>
  </si>
  <si>
    <t>Water_Temp_WEBB</t>
  </si>
  <si>
    <t>Latitude</t>
  </si>
  <si>
    <t>Longitude</t>
  </si>
  <si>
    <t>Combined Lat Long</t>
  </si>
  <si>
    <t>Regression Gradient F_In</t>
  </si>
  <si>
    <t>Intercept</t>
  </si>
  <si>
    <t>Slope</t>
  </si>
  <si>
    <t>R Squared</t>
  </si>
  <si>
    <t>No of nodes</t>
  </si>
  <si>
    <t>DF</t>
  </si>
  <si>
    <t>P Value</t>
  </si>
  <si>
    <t>Significance Level</t>
  </si>
  <si>
    <t>S. salar</t>
  </si>
  <si>
    <t>S. trutta</t>
  </si>
  <si>
    <t>O. mykiss</t>
  </si>
  <si>
    <t>S. alpinus</t>
  </si>
  <si>
    <t>Salmonid_Species</t>
  </si>
  <si>
    <t>Trutta_Mass</t>
  </si>
  <si>
    <t>Trutta_Abund</t>
  </si>
  <si>
    <t>Trutta_Biomass</t>
  </si>
  <si>
    <t>Invert_Biomass</t>
  </si>
  <si>
    <t>Salar_Mass</t>
  </si>
  <si>
    <t>Salar_Abundance</t>
  </si>
  <si>
    <t>Salar_Biomass</t>
  </si>
  <si>
    <t>Centre</t>
  </si>
  <si>
    <t>Afon Berwyn</t>
  </si>
  <si>
    <t>52.22, -3.91</t>
  </si>
  <si>
    <t>y=0.6985 -0.3353x</t>
  </si>
  <si>
    <t>P&lt;0.01</t>
  </si>
  <si>
    <t>YES</t>
  </si>
  <si>
    <t>NO</t>
  </si>
  <si>
    <t>Afon Bidno</t>
  </si>
  <si>
    <t>52.43, -3.65</t>
  </si>
  <si>
    <t xml:space="preserve">y=0.06566 -0.47779x </t>
  </si>
  <si>
    <t>Afon Ceirw</t>
  </si>
  <si>
    <t>52.84, -3.83</t>
  </si>
  <si>
    <t xml:space="preserve">y=0.3336 -0.1874x </t>
  </si>
  <si>
    <t>NOT</t>
  </si>
  <si>
    <t>Afon Dulais</t>
  </si>
  <si>
    <t>52.04, -3.9</t>
  </si>
  <si>
    <t xml:space="preserve">y=0.4037 -0.3032x </t>
  </si>
  <si>
    <t>Afon Gain</t>
  </si>
  <si>
    <t>52.88, -3.85</t>
  </si>
  <si>
    <t xml:space="preserve">y=0.4144 -0.4320x </t>
  </si>
  <si>
    <t>Afon Gwy</t>
  </si>
  <si>
    <t>52.45, -3.73</t>
  </si>
  <si>
    <t xml:space="preserve">y=0.8052 -0.5664x </t>
  </si>
  <si>
    <t>Afon Haferen</t>
  </si>
  <si>
    <t>52.48, -3.71</t>
  </si>
  <si>
    <t xml:space="preserve">y=0.7305-0.4087x </t>
  </si>
  <si>
    <t>P&lt;0.05</t>
  </si>
  <si>
    <t>Afon Marteg</t>
  </si>
  <si>
    <t>52.33, -3.54</t>
  </si>
  <si>
    <t>y=0.34828 -0.51125x</t>
  </si>
  <si>
    <t>P&lt;0.001</t>
  </si>
  <si>
    <t>Allt Mharcaidh</t>
  </si>
  <si>
    <t>57.12, -3.85</t>
  </si>
  <si>
    <t xml:space="preserve">y=1.1282 -0.4828x </t>
  </si>
  <si>
    <t>Beagh?s Burn</t>
  </si>
  <si>
    <t>55.1, -6.16</t>
  </si>
  <si>
    <t xml:space="preserve">y=0.5763 -0.5421x </t>
  </si>
  <si>
    <t>Broadstone Stream</t>
  </si>
  <si>
    <t>51.08, 0.05</t>
  </si>
  <si>
    <t xml:space="preserve">y=0.8607 -0.6731x </t>
  </si>
  <si>
    <t>Coneyglen Burn</t>
  </si>
  <si>
    <t>54.74, -7</t>
  </si>
  <si>
    <t xml:space="preserve">y=0.7040 -0.5031x </t>
  </si>
  <si>
    <t>Dargall Lane</t>
  </si>
  <si>
    <t>55.08, -4.43</t>
  </si>
  <si>
    <t xml:space="preserve">y=0.5359 -0.3768x </t>
  </si>
  <si>
    <t>Duddon Pike Beck</t>
  </si>
  <si>
    <t>54.41, -3.17</t>
  </si>
  <si>
    <t xml:space="preserve">y=1.0466 -0.6089x </t>
  </si>
  <si>
    <t>Hardknott Gill</t>
  </si>
  <si>
    <t>54.4, -3.17</t>
  </si>
  <si>
    <t xml:space="preserve">y=0.8258 -0.4734x </t>
  </si>
  <si>
    <t>Mill Stream</t>
  </si>
  <si>
    <t>50.68, -2.18</t>
  </si>
  <si>
    <t>y=0.98202 -0.71121x</t>
  </si>
  <si>
    <t>Nant Clywedog Uchaf</t>
  </si>
  <si>
    <t>52.15, -3.98</t>
  </si>
  <si>
    <t xml:space="preserve">y=0.7080 -0.2719x </t>
  </si>
  <si>
    <t>Nant Gelli Gethin</t>
  </si>
  <si>
    <t>52.65, -3.41</t>
  </si>
  <si>
    <t xml:space="preserve">y=0.8106 -0.4284x </t>
  </si>
  <si>
    <t>Nant Pen y Cwm</t>
  </si>
  <si>
    <t>52.64, -3.41</t>
  </si>
  <si>
    <t xml:space="preserve">y=0.37830 -0.39138x </t>
  </si>
  <si>
    <t>Narrator Brook</t>
  </si>
  <si>
    <t>50.5, -4.02</t>
  </si>
  <si>
    <t xml:space="preserve">y=0.69962 -0.20490x </t>
  </si>
  <si>
    <t>Old Lodge</t>
  </si>
  <si>
    <t>51.04, 0.08</t>
  </si>
  <si>
    <t xml:space="preserve">y=1.4067 ? 0.6703x </t>
  </si>
  <si>
    <t>River Bure</t>
  </si>
  <si>
    <t>52.82, 1.02</t>
  </si>
  <si>
    <t xml:space="preserve">y=1.21717 -0.62799x </t>
  </si>
  <si>
    <t>River Fiddich</t>
  </si>
  <si>
    <t>57.44, -3.11</t>
  </si>
  <si>
    <t xml:space="preserve">y=0.8762 -0.4440x </t>
  </si>
  <si>
    <t>River Loddon</t>
  </si>
  <si>
    <t>51.29, -1.02</t>
  </si>
  <si>
    <t xml:space="preserve">y=1.33660 -0.67133x </t>
  </si>
  <si>
    <t>River Lyde</t>
  </si>
  <si>
    <t>51.29, -1</t>
  </si>
  <si>
    <t xml:space="preserve">y=1.1492 -0.5937x </t>
  </si>
  <si>
    <t>River Test</t>
  </si>
  <si>
    <t>51.14, -1.47</t>
  </si>
  <si>
    <t xml:space="preserve">y=1.29646 -0.86578x </t>
  </si>
  <si>
    <t>River Wensum</t>
  </si>
  <si>
    <t>52.78, 0.95</t>
  </si>
  <si>
    <t xml:space="preserve">y=1.43357 -0.77933x </t>
  </si>
  <si>
    <t>Tadnoll Brook</t>
  </si>
  <si>
    <t>50.68, -2.32</t>
  </si>
  <si>
    <t>y=0.68549 -0.11164x</t>
  </si>
  <si>
    <t>Upper Duhonw</t>
  </si>
  <si>
    <t>52.13, -3.4</t>
  </si>
  <si>
    <t xml:space="preserve">y=0.64269 -0.33598x </t>
  </si>
  <si>
    <t>Upper Llugwy</t>
  </si>
  <si>
    <t>53.11, -3.92</t>
  </si>
  <si>
    <t xml:space="preserve">y=0.4722 -0.5936x </t>
  </si>
  <si>
    <t>North</t>
  </si>
  <si>
    <t>Hafral¢ns </t>
  </si>
  <si>
    <t>66.1305556, -15.5866666</t>
  </si>
  <si>
    <t>y=1.6518-0.8274x</t>
  </si>
  <si>
    <t>Hofs </t>
  </si>
  <si>
    <t>65.7794444, -15.1772222</t>
  </si>
  <si>
    <t>y=1.4798-0.8148x</t>
  </si>
  <si>
    <t>IS1_23C</t>
  </si>
  <si>
    <t>64.0525, -21.303</t>
  </si>
  <si>
    <t>y=1.0326-0.4248x</t>
  </si>
  <si>
    <t>IS12_16C</t>
  </si>
  <si>
    <t>64.0467, -21.2865</t>
  </si>
  <si>
    <t>y=0.9929-0.6208x</t>
  </si>
  <si>
    <t>IS16_15C</t>
  </si>
  <si>
    <t>64.0527, -21.3042</t>
  </si>
  <si>
    <t>y=0.3171-0.7961x</t>
  </si>
  <si>
    <t>IS3_24C</t>
  </si>
  <si>
    <t>64.0555, -21.3038</t>
  </si>
  <si>
    <t>y=1.4319-0.6014x</t>
  </si>
  <si>
    <t>IS5_23C</t>
  </si>
  <si>
    <t>64.0544, -21.3055</t>
  </si>
  <si>
    <t>y=1.5725-0.5441x</t>
  </si>
  <si>
    <t>IS6_21C</t>
  </si>
  <si>
    <t>64.0558, -21.3068</t>
  </si>
  <si>
    <t>y=1.0342-0.4411x</t>
  </si>
  <si>
    <t>IS8_25C</t>
  </si>
  <si>
    <t>64.0566, -21.3079</t>
  </si>
  <si>
    <t>y=1.3611-0.5458x</t>
  </si>
  <si>
    <t>MiÐfjarÐar  (Downstream)</t>
  </si>
  <si>
    <t>66.1533333, -15.1322222</t>
  </si>
  <si>
    <t>y=0.9511-0.6803x</t>
  </si>
  <si>
    <t>South</t>
  </si>
  <si>
    <t>AS002_38966</t>
  </si>
  <si>
    <t>43.2058324814944, -3.49608661048316</t>
  </si>
  <si>
    <t>y=1.5817-0.6900x</t>
  </si>
  <si>
    <t>AS012p_38966</t>
  </si>
  <si>
    <t>43.318971639933, -3.41087493155396</t>
  </si>
  <si>
    <t>y=0.89941-0.54195x</t>
  </si>
  <si>
    <t>AV001_38952</t>
  </si>
  <si>
    <t>43.4877521764064, -5.63021501629202</t>
  </si>
  <si>
    <t>y=0.6069-0.3491x</t>
  </si>
  <si>
    <t>BA001_38966</t>
  </si>
  <si>
    <t>43.5421240207198, -6.6284486748014</t>
  </si>
  <si>
    <t xml:space="preserve">y=0.7600-0.5545x </t>
  </si>
  <si>
    <t>BI003_38933</t>
  </si>
  <si>
    <t>43.1116103202259, -1.59281855845691</t>
  </si>
  <si>
    <t>y=0.7458-0.5953x</t>
  </si>
  <si>
    <t>BI005_38974</t>
  </si>
  <si>
    <t>43.0847017521489, -1.81000094186409</t>
  </si>
  <si>
    <t>y=1.0569-0.3475x</t>
  </si>
  <si>
    <t>BI006_38974</t>
  </si>
  <si>
    <t>43.1922413457503, -1.66443924261844</t>
  </si>
  <si>
    <t xml:space="preserve">y=0.8244-0.8331x </t>
  </si>
  <si>
    <t>DC032_39702</t>
  </si>
  <si>
    <t>43.3144163034873, -4.83831129173307</t>
  </si>
  <si>
    <t>y=0.7692-0.5299x</t>
  </si>
  <si>
    <t>EO007_38959</t>
  </si>
  <si>
    <t>43.3437144169059, -7.22656247654581</t>
  </si>
  <si>
    <t>y=0.7782-0.3527x</t>
  </si>
  <si>
    <t>EO008_39699</t>
  </si>
  <si>
    <t>43.3704034316024, -7.08158494546617</t>
  </si>
  <si>
    <t>y=1.0006-0.3808x</t>
  </si>
  <si>
    <t>ES001_39680</t>
  </si>
  <si>
    <t>43.4180887046213, -6.48126786619821</t>
  </si>
  <si>
    <t>y=1.01810-0.57099x</t>
  </si>
  <si>
    <t>ES004_38961</t>
  </si>
  <si>
    <t>43.4586234669007, -6.48082088884468</t>
  </si>
  <si>
    <t>y=0.6521-0.4923x</t>
  </si>
  <si>
    <t>MI008_39680</t>
  </si>
  <si>
    <t>43.2192552259537, -7.42260253761686</t>
  </si>
  <si>
    <t>y=0.6553-0.6842x</t>
  </si>
  <si>
    <t>MI009_39679</t>
  </si>
  <si>
    <t>43.1684093042476, -7.72227428114638</t>
  </si>
  <si>
    <t>y=0.8672-0.8570x</t>
  </si>
  <si>
    <t>MI014_39679</t>
  </si>
  <si>
    <t>43.0685072558396, -7.63315695638627</t>
  </si>
  <si>
    <t xml:space="preserve">y=0.7791-0.8838x </t>
  </si>
  <si>
    <t>MI030_39669</t>
  </si>
  <si>
    <t>42.871122748641, -7.65478386092069</t>
  </si>
  <si>
    <t xml:space="preserve">y=0.6720-0.4509x </t>
  </si>
  <si>
    <t>MI035_39671</t>
  </si>
  <si>
    <t>42.6525230277167, -7.75543335537998</t>
  </si>
  <si>
    <t xml:space="preserve">y=0.9051-0.6184x </t>
  </si>
  <si>
    <t>MI086_39667</t>
  </si>
  <si>
    <t>42.1375110686511, -7.07361170152196</t>
  </si>
  <si>
    <t>y=0.9408-0.5829x</t>
  </si>
  <si>
    <t>MI089_38989</t>
  </si>
  <si>
    <t>42.1442036212309, -7.19493138454367</t>
  </si>
  <si>
    <t>y=0.7577-0.4118x</t>
  </si>
  <si>
    <t>MI090_39666</t>
  </si>
  <si>
    <t>42.2433185112266, -6.95693696985722</t>
  </si>
  <si>
    <t>y=1.2825-0.7381 x</t>
  </si>
  <si>
    <t>MI096_39668</t>
  </si>
  <si>
    <t>42.2306669088474, -7.43962936764259</t>
  </si>
  <si>
    <t xml:space="preserve">y=1.1052-0.6292x </t>
  </si>
  <si>
    <t>MI099_39667</t>
  </si>
  <si>
    <t>42.3509003534671, -7.28791650001931</t>
  </si>
  <si>
    <t>y=1.0787-0.7370x</t>
  </si>
  <si>
    <t>MI100_38990</t>
  </si>
  <si>
    <t>42.5326882554273, -7.11693495510395</t>
  </si>
  <si>
    <t xml:space="preserve">y=0.7750-0.1746x </t>
  </si>
  <si>
    <t>MI112_38990</t>
  </si>
  <si>
    <t>42.3894950698074, -7.4357249422685</t>
  </si>
  <si>
    <t>y=0.7536-0.5247x</t>
  </si>
  <si>
    <t>MI113_38957</t>
  </si>
  <si>
    <t>42.68951210424, -7.37225950518035</t>
  </si>
  <si>
    <t xml:space="preserve">y=0.5597-0.4365x </t>
  </si>
  <si>
    <t>MI123_39671</t>
  </si>
  <si>
    <t>42.4361036395864, -7.66146584255991</t>
  </si>
  <si>
    <t xml:space="preserve">y=0.9935-0.7560x </t>
  </si>
  <si>
    <t>MI131_38948</t>
  </si>
  <si>
    <t>42.3893173424524, -7.99119548003569</t>
  </si>
  <si>
    <t>y=0.8099-0.5056x</t>
  </si>
  <si>
    <t>MI132_38946</t>
  </si>
  <si>
    <t>42.4651851969181, -8.04617380110771</t>
  </si>
  <si>
    <t xml:space="preserve">y=1.1262-0.5170x </t>
  </si>
  <si>
    <t>MI135_39674</t>
  </si>
  <si>
    <t>42.4263642165957, -8.2284960465045</t>
  </si>
  <si>
    <t>y=0.6645-0.7277x</t>
  </si>
  <si>
    <t>MI140_38981</t>
  </si>
  <si>
    <t>42.1988519221863, -7.77347244379456</t>
  </si>
  <si>
    <t xml:space="preserve">y=1.2725-0.8059x </t>
  </si>
  <si>
    <t>MI147_39672</t>
  </si>
  <si>
    <t>42.2562964339876, -8.17202868762407</t>
  </si>
  <si>
    <t>y=0.8161-0.7235x</t>
  </si>
  <si>
    <t>MI151_38980</t>
  </si>
  <si>
    <t>42.2906747540769, -8.31573129206983</t>
  </si>
  <si>
    <t>y=0.7108-0.3712x</t>
  </si>
  <si>
    <t>MI605_38980</t>
  </si>
  <si>
    <t>42.2162447304536, -8.59876031552641</t>
  </si>
  <si>
    <t>y=0.8169-0.5353x</t>
  </si>
  <si>
    <t>MI701_39680</t>
  </si>
  <si>
    <t>43.1901425329134, -7.59595028563629</t>
  </si>
  <si>
    <t>y=0.7842-0.8240x</t>
  </si>
  <si>
    <t>MIE003_38964</t>
  </si>
  <si>
    <t>43.3515891393299, -3.72702861560258</t>
  </si>
  <si>
    <t>y=0.8916-0.7701x</t>
  </si>
  <si>
    <t>NA001_38960</t>
  </si>
  <si>
    <t>42.8017590542274, -7.09162371564566</t>
  </si>
  <si>
    <t xml:space="preserve">y=0.8839-0.4363x </t>
  </si>
  <si>
    <t>NA006_39662</t>
  </si>
  <si>
    <t>42.9691673082952, -7.00184658298357</t>
  </si>
  <si>
    <t>y=1.1201-0.6633x</t>
  </si>
  <si>
    <t>NA008_39681</t>
  </si>
  <si>
    <t>42.9330178786716, -6.87030895823573</t>
  </si>
  <si>
    <t>y=1.0797-0.3955x</t>
  </si>
  <si>
    <t>NA011_38960</t>
  </si>
  <si>
    <t>43.075562390004, -7.05278204875199</t>
  </si>
  <si>
    <t>y=0.9721-0.5304x</t>
  </si>
  <si>
    <t>NA014_39682</t>
  </si>
  <si>
    <t>43.0817119820919, -6.88538366819767</t>
  </si>
  <si>
    <t>y=0.9693-0.9880x</t>
  </si>
  <si>
    <t>NAL005_38952</t>
  </si>
  <si>
    <t>43.3292594549575, -5.78884543761546</t>
  </si>
  <si>
    <t>y=0.9521-1.0447x</t>
  </si>
  <si>
    <t>NAL016_39659</t>
  </si>
  <si>
    <t>43.3251781982439, -5.99117854248845</t>
  </si>
  <si>
    <t>y=0.7162-0.9049x</t>
  </si>
  <si>
    <t>NAL027_39699</t>
  </si>
  <si>
    <t>43.0436358011202, -6.47123773647343</t>
  </si>
  <si>
    <t>y=1.1131-0.4394x</t>
  </si>
  <si>
    <t>NAL030_38965</t>
  </si>
  <si>
    <t>43.1986874728784, -6.60021204272479</t>
  </si>
  <si>
    <t>y=1.3166-0.4987x</t>
  </si>
  <si>
    <t>NAL042_39702</t>
  </si>
  <si>
    <t>43.2169140264249, -6.45174849099004</t>
  </si>
  <si>
    <t>y=0.8498-0.2753x</t>
  </si>
  <si>
    <t>NAL044_39699</t>
  </si>
  <si>
    <t>43.1057513624729, -6.32458088422692</t>
  </si>
  <si>
    <t>y=0.9909-0.5096x</t>
  </si>
  <si>
    <t>NAL055_38959</t>
  </si>
  <si>
    <t>43.1213768429509, -5.81517161271694</t>
  </si>
  <si>
    <t>y=0.8514-0.3065x</t>
  </si>
  <si>
    <t>NAL059_39660</t>
  </si>
  <si>
    <t>43.1014451594608, -5.48267733060362</t>
  </si>
  <si>
    <t>y=0.7189-0.5307x</t>
  </si>
  <si>
    <t>NAL062_38958</t>
  </si>
  <si>
    <t>43.1786976624279, -5.33146940038039</t>
  </si>
  <si>
    <t>y=0.70793-0.51027x</t>
  </si>
  <si>
    <t>NAL200_38961</t>
  </si>
  <si>
    <t>43.4122014077121, -6.17079047792736</t>
  </si>
  <si>
    <t>y=0.45983-0.43143x</t>
  </si>
  <si>
    <t>NER010_38973</t>
  </si>
  <si>
    <t>43.197835343273, -2.67096383956126</t>
  </si>
  <si>
    <t>y=0.5490-0.4963x</t>
  </si>
  <si>
    <t>OR004_38930</t>
  </si>
  <si>
    <t>43.0893731815495, -2.0301802572601</t>
  </si>
  <si>
    <t>y=1.1789-0.6033x</t>
  </si>
  <si>
    <t>OR005_39673</t>
  </si>
  <si>
    <t>43.1456240522005, -2.01935492166817</t>
  </si>
  <si>
    <t>y=0.9344-0.5598x</t>
  </si>
  <si>
    <t>PU001_39666</t>
  </si>
  <si>
    <t>43.4284838486824, -4.94167173759234</t>
  </si>
  <si>
    <t>y=0.9280-0.6134x</t>
  </si>
  <si>
    <t>PU002_39672</t>
  </si>
  <si>
    <t>43.4054151297154, -4.89118952588631</t>
  </si>
  <si>
    <t>y=1.0982-0.5628x</t>
  </si>
  <si>
    <t>PU004_38951</t>
  </si>
  <si>
    <t>43.396196834464, -4.69531089587778</t>
  </si>
  <si>
    <t>y=0.9531-0.6674x</t>
  </si>
  <si>
    <t>SE002_39661</t>
  </si>
  <si>
    <t>43.3645884300062, -5.40196478725653</t>
  </si>
  <si>
    <t>y=0.7042-0.5350x</t>
  </si>
  <si>
    <t>SE008_38958</t>
  </si>
  <si>
    <t>43.1679180590303, -5.17525923065844</t>
  </si>
  <si>
    <t>y=0.5489-0.2732x</t>
  </si>
  <si>
    <t>SE013_39701</t>
  </si>
  <si>
    <t>43.2682844811615, -5.13056680195436</t>
  </si>
  <si>
    <t>y=0.8953-0.2109x</t>
  </si>
  <si>
    <t>Fish_Biomass</t>
  </si>
  <si>
    <t>Invert_Abundance</t>
  </si>
  <si>
    <t>Fish_Abundance</t>
  </si>
  <si>
    <t>Fish_Mass</t>
  </si>
  <si>
    <t>Invert_Mass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</si>
</sst>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1"/>
  <sheetViews>
    <sheetView tabSelected="1" topLeftCell="J67" workbookViewId="0">
      <selection activeCell="U75" sqref="U75"/>
    </sheetView>
  </sheetViews>
  <sheetFormatPr defaultRowHeight="15" x14ac:dyDescent="0.25"/>
  <cols>
    <col min="2" max="2" width="24.5703125" bestFit="1" customWidth="1"/>
    <col min="4" max="4" width="9.140625" hidden="1" customWidth="1"/>
    <col min="6" max="8" width="9.140625" hidden="1" customWidth="1"/>
    <col min="11" max="11" width="0" hidden="1" customWidth="1"/>
    <col min="29" max="29" width="9.42578125" customWidth="1"/>
    <col min="34" max="34" width="15.140625" customWidth="1"/>
    <col min="35" max="35" width="15.140625" bestFit="1" customWidth="1"/>
    <col min="36" max="36" width="12.85546875" style="2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341</v>
      </c>
      <c r="AC1" t="s">
        <v>338</v>
      </c>
      <c r="AD1" t="s">
        <v>27</v>
      </c>
      <c r="AE1" t="s">
        <v>28</v>
      </c>
      <c r="AF1" t="s">
        <v>29</v>
      </c>
      <c r="AG1" t="s">
        <v>30</v>
      </c>
      <c r="AH1" t="s">
        <v>340</v>
      </c>
      <c r="AI1" t="s">
        <v>339</v>
      </c>
      <c r="AJ1" s="2" t="s">
        <v>337</v>
      </c>
    </row>
    <row r="2" spans="1:36" x14ac:dyDescent="0.25">
      <c r="A2" t="s">
        <v>159</v>
      </c>
      <c r="B2" t="s">
        <v>229</v>
      </c>
      <c r="C2">
        <v>2006</v>
      </c>
      <c r="D2">
        <v>12.8</v>
      </c>
      <c r="E2">
        <v>17.3</v>
      </c>
      <c r="F2">
        <v>9</v>
      </c>
      <c r="H2">
        <v>8.4</v>
      </c>
      <c r="I2">
        <v>42.39</v>
      </c>
      <c r="J2">
        <v>-7.44</v>
      </c>
      <c r="K2" t="s">
        <v>230</v>
      </c>
      <c r="L2" t="s">
        <v>231</v>
      </c>
      <c r="M2">
        <v>0.75360000000000005</v>
      </c>
      <c r="N2">
        <v>-0.52470000000000006</v>
      </c>
      <c r="O2">
        <v>0.1666</v>
      </c>
      <c r="P2">
        <v>43</v>
      </c>
      <c r="Q2">
        <v>41</v>
      </c>
      <c r="R2" s="1">
        <v>3.8400000000000001E-3</v>
      </c>
      <c r="S2" t="s">
        <v>35</v>
      </c>
      <c r="T2" t="s">
        <v>37</v>
      </c>
      <c r="U2" t="s">
        <v>36</v>
      </c>
      <c r="V2" t="s">
        <v>37</v>
      </c>
      <c r="W2" t="s">
        <v>37</v>
      </c>
      <c r="X2">
        <v>1</v>
      </c>
      <c r="Y2">
        <v>3390</v>
      </c>
      <c r="Z2">
        <v>3.0577299999999998E-3</v>
      </c>
      <c r="AA2">
        <v>10.3657045</v>
      </c>
      <c r="AB2">
        <f>AD2/AC2</f>
        <v>2.387522631750465</v>
      </c>
      <c r="AC2">
        <v>2148.0000000000005</v>
      </c>
      <c r="AD2">
        <v>5128.3986130000003</v>
      </c>
      <c r="AE2">
        <v>0</v>
      </c>
      <c r="AF2">
        <v>0</v>
      </c>
      <c r="AG2">
        <v>0</v>
      </c>
      <c r="AH2">
        <f>AJ2/AI2</f>
        <v>3390.0000000000005</v>
      </c>
      <c r="AI2">
        <v>3.057729941291585E-3</v>
      </c>
      <c r="AJ2" s="2">
        <v>10.365704500978474</v>
      </c>
    </row>
    <row r="3" spans="1:36" x14ac:dyDescent="0.25">
      <c r="A3" t="s">
        <v>128</v>
      </c>
      <c r="B3" t="s">
        <v>141</v>
      </c>
      <c r="C3">
        <v>2009</v>
      </c>
      <c r="D3">
        <v>2.2999999999999998</v>
      </c>
      <c r="E3">
        <v>15</v>
      </c>
      <c r="F3">
        <v>1.6</v>
      </c>
      <c r="H3">
        <v>-2.1</v>
      </c>
      <c r="I3">
        <v>64.05</v>
      </c>
      <c r="J3">
        <v>-21.3</v>
      </c>
      <c r="K3" t="s">
        <v>142</v>
      </c>
      <c r="L3" t="s">
        <v>143</v>
      </c>
      <c r="M3">
        <v>0.31709999999999999</v>
      </c>
      <c r="N3">
        <v>-0.79610000000000003</v>
      </c>
      <c r="O3">
        <v>0.78879999999999995</v>
      </c>
      <c r="P3">
        <v>9</v>
      </c>
      <c r="Q3">
        <v>7</v>
      </c>
      <c r="R3">
        <v>8.5439999999999995E-4</v>
      </c>
      <c r="S3" t="s">
        <v>61</v>
      </c>
      <c r="T3" t="s">
        <v>37</v>
      </c>
      <c r="U3" t="s">
        <v>36</v>
      </c>
      <c r="V3" t="s">
        <v>37</v>
      </c>
      <c r="W3" t="s">
        <v>37</v>
      </c>
      <c r="X3">
        <v>1</v>
      </c>
      <c r="Y3">
        <v>715.81798200000003</v>
      </c>
      <c r="Z3">
        <v>4.6511629999999998E-3</v>
      </c>
      <c r="AA3">
        <v>3.329386113</v>
      </c>
      <c r="AB3">
        <f>AD3/AC3</f>
        <v>1.7886225707746479</v>
      </c>
      <c r="AC3">
        <v>284</v>
      </c>
      <c r="AD3">
        <v>507.96881009999998</v>
      </c>
      <c r="AE3">
        <v>0</v>
      </c>
      <c r="AF3">
        <v>0</v>
      </c>
      <c r="AG3">
        <v>0</v>
      </c>
      <c r="AH3">
        <f>AJ3/AI3</f>
        <v>715.81794973844057</v>
      </c>
      <c r="AI3">
        <v>4.6511629999999998E-3</v>
      </c>
      <c r="AJ3" s="2">
        <v>3.3293859625592943</v>
      </c>
    </row>
    <row r="4" spans="1:36" x14ac:dyDescent="0.25">
      <c r="A4" t="s">
        <v>159</v>
      </c>
      <c r="B4" t="s">
        <v>280</v>
      </c>
      <c r="C4">
        <v>2006</v>
      </c>
      <c r="D4">
        <v>13.1</v>
      </c>
      <c r="E4">
        <v>22.2</v>
      </c>
      <c r="F4">
        <v>9.1999999999999993</v>
      </c>
      <c r="H4">
        <v>8.6999999999999993</v>
      </c>
      <c r="I4">
        <v>43.33</v>
      </c>
      <c r="J4">
        <v>-5.79</v>
      </c>
      <c r="K4" t="s">
        <v>281</v>
      </c>
      <c r="L4" t="s">
        <v>282</v>
      </c>
      <c r="M4">
        <v>0.95209999999999995</v>
      </c>
      <c r="N4">
        <v>-1.0447</v>
      </c>
      <c r="O4">
        <v>0.56379999999999997</v>
      </c>
      <c r="P4">
        <v>23</v>
      </c>
      <c r="Q4">
        <v>21</v>
      </c>
      <c r="R4" s="1">
        <v>2.2099999999999998E-5</v>
      </c>
      <c r="S4" t="s">
        <v>61</v>
      </c>
      <c r="T4" t="s">
        <v>37</v>
      </c>
      <c r="U4" t="s">
        <v>36</v>
      </c>
      <c r="V4" t="s">
        <v>37</v>
      </c>
      <c r="W4" t="s">
        <v>37</v>
      </c>
      <c r="X4">
        <v>1</v>
      </c>
      <c r="Y4">
        <v>1300</v>
      </c>
      <c r="Z4">
        <v>3.2000000000000002E-3</v>
      </c>
      <c r="AA4">
        <v>4.16</v>
      </c>
      <c r="AB4">
        <f>AD4/AC4</f>
        <v>0.59680652379971144</v>
      </c>
      <c r="AC4">
        <v>1941.2</v>
      </c>
      <c r="AD4">
        <v>1158.5208239999999</v>
      </c>
      <c r="AE4">
        <v>0</v>
      </c>
      <c r="AF4">
        <v>0</v>
      </c>
      <c r="AG4">
        <v>0</v>
      </c>
      <c r="AH4">
        <f>AJ4/AI4</f>
        <v>975</v>
      </c>
      <c r="AI4">
        <v>6.4000000000000003E-3</v>
      </c>
      <c r="AJ4" s="2">
        <v>6.24</v>
      </c>
    </row>
    <row r="5" spans="1:36" x14ac:dyDescent="0.25">
      <c r="A5" t="s">
        <v>31</v>
      </c>
      <c r="B5" t="s">
        <v>65</v>
      </c>
      <c r="C5">
        <v>2005</v>
      </c>
      <c r="D5">
        <v>8.4</v>
      </c>
      <c r="E5">
        <v>12.9</v>
      </c>
      <c r="F5">
        <v>5.9</v>
      </c>
      <c r="G5">
        <v>12.9</v>
      </c>
      <c r="H5">
        <v>4</v>
      </c>
      <c r="I5">
        <v>55.1</v>
      </c>
      <c r="J5">
        <v>-6.16</v>
      </c>
      <c r="K5" t="s">
        <v>66</v>
      </c>
      <c r="L5" t="s">
        <v>67</v>
      </c>
      <c r="M5">
        <v>0.57630000000000003</v>
      </c>
      <c r="N5">
        <v>-0.54210000000000003</v>
      </c>
      <c r="O5">
        <v>0.59399999999999997</v>
      </c>
      <c r="P5">
        <v>9</v>
      </c>
      <c r="Q5">
        <v>7</v>
      </c>
      <c r="R5">
        <v>9.1629999999999993E-3</v>
      </c>
      <c r="S5" t="s">
        <v>35</v>
      </c>
      <c r="T5" t="s">
        <v>37</v>
      </c>
      <c r="U5" t="s">
        <v>36</v>
      </c>
      <c r="V5" t="s">
        <v>37</v>
      </c>
      <c r="W5" t="s">
        <v>37</v>
      </c>
      <c r="X5">
        <v>1</v>
      </c>
      <c r="Y5">
        <v>46000</v>
      </c>
      <c r="Z5">
        <v>0.01</v>
      </c>
      <c r="AA5">
        <v>460</v>
      </c>
      <c r="AB5">
        <f>AD5/AC5</f>
        <v>0.23499395029585801</v>
      </c>
      <c r="AC5">
        <v>270.39999999999998</v>
      </c>
      <c r="AD5">
        <v>63.542364159999998</v>
      </c>
      <c r="AE5">
        <v>0</v>
      </c>
      <c r="AF5">
        <v>0</v>
      </c>
      <c r="AG5">
        <v>0</v>
      </c>
      <c r="AH5">
        <f>AJ5/AI5</f>
        <v>46000</v>
      </c>
      <c r="AI5">
        <v>0.01</v>
      </c>
      <c r="AJ5" s="2">
        <v>460</v>
      </c>
    </row>
    <row r="6" spans="1:36" x14ac:dyDescent="0.25">
      <c r="A6" t="s">
        <v>159</v>
      </c>
      <c r="B6" t="s">
        <v>277</v>
      </c>
      <c r="C6">
        <v>2008</v>
      </c>
      <c r="D6">
        <v>12.9</v>
      </c>
      <c r="E6">
        <v>14.5</v>
      </c>
      <c r="F6">
        <v>9</v>
      </c>
      <c r="H6">
        <v>8.5</v>
      </c>
      <c r="I6">
        <v>43.08</v>
      </c>
      <c r="J6">
        <v>-6.89</v>
      </c>
      <c r="K6" t="s">
        <v>278</v>
      </c>
      <c r="L6" t="s">
        <v>279</v>
      </c>
      <c r="M6">
        <v>0.96930000000000005</v>
      </c>
      <c r="N6">
        <v>-0.98799999999999999</v>
      </c>
      <c r="O6">
        <v>0.59619999999999995</v>
      </c>
      <c r="P6">
        <v>34</v>
      </c>
      <c r="Q6">
        <v>32</v>
      </c>
      <c r="R6" s="1">
        <v>5.3799999999999999E-8</v>
      </c>
      <c r="S6" t="s">
        <v>61</v>
      </c>
      <c r="T6" t="s">
        <v>37</v>
      </c>
      <c r="U6" t="s">
        <v>36</v>
      </c>
      <c r="V6" t="s">
        <v>37</v>
      </c>
      <c r="W6" t="s">
        <v>37</v>
      </c>
      <c r="X6">
        <v>1</v>
      </c>
      <c r="Y6">
        <v>1744.444444</v>
      </c>
      <c r="Z6">
        <v>8.3010510000000003E-3</v>
      </c>
      <c r="AA6">
        <v>14.48072311</v>
      </c>
      <c r="AB6">
        <f>AD6/AC6</f>
        <v>0.50752022744191283</v>
      </c>
      <c r="AC6">
        <v>1773.2000000000003</v>
      </c>
      <c r="AD6">
        <v>899.93486729999995</v>
      </c>
      <c r="AE6">
        <v>0</v>
      </c>
      <c r="AF6">
        <v>0</v>
      </c>
      <c r="AG6">
        <v>0</v>
      </c>
      <c r="AH6">
        <f>AJ6/AI6</f>
        <v>1572.7272727272727</v>
      </c>
      <c r="AI6">
        <v>1.0145729570190002E-2</v>
      </c>
      <c r="AJ6" s="2">
        <v>15.956465596753366</v>
      </c>
    </row>
    <row r="7" spans="1:36" x14ac:dyDescent="0.25">
      <c r="A7" t="s">
        <v>159</v>
      </c>
      <c r="B7" t="s">
        <v>223</v>
      </c>
      <c r="C7">
        <v>2008</v>
      </c>
      <c r="D7">
        <v>11.3</v>
      </c>
      <c r="E7">
        <v>16.399999999999999</v>
      </c>
      <c r="F7">
        <v>7.9</v>
      </c>
      <c r="H7">
        <v>6.9</v>
      </c>
      <c r="I7">
        <v>42.35</v>
      </c>
      <c r="J7">
        <v>-7.29</v>
      </c>
      <c r="K7" t="s">
        <v>224</v>
      </c>
      <c r="L7" t="s">
        <v>225</v>
      </c>
      <c r="M7">
        <v>1.0787</v>
      </c>
      <c r="N7">
        <v>-0.73699999999999999</v>
      </c>
      <c r="O7">
        <v>0.29430000000000001</v>
      </c>
      <c r="P7">
        <v>34</v>
      </c>
      <c r="Q7">
        <v>32</v>
      </c>
      <c r="R7" s="1">
        <v>5.4500000000000002E-4</v>
      </c>
      <c r="S7" t="s">
        <v>61</v>
      </c>
      <c r="T7" t="s">
        <v>37</v>
      </c>
      <c r="U7" t="s">
        <v>36</v>
      </c>
      <c r="V7" t="s">
        <v>37</v>
      </c>
      <c r="W7" t="s">
        <v>37</v>
      </c>
      <c r="X7">
        <v>1</v>
      </c>
      <c r="Y7">
        <v>909.33333330000005</v>
      </c>
      <c r="Z7">
        <v>1.2320126000000001E-2</v>
      </c>
      <c r="AA7">
        <v>11.20310139</v>
      </c>
      <c r="AB7">
        <f>AD7/AC7</f>
        <v>0.65272997261050258</v>
      </c>
      <c r="AC7">
        <v>4235.1999999999989</v>
      </c>
      <c r="AD7">
        <v>2764.4419800000001</v>
      </c>
      <c r="AE7">
        <v>0</v>
      </c>
      <c r="AF7">
        <v>0</v>
      </c>
      <c r="AG7">
        <v>0</v>
      </c>
      <c r="AH7">
        <f>AJ7/AI7</f>
        <v>909.33333333333348</v>
      </c>
      <c r="AI7">
        <v>1.232012615809186E-2</v>
      </c>
      <c r="AJ7" s="2">
        <v>11.203101386424866</v>
      </c>
    </row>
    <row r="8" spans="1:36" x14ac:dyDescent="0.25">
      <c r="A8" t="s">
        <v>159</v>
      </c>
      <c r="B8" t="s">
        <v>217</v>
      </c>
      <c r="C8">
        <v>2008</v>
      </c>
      <c r="D8">
        <v>10.6</v>
      </c>
      <c r="E8">
        <v>15.7</v>
      </c>
      <c r="F8">
        <v>7.4</v>
      </c>
      <c r="H8">
        <v>6.2</v>
      </c>
      <c r="I8">
        <v>42.24</v>
      </c>
      <c r="J8">
        <v>-6.96</v>
      </c>
      <c r="K8" t="s">
        <v>218</v>
      </c>
      <c r="L8" t="s">
        <v>219</v>
      </c>
      <c r="M8">
        <v>1.2825</v>
      </c>
      <c r="N8">
        <v>-0.73809999999999998</v>
      </c>
      <c r="O8">
        <v>0.21060000000000001</v>
      </c>
      <c r="P8">
        <v>36</v>
      </c>
      <c r="Q8">
        <v>34</v>
      </c>
      <c r="R8" s="1">
        <v>2.8600000000000001E-3</v>
      </c>
      <c r="S8" t="s">
        <v>35</v>
      </c>
      <c r="T8" t="s">
        <v>37</v>
      </c>
      <c r="U8" t="s">
        <v>36</v>
      </c>
      <c r="V8" t="s">
        <v>37</v>
      </c>
      <c r="W8" t="s">
        <v>37</v>
      </c>
      <c r="X8">
        <v>1</v>
      </c>
      <c r="Y8">
        <v>1600</v>
      </c>
      <c r="Z8">
        <v>1.2962962999999999E-2</v>
      </c>
      <c r="AA8">
        <v>20.74074074</v>
      </c>
      <c r="AB8">
        <f>AD8/AC8</f>
        <v>3.1844239620149919</v>
      </c>
      <c r="AC8">
        <v>10298.799999999999</v>
      </c>
      <c r="AD8">
        <v>32795.745499999997</v>
      </c>
      <c r="AE8">
        <v>0</v>
      </c>
      <c r="AF8">
        <v>0</v>
      </c>
      <c r="AG8">
        <v>0</v>
      </c>
      <c r="AH8">
        <f>AJ8/AI8</f>
        <v>1600</v>
      </c>
      <c r="AI8">
        <v>1.2962962962962963E-2</v>
      </c>
      <c r="AJ8" s="2">
        <v>20.74074074074074</v>
      </c>
    </row>
    <row r="9" spans="1:36" x14ac:dyDescent="0.25">
      <c r="A9" t="s">
        <v>31</v>
      </c>
      <c r="B9" t="s">
        <v>77</v>
      </c>
      <c r="C9">
        <v>2005</v>
      </c>
      <c r="D9">
        <v>8</v>
      </c>
      <c r="E9">
        <v>8.5</v>
      </c>
      <c r="F9">
        <v>5.6</v>
      </c>
      <c r="G9">
        <v>8.5</v>
      </c>
      <c r="H9">
        <v>3.6</v>
      </c>
      <c r="I9">
        <v>54.41</v>
      </c>
      <c r="J9">
        <v>-3.17</v>
      </c>
      <c r="K9" t="s">
        <v>78</v>
      </c>
      <c r="L9" t="s">
        <v>79</v>
      </c>
      <c r="M9">
        <v>1.0466</v>
      </c>
      <c r="N9">
        <v>-0.6089</v>
      </c>
      <c r="O9">
        <v>0.39879999999999999</v>
      </c>
      <c r="P9">
        <v>20</v>
      </c>
      <c r="Q9">
        <v>18</v>
      </c>
      <c r="R9">
        <v>1.681E-3</v>
      </c>
      <c r="S9" t="s">
        <v>35</v>
      </c>
      <c r="T9" t="s">
        <v>37</v>
      </c>
      <c r="U9" t="s">
        <v>36</v>
      </c>
      <c r="V9" t="s">
        <v>37</v>
      </c>
      <c r="W9" t="s">
        <v>37</v>
      </c>
      <c r="X9">
        <v>1</v>
      </c>
      <c r="Y9">
        <v>6900</v>
      </c>
      <c r="Z9">
        <v>0.02</v>
      </c>
      <c r="AA9">
        <v>138</v>
      </c>
      <c r="AB9">
        <f>AD9/AC9</f>
        <v>0.37278188846237031</v>
      </c>
      <c r="AC9">
        <v>1849.5999999999997</v>
      </c>
      <c r="AD9">
        <v>689.49738090000005</v>
      </c>
      <c r="AE9">
        <v>0</v>
      </c>
      <c r="AF9">
        <v>0</v>
      </c>
      <c r="AG9">
        <v>0</v>
      </c>
      <c r="AH9">
        <f>AJ9/AI9</f>
        <v>6900</v>
      </c>
      <c r="AI9">
        <v>0.02</v>
      </c>
      <c r="AJ9" s="2">
        <v>138</v>
      </c>
    </row>
    <row r="10" spans="1:36" x14ac:dyDescent="0.25">
      <c r="A10" t="s">
        <v>159</v>
      </c>
      <c r="B10" t="s">
        <v>208</v>
      </c>
      <c r="C10">
        <v>2008</v>
      </c>
      <c r="D10">
        <v>12.1</v>
      </c>
      <c r="E10">
        <v>15</v>
      </c>
      <c r="F10">
        <v>8.5</v>
      </c>
      <c r="H10">
        <v>7.7</v>
      </c>
      <c r="I10">
        <v>42.65</v>
      </c>
      <c r="J10">
        <v>-7.76</v>
      </c>
      <c r="K10" t="s">
        <v>209</v>
      </c>
      <c r="L10" t="s">
        <v>210</v>
      </c>
      <c r="M10">
        <v>0.90510000000000002</v>
      </c>
      <c r="N10">
        <v>-0.61839999999999995</v>
      </c>
      <c r="O10">
        <v>0.2828</v>
      </c>
      <c r="P10">
        <v>47</v>
      </c>
      <c r="Q10">
        <v>45</v>
      </c>
      <c r="R10" s="1">
        <v>7.1400000000000001E-5</v>
      </c>
      <c r="S10" t="s">
        <v>61</v>
      </c>
      <c r="T10" t="s">
        <v>37</v>
      </c>
      <c r="U10" t="s">
        <v>36</v>
      </c>
      <c r="V10" t="s">
        <v>37</v>
      </c>
      <c r="W10" t="s">
        <v>37</v>
      </c>
      <c r="X10">
        <v>1</v>
      </c>
      <c r="Y10">
        <v>7205</v>
      </c>
      <c r="Z10">
        <v>8.4884839999999993E-3</v>
      </c>
      <c r="AA10">
        <v>61.159526909999997</v>
      </c>
      <c r="AB10">
        <f>AD10/AC10</f>
        <v>1.0421010669992867</v>
      </c>
      <c r="AC10">
        <v>2806.0000000000014</v>
      </c>
      <c r="AD10">
        <v>2924.1355939999999</v>
      </c>
      <c r="AE10">
        <v>0</v>
      </c>
      <c r="AF10">
        <v>0</v>
      </c>
      <c r="AG10">
        <v>0</v>
      </c>
      <c r="AH10">
        <f>AJ10/AI10</f>
        <v>3640.5555555555552</v>
      </c>
      <c r="AI10">
        <v>2.5465451870295964E-2</v>
      </c>
      <c r="AJ10" s="2">
        <v>92.708392281138572</v>
      </c>
    </row>
    <row r="11" spans="1:36" x14ac:dyDescent="0.25">
      <c r="A11" t="s">
        <v>31</v>
      </c>
      <c r="B11" t="s">
        <v>68</v>
      </c>
      <c r="C11">
        <v>2005</v>
      </c>
      <c r="D11">
        <v>10.199999999999999</v>
      </c>
      <c r="E11">
        <v>12.6</v>
      </c>
      <c r="F11">
        <v>7.1</v>
      </c>
      <c r="G11">
        <v>12.6</v>
      </c>
      <c r="H11">
        <v>5.8</v>
      </c>
      <c r="I11">
        <v>51.08</v>
      </c>
      <c r="J11">
        <v>0.05</v>
      </c>
      <c r="K11" t="s">
        <v>69</v>
      </c>
      <c r="L11" t="s">
        <v>70</v>
      </c>
      <c r="M11">
        <v>0.86070000000000002</v>
      </c>
      <c r="N11">
        <v>-0.67310000000000003</v>
      </c>
      <c r="O11">
        <v>0.38190000000000002</v>
      </c>
      <c r="P11">
        <v>15</v>
      </c>
      <c r="Q11">
        <v>13</v>
      </c>
      <c r="R11">
        <v>8.3409999999999995E-3</v>
      </c>
      <c r="S11" t="s">
        <v>35</v>
      </c>
      <c r="T11" t="s">
        <v>37</v>
      </c>
      <c r="U11" t="s">
        <v>36</v>
      </c>
      <c r="V11" t="s">
        <v>37</v>
      </c>
      <c r="W11" t="s">
        <v>37</v>
      </c>
      <c r="X11">
        <v>1</v>
      </c>
      <c r="Y11">
        <v>996.66666669999995</v>
      </c>
      <c r="Z11">
        <v>0.03</v>
      </c>
      <c r="AA11">
        <v>29.9</v>
      </c>
      <c r="AB11">
        <f>AD11/AC11</f>
        <v>0.4545408326086956</v>
      </c>
      <c r="AC11">
        <v>920.00000000000011</v>
      </c>
      <c r="AD11">
        <v>418.17756600000001</v>
      </c>
      <c r="AE11">
        <v>0</v>
      </c>
      <c r="AF11">
        <v>0</v>
      </c>
      <c r="AG11">
        <v>0</v>
      </c>
      <c r="AH11">
        <f>AJ11/AI11</f>
        <v>996.66666669999995</v>
      </c>
      <c r="AI11">
        <v>0.03</v>
      </c>
      <c r="AJ11" s="2">
        <v>29.900000000999999</v>
      </c>
    </row>
    <row r="12" spans="1:36" x14ac:dyDescent="0.25">
      <c r="A12" t="s">
        <v>159</v>
      </c>
      <c r="B12" t="s">
        <v>283</v>
      </c>
      <c r="C12">
        <v>2008</v>
      </c>
      <c r="D12">
        <v>13.6</v>
      </c>
      <c r="E12">
        <v>18</v>
      </c>
      <c r="F12">
        <v>9.5</v>
      </c>
      <c r="H12">
        <v>9.1999999999999993</v>
      </c>
      <c r="I12">
        <v>43.33</v>
      </c>
      <c r="J12">
        <v>-5.99</v>
      </c>
      <c r="K12" t="s">
        <v>284</v>
      </c>
      <c r="L12" t="s">
        <v>285</v>
      </c>
      <c r="M12">
        <v>0.71619999999999995</v>
      </c>
      <c r="N12">
        <v>-0.90490000000000004</v>
      </c>
      <c r="O12">
        <v>0.68700000000000006</v>
      </c>
      <c r="P12">
        <v>27</v>
      </c>
      <c r="Q12">
        <v>25</v>
      </c>
      <c r="R12" s="1">
        <v>5.6500000000000003E-8</v>
      </c>
      <c r="S12" t="s">
        <v>61</v>
      </c>
      <c r="T12" t="s">
        <v>36</v>
      </c>
      <c r="U12" t="s">
        <v>36</v>
      </c>
      <c r="V12" t="s">
        <v>37</v>
      </c>
      <c r="W12" t="s">
        <v>37</v>
      </c>
      <c r="X12">
        <v>2</v>
      </c>
      <c r="Y12">
        <v>1199.375</v>
      </c>
      <c r="Z12">
        <v>2.6190476000000001E-2</v>
      </c>
      <c r="AA12">
        <v>31.41220238</v>
      </c>
      <c r="AB12">
        <f>AD12/AC12</f>
        <v>0.50338360219668299</v>
      </c>
      <c r="AC12">
        <v>1374.8000000000004</v>
      </c>
      <c r="AD12">
        <v>692.05177630000003</v>
      </c>
      <c r="AE12">
        <v>910</v>
      </c>
      <c r="AF12">
        <v>0</v>
      </c>
      <c r="AG12">
        <v>1.44</v>
      </c>
      <c r="AH12">
        <f>AJ12/AI12</f>
        <v>1801.7343750000002</v>
      </c>
      <c r="AI12">
        <v>3.1746031746031744E-2</v>
      </c>
      <c r="AJ12" s="2">
        <v>57.197916666666671</v>
      </c>
    </row>
    <row r="13" spans="1:36" x14ac:dyDescent="0.25">
      <c r="A13" t="s">
        <v>128</v>
      </c>
      <c r="B13" t="s">
        <v>138</v>
      </c>
      <c r="C13">
        <v>2009</v>
      </c>
      <c r="D13">
        <v>3.3</v>
      </c>
      <c r="E13">
        <v>16</v>
      </c>
      <c r="F13">
        <v>2.2999999999999998</v>
      </c>
      <c r="H13">
        <v>-1.1000000000000001</v>
      </c>
      <c r="I13">
        <v>64.05</v>
      </c>
      <c r="J13">
        <v>-21.29</v>
      </c>
      <c r="K13" t="s">
        <v>139</v>
      </c>
      <c r="L13" t="s">
        <v>140</v>
      </c>
      <c r="M13">
        <v>0.9929</v>
      </c>
      <c r="N13">
        <v>-0.62080000000000002</v>
      </c>
      <c r="O13">
        <v>0.69969999999999999</v>
      </c>
      <c r="P13">
        <v>11</v>
      </c>
      <c r="Q13">
        <v>9</v>
      </c>
      <c r="R13">
        <v>8.141E-4</v>
      </c>
      <c r="S13" t="s">
        <v>61</v>
      </c>
      <c r="T13" t="s">
        <v>37</v>
      </c>
      <c r="U13" t="s">
        <v>36</v>
      </c>
      <c r="V13" t="s">
        <v>37</v>
      </c>
      <c r="W13" t="s">
        <v>37</v>
      </c>
      <c r="X13">
        <v>1</v>
      </c>
      <c r="Y13">
        <v>1676.477703</v>
      </c>
      <c r="Z13">
        <v>3.4782608999999999E-2</v>
      </c>
      <c r="AA13">
        <v>58.312268439999997</v>
      </c>
      <c r="AB13">
        <f>AD13/AC13</f>
        <v>19.060629877862596</v>
      </c>
      <c r="AC13">
        <v>524</v>
      </c>
      <c r="AD13">
        <v>9987.7700559999994</v>
      </c>
      <c r="AE13">
        <v>0</v>
      </c>
      <c r="AF13">
        <v>0</v>
      </c>
      <c r="AG13">
        <v>0</v>
      </c>
      <c r="AH13">
        <f>AJ13/AI13</f>
        <v>1676.4776884261419</v>
      </c>
      <c r="AI13">
        <v>3.4782608999999999E-2</v>
      </c>
      <c r="AJ13" s="2">
        <v>58.312267933750313</v>
      </c>
    </row>
    <row r="14" spans="1:36" x14ac:dyDescent="0.25">
      <c r="A14" t="s">
        <v>128</v>
      </c>
      <c r="B14" t="s">
        <v>153</v>
      </c>
      <c r="C14">
        <v>2009</v>
      </c>
      <c r="D14">
        <v>2.2999999999999998</v>
      </c>
      <c r="E14">
        <v>25</v>
      </c>
      <c r="F14">
        <v>1.6</v>
      </c>
      <c r="H14">
        <v>-2.1</v>
      </c>
      <c r="I14">
        <v>64.06</v>
      </c>
      <c r="J14">
        <v>-21.31</v>
      </c>
      <c r="K14" t="s">
        <v>154</v>
      </c>
      <c r="L14" t="s">
        <v>155</v>
      </c>
      <c r="M14">
        <v>0.54579999999999995</v>
      </c>
      <c r="N14">
        <v>-0.54579999999999995</v>
      </c>
      <c r="O14">
        <v>0.44800000000000001</v>
      </c>
      <c r="P14">
        <v>12</v>
      </c>
      <c r="Q14">
        <v>10</v>
      </c>
      <c r="R14">
        <v>1.031E-2</v>
      </c>
      <c r="S14" t="s">
        <v>57</v>
      </c>
      <c r="T14" t="s">
        <v>37</v>
      </c>
      <c r="U14" t="s">
        <v>36</v>
      </c>
      <c r="V14" t="s">
        <v>37</v>
      </c>
      <c r="W14" t="s">
        <v>37</v>
      </c>
      <c r="X14">
        <v>1</v>
      </c>
      <c r="Y14">
        <v>13198.639279999999</v>
      </c>
      <c r="Z14">
        <v>3.8095237999999997E-2</v>
      </c>
      <c r="AA14">
        <v>502.8053046</v>
      </c>
      <c r="AB14">
        <f>AD14/AC14</f>
        <v>0.95986221793084214</v>
      </c>
      <c r="AC14">
        <v>7172</v>
      </c>
      <c r="AD14">
        <v>6884.1318270000002</v>
      </c>
      <c r="AE14">
        <v>0</v>
      </c>
      <c r="AF14">
        <v>0</v>
      </c>
      <c r="AG14">
        <v>0</v>
      </c>
      <c r="AH14">
        <f>AJ14/AI14</f>
        <v>13198.6393144547</v>
      </c>
      <c r="AI14">
        <v>3.8095237999999997E-2</v>
      </c>
      <c r="AJ14" s="2">
        <v>502.8053059603086</v>
      </c>
    </row>
    <row r="15" spans="1:36" x14ac:dyDescent="0.25">
      <c r="A15" t="s">
        <v>31</v>
      </c>
      <c r="B15" t="s">
        <v>125</v>
      </c>
      <c r="C15">
        <v>2012</v>
      </c>
      <c r="D15">
        <v>8.6</v>
      </c>
      <c r="E15">
        <v>13.7</v>
      </c>
      <c r="F15">
        <v>6</v>
      </c>
      <c r="G15">
        <v>13.7</v>
      </c>
      <c r="H15">
        <v>4.2</v>
      </c>
      <c r="I15">
        <v>53.11</v>
      </c>
      <c r="J15">
        <v>-3.92</v>
      </c>
      <c r="K15" t="s">
        <v>126</v>
      </c>
      <c r="L15" t="s">
        <v>127</v>
      </c>
      <c r="M15">
        <v>0.47220000000000001</v>
      </c>
      <c r="N15">
        <v>-0.59360000000000002</v>
      </c>
      <c r="O15">
        <v>0.59109999999999996</v>
      </c>
      <c r="P15">
        <v>30</v>
      </c>
      <c r="Q15">
        <v>28</v>
      </c>
      <c r="R15" s="1">
        <v>4.2E-7</v>
      </c>
      <c r="S15" t="s">
        <v>61</v>
      </c>
      <c r="T15" t="s">
        <v>37</v>
      </c>
      <c r="U15" t="s">
        <v>36</v>
      </c>
      <c r="V15" t="s">
        <v>37</v>
      </c>
      <c r="W15" t="s">
        <v>37</v>
      </c>
      <c r="X15">
        <v>1</v>
      </c>
      <c r="Y15">
        <v>4525.25</v>
      </c>
      <c r="Z15">
        <v>2.6666667000000002E-2</v>
      </c>
      <c r="AA15">
        <v>120.67</v>
      </c>
      <c r="AB15">
        <f>AD15/AC15</f>
        <v>0.28083505696400624</v>
      </c>
      <c r="AC15">
        <v>639</v>
      </c>
      <c r="AD15">
        <v>179.4536014</v>
      </c>
      <c r="AE15">
        <v>0</v>
      </c>
      <c r="AF15">
        <v>0</v>
      </c>
      <c r="AG15">
        <v>0</v>
      </c>
      <c r="AH15">
        <f>AJ15/AI15</f>
        <v>2847.5142976838265</v>
      </c>
      <c r="AI15">
        <v>4.6666667000000002E-2</v>
      </c>
      <c r="AJ15" s="2">
        <v>132.88400150775001</v>
      </c>
    </row>
    <row r="16" spans="1:36" x14ac:dyDescent="0.25">
      <c r="A16" t="s">
        <v>31</v>
      </c>
      <c r="B16" t="s">
        <v>51</v>
      </c>
      <c r="C16">
        <v>2005</v>
      </c>
      <c r="D16">
        <v>8.3000000000000007</v>
      </c>
      <c r="E16">
        <v>10.8</v>
      </c>
      <c r="F16">
        <v>5.8</v>
      </c>
      <c r="G16">
        <v>10.8</v>
      </c>
      <c r="H16">
        <v>3.9</v>
      </c>
      <c r="I16">
        <v>52.45</v>
      </c>
      <c r="J16">
        <v>-3.73</v>
      </c>
      <c r="K16" t="s">
        <v>52</v>
      </c>
      <c r="L16" t="s">
        <v>53</v>
      </c>
      <c r="M16">
        <v>0.80520000000000003</v>
      </c>
      <c r="N16">
        <v>-0.56640000000000001</v>
      </c>
      <c r="O16">
        <v>0.52370000000000005</v>
      </c>
      <c r="P16">
        <v>13</v>
      </c>
      <c r="Q16">
        <v>11</v>
      </c>
      <c r="R16">
        <v>3.114E-3</v>
      </c>
      <c r="S16" t="s">
        <v>35</v>
      </c>
      <c r="T16" t="s">
        <v>37</v>
      </c>
      <c r="U16" t="s">
        <v>36</v>
      </c>
      <c r="V16" t="s">
        <v>37</v>
      </c>
      <c r="W16" t="s">
        <v>37</v>
      </c>
      <c r="X16">
        <v>1</v>
      </c>
      <c r="Y16">
        <v>3128</v>
      </c>
      <c r="Z16">
        <v>0.05</v>
      </c>
      <c r="AA16">
        <v>156.4</v>
      </c>
      <c r="AB16">
        <f>AD16/AC16</f>
        <v>0.62722382454819281</v>
      </c>
      <c r="AC16">
        <v>265.59999999999997</v>
      </c>
      <c r="AD16">
        <v>166.5906478</v>
      </c>
      <c r="AE16">
        <v>0</v>
      </c>
      <c r="AF16">
        <v>0</v>
      </c>
      <c r="AG16">
        <v>0</v>
      </c>
      <c r="AH16">
        <f>AJ16/AI16</f>
        <v>3128</v>
      </c>
      <c r="AI16">
        <v>0.05</v>
      </c>
      <c r="AJ16" s="2">
        <v>156.4</v>
      </c>
    </row>
    <row r="17" spans="1:36" x14ac:dyDescent="0.25">
      <c r="A17" t="s">
        <v>31</v>
      </c>
      <c r="B17" t="s">
        <v>38</v>
      </c>
      <c r="C17">
        <v>2012</v>
      </c>
      <c r="D17">
        <v>8.3000000000000007</v>
      </c>
      <c r="E17">
        <v>13.5</v>
      </c>
      <c r="F17">
        <v>5.8</v>
      </c>
      <c r="G17">
        <v>13.5</v>
      </c>
      <c r="H17">
        <v>3.9</v>
      </c>
      <c r="I17">
        <v>52.43</v>
      </c>
      <c r="J17">
        <v>-3.65</v>
      </c>
      <c r="K17" t="s">
        <v>39</v>
      </c>
      <c r="L17" t="s">
        <v>40</v>
      </c>
      <c r="M17">
        <v>6.5659999999999996E-2</v>
      </c>
      <c r="N17">
        <v>-0.47778999999999999</v>
      </c>
      <c r="O17">
        <v>0.52759999999999996</v>
      </c>
      <c r="P17">
        <v>14</v>
      </c>
      <c r="Q17">
        <v>12</v>
      </c>
      <c r="R17">
        <v>1.964E-3</v>
      </c>
      <c r="S17" t="s">
        <v>35</v>
      </c>
      <c r="T17" t="s">
        <v>36</v>
      </c>
      <c r="U17" t="s">
        <v>36</v>
      </c>
      <c r="V17" t="s">
        <v>37</v>
      </c>
      <c r="W17" t="s">
        <v>37</v>
      </c>
      <c r="X17">
        <v>2</v>
      </c>
      <c r="Y17">
        <v>2300</v>
      </c>
      <c r="Z17">
        <v>4.516712E-3</v>
      </c>
      <c r="AA17">
        <v>10.39</v>
      </c>
      <c r="AB17">
        <f>AD17/AC17</f>
        <v>0.18702458162967564</v>
      </c>
      <c r="AC17">
        <v>79.999999997999993</v>
      </c>
      <c r="AD17">
        <v>14.96196653</v>
      </c>
      <c r="AE17">
        <v>344.83636360000003</v>
      </c>
      <c r="AF17">
        <v>4.9683829999999998E-2</v>
      </c>
      <c r="AG17">
        <v>17.13</v>
      </c>
      <c r="AH17">
        <f>AJ17/AI17</f>
        <v>507.76667264546154</v>
      </c>
      <c r="AI17">
        <v>5.4200541999999997E-2</v>
      </c>
      <c r="AJ17" s="2">
        <v>27.521228866920588</v>
      </c>
    </row>
    <row r="18" spans="1:36" x14ac:dyDescent="0.25">
      <c r="A18" t="s">
        <v>159</v>
      </c>
      <c r="B18" t="s">
        <v>271</v>
      </c>
      <c r="C18">
        <v>2008</v>
      </c>
      <c r="D18">
        <v>11.6</v>
      </c>
      <c r="E18">
        <v>11.7</v>
      </c>
      <c r="F18">
        <v>8.1</v>
      </c>
      <c r="H18">
        <v>7.2</v>
      </c>
      <c r="I18">
        <v>42.93</v>
      </c>
      <c r="J18">
        <v>-6.87</v>
      </c>
      <c r="K18" t="s">
        <v>272</v>
      </c>
      <c r="L18" t="s">
        <v>273</v>
      </c>
      <c r="M18">
        <v>1.0797000000000001</v>
      </c>
      <c r="N18">
        <v>-0.39550000000000002</v>
      </c>
      <c r="O18">
        <v>0.18410000000000001</v>
      </c>
      <c r="P18">
        <v>31</v>
      </c>
      <c r="Q18">
        <v>29</v>
      </c>
      <c r="R18" s="1">
        <v>9.2700000000000005E-3</v>
      </c>
      <c r="S18" t="s">
        <v>35</v>
      </c>
      <c r="T18" t="s">
        <v>37</v>
      </c>
      <c r="U18" t="s">
        <v>36</v>
      </c>
      <c r="V18" t="s">
        <v>37</v>
      </c>
      <c r="W18" t="s">
        <v>37</v>
      </c>
      <c r="X18">
        <v>1</v>
      </c>
      <c r="Y18">
        <v>3025.882353</v>
      </c>
      <c r="Z18">
        <v>5.4891831000000002E-2</v>
      </c>
      <c r="AA18">
        <v>166.0962222</v>
      </c>
      <c r="AB18">
        <f>AD18/AC18</f>
        <v>2.4173209992313613</v>
      </c>
      <c r="AC18">
        <v>1040.7999999999997</v>
      </c>
      <c r="AD18">
        <v>2515.9476960000002</v>
      </c>
      <c r="AE18">
        <v>0</v>
      </c>
      <c r="AF18">
        <v>0</v>
      </c>
      <c r="AG18">
        <v>0</v>
      </c>
      <c r="AH18">
        <f>AJ18/AI18</f>
        <v>3025.8823529411766</v>
      </c>
      <c r="AI18">
        <v>5.489183080400388E-2</v>
      </c>
      <c r="AJ18" s="2">
        <v>166.09622215046821</v>
      </c>
    </row>
    <row r="19" spans="1:36" x14ac:dyDescent="0.25">
      <c r="A19" t="s">
        <v>159</v>
      </c>
      <c r="B19" t="s">
        <v>178</v>
      </c>
      <c r="C19">
        <v>2006</v>
      </c>
      <c r="D19">
        <v>13.3</v>
      </c>
      <c r="E19">
        <v>18.399999999999999</v>
      </c>
      <c r="F19">
        <v>9.3000000000000007</v>
      </c>
      <c r="H19">
        <v>8.9</v>
      </c>
      <c r="I19">
        <v>43.19</v>
      </c>
      <c r="J19">
        <v>-1.66</v>
      </c>
      <c r="K19" t="s">
        <v>179</v>
      </c>
      <c r="L19" t="s">
        <v>180</v>
      </c>
      <c r="M19">
        <v>0.82440000000000002</v>
      </c>
      <c r="N19">
        <v>-0.83309999999999995</v>
      </c>
      <c r="O19">
        <v>0.66369999999999996</v>
      </c>
      <c r="P19">
        <v>29</v>
      </c>
      <c r="Q19">
        <v>27</v>
      </c>
      <c r="R19" s="1">
        <v>4.5499999999999997E-8</v>
      </c>
      <c r="S19" t="s">
        <v>61</v>
      </c>
      <c r="T19" t="s">
        <v>37</v>
      </c>
      <c r="U19" t="s">
        <v>36</v>
      </c>
      <c r="V19" t="s">
        <v>37</v>
      </c>
      <c r="W19" t="s">
        <v>37</v>
      </c>
      <c r="X19">
        <v>1</v>
      </c>
      <c r="Y19">
        <v>14128.57143</v>
      </c>
      <c r="Z19">
        <v>7.2239419999999997E-3</v>
      </c>
      <c r="AA19">
        <v>102.06398350000001</v>
      </c>
      <c r="AB19">
        <f>AD19/AC19</f>
        <v>0.57378537436708865</v>
      </c>
      <c r="AC19">
        <v>948</v>
      </c>
      <c r="AD19">
        <v>543.94853490000003</v>
      </c>
      <c r="AE19">
        <v>0</v>
      </c>
      <c r="AF19">
        <v>0</v>
      </c>
      <c r="AG19">
        <v>0</v>
      </c>
      <c r="AH19">
        <f>AJ19/AI19</f>
        <v>2856.3009404388713</v>
      </c>
      <c r="AI19">
        <v>5.6759545923632609E-2</v>
      </c>
      <c r="AJ19" s="2">
        <v>162.12234440055514</v>
      </c>
    </row>
    <row r="20" spans="1:36" x14ac:dyDescent="0.25">
      <c r="A20" t="s">
        <v>159</v>
      </c>
      <c r="B20" t="s">
        <v>244</v>
      </c>
      <c r="C20">
        <v>2008</v>
      </c>
      <c r="D20">
        <v>12.9</v>
      </c>
      <c r="E20">
        <v>16.100000000000001</v>
      </c>
      <c r="F20">
        <v>9</v>
      </c>
      <c r="H20">
        <v>8.5</v>
      </c>
      <c r="I20">
        <v>42.43</v>
      </c>
      <c r="J20">
        <v>-8.23</v>
      </c>
      <c r="K20" t="s">
        <v>245</v>
      </c>
      <c r="L20" t="s">
        <v>246</v>
      </c>
      <c r="M20">
        <v>0.66449999999999998</v>
      </c>
      <c r="N20">
        <v>-0.72770000000000001</v>
      </c>
      <c r="O20">
        <v>0.48299999999999998</v>
      </c>
      <c r="P20">
        <v>48</v>
      </c>
      <c r="Q20">
        <v>46</v>
      </c>
      <c r="R20" s="1">
        <v>2.5600000000000001E-8</v>
      </c>
      <c r="S20" t="s">
        <v>61</v>
      </c>
      <c r="T20" t="s">
        <v>37</v>
      </c>
      <c r="U20" t="s">
        <v>36</v>
      </c>
      <c r="V20" t="s">
        <v>37</v>
      </c>
      <c r="W20" t="s">
        <v>37</v>
      </c>
      <c r="X20">
        <v>1</v>
      </c>
      <c r="Y20">
        <v>2801.0256410000002</v>
      </c>
      <c r="Z20">
        <v>4.8978977E-2</v>
      </c>
      <c r="AA20">
        <v>137.1913697</v>
      </c>
      <c r="AB20">
        <f>AD20/AC20</f>
        <v>0.67988897622785338</v>
      </c>
      <c r="AC20">
        <v>1783.600000000001</v>
      </c>
      <c r="AD20">
        <v>1212.6499779999999</v>
      </c>
      <c r="AE20">
        <v>0</v>
      </c>
      <c r="AF20">
        <v>0</v>
      </c>
      <c r="AG20">
        <v>0</v>
      </c>
      <c r="AH20">
        <f>AJ20/AI20</f>
        <v>2865.8333333333339</v>
      </c>
      <c r="AI20">
        <v>6.0281817496797528E-2</v>
      </c>
      <c r="AJ20" s="2">
        <v>172.75764197623894</v>
      </c>
    </row>
    <row r="21" spans="1:36" x14ac:dyDescent="0.25">
      <c r="A21" t="s">
        <v>159</v>
      </c>
      <c r="B21" t="s">
        <v>202</v>
      </c>
      <c r="C21">
        <v>2008</v>
      </c>
      <c r="D21">
        <v>12.3</v>
      </c>
      <c r="E21">
        <v>23.1</v>
      </c>
      <c r="F21">
        <v>8.6</v>
      </c>
      <c r="H21">
        <v>7.9</v>
      </c>
      <c r="I21">
        <v>43.07</v>
      </c>
      <c r="J21">
        <v>-7.63</v>
      </c>
      <c r="K21" t="s">
        <v>203</v>
      </c>
      <c r="L21" t="s">
        <v>204</v>
      </c>
      <c r="M21">
        <v>0.77910000000000001</v>
      </c>
      <c r="N21">
        <v>-0.88380000000000003</v>
      </c>
      <c r="O21">
        <v>0.61370000000000002</v>
      </c>
      <c r="P21">
        <v>35</v>
      </c>
      <c r="Q21">
        <v>33</v>
      </c>
      <c r="R21" s="1">
        <v>1.6000000000000001E-8</v>
      </c>
      <c r="S21" t="s">
        <v>61</v>
      </c>
      <c r="T21" t="s">
        <v>37</v>
      </c>
      <c r="U21" t="s">
        <v>36</v>
      </c>
      <c r="V21" t="s">
        <v>37</v>
      </c>
      <c r="W21" t="s">
        <v>37</v>
      </c>
      <c r="X21">
        <v>1</v>
      </c>
      <c r="Y21">
        <v>10293.63636</v>
      </c>
      <c r="Z21">
        <v>6.3058929999999999E-3</v>
      </c>
      <c r="AA21">
        <v>64.910570969999995</v>
      </c>
      <c r="AB21">
        <f>AD21/AC21</f>
        <v>0.7550237126160475</v>
      </c>
      <c r="AC21">
        <v>1206.4000000000003</v>
      </c>
      <c r="AD21">
        <v>910.86060689999999</v>
      </c>
      <c r="AE21">
        <v>0</v>
      </c>
      <c r="AF21">
        <v>0</v>
      </c>
      <c r="AG21">
        <v>0</v>
      </c>
      <c r="AH21">
        <f>AJ21/AI21</f>
        <v>1666.7256637168139</v>
      </c>
      <c r="AI21">
        <v>6.4778720476954821E-2</v>
      </c>
      <c r="AJ21" s="2">
        <v>107.96835588167849</v>
      </c>
    </row>
    <row r="22" spans="1:36" x14ac:dyDescent="0.25">
      <c r="A22" t="s">
        <v>31</v>
      </c>
      <c r="B22" t="s">
        <v>54</v>
      </c>
      <c r="C22">
        <v>2012</v>
      </c>
      <c r="D22">
        <v>8.5</v>
      </c>
      <c r="E22">
        <v>9.9</v>
      </c>
      <c r="F22">
        <v>6</v>
      </c>
      <c r="G22">
        <v>9.9</v>
      </c>
      <c r="H22">
        <v>4.0999999999999996</v>
      </c>
      <c r="I22">
        <v>52.48</v>
      </c>
      <c r="J22">
        <v>-3.71</v>
      </c>
      <c r="K22" t="s">
        <v>55</v>
      </c>
      <c r="L22" t="s">
        <v>56</v>
      </c>
      <c r="M22">
        <v>0.73050000000000004</v>
      </c>
      <c r="N22">
        <v>-0.40870000000000001</v>
      </c>
      <c r="O22">
        <v>0.26829999999999998</v>
      </c>
      <c r="P22">
        <v>20</v>
      </c>
      <c r="Q22">
        <v>18</v>
      </c>
      <c r="R22">
        <v>1.128E-2</v>
      </c>
      <c r="S22" t="s">
        <v>57</v>
      </c>
      <c r="T22" t="s">
        <v>37</v>
      </c>
      <c r="U22" t="s">
        <v>36</v>
      </c>
      <c r="V22" t="s">
        <v>37</v>
      </c>
      <c r="W22" t="s">
        <v>37</v>
      </c>
      <c r="X22">
        <v>1</v>
      </c>
      <c r="Y22">
        <v>3580.9230769999999</v>
      </c>
      <c r="Z22">
        <v>6.5822784999999995E-2</v>
      </c>
      <c r="AA22">
        <v>235.71</v>
      </c>
      <c r="AB22">
        <f>AD22/AC22</f>
        <v>0.44789910322580645</v>
      </c>
      <c r="AC22">
        <v>713</v>
      </c>
      <c r="AD22">
        <v>319.35206060000002</v>
      </c>
      <c r="AE22">
        <v>0</v>
      </c>
      <c r="AF22">
        <v>0</v>
      </c>
      <c r="AG22">
        <v>0</v>
      </c>
      <c r="AH22">
        <f>AJ22/AI22</f>
        <v>3580.9230769999999</v>
      </c>
      <c r="AI22">
        <v>6.5822784999999995E-2</v>
      </c>
      <c r="AJ22" s="2">
        <v>235.70632979890942</v>
      </c>
    </row>
    <row r="23" spans="1:36" x14ac:dyDescent="0.25">
      <c r="A23" t="s">
        <v>159</v>
      </c>
      <c r="B23" t="s">
        <v>316</v>
      </c>
      <c r="C23">
        <v>2008</v>
      </c>
      <c r="D23">
        <v>13.1</v>
      </c>
      <c r="E23">
        <v>14.8</v>
      </c>
      <c r="F23">
        <v>9.1999999999999993</v>
      </c>
      <c r="H23">
        <v>8.6999999999999993</v>
      </c>
      <c r="I23">
        <v>43.15</v>
      </c>
      <c r="J23">
        <v>-2.02</v>
      </c>
      <c r="K23" t="s">
        <v>317</v>
      </c>
      <c r="L23" t="s">
        <v>318</v>
      </c>
      <c r="M23">
        <v>0.93440000000000001</v>
      </c>
      <c r="N23">
        <v>-0.55979999999999996</v>
      </c>
      <c r="O23">
        <v>0.17349999999999999</v>
      </c>
      <c r="P23">
        <v>24</v>
      </c>
      <c r="Q23">
        <v>22</v>
      </c>
      <c r="R23" s="1">
        <v>2.1100000000000001E-2</v>
      </c>
      <c r="S23" t="s">
        <v>57</v>
      </c>
      <c r="T23" t="s">
        <v>37</v>
      </c>
      <c r="U23" t="s">
        <v>36</v>
      </c>
      <c r="V23" t="s">
        <v>37</v>
      </c>
      <c r="W23" t="s">
        <v>37</v>
      </c>
      <c r="X23">
        <v>1</v>
      </c>
      <c r="Y23">
        <v>771.66666669999995</v>
      </c>
      <c r="Z23">
        <v>6.8571429000000003E-2</v>
      </c>
      <c r="AA23">
        <v>52.914285710000001</v>
      </c>
      <c r="AB23">
        <f>AD23/AC23</f>
        <v>1.2112709779240898</v>
      </c>
      <c r="AC23">
        <v>2065.6</v>
      </c>
      <c r="AD23">
        <v>2502.0013319999998</v>
      </c>
      <c r="AE23">
        <v>0</v>
      </c>
      <c r="AF23">
        <v>0</v>
      </c>
      <c r="AG23">
        <v>0</v>
      </c>
      <c r="AH23">
        <f>AJ23/AI23</f>
        <v>771.66666666666663</v>
      </c>
      <c r="AI23">
        <v>6.8571428571428575E-2</v>
      </c>
      <c r="AJ23" s="2">
        <v>52.914285714285711</v>
      </c>
    </row>
    <row r="24" spans="1:36" x14ac:dyDescent="0.25">
      <c r="A24" t="s">
        <v>159</v>
      </c>
      <c r="B24" t="s">
        <v>199</v>
      </c>
      <c r="C24">
        <v>2008</v>
      </c>
      <c r="D24">
        <v>12.2</v>
      </c>
      <c r="E24">
        <v>18.600000000000001</v>
      </c>
      <c r="F24">
        <v>8.5</v>
      </c>
      <c r="H24">
        <v>7.8</v>
      </c>
      <c r="I24">
        <v>43.17</v>
      </c>
      <c r="J24">
        <v>-7.72</v>
      </c>
      <c r="K24" t="s">
        <v>200</v>
      </c>
      <c r="L24" t="s">
        <v>201</v>
      </c>
      <c r="M24">
        <v>0.86719999999999997</v>
      </c>
      <c r="N24">
        <v>-0.85699999999999998</v>
      </c>
      <c r="O24">
        <v>0.59140000000000004</v>
      </c>
      <c r="P24">
        <v>38</v>
      </c>
      <c r="Q24">
        <v>36</v>
      </c>
      <c r="R24" s="1">
        <v>1.03E-8</v>
      </c>
      <c r="S24" t="s">
        <v>61</v>
      </c>
      <c r="T24" t="s">
        <v>37</v>
      </c>
      <c r="U24" t="s">
        <v>36</v>
      </c>
      <c r="V24" t="s">
        <v>37</v>
      </c>
      <c r="W24" t="s">
        <v>37</v>
      </c>
      <c r="X24">
        <v>1</v>
      </c>
      <c r="Y24">
        <v>7338.2352940000001</v>
      </c>
      <c r="Z24">
        <v>3.4867503000000001E-2</v>
      </c>
      <c r="AA24">
        <v>255.8659447</v>
      </c>
      <c r="AB24">
        <f>AD24/AC24</f>
        <v>1.166280997029703</v>
      </c>
      <c r="AC24">
        <v>2020.0000000000002</v>
      </c>
      <c r="AD24">
        <v>2355.8876140000002</v>
      </c>
      <c r="AE24">
        <v>0</v>
      </c>
      <c r="AF24">
        <v>0</v>
      </c>
      <c r="AG24">
        <v>0</v>
      </c>
      <c r="AH24">
        <f>AJ24/AI24</f>
        <v>4751.6176470588234</v>
      </c>
      <c r="AI24">
        <v>6.9735006973500699E-2</v>
      </c>
      <c r="AJ24" s="2">
        <v>331.35408975305603</v>
      </c>
    </row>
    <row r="25" spans="1:36" x14ac:dyDescent="0.25">
      <c r="A25" t="s">
        <v>31</v>
      </c>
      <c r="B25" t="s">
        <v>83</v>
      </c>
      <c r="C25">
        <v>2006</v>
      </c>
      <c r="D25">
        <v>11.2</v>
      </c>
      <c r="E25">
        <v>13.9</v>
      </c>
      <c r="F25">
        <v>7.8</v>
      </c>
      <c r="G25">
        <v>13.9</v>
      </c>
      <c r="H25">
        <v>6.8</v>
      </c>
      <c r="I25">
        <v>50.68</v>
      </c>
      <c r="J25">
        <v>-2.1800000000000002</v>
      </c>
      <c r="K25" t="s">
        <v>84</v>
      </c>
      <c r="L25" t="s">
        <v>85</v>
      </c>
      <c r="M25">
        <v>0.98202</v>
      </c>
      <c r="N25">
        <v>-0.71121000000000001</v>
      </c>
      <c r="O25">
        <v>0.70930000000000004</v>
      </c>
      <c r="P25">
        <v>19</v>
      </c>
      <c r="Q25">
        <v>17</v>
      </c>
      <c r="R25" s="1">
        <v>2.0299999999999999E-14</v>
      </c>
      <c r="S25" t="s">
        <v>61</v>
      </c>
      <c r="T25" t="s">
        <v>37</v>
      </c>
      <c r="U25" t="s">
        <v>36</v>
      </c>
      <c r="V25" t="s">
        <v>37</v>
      </c>
      <c r="W25" t="s">
        <v>37</v>
      </c>
      <c r="X25">
        <v>1</v>
      </c>
      <c r="Y25">
        <v>2300</v>
      </c>
      <c r="Z25">
        <v>6.6666670000000003E-3</v>
      </c>
      <c r="AA25">
        <v>15.33</v>
      </c>
      <c r="AB25">
        <f>AD25/AC25</f>
        <v>0.75760086467952215</v>
      </c>
      <c r="AC25">
        <v>2945.599999999999</v>
      </c>
      <c r="AD25">
        <v>2231.5891069999998</v>
      </c>
      <c r="AE25">
        <v>0</v>
      </c>
      <c r="AF25">
        <v>0</v>
      </c>
      <c r="AG25">
        <v>0</v>
      </c>
      <c r="AH25">
        <f>AJ25/AI25</f>
        <v>16760.294787095019</v>
      </c>
      <c r="AI25">
        <v>6.9999999999999993E-2</v>
      </c>
      <c r="AJ25" s="2">
        <v>1173.2206350966512</v>
      </c>
    </row>
    <row r="26" spans="1:36" x14ac:dyDescent="0.25">
      <c r="A26" t="s">
        <v>31</v>
      </c>
      <c r="B26" t="s">
        <v>98</v>
      </c>
      <c r="C26">
        <v>2005</v>
      </c>
      <c r="D26">
        <v>9.9</v>
      </c>
      <c r="E26">
        <v>16.3</v>
      </c>
      <c r="F26">
        <v>6.9</v>
      </c>
      <c r="G26">
        <v>16.3</v>
      </c>
      <c r="H26">
        <v>5.5</v>
      </c>
      <c r="I26">
        <v>51.04</v>
      </c>
      <c r="J26">
        <v>0.08</v>
      </c>
      <c r="K26" t="s">
        <v>99</v>
      </c>
      <c r="L26" t="s">
        <v>100</v>
      </c>
      <c r="M26">
        <v>1.4067000000000001</v>
      </c>
      <c r="N26">
        <v>-0.67030000000000001</v>
      </c>
      <c r="O26">
        <v>0.68820000000000003</v>
      </c>
      <c r="P26">
        <v>9</v>
      </c>
      <c r="Q26">
        <v>7</v>
      </c>
      <c r="R26">
        <v>3.4819999999999999E-3</v>
      </c>
      <c r="S26" t="s">
        <v>35</v>
      </c>
      <c r="T26" t="s">
        <v>37</v>
      </c>
      <c r="U26" t="s">
        <v>36</v>
      </c>
      <c r="V26" t="s">
        <v>37</v>
      </c>
      <c r="W26" t="s">
        <v>37</v>
      </c>
      <c r="X26">
        <v>1</v>
      </c>
      <c r="Y26">
        <v>6571.4285710000004</v>
      </c>
      <c r="Z26">
        <v>7.0000000000000007E-2</v>
      </c>
      <c r="AA26">
        <v>460</v>
      </c>
      <c r="AB26">
        <f>AD26/AC26</f>
        <v>0.48819414498987856</v>
      </c>
      <c r="AC26">
        <v>790.4</v>
      </c>
      <c r="AD26">
        <v>385.86865219999999</v>
      </c>
      <c r="AE26">
        <v>0</v>
      </c>
      <c r="AF26">
        <v>0</v>
      </c>
      <c r="AG26">
        <v>0</v>
      </c>
      <c r="AH26">
        <f>AJ26/AI26</f>
        <v>6571.4285710000004</v>
      </c>
      <c r="AI26">
        <v>7.0000000000000007E-2</v>
      </c>
      <c r="AJ26" s="2">
        <v>459.99999997000009</v>
      </c>
    </row>
    <row r="27" spans="1:36" x14ac:dyDescent="0.25">
      <c r="A27" t="s">
        <v>31</v>
      </c>
      <c r="B27" t="s">
        <v>71</v>
      </c>
      <c r="C27">
        <v>2005</v>
      </c>
      <c r="D27">
        <v>7.9</v>
      </c>
      <c r="E27">
        <v>12.3</v>
      </c>
      <c r="F27">
        <v>5.5</v>
      </c>
      <c r="G27">
        <v>12.3</v>
      </c>
      <c r="H27">
        <v>3.5</v>
      </c>
      <c r="I27">
        <v>54.74</v>
      </c>
      <c r="J27">
        <v>-7</v>
      </c>
      <c r="K27" t="s">
        <v>72</v>
      </c>
      <c r="L27" t="s">
        <v>73</v>
      </c>
      <c r="M27">
        <v>0.70399999999999996</v>
      </c>
      <c r="N27">
        <v>-0.50309999999999999</v>
      </c>
      <c r="O27">
        <v>0.67789999999999995</v>
      </c>
      <c r="P27">
        <v>6</v>
      </c>
      <c r="Q27">
        <v>4</v>
      </c>
      <c r="R27">
        <v>2.741E-2</v>
      </c>
      <c r="S27" t="s">
        <v>57</v>
      </c>
      <c r="T27" t="s">
        <v>37</v>
      </c>
      <c r="U27" t="s">
        <v>36</v>
      </c>
      <c r="V27" t="s">
        <v>37</v>
      </c>
      <c r="W27" t="s">
        <v>37</v>
      </c>
      <c r="X27">
        <v>1</v>
      </c>
      <c r="Y27">
        <v>9890</v>
      </c>
      <c r="Z27">
        <v>0.05</v>
      </c>
      <c r="AA27">
        <v>494.5</v>
      </c>
      <c r="AB27">
        <f>AD27/AC27</f>
        <v>0.70886211414930556</v>
      </c>
      <c r="AC27">
        <v>115.2</v>
      </c>
      <c r="AD27">
        <v>81.660915549999999</v>
      </c>
      <c r="AE27">
        <v>0</v>
      </c>
      <c r="AF27">
        <v>0</v>
      </c>
      <c r="AG27">
        <v>0</v>
      </c>
      <c r="AH27">
        <f>AJ27/AI27</f>
        <v>13004.285714285712</v>
      </c>
      <c r="AI27">
        <v>7.0000000000000007E-2</v>
      </c>
      <c r="AJ27" s="2">
        <v>910.3</v>
      </c>
    </row>
    <row r="28" spans="1:36" x14ac:dyDescent="0.25">
      <c r="A28" t="s">
        <v>159</v>
      </c>
      <c r="B28" t="s">
        <v>250</v>
      </c>
      <c r="C28">
        <v>2008</v>
      </c>
      <c r="D28">
        <v>14.2</v>
      </c>
      <c r="E28">
        <v>19.399999999999999</v>
      </c>
      <c r="F28">
        <v>9.9</v>
      </c>
      <c r="H28">
        <v>9.8000000000000007</v>
      </c>
      <c r="I28">
        <v>42.26</v>
      </c>
      <c r="J28">
        <v>-8.17</v>
      </c>
      <c r="K28" t="s">
        <v>251</v>
      </c>
      <c r="L28" t="s">
        <v>252</v>
      </c>
      <c r="M28">
        <v>0.81610000000000005</v>
      </c>
      <c r="N28">
        <v>-0.72350000000000003</v>
      </c>
      <c r="O28">
        <v>0.54479999999999995</v>
      </c>
      <c r="P28">
        <v>33</v>
      </c>
      <c r="Q28">
        <v>31</v>
      </c>
      <c r="R28" s="1">
        <v>5.7299999999999996E-7</v>
      </c>
      <c r="S28" t="s">
        <v>61</v>
      </c>
      <c r="T28" t="s">
        <v>37</v>
      </c>
      <c r="U28" t="s">
        <v>36</v>
      </c>
      <c r="V28" t="s">
        <v>37</v>
      </c>
      <c r="W28" t="s">
        <v>37</v>
      </c>
      <c r="X28">
        <v>1</v>
      </c>
      <c r="Y28">
        <v>3406.666667</v>
      </c>
      <c r="Z28">
        <v>3.0440668000000001E-2</v>
      </c>
      <c r="AA28">
        <v>103.7012083</v>
      </c>
      <c r="AB28">
        <f>AD28/AC28</f>
        <v>0.33500801375721356</v>
      </c>
      <c r="AC28">
        <v>1940.7999999999997</v>
      </c>
      <c r="AD28">
        <v>650.18355310000004</v>
      </c>
      <c r="AE28">
        <v>0</v>
      </c>
      <c r="AF28">
        <v>0</v>
      </c>
      <c r="AG28">
        <v>0</v>
      </c>
      <c r="AH28">
        <f>AJ28/AI28</f>
        <v>3811.0204081632651</v>
      </c>
      <c r="AI28">
        <v>7.1028224877099436E-2</v>
      </c>
      <c r="AJ28" s="2">
        <v>270.69001456223566</v>
      </c>
    </row>
    <row r="29" spans="1:36" x14ac:dyDescent="0.25">
      <c r="A29" t="s">
        <v>159</v>
      </c>
      <c r="B29" t="s">
        <v>232</v>
      </c>
      <c r="C29">
        <v>2006</v>
      </c>
      <c r="D29">
        <v>11.9</v>
      </c>
      <c r="E29">
        <v>15.9</v>
      </c>
      <c r="F29">
        <v>8.3000000000000007</v>
      </c>
      <c r="H29">
        <v>7.5</v>
      </c>
      <c r="I29">
        <v>42.69</v>
      </c>
      <c r="J29">
        <v>-7.37</v>
      </c>
      <c r="K29" t="s">
        <v>233</v>
      </c>
      <c r="L29" t="s">
        <v>234</v>
      </c>
      <c r="M29">
        <v>0.55969999999999998</v>
      </c>
      <c r="N29">
        <v>-0.4365</v>
      </c>
      <c r="O29">
        <v>0.20860000000000001</v>
      </c>
      <c r="P29">
        <v>30</v>
      </c>
      <c r="Q29">
        <v>28</v>
      </c>
      <c r="R29" s="1">
        <v>6.5100000000000002E-3</v>
      </c>
      <c r="S29" t="s">
        <v>35</v>
      </c>
      <c r="T29" t="s">
        <v>37</v>
      </c>
      <c r="U29" t="s">
        <v>36</v>
      </c>
      <c r="V29" t="s">
        <v>37</v>
      </c>
      <c r="W29" t="s">
        <v>37</v>
      </c>
      <c r="X29">
        <v>1</v>
      </c>
      <c r="Y29">
        <v>3681.818182</v>
      </c>
      <c r="Z29">
        <v>7.7030812000000004E-2</v>
      </c>
      <c r="AA29">
        <v>283.61344539999999</v>
      </c>
      <c r="AB29">
        <f>AD29/AC29</f>
        <v>1.0402386766426646</v>
      </c>
      <c r="AC29">
        <v>444.39999999999992</v>
      </c>
      <c r="AD29">
        <v>462.28206790000002</v>
      </c>
      <c r="AE29">
        <v>0</v>
      </c>
      <c r="AF29">
        <v>0</v>
      </c>
      <c r="AG29">
        <v>0</v>
      </c>
      <c r="AH29">
        <f>AJ29/AI29</f>
        <v>3681.8181818181824</v>
      </c>
      <c r="AI29">
        <v>7.7030812324929976E-2</v>
      </c>
      <c r="AJ29" s="2">
        <v>283.61344537815131</v>
      </c>
    </row>
    <row r="30" spans="1:36" x14ac:dyDescent="0.25">
      <c r="A30" t="s">
        <v>31</v>
      </c>
      <c r="B30" t="s">
        <v>113</v>
      </c>
      <c r="C30">
        <v>2011</v>
      </c>
      <c r="D30">
        <v>10.4</v>
      </c>
      <c r="E30">
        <v>15</v>
      </c>
      <c r="F30">
        <v>7.3</v>
      </c>
      <c r="G30">
        <v>15</v>
      </c>
      <c r="H30">
        <v>6</v>
      </c>
      <c r="I30">
        <v>51.14</v>
      </c>
      <c r="J30">
        <v>-1.47</v>
      </c>
      <c r="K30" t="s">
        <v>114</v>
      </c>
      <c r="L30" t="s">
        <v>115</v>
      </c>
      <c r="M30">
        <v>1.2964599999999999</v>
      </c>
      <c r="N30">
        <v>-0.86577999999999999</v>
      </c>
      <c r="O30">
        <v>0.75419999999999998</v>
      </c>
      <c r="P30">
        <v>64</v>
      </c>
      <c r="Q30">
        <v>62</v>
      </c>
      <c r="R30" s="1">
        <v>2.2E-16</v>
      </c>
      <c r="S30" t="s">
        <v>61</v>
      </c>
      <c r="T30" t="s">
        <v>36</v>
      </c>
      <c r="U30" t="s">
        <v>36</v>
      </c>
      <c r="V30" t="s">
        <v>37</v>
      </c>
      <c r="W30" t="s">
        <v>37</v>
      </c>
      <c r="X30">
        <v>2</v>
      </c>
      <c r="Y30">
        <v>111734</v>
      </c>
      <c r="Z30">
        <v>2.5477709999999999E-3</v>
      </c>
      <c r="AA30">
        <v>284.67</v>
      </c>
      <c r="AB30">
        <f>AD30/AC30</f>
        <v>0.31420333444660198</v>
      </c>
      <c r="AC30">
        <v>12875</v>
      </c>
      <c r="AD30">
        <v>4045.3679310000002</v>
      </c>
      <c r="AE30">
        <v>8000.6</v>
      </c>
      <c r="AF30">
        <v>0</v>
      </c>
      <c r="AG30">
        <v>20.38</v>
      </c>
      <c r="AH30">
        <f>AJ30/AI30</f>
        <v>5485.0994798452512</v>
      </c>
      <c r="AI30">
        <v>7.8980893999999996E-2</v>
      </c>
      <c r="AJ30" s="2">
        <v>433.21806059711292</v>
      </c>
    </row>
    <row r="31" spans="1:36" x14ac:dyDescent="0.25">
      <c r="A31" t="s">
        <v>31</v>
      </c>
      <c r="B31" t="s">
        <v>62</v>
      </c>
      <c r="C31">
        <v>2005</v>
      </c>
      <c r="D31">
        <v>5.2</v>
      </c>
      <c r="E31">
        <v>8.9</v>
      </c>
      <c r="F31">
        <v>3.6</v>
      </c>
      <c r="G31">
        <v>8.9</v>
      </c>
      <c r="H31">
        <v>0.8</v>
      </c>
      <c r="I31">
        <v>57.12</v>
      </c>
      <c r="J31">
        <v>-3.85</v>
      </c>
      <c r="K31" t="s">
        <v>63</v>
      </c>
      <c r="L31" t="s">
        <v>64</v>
      </c>
      <c r="M31">
        <v>1.1282000000000001</v>
      </c>
      <c r="N31">
        <v>-0.48280000000000001</v>
      </c>
      <c r="O31">
        <v>0.2671</v>
      </c>
      <c r="P31">
        <v>23</v>
      </c>
      <c r="Q31">
        <v>21</v>
      </c>
      <c r="R31">
        <v>6.7809999999999997E-3</v>
      </c>
      <c r="S31" t="s">
        <v>35</v>
      </c>
      <c r="T31" t="s">
        <v>37</v>
      </c>
      <c r="U31" t="s">
        <v>36</v>
      </c>
      <c r="V31" t="s">
        <v>37</v>
      </c>
      <c r="W31" t="s">
        <v>37</v>
      </c>
      <c r="X31">
        <v>1</v>
      </c>
      <c r="Y31">
        <v>4312.5</v>
      </c>
      <c r="Z31">
        <v>0.08</v>
      </c>
      <c r="AA31">
        <v>345</v>
      </c>
      <c r="AB31">
        <f>AD31/AC31</f>
        <v>0.49320147818538651</v>
      </c>
      <c r="AC31">
        <v>1324.8</v>
      </c>
      <c r="AD31">
        <v>653.39331830000003</v>
      </c>
      <c r="AE31">
        <v>0</v>
      </c>
      <c r="AF31">
        <v>0</v>
      </c>
      <c r="AG31">
        <v>0</v>
      </c>
      <c r="AH31">
        <f>AJ31/AI31</f>
        <v>4312.5</v>
      </c>
      <c r="AI31">
        <v>0.08</v>
      </c>
      <c r="AJ31" s="2">
        <v>345</v>
      </c>
    </row>
    <row r="32" spans="1:36" x14ac:dyDescent="0.25">
      <c r="A32" t="s">
        <v>128</v>
      </c>
      <c r="B32" t="s">
        <v>135</v>
      </c>
      <c r="C32">
        <v>2009</v>
      </c>
      <c r="D32">
        <v>2.2999999999999998</v>
      </c>
      <c r="E32">
        <v>23</v>
      </c>
      <c r="F32">
        <v>1.6</v>
      </c>
      <c r="H32">
        <v>-2.1</v>
      </c>
      <c r="I32">
        <v>64.05</v>
      </c>
      <c r="J32">
        <v>-21.3</v>
      </c>
      <c r="K32" t="s">
        <v>136</v>
      </c>
      <c r="L32" t="s">
        <v>137</v>
      </c>
      <c r="M32">
        <v>1.0326</v>
      </c>
      <c r="N32">
        <v>-0.42480000000000001</v>
      </c>
      <c r="O32">
        <v>0.37219999999999998</v>
      </c>
      <c r="P32">
        <v>11</v>
      </c>
      <c r="Q32">
        <v>9</v>
      </c>
      <c r="R32" s="1">
        <v>2.7300000000000001E-2</v>
      </c>
      <c r="S32" t="s">
        <v>57</v>
      </c>
      <c r="T32" t="s">
        <v>37</v>
      </c>
      <c r="U32" t="s">
        <v>36</v>
      </c>
      <c r="V32" t="s">
        <v>37</v>
      </c>
      <c r="W32" t="s">
        <v>37</v>
      </c>
      <c r="X32">
        <v>1</v>
      </c>
      <c r="Y32">
        <v>5771.8989270000002</v>
      </c>
      <c r="Z32">
        <v>0.08</v>
      </c>
      <c r="AA32">
        <v>461.75191419999999</v>
      </c>
      <c r="AB32">
        <f>AD32/AC32</f>
        <v>0.9606545486111111</v>
      </c>
      <c r="AC32">
        <v>1008</v>
      </c>
      <c r="AD32">
        <v>968.33978500000001</v>
      </c>
      <c r="AE32">
        <v>0</v>
      </c>
      <c r="AF32">
        <v>0</v>
      </c>
      <c r="AG32">
        <v>0</v>
      </c>
      <c r="AH32">
        <f>AJ32/AI32</f>
        <v>5771.8989272973604</v>
      </c>
      <c r="AI32">
        <v>0.08</v>
      </c>
      <c r="AJ32" s="2">
        <v>461.75191418378881</v>
      </c>
    </row>
    <row r="33" spans="1:36" x14ac:dyDescent="0.25">
      <c r="A33" t="s">
        <v>159</v>
      </c>
      <c r="B33" t="s">
        <v>205</v>
      </c>
      <c r="C33">
        <v>2008</v>
      </c>
      <c r="D33">
        <v>12.6</v>
      </c>
      <c r="E33">
        <v>18.100000000000001</v>
      </c>
      <c r="F33">
        <v>8.8000000000000007</v>
      </c>
      <c r="H33">
        <v>8.1999999999999993</v>
      </c>
      <c r="I33">
        <v>42.87</v>
      </c>
      <c r="J33">
        <v>-7.65</v>
      </c>
      <c r="K33" t="s">
        <v>206</v>
      </c>
      <c r="L33" t="s">
        <v>207</v>
      </c>
      <c r="M33">
        <v>0.67200000000000004</v>
      </c>
      <c r="N33">
        <v>-0.45090000000000002</v>
      </c>
      <c r="O33">
        <v>0.18190000000000001</v>
      </c>
      <c r="P33">
        <v>39</v>
      </c>
      <c r="Q33">
        <v>37</v>
      </c>
      <c r="R33" s="1">
        <v>3.9500000000000004E-3</v>
      </c>
      <c r="S33" t="s">
        <v>35</v>
      </c>
      <c r="T33" t="s">
        <v>37</v>
      </c>
      <c r="U33" t="s">
        <v>36</v>
      </c>
      <c r="V33" t="s">
        <v>37</v>
      </c>
      <c r="W33" t="s">
        <v>37</v>
      </c>
      <c r="X33">
        <v>1</v>
      </c>
      <c r="Y33">
        <v>3190</v>
      </c>
      <c r="Z33">
        <v>4.4782803000000003E-2</v>
      </c>
      <c r="AA33">
        <v>142.85714290000001</v>
      </c>
      <c r="AB33">
        <f>AD33/AC33</f>
        <v>0.73318244793523457</v>
      </c>
      <c r="AC33">
        <v>1346.4000000000003</v>
      </c>
      <c r="AD33">
        <v>987.1568479</v>
      </c>
      <c r="AE33">
        <v>0</v>
      </c>
      <c r="AF33">
        <v>0</v>
      </c>
      <c r="AG33">
        <v>0</v>
      </c>
      <c r="AH33">
        <f>AJ33/AI33</f>
        <v>2812.2222222222222</v>
      </c>
      <c r="AI33">
        <v>8.0609046126287498E-2</v>
      </c>
      <c r="AJ33" s="2">
        <v>226.69055082848183</v>
      </c>
    </row>
    <row r="34" spans="1:36" x14ac:dyDescent="0.25">
      <c r="A34" t="s">
        <v>159</v>
      </c>
      <c r="B34" t="s">
        <v>259</v>
      </c>
      <c r="C34">
        <v>2008</v>
      </c>
      <c r="D34">
        <v>12.2</v>
      </c>
      <c r="E34">
        <v>18</v>
      </c>
      <c r="F34">
        <v>8.5</v>
      </c>
      <c r="H34">
        <v>7.8</v>
      </c>
      <c r="I34">
        <v>43.19</v>
      </c>
      <c r="J34">
        <v>-7.6</v>
      </c>
      <c r="K34" t="s">
        <v>260</v>
      </c>
      <c r="L34" t="s">
        <v>261</v>
      </c>
      <c r="M34">
        <v>0.78420000000000001</v>
      </c>
      <c r="N34">
        <v>-0.82399999999999995</v>
      </c>
      <c r="O34">
        <v>0.37580000000000002</v>
      </c>
      <c r="P34">
        <v>41</v>
      </c>
      <c r="Q34">
        <v>39</v>
      </c>
      <c r="R34" s="1">
        <v>1.22E-5</v>
      </c>
      <c r="S34" t="s">
        <v>61</v>
      </c>
      <c r="T34" t="s">
        <v>37</v>
      </c>
      <c r="U34" t="s">
        <v>36</v>
      </c>
      <c r="V34" t="s">
        <v>37</v>
      </c>
      <c r="W34" t="s">
        <v>37</v>
      </c>
      <c r="X34">
        <v>1</v>
      </c>
      <c r="Y34">
        <v>7852.2222220000003</v>
      </c>
      <c r="Z34">
        <v>6.8409850999999994E-2</v>
      </c>
      <c r="AA34">
        <v>537.16935239999998</v>
      </c>
      <c r="AB34">
        <f>AD34/AC34</f>
        <v>0.93884383388303916</v>
      </c>
      <c r="AC34">
        <v>3153.2000000000007</v>
      </c>
      <c r="AD34">
        <v>2960.3623769999999</v>
      </c>
      <c r="AE34">
        <v>0</v>
      </c>
      <c r="AF34">
        <v>0</v>
      </c>
      <c r="AG34">
        <v>0</v>
      </c>
      <c r="AH34">
        <f>AJ34/AI34</f>
        <v>6243.333333333333</v>
      </c>
      <c r="AI34">
        <v>8.6652477956825791E-2</v>
      </c>
      <c r="AJ34" s="2">
        <v>541.00030404378231</v>
      </c>
    </row>
    <row r="35" spans="1:36" x14ac:dyDescent="0.25">
      <c r="A35" t="s">
        <v>159</v>
      </c>
      <c r="B35" t="s">
        <v>328</v>
      </c>
      <c r="C35">
        <v>2008</v>
      </c>
      <c r="D35">
        <v>13.6</v>
      </c>
      <c r="E35">
        <v>17.100000000000001</v>
      </c>
      <c r="F35">
        <v>9.5</v>
      </c>
      <c r="H35">
        <v>9.1999999999999993</v>
      </c>
      <c r="I35">
        <v>43.36</v>
      </c>
      <c r="J35">
        <v>-5.4</v>
      </c>
      <c r="K35" t="s">
        <v>329</v>
      </c>
      <c r="L35" t="s">
        <v>330</v>
      </c>
      <c r="M35">
        <v>0.70420000000000005</v>
      </c>
      <c r="N35">
        <v>-0.53500000000000003</v>
      </c>
      <c r="O35">
        <v>0.3891</v>
      </c>
      <c r="P35">
        <v>38</v>
      </c>
      <c r="Q35">
        <v>36</v>
      </c>
      <c r="R35" s="1">
        <v>1.7200000000000001E-5</v>
      </c>
      <c r="S35" t="s">
        <v>61</v>
      </c>
      <c r="T35" t="s">
        <v>37</v>
      </c>
      <c r="U35" t="s">
        <v>36</v>
      </c>
      <c r="V35" t="s">
        <v>37</v>
      </c>
      <c r="W35" t="s">
        <v>37</v>
      </c>
      <c r="X35">
        <v>1</v>
      </c>
      <c r="Y35">
        <v>15075.75758</v>
      </c>
      <c r="Z35">
        <v>8.0701754000000001E-2</v>
      </c>
      <c r="AA35">
        <v>1216.640085</v>
      </c>
      <c r="AB35">
        <f>AD35/AC35</f>
        <v>0.68082285415011923</v>
      </c>
      <c r="AC35">
        <v>1007.1999999999999</v>
      </c>
      <c r="AD35">
        <v>685.7247787</v>
      </c>
      <c r="AE35">
        <v>0</v>
      </c>
      <c r="AF35">
        <v>0</v>
      </c>
      <c r="AG35">
        <v>0</v>
      </c>
      <c r="AH35">
        <f>AJ35/AI35</f>
        <v>14383.471074380168</v>
      </c>
      <c r="AI35">
        <v>9.005847953216374E-2</v>
      </c>
      <c r="AJ35" s="2">
        <v>1295.3535353535356</v>
      </c>
    </row>
    <row r="36" spans="1:36" x14ac:dyDescent="0.25">
      <c r="A36" t="s">
        <v>159</v>
      </c>
      <c r="B36" t="s">
        <v>220</v>
      </c>
      <c r="C36">
        <v>2008</v>
      </c>
      <c r="D36">
        <v>10</v>
      </c>
      <c r="E36">
        <v>14.7</v>
      </c>
      <c r="F36">
        <v>7</v>
      </c>
      <c r="H36">
        <v>5.6</v>
      </c>
      <c r="I36">
        <v>42.23</v>
      </c>
      <c r="J36">
        <v>-7.44</v>
      </c>
      <c r="K36" t="s">
        <v>221</v>
      </c>
      <c r="L36" t="s">
        <v>222</v>
      </c>
      <c r="M36">
        <v>1.1052</v>
      </c>
      <c r="N36">
        <v>-0.62919999999999998</v>
      </c>
      <c r="O36">
        <v>0.35189999999999999</v>
      </c>
      <c r="P36">
        <v>37</v>
      </c>
      <c r="Q36">
        <v>35</v>
      </c>
      <c r="R36" s="1">
        <v>6.5300000000000002E-5</v>
      </c>
      <c r="S36" t="s">
        <v>61</v>
      </c>
      <c r="T36" t="s">
        <v>37</v>
      </c>
      <c r="U36" t="s">
        <v>36</v>
      </c>
      <c r="V36" t="s">
        <v>37</v>
      </c>
      <c r="W36" t="s">
        <v>37</v>
      </c>
      <c r="X36">
        <v>1</v>
      </c>
      <c r="Y36">
        <v>3276.666667</v>
      </c>
      <c r="Z36">
        <v>7.4066758999999996E-2</v>
      </c>
      <c r="AA36">
        <v>242.69207979999999</v>
      </c>
      <c r="AB36">
        <f>AD36/AC36</f>
        <v>2.3016827034724501</v>
      </c>
      <c r="AC36">
        <v>3651.6000000000004</v>
      </c>
      <c r="AD36">
        <v>8404.8245599999991</v>
      </c>
      <c r="AE36">
        <v>0</v>
      </c>
      <c r="AF36">
        <v>0</v>
      </c>
      <c r="AG36">
        <v>0</v>
      </c>
      <c r="AH36">
        <f>AJ36/AI36</f>
        <v>2992.702702702702</v>
      </c>
      <c r="AI36">
        <v>9.1349002567647636E-2</v>
      </c>
      <c r="AJ36" s="2">
        <v>273.38040687339515</v>
      </c>
    </row>
    <row r="37" spans="1:36" x14ac:dyDescent="0.25">
      <c r="A37" t="s">
        <v>31</v>
      </c>
      <c r="B37" t="s">
        <v>95</v>
      </c>
      <c r="C37">
        <v>2005</v>
      </c>
      <c r="D37">
        <v>9.5</v>
      </c>
      <c r="E37">
        <v>15.3</v>
      </c>
      <c r="F37">
        <v>6.7</v>
      </c>
      <c r="G37">
        <v>15.3</v>
      </c>
      <c r="H37">
        <v>5.0999999999999996</v>
      </c>
      <c r="I37">
        <v>50.5</v>
      </c>
      <c r="J37">
        <v>-4.0199999999999996</v>
      </c>
      <c r="K37" t="s">
        <v>96</v>
      </c>
      <c r="L37" t="s">
        <v>97</v>
      </c>
      <c r="M37">
        <v>0.69962000000000002</v>
      </c>
      <c r="N37">
        <v>-0.2049</v>
      </c>
      <c r="O37">
        <v>0.63949999999999996</v>
      </c>
      <c r="P37">
        <v>42</v>
      </c>
      <c r="Q37">
        <v>40</v>
      </c>
      <c r="R37">
        <v>5.8259999999999999E-2</v>
      </c>
      <c r="S37" t="s">
        <v>44</v>
      </c>
      <c r="T37" t="s">
        <v>37</v>
      </c>
      <c r="U37" t="s">
        <v>36</v>
      </c>
      <c r="V37" t="s">
        <v>37</v>
      </c>
      <c r="W37" t="s">
        <v>37</v>
      </c>
      <c r="X37">
        <v>1</v>
      </c>
      <c r="Y37">
        <v>5198</v>
      </c>
      <c r="Z37">
        <v>0.1</v>
      </c>
      <c r="AA37">
        <v>519.79999999999995</v>
      </c>
      <c r="AB37">
        <f>AD37/AC37</f>
        <v>0.88773030874624592</v>
      </c>
      <c r="AC37">
        <v>532.80000000000018</v>
      </c>
      <c r="AD37">
        <v>472.9827085</v>
      </c>
      <c r="AE37">
        <v>0</v>
      </c>
      <c r="AF37">
        <v>0</v>
      </c>
      <c r="AG37">
        <v>0</v>
      </c>
      <c r="AH37">
        <f>AJ37/AI37</f>
        <v>5198</v>
      </c>
      <c r="AI37">
        <v>0.1</v>
      </c>
      <c r="AJ37" s="2">
        <v>519.80000000000007</v>
      </c>
    </row>
    <row r="38" spans="1:36" x14ac:dyDescent="0.25">
      <c r="A38" t="s">
        <v>31</v>
      </c>
      <c r="B38" t="s">
        <v>101</v>
      </c>
      <c r="C38">
        <v>2011</v>
      </c>
      <c r="D38">
        <v>9.9</v>
      </c>
      <c r="E38">
        <v>17.5</v>
      </c>
      <c r="F38">
        <v>6.9</v>
      </c>
      <c r="G38">
        <v>17.5</v>
      </c>
      <c r="H38">
        <v>5.5</v>
      </c>
      <c r="I38">
        <v>52.82</v>
      </c>
      <c r="J38">
        <v>1.02</v>
      </c>
      <c r="K38" t="s">
        <v>102</v>
      </c>
      <c r="L38" t="s">
        <v>103</v>
      </c>
      <c r="M38">
        <v>1.2171700000000001</v>
      </c>
      <c r="N38">
        <v>-0.62799000000000005</v>
      </c>
      <c r="O38">
        <v>0.58879999999999999</v>
      </c>
      <c r="P38">
        <v>44</v>
      </c>
      <c r="Q38">
        <v>42</v>
      </c>
      <c r="R38" s="1">
        <v>7.49E-10</v>
      </c>
      <c r="S38" t="s">
        <v>61</v>
      </c>
      <c r="T38" t="s">
        <v>37</v>
      </c>
      <c r="U38" t="s">
        <v>36</v>
      </c>
      <c r="V38" t="s">
        <v>37</v>
      </c>
      <c r="W38" t="s">
        <v>37</v>
      </c>
      <c r="X38">
        <v>1</v>
      </c>
      <c r="Y38">
        <v>7645.5833329999996</v>
      </c>
      <c r="Z38">
        <v>5.7416267999999999E-2</v>
      </c>
      <c r="AA38">
        <v>438.98</v>
      </c>
      <c r="AB38">
        <f>AD38/AC38</f>
        <v>0.41237881797979797</v>
      </c>
      <c r="AC38">
        <v>4950</v>
      </c>
      <c r="AD38">
        <v>2041.2751490000001</v>
      </c>
      <c r="AE38">
        <v>0</v>
      </c>
      <c r="AF38">
        <v>0</v>
      </c>
      <c r="AG38">
        <v>0</v>
      </c>
      <c r="AH38">
        <f>AJ38/AI38</f>
        <v>4883.0090907272725</v>
      </c>
      <c r="AI38">
        <v>0.10526315800000001</v>
      </c>
      <c r="AJ38" s="2">
        <v>514.00095743266127</v>
      </c>
    </row>
    <row r="39" spans="1:36" x14ac:dyDescent="0.25">
      <c r="A39" t="s">
        <v>159</v>
      </c>
      <c r="B39" t="s">
        <v>196</v>
      </c>
      <c r="C39">
        <v>2008</v>
      </c>
      <c r="D39">
        <v>12.2</v>
      </c>
      <c r="E39">
        <v>18.399999999999999</v>
      </c>
      <c r="F39">
        <v>8.5</v>
      </c>
      <c r="H39">
        <v>7.8</v>
      </c>
      <c r="I39">
        <v>43.22</v>
      </c>
      <c r="J39">
        <v>-7.42</v>
      </c>
      <c r="K39" t="s">
        <v>197</v>
      </c>
      <c r="L39" t="s">
        <v>198</v>
      </c>
      <c r="M39">
        <v>0.65529999999999999</v>
      </c>
      <c r="N39">
        <v>-0.68420000000000003</v>
      </c>
      <c r="O39">
        <v>0.28749999999999998</v>
      </c>
      <c r="P39">
        <v>41</v>
      </c>
      <c r="Q39">
        <v>39</v>
      </c>
      <c r="R39" s="1">
        <v>1.8000000000000001E-4</v>
      </c>
      <c r="S39" t="s">
        <v>61</v>
      </c>
      <c r="T39" t="s">
        <v>37</v>
      </c>
      <c r="U39" t="s">
        <v>36</v>
      </c>
      <c r="V39" t="s">
        <v>37</v>
      </c>
      <c r="W39" t="s">
        <v>37</v>
      </c>
      <c r="X39">
        <v>1</v>
      </c>
      <c r="Y39">
        <v>6634.8888889999998</v>
      </c>
      <c r="Z39">
        <v>0.104166667</v>
      </c>
      <c r="AA39">
        <v>691.13425930000005</v>
      </c>
      <c r="AB39">
        <f>AD39/AC39</f>
        <v>1.5085202653301888</v>
      </c>
      <c r="AC39">
        <v>1187.2</v>
      </c>
      <c r="AD39">
        <v>1790.9152590000001</v>
      </c>
      <c r="AE39">
        <v>0</v>
      </c>
      <c r="AF39">
        <v>0</v>
      </c>
      <c r="AG39">
        <v>0</v>
      </c>
      <c r="AH39">
        <f>AJ39/AI39</f>
        <v>6161.0996563573881</v>
      </c>
      <c r="AI39">
        <v>0.11226851851851852</v>
      </c>
      <c r="AJ39" s="2">
        <v>691.69753086419746</v>
      </c>
    </row>
    <row r="40" spans="1:36" x14ac:dyDescent="0.25">
      <c r="A40" t="s">
        <v>128</v>
      </c>
      <c r="B40" t="s">
        <v>144</v>
      </c>
      <c r="C40">
        <v>2009</v>
      </c>
      <c r="D40">
        <v>2.2999999999999998</v>
      </c>
      <c r="E40">
        <v>24</v>
      </c>
      <c r="F40">
        <v>1.6</v>
      </c>
      <c r="H40">
        <v>-2.1</v>
      </c>
      <c r="I40">
        <v>64.06</v>
      </c>
      <c r="J40">
        <v>-21.3</v>
      </c>
      <c r="K40" t="s">
        <v>145</v>
      </c>
      <c r="L40" t="s">
        <v>146</v>
      </c>
      <c r="M40">
        <v>1.4319</v>
      </c>
      <c r="N40">
        <v>-0.60140000000000005</v>
      </c>
      <c r="O40">
        <v>0.41320000000000001</v>
      </c>
      <c r="P40">
        <v>11</v>
      </c>
      <c r="Q40">
        <v>9</v>
      </c>
      <c r="R40" s="1">
        <v>1.95E-2</v>
      </c>
      <c r="S40" t="s">
        <v>57</v>
      </c>
      <c r="T40" t="s">
        <v>37</v>
      </c>
      <c r="U40" t="s">
        <v>36</v>
      </c>
      <c r="V40" t="s">
        <v>37</v>
      </c>
      <c r="W40" t="s">
        <v>37</v>
      </c>
      <c r="X40">
        <v>1</v>
      </c>
      <c r="Y40">
        <v>10789.27349</v>
      </c>
      <c r="Z40">
        <v>0.114285714</v>
      </c>
      <c r="AA40">
        <v>1233.0598239999999</v>
      </c>
      <c r="AB40">
        <f>AD40/AC40</f>
        <v>0.34245996276595742</v>
      </c>
      <c r="AC40">
        <v>7144</v>
      </c>
      <c r="AD40">
        <v>2446.5339739999999</v>
      </c>
      <c r="AE40">
        <v>0</v>
      </c>
      <c r="AF40">
        <v>0</v>
      </c>
      <c r="AG40">
        <v>0</v>
      </c>
      <c r="AH40">
        <f>AJ40/AI40</f>
        <v>10789.273516709258</v>
      </c>
      <c r="AI40">
        <v>0.114285714</v>
      </c>
      <c r="AJ40" s="2">
        <v>1233.0598273984085</v>
      </c>
    </row>
    <row r="41" spans="1:36" x14ac:dyDescent="0.25">
      <c r="A41" t="s">
        <v>159</v>
      </c>
      <c r="B41" t="s">
        <v>211</v>
      </c>
      <c r="C41">
        <v>2008</v>
      </c>
      <c r="D41">
        <v>11.5</v>
      </c>
      <c r="E41">
        <v>17.100000000000001</v>
      </c>
      <c r="F41">
        <v>8.1</v>
      </c>
      <c r="H41">
        <v>7.1</v>
      </c>
      <c r="I41">
        <v>42.14</v>
      </c>
      <c r="J41">
        <v>-7.07</v>
      </c>
      <c r="K41" t="s">
        <v>212</v>
      </c>
      <c r="L41" t="s">
        <v>213</v>
      </c>
      <c r="M41">
        <v>0.94079999999999997</v>
      </c>
      <c r="N41">
        <v>-0.58289999999999997</v>
      </c>
      <c r="O41">
        <v>0.22720000000000001</v>
      </c>
      <c r="P41">
        <v>44</v>
      </c>
      <c r="Q41">
        <v>42</v>
      </c>
      <c r="R41" s="1">
        <v>6.3400000000000001E-4</v>
      </c>
      <c r="S41" t="s">
        <v>61</v>
      </c>
      <c r="T41" t="s">
        <v>37</v>
      </c>
      <c r="U41" t="s">
        <v>36</v>
      </c>
      <c r="V41" t="s">
        <v>37</v>
      </c>
      <c r="W41" t="s">
        <v>37</v>
      </c>
      <c r="X41">
        <v>1</v>
      </c>
      <c r="Y41">
        <v>3363.0158729999998</v>
      </c>
      <c r="Z41">
        <v>0.112941683</v>
      </c>
      <c r="AA41">
        <v>379.82467150000002</v>
      </c>
      <c r="AB41">
        <f>AD41/AC41</f>
        <v>0.85719346752469305</v>
      </c>
      <c r="AC41">
        <v>2672.8</v>
      </c>
      <c r="AD41">
        <v>2291.1066999999998</v>
      </c>
      <c r="AE41">
        <v>0</v>
      </c>
      <c r="AF41">
        <v>0</v>
      </c>
      <c r="AG41">
        <v>0</v>
      </c>
      <c r="AH41">
        <f>AJ41/AI41</f>
        <v>3269.545454545455</v>
      </c>
      <c r="AI41">
        <v>0.11831985801617038</v>
      </c>
      <c r="AJ41" s="2">
        <v>386.85215395923348</v>
      </c>
    </row>
    <row r="42" spans="1:36" x14ac:dyDescent="0.25">
      <c r="A42" t="s">
        <v>159</v>
      </c>
      <c r="B42" t="s">
        <v>298</v>
      </c>
      <c r="C42">
        <v>2006</v>
      </c>
      <c r="D42">
        <v>12.7</v>
      </c>
      <c r="E42">
        <v>15.7</v>
      </c>
      <c r="F42">
        <v>8.9</v>
      </c>
      <c r="H42">
        <v>8.3000000000000007</v>
      </c>
      <c r="I42">
        <v>43.12</v>
      </c>
      <c r="J42">
        <v>-5.82</v>
      </c>
      <c r="K42" t="s">
        <v>299</v>
      </c>
      <c r="L42" t="s">
        <v>300</v>
      </c>
      <c r="M42">
        <v>0.85140000000000005</v>
      </c>
      <c r="N42">
        <v>-0.30649999999999999</v>
      </c>
      <c r="O42">
        <v>5.0520000000000002E-2</v>
      </c>
      <c r="P42">
        <v>32</v>
      </c>
      <c r="Q42">
        <v>30</v>
      </c>
      <c r="R42" s="1">
        <v>0.114</v>
      </c>
      <c r="S42" t="s">
        <v>44</v>
      </c>
      <c r="T42" t="s">
        <v>37</v>
      </c>
      <c r="U42" t="s">
        <v>36</v>
      </c>
      <c r="V42" t="s">
        <v>37</v>
      </c>
      <c r="W42" t="s">
        <v>37</v>
      </c>
      <c r="X42">
        <v>1</v>
      </c>
      <c r="Y42">
        <v>4852.9411760000003</v>
      </c>
      <c r="Z42">
        <v>0.119354839</v>
      </c>
      <c r="AA42">
        <v>579.22201140000004</v>
      </c>
      <c r="AB42">
        <f>AD42/AC42</f>
        <v>0.93094689424364097</v>
      </c>
      <c r="AC42">
        <v>1494.0000000000005</v>
      </c>
      <c r="AD42">
        <v>1390.83466</v>
      </c>
      <c r="AE42">
        <v>0</v>
      </c>
      <c r="AF42">
        <v>0</v>
      </c>
      <c r="AG42">
        <v>0</v>
      </c>
      <c r="AH42">
        <f>AJ42/AI42</f>
        <v>4852.9411764705883</v>
      </c>
      <c r="AI42">
        <v>0.11935483870967742</v>
      </c>
      <c r="AJ42" s="2">
        <v>579.22201138519927</v>
      </c>
    </row>
    <row r="43" spans="1:36" x14ac:dyDescent="0.25">
      <c r="A43" t="s">
        <v>128</v>
      </c>
      <c r="B43" t="s">
        <v>147</v>
      </c>
      <c r="C43">
        <v>2009</v>
      </c>
      <c r="D43">
        <v>2.2999999999999998</v>
      </c>
      <c r="E43">
        <v>21</v>
      </c>
      <c r="F43">
        <v>1.6</v>
      </c>
      <c r="H43">
        <v>-2.1</v>
      </c>
      <c r="I43">
        <v>64.05</v>
      </c>
      <c r="J43">
        <v>-21.31</v>
      </c>
      <c r="K43" t="s">
        <v>148</v>
      </c>
      <c r="L43" t="s">
        <v>149</v>
      </c>
      <c r="M43">
        <v>1.5725</v>
      </c>
      <c r="N43">
        <v>-0.54410000000000003</v>
      </c>
      <c r="O43">
        <v>0.49349999999999999</v>
      </c>
      <c r="P43">
        <v>9</v>
      </c>
      <c r="Q43">
        <v>7</v>
      </c>
      <c r="R43">
        <v>2.094E-2</v>
      </c>
      <c r="S43" t="s">
        <v>57</v>
      </c>
      <c r="T43" t="s">
        <v>37</v>
      </c>
      <c r="U43" t="s">
        <v>36</v>
      </c>
      <c r="V43" t="s">
        <v>37</v>
      </c>
      <c r="W43" t="s">
        <v>37</v>
      </c>
      <c r="X43">
        <v>1</v>
      </c>
      <c r="Y43">
        <v>10845.27403</v>
      </c>
      <c r="Z43">
        <v>0.12</v>
      </c>
      <c r="AA43">
        <v>1301.4328840000001</v>
      </c>
      <c r="AB43">
        <f>AD43/AC43</f>
        <v>1.1298669533410139</v>
      </c>
      <c r="AC43">
        <v>3472</v>
      </c>
      <c r="AD43">
        <v>3922.8980620000002</v>
      </c>
      <c r="AE43">
        <v>0</v>
      </c>
      <c r="AF43">
        <v>0</v>
      </c>
      <c r="AG43">
        <v>0</v>
      </c>
      <c r="AH43">
        <f>AJ43/AI43</f>
        <v>10845.274030799101</v>
      </c>
      <c r="AI43">
        <v>0.12</v>
      </c>
      <c r="AJ43" s="2">
        <v>1301.4328836958921</v>
      </c>
    </row>
    <row r="44" spans="1:36" x14ac:dyDescent="0.25">
      <c r="A44" t="s">
        <v>159</v>
      </c>
      <c r="B44" t="s">
        <v>295</v>
      </c>
      <c r="C44">
        <v>2008</v>
      </c>
      <c r="D44">
        <v>10.4</v>
      </c>
      <c r="E44">
        <v>13.6</v>
      </c>
      <c r="F44">
        <v>7.3</v>
      </c>
      <c r="H44">
        <v>6</v>
      </c>
      <c r="I44">
        <v>43.11</v>
      </c>
      <c r="J44">
        <v>-6.32</v>
      </c>
      <c r="K44" t="s">
        <v>296</v>
      </c>
      <c r="L44" t="s">
        <v>297</v>
      </c>
      <c r="M44">
        <v>0.9909</v>
      </c>
      <c r="N44">
        <v>-0.50960000000000005</v>
      </c>
      <c r="O44">
        <v>0.19209999999999999</v>
      </c>
      <c r="P44">
        <v>24</v>
      </c>
      <c r="Q44">
        <v>22</v>
      </c>
      <c r="R44" s="1">
        <v>0.185</v>
      </c>
      <c r="S44" t="s">
        <v>44</v>
      </c>
      <c r="T44" t="s">
        <v>37</v>
      </c>
      <c r="U44" t="s">
        <v>36</v>
      </c>
      <c r="V44" t="s">
        <v>37</v>
      </c>
      <c r="W44" t="s">
        <v>37</v>
      </c>
      <c r="X44">
        <v>1</v>
      </c>
      <c r="Y44">
        <v>3621.212121</v>
      </c>
      <c r="Z44">
        <v>0.126923077</v>
      </c>
      <c r="AA44">
        <v>459.61538460000003</v>
      </c>
      <c r="AB44">
        <f>AD44/AC44</f>
        <v>0.97065961368757026</v>
      </c>
      <c r="AC44">
        <v>2130.4000000000005</v>
      </c>
      <c r="AD44">
        <v>2067.8932410000002</v>
      </c>
      <c r="AE44">
        <v>0</v>
      </c>
      <c r="AF44">
        <v>0</v>
      </c>
      <c r="AG44">
        <v>0</v>
      </c>
      <c r="AH44">
        <f>AJ44/AI44</f>
        <v>3621.212121212121</v>
      </c>
      <c r="AI44">
        <v>0.12692307692307692</v>
      </c>
      <c r="AJ44" s="2">
        <v>459.61538461538458</v>
      </c>
    </row>
    <row r="45" spans="1:36" x14ac:dyDescent="0.25">
      <c r="A45" t="s">
        <v>31</v>
      </c>
      <c r="B45" t="s">
        <v>80</v>
      </c>
      <c r="C45">
        <v>2005</v>
      </c>
      <c r="D45">
        <v>8.1999999999999993</v>
      </c>
      <c r="E45">
        <v>8.9</v>
      </c>
      <c r="F45">
        <v>5.7</v>
      </c>
      <c r="G45">
        <v>8.9</v>
      </c>
      <c r="H45">
        <v>3.8</v>
      </c>
      <c r="I45">
        <v>54.4</v>
      </c>
      <c r="J45">
        <v>-3.17</v>
      </c>
      <c r="K45" t="s">
        <v>81</v>
      </c>
      <c r="L45" t="s">
        <v>82</v>
      </c>
      <c r="M45">
        <v>0.82579999999999998</v>
      </c>
      <c r="N45">
        <v>-0.47339999999999999</v>
      </c>
      <c r="O45">
        <v>0.2248</v>
      </c>
      <c r="P45">
        <v>29</v>
      </c>
      <c r="Q45">
        <v>27</v>
      </c>
      <c r="R45">
        <v>5.476E-3</v>
      </c>
      <c r="S45" t="s">
        <v>35</v>
      </c>
      <c r="T45" t="s">
        <v>37</v>
      </c>
      <c r="U45" t="s">
        <v>36</v>
      </c>
      <c r="V45" t="s">
        <v>37</v>
      </c>
      <c r="W45" t="s">
        <v>37</v>
      </c>
      <c r="X45">
        <v>1</v>
      </c>
      <c r="Y45">
        <v>2476.9230769999999</v>
      </c>
      <c r="Z45">
        <v>0.13</v>
      </c>
      <c r="AA45">
        <v>322</v>
      </c>
      <c r="AB45">
        <f>AD45/AC45</f>
        <v>0.42066792960526311</v>
      </c>
      <c r="AC45">
        <v>912.00000000000011</v>
      </c>
      <c r="AD45">
        <v>383.64915180000003</v>
      </c>
      <c r="AE45">
        <v>0</v>
      </c>
      <c r="AF45">
        <v>0</v>
      </c>
      <c r="AG45">
        <v>0</v>
      </c>
      <c r="AH45">
        <f>AJ45/AI45</f>
        <v>2476.9230769999999</v>
      </c>
      <c r="AI45">
        <v>0.13</v>
      </c>
      <c r="AJ45" s="2">
        <v>322.00000001000001</v>
      </c>
    </row>
    <row r="46" spans="1:36" x14ac:dyDescent="0.25">
      <c r="A46" t="s">
        <v>159</v>
      </c>
      <c r="B46" t="s">
        <v>268</v>
      </c>
      <c r="C46">
        <v>2008</v>
      </c>
      <c r="D46">
        <v>12.7</v>
      </c>
      <c r="E46">
        <v>11.8</v>
      </c>
      <c r="F46">
        <v>8.9</v>
      </c>
      <c r="H46">
        <v>8.3000000000000007</v>
      </c>
      <c r="I46">
        <v>42.97</v>
      </c>
      <c r="J46">
        <v>-7</v>
      </c>
      <c r="K46" t="s">
        <v>269</v>
      </c>
      <c r="L46" t="s">
        <v>270</v>
      </c>
      <c r="M46">
        <v>1.1201000000000001</v>
      </c>
      <c r="N46">
        <v>-0.6633</v>
      </c>
      <c r="O46">
        <v>0.27050000000000002</v>
      </c>
      <c r="P46">
        <v>44</v>
      </c>
      <c r="Q46">
        <v>42</v>
      </c>
      <c r="R46" s="1">
        <v>1.76E-4</v>
      </c>
      <c r="S46" t="s">
        <v>61</v>
      </c>
      <c r="T46" t="s">
        <v>37</v>
      </c>
      <c r="U46" t="s">
        <v>36</v>
      </c>
      <c r="V46" t="s">
        <v>37</v>
      </c>
      <c r="W46" t="s">
        <v>37</v>
      </c>
      <c r="X46">
        <v>1</v>
      </c>
      <c r="Y46">
        <v>2677.4576269999998</v>
      </c>
      <c r="Z46">
        <v>5.2758652000000003E-2</v>
      </c>
      <c r="AA46">
        <v>141.2590539</v>
      </c>
      <c r="AB46">
        <f>AD46/AC46</f>
        <v>0.98291131376195517</v>
      </c>
      <c r="AC46">
        <v>3764.0000000000009</v>
      </c>
      <c r="AD46">
        <v>3699.6781850000002</v>
      </c>
      <c r="AE46">
        <v>0</v>
      </c>
      <c r="AF46">
        <v>0</v>
      </c>
      <c r="AG46">
        <v>0</v>
      </c>
      <c r="AH46">
        <f>AJ46/AI46</f>
        <v>1360.6164383561643</v>
      </c>
      <c r="AI46">
        <v>0.13055530716265762</v>
      </c>
      <c r="AJ46" s="2">
        <v>177.63569704015023</v>
      </c>
    </row>
    <row r="47" spans="1:36" x14ac:dyDescent="0.25">
      <c r="A47" t="s">
        <v>128</v>
      </c>
      <c r="B47" t="s">
        <v>150</v>
      </c>
      <c r="C47">
        <v>2008</v>
      </c>
      <c r="D47">
        <v>2.2999999999999998</v>
      </c>
      <c r="E47">
        <v>21</v>
      </c>
      <c r="F47">
        <v>1.6</v>
      </c>
      <c r="H47">
        <v>-2.1</v>
      </c>
      <c r="I47">
        <v>64.06</v>
      </c>
      <c r="J47">
        <v>-21.31</v>
      </c>
      <c r="K47" t="s">
        <v>151</v>
      </c>
      <c r="L47" t="s">
        <v>152</v>
      </c>
      <c r="M47">
        <v>1.0342</v>
      </c>
      <c r="N47">
        <v>-0.44109999999999999</v>
      </c>
      <c r="O47">
        <v>0.2432</v>
      </c>
      <c r="P47">
        <v>18</v>
      </c>
      <c r="Q47">
        <v>16</v>
      </c>
      <c r="R47">
        <v>2.1739999999999999E-2</v>
      </c>
      <c r="S47" t="s">
        <v>57</v>
      </c>
      <c r="T47" t="s">
        <v>37</v>
      </c>
      <c r="U47" t="s">
        <v>36</v>
      </c>
      <c r="V47" t="s">
        <v>37</v>
      </c>
      <c r="W47" t="s">
        <v>37</v>
      </c>
      <c r="X47">
        <v>1</v>
      </c>
      <c r="Y47">
        <v>4405.9014100000004</v>
      </c>
      <c r="Z47">
        <v>0.133333333</v>
      </c>
      <c r="AA47">
        <v>587.45351989999995</v>
      </c>
      <c r="AB47">
        <f>AD47/AC47</f>
        <v>0.13594858312757202</v>
      </c>
      <c r="AC47">
        <v>29160</v>
      </c>
      <c r="AD47">
        <v>3964.2606839999999</v>
      </c>
      <c r="AE47">
        <v>0</v>
      </c>
      <c r="AF47">
        <v>0</v>
      </c>
      <c r="AG47">
        <v>0</v>
      </c>
      <c r="AH47">
        <f>AJ47/AI47</f>
        <v>4405.9014102647534</v>
      </c>
      <c r="AI47">
        <v>0.133333333</v>
      </c>
      <c r="AJ47" s="2">
        <v>587.45351989999995</v>
      </c>
    </row>
    <row r="48" spans="1:36" x14ac:dyDescent="0.25">
      <c r="A48" t="s">
        <v>159</v>
      </c>
      <c r="B48" t="s">
        <v>253</v>
      </c>
      <c r="C48">
        <v>2006</v>
      </c>
      <c r="D48">
        <v>12.2</v>
      </c>
      <c r="E48">
        <v>18.600000000000001</v>
      </c>
      <c r="F48">
        <v>8.5</v>
      </c>
      <c r="H48">
        <v>7.8</v>
      </c>
      <c r="I48">
        <v>42.29</v>
      </c>
      <c r="J48">
        <v>-8.32</v>
      </c>
      <c r="K48" t="s">
        <v>254</v>
      </c>
      <c r="L48" t="s">
        <v>255</v>
      </c>
      <c r="M48">
        <v>0.71079999999999999</v>
      </c>
      <c r="N48">
        <v>-0.37119999999999997</v>
      </c>
      <c r="O48">
        <v>0.13239999999999999</v>
      </c>
      <c r="P48">
        <v>38</v>
      </c>
      <c r="Q48">
        <v>36</v>
      </c>
      <c r="R48" s="1">
        <v>1.4200000000000001E-2</v>
      </c>
      <c r="S48" t="s">
        <v>57</v>
      </c>
      <c r="T48" t="s">
        <v>37</v>
      </c>
      <c r="U48" t="s">
        <v>36</v>
      </c>
      <c r="V48" t="s">
        <v>37</v>
      </c>
      <c r="W48" t="s">
        <v>37</v>
      </c>
      <c r="X48">
        <v>1</v>
      </c>
      <c r="Y48">
        <v>1360.7142859999999</v>
      </c>
      <c r="Z48">
        <v>0.14297385600000001</v>
      </c>
      <c r="AA48">
        <v>194.5465686</v>
      </c>
      <c r="AB48">
        <f>AD48/AC48</f>
        <v>1.4929204206098845</v>
      </c>
      <c r="AC48">
        <v>760.8</v>
      </c>
      <c r="AD48">
        <v>1135.813856</v>
      </c>
      <c r="AE48">
        <v>0</v>
      </c>
      <c r="AF48">
        <v>0</v>
      </c>
      <c r="AG48">
        <v>0</v>
      </c>
      <c r="AH48">
        <f>AJ48/AI48</f>
        <v>1360.7142857142858</v>
      </c>
      <c r="AI48">
        <v>0.14297385620915032</v>
      </c>
      <c r="AJ48" s="2">
        <v>194.54656862745097</v>
      </c>
    </row>
    <row r="49" spans="1:36" x14ac:dyDescent="0.25">
      <c r="A49" t="s">
        <v>31</v>
      </c>
      <c r="B49" t="s">
        <v>74</v>
      </c>
      <c r="C49">
        <v>2005</v>
      </c>
      <c r="D49">
        <v>7.3</v>
      </c>
      <c r="E49">
        <v>10.7</v>
      </c>
      <c r="F49">
        <v>5.0999999999999996</v>
      </c>
      <c r="G49">
        <v>10.7</v>
      </c>
      <c r="H49">
        <v>2.9</v>
      </c>
      <c r="I49">
        <v>55.08</v>
      </c>
      <c r="J49">
        <v>-4.43</v>
      </c>
      <c r="K49" t="s">
        <v>75</v>
      </c>
      <c r="L49" t="s">
        <v>76</v>
      </c>
      <c r="M49">
        <v>0.53590000000000004</v>
      </c>
      <c r="N49">
        <v>-0.37680000000000002</v>
      </c>
      <c r="O49">
        <v>0.43049999999999999</v>
      </c>
      <c r="P49">
        <v>12</v>
      </c>
      <c r="Q49">
        <v>10</v>
      </c>
      <c r="R49">
        <v>1.221E-2</v>
      </c>
      <c r="S49" t="s">
        <v>57</v>
      </c>
      <c r="T49" t="s">
        <v>37</v>
      </c>
      <c r="U49" t="s">
        <v>36</v>
      </c>
      <c r="V49" t="s">
        <v>37</v>
      </c>
      <c r="W49" t="s">
        <v>37</v>
      </c>
      <c r="X49">
        <v>1</v>
      </c>
      <c r="Y49">
        <v>3373.333333</v>
      </c>
      <c r="Z49">
        <v>0.15</v>
      </c>
      <c r="AA49">
        <v>506</v>
      </c>
      <c r="AB49">
        <f>AD49/AC49</f>
        <v>0.41652141790254243</v>
      </c>
      <c r="AC49">
        <v>94.399999999999977</v>
      </c>
      <c r="AD49">
        <v>39.319621849999997</v>
      </c>
      <c r="AE49">
        <v>0</v>
      </c>
      <c r="AF49">
        <v>0</v>
      </c>
      <c r="AG49">
        <v>0</v>
      </c>
      <c r="AH49">
        <f>AJ49/AI49</f>
        <v>3373.333333</v>
      </c>
      <c r="AI49">
        <v>0.15</v>
      </c>
      <c r="AJ49" s="2">
        <v>505.99999994999996</v>
      </c>
    </row>
    <row r="50" spans="1:36" x14ac:dyDescent="0.25">
      <c r="A50" t="s">
        <v>31</v>
      </c>
      <c r="B50" t="s">
        <v>48</v>
      </c>
      <c r="C50">
        <v>2012</v>
      </c>
      <c r="D50">
        <v>7.4</v>
      </c>
      <c r="E50">
        <v>13.9</v>
      </c>
      <c r="F50">
        <v>5.2</v>
      </c>
      <c r="G50">
        <v>13.9</v>
      </c>
      <c r="H50">
        <v>3</v>
      </c>
      <c r="I50">
        <v>52.88</v>
      </c>
      <c r="J50">
        <v>-3.85</v>
      </c>
      <c r="K50" t="s">
        <v>49</v>
      </c>
      <c r="L50" t="s">
        <v>50</v>
      </c>
      <c r="M50">
        <v>0.41439999999999999</v>
      </c>
      <c r="N50">
        <v>-0.432</v>
      </c>
      <c r="O50">
        <v>0.33479999999999999</v>
      </c>
      <c r="P50">
        <v>24</v>
      </c>
      <c r="Q50">
        <v>22</v>
      </c>
      <c r="R50">
        <v>1.5169999999999999E-3</v>
      </c>
      <c r="S50" t="s">
        <v>35</v>
      </c>
      <c r="T50" t="s">
        <v>37</v>
      </c>
      <c r="U50" t="s">
        <v>36</v>
      </c>
      <c r="V50" t="s">
        <v>37</v>
      </c>
      <c r="W50" t="s">
        <v>37</v>
      </c>
      <c r="X50">
        <v>1</v>
      </c>
      <c r="Y50">
        <v>1524.44</v>
      </c>
      <c r="Z50">
        <v>0.121832359</v>
      </c>
      <c r="AA50">
        <v>185.73</v>
      </c>
      <c r="AB50">
        <f>AD50/AC50</f>
        <v>0.2458511394184168</v>
      </c>
      <c r="AC50">
        <v>619</v>
      </c>
      <c r="AD50">
        <v>152.1818553</v>
      </c>
      <c r="AE50">
        <v>0</v>
      </c>
      <c r="AF50">
        <v>0</v>
      </c>
      <c r="AG50">
        <v>0</v>
      </c>
      <c r="AH50">
        <f>AJ50/AI50</f>
        <v>1400.7741940941123</v>
      </c>
      <c r="AI50">
        <v>0.151072125</v>
      </c>
      <c r="AJ50" s="2">
        <v>211.61793414696001</v>
      </c>
    </row>
    <row r="51" spans="1:36" x14ac:dyDescent="0.25">
      <c r="A51" t="s">
        <v>128</v>
      </c>
      <c r="B51" t="s">
        <v>132</v>
      </c>
      <c r="C51">
        <v>2018</v>
      </c>
      <c r="D51">
        <v>2.1</v>
      </c>
      <c r="E51">
        <v>11.3</v>
      </c>
      <c r="F51">
        <v>1.5</v>
      </c>
      <c r="H51">
        <v>-2.2999999999999998</v>
      </c>
      <c r="I51">
        <v>65.78</v>
      </c>
      <c r="J51">
        <v>-15.18</v>
      </c>
      <c r="K51" t="s">
        <v>133</v>
      </c>
      <c r="L51" t="s">
        <v>134</v>
      </c>
      <c r="M51">
        <v>1.4798</v>
      </c>
      <c r="N51">
        <v>-0.81479999999999997</v>
      </c>
      <c r="O51">
        <v>0.8599</v>
      </c>
      <c r="P51">
        <v>8</v>
      </c>
      <c r="Q51">
        <v>6</v>
      </c>
      <c r="R51" s="1">
        <v>4.8999999999999998E-3</v>
      </c>
      <c r="S51" t="s">
        <v>35</v>
      </c>
      <c r="T51" t="s">
        <v>36</v>
      </c>
      <c r="U51" t="s">
        <v>36</v>
      </c>
      <c r="V51" t="s">
        <v>37</v>
      </c>
      <c r="W51" t="s">
        <v>36</v>
      </c>
      <c r="X51">
        <v>3</v>
      </c>
      <c r="Y51">
        <v>19834.204000000002</v>
      </c>
      <c r="Z51">
        <v>6.6666670000000003E-3</v>
      </c>
      <c r="AA51">
        <v>132.22803329999999</v>
      </c>
      <c r="AB51">
        <f>AD51/AC51</f>
        <v>0.13988106229757086</v>
      </c>
      <c r="AC51">
        <v>1976</v>
      </c>
      <c r="AD51">
        <v>276.40497909999999</v>
      </c>
      <c r="AE51">
        <v>2698.65</v>
      </c>
      <c r="AF51">
        <v>0.08</v>
      </c>
      <c r="AG51">
        <v>215.89</v>
      </c>
      <c r="AH51">
        <f>AJ51/AI51</f>
        <v>2730.1704668092302</v>
      </c>
      <c r="AI51">
        <v>0.16833333399999997</v>
      </c>
      <c r="AJ51" s="2">
        <v>459.57869706633403</v>
      </c>
    </row>
    <row r="52" spans="1:36" x14ac:dyDescent="0.25">
      <c r="A52" t="s">
        <v>159</v>
      </c>
      <c r="B52" t="s">
        <v>265</v>
      </c>
      <c r="C52">
        <v>2006</v>
      </c>
      <c r="D52">
        <v>12</v>
      </c>
      <c r="E52">
        <v>13</v>
      </c>
      <c r="F52">
        <v>8.4</v>
      </c>
      <c r="H52">
        <v>7.6</v>
      </c>
      <c r="I52">
        <v>42.8</v>
      </c>
      <c r="J52">
        <v>-7.09</v>
      </c>
      <c r="K52" t="s">
        <v>266</v>
      </c>
      <c r="L52" t="s">
        <v>267</v>
      </c>
      <c r="M52">
        <v>0.88390000000000002</v>
      </c>
      <c r="N52">
        <v>-0.43630000000000002</v>
      </c>
      <c r="O52">
        <v>0.13539999999999999</v>
      </c>
      <c r="P52">
        <v>35</v>
      </c>
      <c r="Q52">
        <v>33</v>
      </c>
      <c r="R52" s="1">
        <v>1.7000000000000001E-2</v>
      </c>
      <c r="S52" t="s">
        <v>57</v>
      </c>
      <c r="T52" t="s">
        <v>37</v>
      </c>
      <c r="U52" t="s">
        <v>36</v>
      </c>
      <c r="V52" t="s">
        <v>37</v>
      </c>
      <c r="W52" t="s">
        <v>37</v>
      </c>
      <c r="X52">
        <v>1</v>
      </c>
      <c r="Y52">
        <v>2342.553191</v>
      </c>
      <c r="Z52">
        <v>0.17722473599999999</v>
      </c>
      <c r="AA52">
        <v>415.15837099999999</v>
      </c>
      <c r="AB52">
        <f>AD52/AC52</f>
        <v>1.0354328252087259</v>
      </c>
      <c r="AC52">
        <v>1485.2000000000003</v>
      </c>
      <c r="AD52">
        <v>1537.824832</v>
      </c>
      <c r="AE52">
        <v>0</v>
      </c>
      <c r="AF52">
        <v>0</v>
      </c>
      <c r="AG52">
        <v>0</v>
      </c>
      <c r="AH52">
        <f>AJ52/AI52</f>
        <v>2342.5531914893618</v>
      </c>
      <c r="AI52">
        <v>0.17722473604826547</v>
      </c>
      <c r="AJ52" s="2">
        <v>415.15837104072403</v>
      </c>
    </row>
    <row r="53" spans="1:36" x14ac:dyDescent="0.25">
      <c r="A53" t="s">
        <v>159</v>
      </c>
      <c r="B53" t="s">
        <v>325</v>
      </c>
      <c r="C53">
        <v>2006</v>
      </c>
      <c r="D53">
        <v>14.2</v>
      </c>
      <c r="E53">
        <v>13.6</v>
      </c>
      <c r="F53">
        <v>9.9</v>
      </c>
      <c r="H53">
        <v>9.8000000000000007</v>
      </c>
      <c r="I53">
        <v>43.4</v>
      </c>
      <c r="J53">
        <v>-4.7</v>
      </c>
      <c r="K53" t="s">
        <v>326</v>
      </c>
      <c r="L53" t="s">
        <v>327</v>
      </c>
      <c r="M53">
        <v>0.95309999999999995</v>
      </c>
      <c r="N53">
        <v>-0.66739999999999999</v>
      </c>
      <c r="O53">
        <v>0.46229999999999999</v>
      </c>
      <c r="P53">
        <v>31</v>
      </c>
      <c r="Q53">
        <v>29</v>
      </c>
      <c r="R53" s="1">
        <v>1.5500000000000001E-5</v>
      </c>
      <c r="S53" t="s">
        <v>61</v>
      </c>
      <c r="T53" t="s">
        <v>36</v>
      </c>
      <c r="U53" t="s">
        <v>36</v>
      </c>
      <c r="V53" t="s">
        <v>37</v>
      </c>
      <c r="W53" t="s">
        <v>37</v>
      </c>
      <c r="X53">
        <v>2</v>
      </c>
      <c r="Y53">
        <v>2274.3589740000002</v>
      </c>
      <c r="Z53">
        <v>6.6666666999999999E-2</v>
      </c>
      <c r="AA53">
        <v>151.62393159999999</v>
      </c>
      <c r="AB53">
        <f>AD53/AC53</f>
        <v>0.5340574962184873</v>
      </c>
      <c r="AC53">
        <v>2380.0000000000005</v>
      </c>
      <c r="AD53">
        <v>1271.0568410000001</v>
      </c>
      <c r="AE53">
        <v>4300</v>
      </c>
      <c r="AF53">
        <v>0.01</v>
      </c>
      <c r="AG53">
        <v>57.33</v>
      </c>
      <c r="AH53">
        <f>AJ53/AI53</f>
        <v>2736.7996201329534</v>
      </c>
      <c r="AI53">
        <v>0.18</v>
      </c>
      <c r="AJ53" s="2">
        <v>492.62393162393158</v>
      </c>
    </row>
    <row r="54" spans="1:36" x14ac:dyDescent="0.25">
      <c r="A54" t="s">
        <v>159</v>
      </c>
      <c r="B54" t="s">
        <v>184</v>
      </c>
      <c r="C54">
        <v>2006</v>
      </c>
      <c r="D54">
        <v>12.8</v>
      </c>
      <c r="E54">
        <v>15.6</v>
      </c>
      <c r="F54">
        <v>9</v>
      </c>
      <c r="H54">
        <v>8.4</v>
      </c>
      <c r="I54">
        <v>43.34</v>
      </c>
      <c r="J54">
        <v>-7.23</v>
      </c>
      <c r="K54" t="s">
        <v>185</v>
      </c>
      <c r="L54" t="s">
        <v>186</v>
      </c>
      <c r="M54">
        <v>0.7782</v>
      </c>
      <c r="N54">
        <v>-0.35270000000000001</v>
      </c>
      <c r="O54">
        <v>0.105</v>
      </c>
      <c r="P54">
        <v>48</v>
      </c>
      <c r="Q54">
        <v>46</v>
      </c>
      <c r="R54" s="1">
        <v>1.41E-2</v>
      </c>
      <c r="S54" t="s">
        <v>57</v>
      </c>
      <c r="T54" t="s">
        <v>37</v>
      </c>
      <c r="U54" t="s">
        <v>36</v>
      </c>
      <c r="V54" t="s">
        <v>37</v>
      </c>
      <c r="W54" t="s">
        <v>37</v>
      </c>
      <c r="X54">
        <v>1</v>
      </c>
      <c r="Y54">
        <v>3285.0467290000001</v>
      </c>
      <c r="Z54">
        <v>0.177918191</v>
      </c>
      <c r="AA54">
        <v>584.46957099999997</v>
      </c>
      <c r="AB54">
        <f>AD54/AC54</f>
        <v>1.3281150033858138</v>
      </c>
      <c r="AC54">
        <v>2362.7999999999993</v>
      </c>
      <c r="AD54">
        <v>3138.0701300000001</v>
      </c>
      <c r="AE54">
        <v>0</v>
      </c>
      <c r="AF54">
        <v>0</v>
      </c>
      <c r="AG54">
        <v>0</v>
      </c>
      <c r="AH54">
        <f>AJ54/AI54</f>
        <v>3265.2173913043475</v>
      </c>
      <c r="AI54">
        <v>0.19122048553375459</v>
      </c>
      <c r="AJ54" s="2">
        <v>624.37645493847685</v>
      </c>
    </row>
    <row r="55" spans="1:36" x14ac:dyDescent="0.25">
      <c r="A55" t="s">
        <v>31</v>
      </c>
      <c r="B55" t="s">
        <v>92</v>
      </c>
      <c r="C55">
        <v>2012</v>
      </c>
      <c r="D55">
        <v>8.4</v>
      </c>
      <c r="E55">
        <v>13.2</v>
      </c>
      <c r="F55">
        <v>5.9</v>
      </c>
      <c r="G55">
        <v>13.2</v>
      </c>
      <c r="H55">
        <v>4</v>
      </c>
      <c r="I55">
        <v>52.64</v>
      </c>
      <c r="J55">
        <v>-3.41</v>
      </c>
      <c r="K55" t="s">
        <v>93</v>
      </c>
      <c r="L55" t="s">
        <v>94</v>
      </c>
      <c r="M55">
        <v>0.37830000000000003</v>
      </c>
      <c r="N55">
        <v>-0.91379999999999995</v>
      </c>
      <c r="O55">
        <v>0.33150000000000002</v>
      </c>
      <c r="P55">
        <v>30</v>
      </c>
      <c r="Q55">
        <v>28</v>
      </c>
      <c r="R55">
        <v>5.1849999999999997E-4</v>
      </c>
      <c r="S55" t="s">
        <v>61</v>
      </c>
      <c r="T55" t="s">
        <v>36</v>
      </c>
      <c r="U55" t="s">
        <v>36</v>
      </c>
      <c r="V55" t="s">
        <v>37</v>
      </c>
      <c r="W55" t="s">
        <v>37</v>
      </c>
      <c r="X55">
        <v>2</v>
      </c>
      <c r="Y55">
        <v>623.29999999999995</v>
      </c>
      <c r="Z55">
        <v>0.18461538499999999</v>
      </c>
      <c r="AA55">
        <v>115.07</v>
      </c>
      <c r="AB55">
        <f>AD55/AC55</f>
        <v>0.82851620735632192</v>
      </c>
      <c r="AC55">
        <v>435</v>
      </c>
      <c r="AD55">
        <v>360.40455020000002</v>
      </c>
      <c r="AE55">
        <v>5755.2</v>
      </c>
      <c r="AF55">
        <v>0.01</v>
      </c>
      <c r="AG55">
        <v>35.42</v>
      </c>
      <c r="AH55">
        <f>AJ55/AI55</f>
        <v>783.7749959254395</v>
      </c>
      <c r="AI55">
        <v>0.19692307699999997</v>
      </c>
      <c r="AJ55" s="2">
        <v>154.34338387329998</v>
      </c>
    </row>
    <row r="56" spans="1:36" x14ac:dyDescent="0.25">
      <c r="A56" t="s">
        <v>159</v>
      </c>
      <c r="B56" t="s">
        <v>160</v>
      </c>
      <c r="C56">
        <v>2006</v>
      </c>
      <c r="D56">
        <v>12.8</v>
      </c>
      <c r="E56">
        <v>13.1</v>
      </c>
      <c r="F56">
        <v>9</v>
      </c>
      <c r="H56">
        <v>8.4</v>
      </c>
      <c r="I56">
        <v>43.21</v>
      </c>
      <c r="J56">
        <v>-3.5</v>
      </c>
      <c r="K56" t="s">
        <v>161</v>
      </c>
      <c r="L56" t="s">
        <v>162</v>
      </c>
      <c r="M56">
        <v>1.5817000000000001</v>
      </c>
      <c r="N56">
        <v>-0.69</v>
      </c>
      <c r="O56">
        <v>0.47720000000000001</v>
      </c>
      <c r="P56">
        <v>27</v>
      </c>
      <c r="Q56">
        <v>25</v>
      </c>
      <c r="R56" s="1">
        <v>3.9900000000000001E-5</v>
      </c>
      <c r="S56" t="s">
        <v>61</v>
      </c>
      <c r="T56" t="s">
        <v>37</v>
      </c>
      <c r="U56" t="s">
        <v>36</v>
      </c>
      <c r="V56" t="s">
        <v>37</v>
      </c>
      <c r="W56" t="s">
        <v>37</v>
      </c>
      <c r="X56">
        <v>1</v>
      </c>
      <c r="Y56">
        <v>5791.9047620000001</v>
      </c>
      <c r="Z56">
        <v>0.16</v>
      </c>
      <c r="AA56">
        <v>926.70476189999999</v>
      </c>
      <c r="AB56">
        <f>AD56/AC56</f>
        <v>1.0037788067057531</v>
      </c>
      <c r="AC56">
        <v>5457.9999999999991</v>
      </c>
      <c r="AD56">
        <v>5478.6247270000003</v>
      </c>
      <c r="AE56">
        <v>0</v>
      </c>
      <c r="AF56">
        <v>0</v>
      </c>
      <c r="AG56">
        <v>0</v>
      </c>
      <c r="AH56">
        <f>AJ56/AI56</f>
        <v>6333.3410138248837</v>
      </c>
      <c r="AI56">
        <v>0.20666666666666667</v>
      </c>
      <c r="AJ56" s="2">
        <v>1308.890476190476</v>
      </c>
    </row>
    <row r="57" spans="1:36" x14ac:dyDescent="0.25">
      <c r="A57" t="s">
        <v>31</v>
      </c>
      <c r="B57" t="s">
        <v>41</v>
      </c>
      <c r="C57">
        <v>2012</v>
      </c>
      <c r="D57">
        <v>8.5</v>
      </c>
      <c r="E57">
        <v>11.7</v>
      </c>
      <c r="F57">
        <v>6</v>
      </c>
      <c r="G57">
        <v>11.7</v>
      </c>
      <c r="H57">
        <v>4.0999999999999996</v>
      </c>
      <c r="I57">
        <v>52.84</v>
      </c>
      <c r="J57">
        <v>-3.83</v>
      </c>
      <c r="K57" t="s">
        <v>42</v>
      </c>
      <c r="L57" t="s">
        <v>43</v>
      </c>
      <c r="M57">
        <v>0.33360000000000001</v>
      </c>
      <c r="N57">
        <v>-0.18740000000000001</v>
      </c>
      <c r="O57">
        <v>6.2719999999999998E-2</v>
      </c>
      <c r="P57">
        <v>24</v>
      </c>
      <c r="Q57">
        <v>22</v>
      </c>
      <c r="R57">
        <v>0.12529999999999999</v>
      </c>
      <c r="S57" t="s">
        <v>44</v>
      </c>
      <c r="T57" t="s">
        <v>37</v>
      </c>
      <c r="U57" t="s">
        <v>36</v>
      </c>
      <c r="V57" t="s">
        <v>37</v>
      </c>
      <c r="W57" t="s">
        <v>37</v>
      </c>
      <c r="X57">
        <v>1</v>
      </c>
      <c r="Y57">
        <v>2655.0256410000002</v>
      </c>
      <c r="Z57">
        <v>0.20799999999999999</v>
      </c>
      <c r="AA57">
        <v>552.25</v>
      </c>
      <c r="AB57">
        <f>AD57/AC57</f>
        <v>0.26303230995495497</v>
      </c>
      <c r="AC57">
        <v>222</v>
      </c>
      <c r="AD57">
        <v>58.393172810000003</v>
      </c>
      <c r="AE57">
        <v>0</v>
      </c>
      <c r="AF57">
        <v>0</v>
      </c>
      <c r="AG57">
        <v>0</v>
      </c>
      <c r="AH57">
        <f>AJ57/AI57</f>
        <v>2655.0256410000002</v>
      </c>
      <c r="AI57">
        <v>0.20799999999999999</v>
      </c>
      <c r="AJ57" s="2">
        <v>552.24533332800002</v>
      </c>
    </row>
    <row r="58" spans="1:36" x14ac:dyDescent="0.25">
      <c r="A58" t="s">
        <v>159</v>
      </c>
      <c r="B58" t="s">
        <v>292</v>
      </c>
      <c r="C58">
        <v>2008</v>
      </c>
      <c r="D58">
        <v>10.5</v>
      </c>
      <c r="E58">
        <v>15.3</v>
      </c>
      <c r="F58">
        <v>7.4</v>
      </c>
      <c r="H58">
        <v>6.1</v>
      </c>
      <c r="I58">
        <v>43.22</v>
      </c>
      <c r="J58">
        <v>-6.45</v>
      </c>
      <c r="K58" t="s">
        <v>293</v>
      </c>
      <c r="L58" t="s">
        <v>294</v>
      </c>
      <c r="M58">
        <v>0.8498</v>
      </c>
      <c r="N58">
        <v>-0.27529999999999999</v>
      </c>
      <c r="O58">
        <v>0.87709999999999999</v>
      </c>
      <c r="P58">
        <v>32</v>
      </c>
      <c r="Q58">
        <v>30</v>
      </c>
      <c r="R58" s="1">
        <v>5.5199999999999999E-2</v>
      </c>
      <c r="S58" t="s">
        <v>44</v>
      </c>
      <c r="T58" t="s">
        <v>37</v>
      </c>
      <c r="U58" t="s">
        <v>36</v>
      </c>
      <c r="V58" t="s">
        <v>37</v>
      </c>
      <c r="W58" t="s">
        <v>37</v>
      </c>
      <c r="X58">
        <v>1</v>
      </c>
      <c r="Y58">
        <v>1770.967742</v>
      </c>
      <c r="Z58">
        <v>0.21333333300000001</v>
      </c>
      <c r="AA58">
        <v>377.8064516</v>
      </c>
      <c r="AB58">
        <f>AD58/AC58</f>
        <v>1.6490451782965623</v>
      </c>
      <c r="AC58">
        <v>779.6</v>
      </c>
      <c r="AD58">
        <v>1285.5956209999999</v>
      </c>
      <c r="AE58">
        <v>0</v>
      </c>
      <c r="AF58">
        <v>0</v>
      </c>
      <c r="AG58">
        <v>0</v>
      </c>
      <c r="AH58">
        <f>AJ58/AI58</f>
        <v>1770.9677419354837</v>
      </c>
      <c r="AI58">
        <v>0.21333333333333335</v>
      </c>
      <c r="AJ58" s="2">
        <v>377.80645161290323</v>
      </c>
    </row>
    <row r="59" spans="1:36" x14ac:dyDescent="0.25">
      <c r="A59" t="s">
        <v>159</v>
      </c>
      <c r="B59" t="s">
        <v>274</v>
      </c>
      <c r="C59">
        <v>2006</v>
      </c>
      <c r="D59">
        <v>12</v>
      </c>
      <c r="E59">
        <v>14.8</v>
      </c>
      <c r="F59">
        <v>8.4</v>
      </c>
      <c r="H59">
        <v>7.6</v>
      </c>
      <c r="I59">
        <v>43.08</v>
      </c>
      <c r="J59">
        <v>-7.05</v>
      </c>
      <c r="K59" t="s">
        <v>275</v>
      </c>
      <c r="L59" t="s">
        <v>276</v>
      </c>
      <c r="M59">
        <v>0.97209999999999996</v>
      </c>
      <c r="N59">
        <v>-0.53039999999999998</v>
      </c>
      <c r="O59">
        <v>0.22839999999999999</v>
      </c>
      <c r="P59">
        <v>38</v>
      </c>
      <c r="Q59">
        <v>36</v>
      </c>
      <c r="R59" s="1">
        <v>1.42E-3</v>
      </c>
      <c r="S59" t="s">
        <v>35</v>
      </c>
      <c r="T59" t="s">
        <v>37</v>
      </c>
      <c r="U59" t="s">
        <v>36</v>
      </c>
      <c r="V59" t="s">
        <v>37</v>
      </c>
      <c r="W59" t="s">
        <v>37</v>
      </c>
      <c r="X59">
        <v>1</v>
      </c>
      <c r="Y59">
        <v>734.82142859999999</v>
      </c>
      <c r="Z59">
        <v>0.132428406</v>
      </c>
      <c r="AA59">
        <v>97.311230399999999</v>
      </c>
      <c r="AB59">
        <f>AD59/AC59</f>
        <v>1.7957228252977053</v>
      </c>
      <c r="AC59">
        <v>1377.2</v>
      </c>
      <c r="AD59">
        <v>2473.0694749999998</v>
      </c>
      <c r="AE59">
        <v>0</v>
      </c>
      <c r="AF59">
        <v>0</v>
      </c>
      <c r="AG59">
        <v>0</v>
      </c>
      <c r="AH59">
        <f>AJ59/AI59</f>
        <v>593.21795057089184</v>
      </c>
      <c r="AI59">
        <v>0.22110814198216946</v>
      </c>
      <c r="AJ59" s="2">
        <v>131.16531884120033</v>
      </c>
    </row>
    <row r="60" spans="1:36" x14ac:dyDescent="0.25">
      <c r="A60" t="s">
        <v>159</v>
      </c>
      <c r="B60" t="s">
        <v>163</v>
      </c>
      <c r="C60">
        <v>2006</v>
      </c>
      <c r="D60">
        <v>14.2</v>
      </c>
      <c r="E60">
        <v>16.100000000000001</v>
      </c>
      <c r="F60">
        <v>9.9</v>
      </c>
      <c r="H60">
        <v>9.8000000000000007</v>
      </c>
      <c r="I60">
        <v>43.32</v>
      </c>
      <c r="J60">
        <v>-3.41</v>
      </c>
      <c r="K60" t="s">
        <v>164</v>
      </c>
      <c r="L60" t="s">
        <v>165</v>
      </c>
      <c r="M60">
        <v>0.89941000000000004</v>
      </c>
      <c r="N60">
        <v>-0.54195000000000004</v>
      </c>
      <c r="O60">
        <v>0.50449999999999995</v>
      </c>
      <c r="P60">
        <v>35</v>
      </c>
      <c r="Q60">
        <v>33</v>
      </c>
      <c r="R60" s="1">
        <v>1.06E-6</v>
      </c>
      <c r="S60" t="s">
        <v>61</v>
      </c>
      <c r="T60" t="s">
        <v>37</v>
      </c>
      <c r="U60" t="s">
        <v>36</v>
      </c>
      <c r="V60" t="s">
        <v>37</v>
      </c>
      <c r="W60" t="s">
        <v>37</v>
      </c>
      <c r="X60">
        <v>1</v>
      </c>
      <c r="Y60">
        <v>14575</v>
      </c>
      <c r="Z60">
        <v>2.4E-2</v>
      </c>
      <c r="AA60">
        <v>349.8</v>
      </c>
      <c r="AB60">
        <f>AD60/AC60</f>
        <v>0.78988547447735169</v>
      </c>
      <c r="AC60">
        <v>1148.0000000000005</v>
      </c>
      <c r="AD60">
        <v>906.78852470000004</v>
      </c>
      <c r="AE60">
        <v>0</v>
      </c>
      <c r="AF60">
        <v>0</v>
      </c>
      <c r="AG60">
        <v>0</v>
      </c>
      <c r="AH60">
        <f>AJ60/AI60</f>
        <v>2817.8142076502731</v>
      </c>
      <c r="AI60">
        <v>0.24399999999999999</v>
      </c>
      <c r="AJ60" s="2">
        <v>687.54666666666662</v>
      </c>
    </row>
    <row r="61" spans="1:36" x14ac:dyDescent="0.25">
      <c r="A61" t="s">
        <v>159</v>
      </c>
      <c r="B61" t="s">
        <v>235</v>
      </c>
      <c r="C61">
        <v>2008</v>
      </c>
      <c r="D61">
        <v>12.6</v>
      </c>
      <c r="E61">
        <v>21</v>
      </c>
      <c r="F61">
        <v>8.8000000000000007</v>
      </c>
      <c r="H61">
        <v>8.1999999999999993</v>
      </c>
      <c r="I61">
        <v>42.44</v>
      </c>
      <c r="J61">
        <v>-7.66</v>
      </c>
      <c r="K61" t="s">
        <v>236</v>
      </c>
      <c r="L61" t="s">
        <v>237</v>
      </c>
      <c r="M61">
        <v>0.99350000000000005</v>
      </c>
      <c r="N61">
        <v>-0.75600000000000001</v>
      </c>
      <c r="O61">
        <v>0.34039999999999998</v>
      </c>
      <c r="P61">
        <v>48</v>
      </c>
      <c r="Q61">
        <v>46</v>
      </c>
      <c r="R61" s="1">
        <v>8.0600000000000008E-6</v>
      </c>
      <c r="S61" t="s">
        <v>61</v>
      </c>
      <c r="T61" t="s">
        <v>37</v>
      </c>
      <c r="U61" t="s">
        <v>36</v>
      </c>
      <c r="V61" t="s">
        <v>37</v>
      </c>
      <c r="W61" t="s">
        <v>37</v>
      </c>
      <c r="X61">
        <v>1</v>
      </c>
      <c r="Y61">
        <v>3930</v>
      </c>
      <c r="Z61">
        <v>2.5531914999999999E-2</v>
      </c>
      <c r="AA61">
        <v>100.34042549999999</v>
      </c>
      <c r="AB61">
        <f>AD61/AC61</f>
        <v>1.6043224579246542</v>
      </c>
      <c r="AC61">
        <v>3588.8000000000006</v>
      </c>
      <c r="AD61">
        <v>5757.5924370000002</v>
      </c>
      <c r="AE61">
        <v>0</v>
      </c>
      <c r="AF61">
        <v>0</v>
      </c>
      <c r="AG61">
        <v>0</v>
      </c>
      <c r="AH61">
        <f>AJ61/AI61</f>
        <v>1676.6101694915258</v>
      </c>
      <c r="AI61">
        <v>0.25106382978723402</v>
      </c>
      <c r="AJ61" s="2">
        <v>420.936170212766</v>
      </c>
    </row>
    <row r="62" spans="1:36" x14ac:dyDescent="0.25">
      <c r="A62" t="s">
        <v>159</v>
      </c>
      <c r="B62" t="s">
        <v>319</v>
      </c>
      <c r="C62">
        <v>2008</v>
      </c>
      <c r="D62">
        <v>12.1</v>
      </c>
      <c r="E62">
        <v>18.2</v>
      </c>
      <c r="F62">
        <v>8.5</v>
      </c>
      <c r="H62">
        <v>7.7</v>
      </c>
      <c r="I62">
        <v>43.43</v>
      </c>
      <c r="J62">
        <v>-4.9400000000000004</v>
      </c>
      <c r="K62" t="s">
        <v>320</v>
      </c>
      <c r="L62" t="s">
        <v>321</v>
      </c>
      <c r="M62">
        <v>0.92800000000000005</v>
      </c>
      <c r="N62">
        <v>-0.61339999999999995</v>
      </c>
      <c r="O62">
        <v>0.40289999999999998</v>
      </c>
      <c r="P62">
        <v>30</v>
      </c>
      <c r="Q62">
        <v>28</v>
      </c>
      <c r="R62" s="1">
        <v>9.8800000000000003E-5</v>
      </c>
      <c r="S62" t="s">
        <v>61</v>
      </c>
      <c r="T62" t="s">
        <v>37</v>
      </c>
      <c r="U62" t="s">
        <v>36</v>
      </c>
      <c r="V62" t="s">
        <v>37</v>
      </c>
      <c r="W62" t="s">
        <v>37</v>
      </c>
      <c r="X62">
        <v>1</v>
      </c>
      <c r="Y62">
        <v>5360.4838710000004</v>
      </c>
      <c r="Z62">
        <v>0.24333333300000001</v>
      </c>
      <c r="AA62">
        <v>1304.384409</v>
      </c>
      <c r="AB62">
        <f>AD62/AC62</f>
        <v>0.43702482021082767</v>
      </c>
      <c r="AC62">
        <v>1536.8</v>
      </c>
      <c r="AD62">
        <v>671.61974369999996</v>
      </c>
      <c r="AE62">
        <v>0</v>
      </c>
      <c r="AF62">
        <v>0</v>
      </c>
      <c r="AG62">
        <v>0</v>
      </c>
      <c r="AH62">
        <f>AJ62/AI62</f>
        <v>5372.5700339558571</v>
      </c>
      <c r="AI62">
        <v>0.25333333333333335</v>
      </c>
      <c r="AJ62" s="2">
        <v>1361.0510752688172</v>
      </c>
    </row>
    <row r="63" spans="1:36" x14ac:dyDescent="0.25">
      <c r="A63" t="s">
        <v>159</v>
      </c>
      <c r="B63" t="s">
        <v>241</v>
      </c>
      <c r="C63">
        <v>2006</v>
      </c>
      <c r="D63">
        <v>12.6</v>
      </c>
      <c r="E63">
        <v>16.3</v>
      </c>
      <c r="F63">
        <v>8.8000000000000007</v>
      </c>
      <c r="H63">
        <v>8.1999999999999993</v>
      </c>
      <c r="I63">
        <v>42.47</v>
      </c>
      <c r="J63">
        <v>-8.0500000000000007</v>
      </c>
      <c r="K63" t="s">
        <v>242</v>
      </c>
      <c r="L63" t="s">
        <v>243</v>
      </c>
      <c r="M63">
        <v>1.1262000000000001</v>
      </c>
      <c r="N63">
        <v>-0.51700000000000002</v>
      </c>
      <c r="O63">
        <v>0.24199999999999999</v>
      </c>
      <c r="P63">
        <v>41</v>
      </c>
      <c r="Q63">
        <v>39</v>
      </c>
      <c r="R63" s="1">
        <v>6.4300000000000002E-4</v>
      </c>
      <c r="S63" t="s">
        <v>61</v>
      </c>
      <c r="T63" t="s">
        <v>37</v>
      </c>
      <c r="U63" t="s">
        <v>36</v>
      </c>
      <c r="V63" t="s">
        <v>37</v>
      </c>
      <c r="W63" t="s">
        <v>37</v>
      </c>
      <c r="X63">
        <v>1</v>
      </c>
      <c r="Y63">
        <v>6991.2612609999996</v>
      </c>
      <c r="Z63">
        <v>0.26618704999999998</v>
      </c>
      <c r="AA63">
        <v>1860.983213</v>
      </c>
      <c r="AB63">
        <f>AD63/AC63</f>
        <v>0.96353615342798671</v>
      </c>
      <c r="AC63">
        <v>3127.2</v>
      </c>
      <c r="AD63">
        <v>3013.170259</v>
      </c>
      <c r="AE63">
        <v>0</v>
      </c>
      <c r="AF63">
        <v>0</v>
      </c>
      <c r="AG63">
        <v>0</v>
      </c>
      <c r="AH63">
        <f>AJ63/AI63</f>
        <v>6991.2612612612611</v>
      </c>
      <c r="AI63">
        <v>0.26618705035971224</v>
      </c>
      <c r="AJ63" s="2">
        <v>1860.9832134292567</v>
      </c>
    </row>
    <row r="64" spans="1:36" x14ac:dyDescent="0.25">
      <c r="A64" t="s">
        <v>159</v>
      </c>
      <c r="B64" t="s">
        <v>322</v>
      </c>
      <c r="C64">
        <v>2008</v>
      </c>
      <c r="D64">
        <v>14.4</v>
      </c>
      <c r="E64">
        <v>18.8</v>
      </c>
      <c r="F64">
        <v>10.1</v>
      </c>
      <c r="H64">
        <v>10</v>
      </c>
      <c r="I64">
        <v>43.41</v>
      </c>
      <c r="J64">
        <v>-4.8899999999999997</v>
      </c>
      <c r="K64" t="s">
        <v>323</v>
      </c>
      <c r="L64" t="s">
        <v>324</v>
      </c>
      <c r="M64">
        <v>1.0982000000000001</v>
      </c>
      <c r="N64">
        <v>-0.56279999999999997</v>
      </c>
      <c r="O64">
        <v>0.35589999999999999</v>
      </c>
      <c r="P64">
        <v>28</v>
      </c>
      <c r="Q64">
        <v>26</v>
      </c>
      <c r="R64" s="1">
        <v>4.8000000000000001E-4</v>
      </c>
      <c r="S64" t="s">
        <v>61</v>
      </c>
      <c r="T64" t="s">
        <v>36</v>
      </c>
      <c r="U64" t="s">
        <v>36</v>
      </c>
      <c r="V64" t="s">
        <v>37</v>
      </c>
      <c r="W64" t="s">
        <v>37</v>
      </c>
      <c r="X64">
        <v>2</v>
      </c>
      <c r="Y64">
        <v>33591.861109999998</v>
      </c>
      <c r="Z64">
        <v>0.19857142899999999</v>
      </c>
      <c r="AA64">
        <v>6670.3838489999998</v>
      </c>
      <c r="AB64">
        <f>AD64/AC64</f>
        <v>0.55500577700102605</v>
      </c>
      <c r="AC64">
        <v>3118.4000000000005</v>
      </c>
      <c r="AD64">
        <v>1730.7300150000001</v>
      </c>
      <c r="AE64">
        <v>1670.32</v>
      </c>
      <c r="AF64">
        <v>0.05</v>
      </c>
      <c r="AG64">
        <v>78.739999999999995</v>
      </c>
      <c r="AH64">
        <f>AJ64/AI64</f>
        <v>10272.536482334868</v>
      </c>
      <c r="AI64">
        <v>0.27</v>
      </c>
      <c r="AJ64" s="2">
        <v>2773.5848502304148</v>
      </c>
    </row>
    <row r="65" spans="1:36" x14ac:dyDescent="0.25">
      <c r="A65" t="s">
        <v>159</v>
      </c>
      <c r="B65" t="s">
        <v>310</v>
      </c>
      <c r="C65">
        <v>2006</v>
      </c>
      <c r="D65">
        <v>13.8</v>
      </c>
      <c r="E65">
        <v>15.9</v>
      </c>
      <c r="F65">
        <v>9.6999999999999993</v>
      </c>
      <c r="H65">
        <v>9.4</v>
      </c>
      <c r="I65">
        <v>43.2</v>
      </c>
      <c r="J65">
        <v>-2.67</v>
      </c>
      <c r="K65" t="s">
        <v>311</v>
      </c>
      <c r="L65" t="s">
        <v>312</v>
      </c>
      <c r="M65">
        <v>0.54900000000000004</v>
      </c>
      <c r="N65">
        <v>-0.49630000000000002</v>
      </c>
      <c r="O65">
        <v>0.3458</v>
      </c>
      <c r="P65">
        <v>27</v>
      </c>
      <c r="Q65">
        <v>25</v>
      </c>
      <c r="R65" s="1">
        <v>7.4700000000000005E-4</v>
      </c>
      <c r="S65" t="s">
        <v>61</v>
      </c>
      <c r="T65" t="s">
        <v>37</v>
      </c>
      <c r="U65" t="s">
        <v>36</v>
      </c>
      <c r="V65" t="s">
        <v>37</v>
      </c>
      <c r="W65" t="s">
        <v>37</v>
      </c>
      <c r="X65">
        <v>1</v>
      </c>
      <c r="Y65">
        <v>5484</v>
      </c>
      <c r="Z65">
        <v>0.111597179</v>
      </c>
      <c r="AA65">
        <v>611.99892869999996</v>
      </c>
      <c r="AB65">
        <f>AD65/AC65</f>
        <v>0.42183544794429717</v>
      </c>
      <c r="AC65">
        <v>603.19999999999982</v>
      </c>
      <c r="AD65">
        <v>254.45114219999999</v>
      </c>
      <c r="AE65">
        <v>0</v>
      </c>
      <c r="AF65">
        <v>0</v>
      </c>
      <c r="AG65">
        <v>0</v>
      </c>
      <c r="AH65">
        <f>AJ65/AI65</f>
        <v>2406.8427689652881</v>
      </c>
      <c r="AI65">
        <v>0.27229711632889919</v>
      </c>
      <c r="AJ65" s="2">
        <v>655.37634544631089</v>
      </c>
    </row>
    <row r="66" spans="1:36" x14ac:dyDescent="0.25">
      <c r="A66" t="s">
        <v>31</v>
      </c>
      <c r="B66" t="s">
        <v>89</v>
      </c>
      <c r="C66">
        <v>2012</v>
      </c>
      <c r="D66">
        <v>9.1</v>
      </c>
      <c r="E66">
        <v>13.4</v>
      </c>
      <c r="F66">
        <v>6.4</v>
      </c>
      <c r="G66">
        <v>13.4</v>
      </c>
      <c r="H66">
        <v>4.7</v>
      </c>
      <c r="I66">
        <v>52.65</v>
      </c>
      <c r="J66">
        <v>-3.41</v>
      </c>
      <c r="K66" t="s">
        <v>90</v>
      </c>
      <c r="L66" t="s">
        <v>91</v>
      </c>
      <c r="M66">
        <v>0.81059999999999999</v>
      </c>
      <c r="N66">
        <v>-0.4284</v>
      </c>
      <c r="O66">
        <v>0.3211</v>
      </c>
      <c r="P66">
        <v>35</v>
      </c>
      <c r="Q66">
        <v>33</v>
      </c>
      <c r="R66">
        <v>2.3010000000000001E-4</v>
      </c>
      <c r="S66" t="s">
        <v>61</v>
      </c>
      <c r="T66" t="s">
        <v>37</v>
      </c>
      <c r="U66" t="s">
        <v>36</v>
      </c>
      <c r="V66" t="s">
        <v>37</v>
      </c>
      <c r="W66" t="s">
        <v>37</v>
      </c>
      <c r="X66">
        <v>2</v>
      </c>
      <c r="Y66">
        <v>2714</v>
      </c>
      <c r="Z66">
        <v>3.4285714000000002E-2</v>
      </c>
      <c r="AA66">
        <v>93.05</v>
      </c>
      <c r="AB66">
        <f>AD66/AC66</f>
        <v>0.52748528810316142</v>
      </c>
      <c r="AC66">
        <v>1202</v>
      </c>
      <c r="AD66">
        <v>634.03731630000004</v>
      </c>
      <c r="AE66">
        <v>0</v>
      </c>
      <c r="AF66">
        <v>0</v>
      </c>
      <c r="AG66">
        <v>0</v>
      </c>
      <c r="AH66">
        <f>AJ66/AI66</f>
        <v>1324.1624988022525</v>
      </c>
      <c r="AI66">
        <v>0.27428571400000001</v>
      </c>
      <c r="AJ66" s="2">
        <v>363.19885643599997</v>
      </c>
    </row>
    <row r="67" spans="1:36" x14ac:dyDescent="0.25">
      <c r="A67" t="s">
        <v>159</v>
      </c>
      <c r="B67" t="s">
        <v>247</v>
      </c>
      <c r="C67">
        <v>2006</v>
      </c>
      <c r="D67">
        <v>12.9</v>
      </c>
      <c r="E67">
        <v>17.600000000000001</v>
      </c>
      <c r="F67">
        <v>9</v>
      </c>
      <c r="H67">
        <v>8.5</v>
      </c>
      <c r="I67">
        <v>42.2</v>
      </c>
      <c r="J67">
        <v>-7.77</v>
      </c>
      <c r="K67" t="s">
        <v>248</v>
      </c>
      <c r="L67" t="s">
        <v>249</v>
      </c>
      <c r="M67">
        <v>1.2725</v>
      </c>
      <c r="N67">
        <v>-0.80589999999999995</v>
      </c>
      <c r="O67">
        <v>0.6179</v>
      </c>
      <c r="P67">
        <v>39</v>
      </c>
      <c r="Q67">
        <v>37</v>
      </c>
      <c r="R67" s="1">
        <v>1.8400000000000001E-9</v>
      </c>
      <c r="S67" t="s">
        <v>61</v>
      </c>
      <c r="T67" t="s">
        <v>37</v>
      </c>
      <c r="U67" t="s">
        <v>36</v>
      </c>
      <c r="V67" t="s">
        <v>37</v>
      </c>
      <c r="W67" t="s">
        <v>37</v>
      </c>
      <c r="X67">
        <v>1</v>
      </c>
      <c r="Y67">
        <v>867.5</v>
      </c>
      <c r="Z67">
        <v>0.123339658</v>
      </c>
      <c r="AA67">
        <v>106.9971537</v>
      </c>
      <c r="AB67">
        <f>AD67/AC67</f>
        <v>0.91438205078125001</v>
      </c>
      <c r="AC67">
        <v>3942.4</v>
      </c>
      <c r="AD67">
        <v>3604.8597970000001</v>
      </c>
      <c r="AE67">
        <v>0</v>
      </c>
      <c r="AF67">
        <v>0</v>
      </c>
      <c r="AG67">
        <v>0</v>
      </c>
      <c r="AH67">
        <f>AJ67/AI67</f>
        <v>733.09827586206882</v>
      </c>
      <c r="AI67">
        <v>0.33017077798861483</v>
      </c>
      <c r="AJ67" s="2">
        <v>242.04762808349145</v>
      </c>
    </row>
    <row r="68" spans="1:36" x14ac:dyDescent="0.25">
      <c r="A68" t="s">
        <v>159</v>
      </c>
      <c r="B68" t="s">
        <v>307</v>
      </c>
      <c r="C68">
        <v>2006</v>
      </c>
      <c r="D68">
        <v>13.1</v>
      </c>
      <c r="E68">
        <v>16.600000000000001</v>
      </c>
      <c r="F68">
        <v>9.1999999999999993</v>
      </c>
      <c r="H68">
        <v>8.6999999999999993</v>
      </c>
      <c r="I68">
        <v>43.41</v>
      </c>
      <c r="J68">
        <v>-6.17</v>
      </c>
      <c r="K68" t="s">
        <v>308</v>
      </c>
      <c r="L68" t="s">
        <v>309</v>
      </c>
      <c r="M68">
        <v>0.45983000000000002</v>
      </c>
      <c r="N68">
        <v>-0.43142999999999998</v>
      </c>
      <c r="O68">
        <v>0.3659</v>
      </c>
      <c r="P68">
        <v>44</v>
      </c>
      <c r="Q68">
        <v>42</v>
      </c>
      <c r="R68" s="1">
        <v>8.1799999999999996E-6</v>
      </c>
      <c r="S68" t="s">
        <v>61</v>
      </c>
      <c r="T68" t="s">
        <v>36</v>
      </c>
      <c r="U68" t="s">
        <v>36</v>
      </c>
      <c r="V68" t="s">
        <v>37</v>
      </c>
      <c r="W68" t="s">
        <v>37</v>
      </c>
      <c r="X68">
        <v>2</v>
      </c>
      <c r="Y68">
        <v>6201.7857139999996</v>
      </c>
      <c r="Z68">
        <v>0.177777778</v>
      </c>
      <c r="AA68">
        <v>1102.539683</v>
      </c>
      <c r="AB68">
        <f>AD68/AC68</f>
        <v>1.2543177081406101</v>
      </c>
      <c r="AC68">
        <v>432.40000000000015</v>
      </c>
      <c r="AD68">
        <v>542.36697700000002</v>
      </c>
      <c r="AE68">
        <v>1500</v>
      </c>
      <c r="AF68">
        <v>0.02</v>
      </c>
      <c r="AG68">
        <v>28.57</v>
      </c>
      <c r="AH68">
        <f>AJ68/AI68</f>
        <v>3955.0680272108852</v>
      </c>
      <c r="AI68">
        <v>0.33333333333333337</v>
      </c>
      <c r="AJ68" s="2">
        <v>1318.3560090702952</v>
      </c>
    </row>
    <row r="69" spans="1:36" x14ac:dyDescent="0.25">
      <c r="A69" t="s">
        <v>159</v>
      </c>
      <c r="B69" t="s">
        <v>175</v>
      </c>
      <c r="C69">
        <v>2006</v>
      </c>
      <c r="D69">
        <v>12</v>
      </c>
      <c r="E69">
        <v>13.1</v>
      </c>
      <c r="F69">
        <v>8.4</v>
      </c>
      <c r="H69">
        <v>7.6</v>
      </c>
      <c r="I69">
        <v>43.08</v>
      </c>
      <c r="J69">
        <v>-1.81</v>
      </c>
      <c r="K69" t="s">
        <v>176</v>
      </c>
      <c r="L69" t="s">
        <v>177</v>
      </c>
      <c r="M69">
        <v>1.0569</v>
      </c>
      <c r="N69">
        <v>-0.34749999999999998</v>
      </c>
      <c r="O69">
        <v>9.0279999999999999E-2</v>
      </c>
      <c r="P69">
        <v>29</v>
      </c>
      <c r="Q69">
        <v>27</v>
      </c>
      <c r="R69" s="1">
        <v>6.2399999999999997E-2</v>
      </c>
      <c r="S69" t="s">
        <v>44</v>
      </c>
      <c r="T69" t="s">
        <v>37</v>
      </c>
      <c r="U69" t="s">
        <v>36</v>
      </c>
      <c r="V69" t="s">
        <v>37</v>
      </c>
      <c r="W69" t="s">
        <v>37</v>
      </c>
      <c r="X69">
        <v>1</v>
      </c>
      <c r="Y69">
        <v>4337.5</v>
      </c>
      <c r="Z69">
        <v>0.346320346</v>
      </c>
      <c r="AA69">
        <v>1502.1645020000001</v>
      </c>
      <c r="AB69">
        <f>AD69/AC69</f>
        <v>0.9812810169392524</v>
      </c>
      <c r="AC69">
        <v>1712</v>
      </c>
      <c r="AD69">
        <v>1679.9531010000001</v>
      </c>
      <c r="AE69">
        <v>0</v>
      </c>
      <c r="AF69">
        <v>0</v>
      </c>
      <c r="AG69">
        <v>0</v>
      </c>
      <c r="AH69">
        <f>AJ69/AI69</f>
        <v>4337.5</v>
      </c>
      <c r="AI69">
        <v>0.34632034632034631</v>
      </c>
      <c r="AJ69" s="2">
        <v>1502.1645021645022</v>
      </c>
    </row>
    <row r="70" spans="1:36" x14ac:dyDescent="0.25">
      <c r="A70" t="s">
        <v>159</v>
      </c>
      <c r="B70" t="s">
        <v>226</v>
      </c>
      <c r="C70">
        <v>2006</v>
      </c>
      <c r="D70">
        <v>10.9</v>
      </c>
      <c r="E70">
        <v>13.9</v>
      </c>
      <c r="F70">
        <v>7.6</v>
      </c>
      <c r="H70">
        <v>6.5</v>
      </c>
      <c r="I70">
        <v>42.53</v>
      </c>
      <c r="J70">
        <v>-7.12</v>
      </c>
      <c r="K70" t="s">
        <v>227</v>
      </c>
      <c r="L70" t="s">
        <v>228</v>
      </c>
      <c r="M70">
        <v>0.77500000000000002</v>
      </c>
      <c r="N70">
        <v>-0.17460000000000001</v>
      </c>
      <c r="O70">
        <v>4.7070000000000002E-3</v>
      </c>
      <c r="P70">
        <v>38</v>
      </c>
      <c r="Q70">
        <v>36</v>
      </c>
      <c r="R70" s="1">
        <v>0.28599999999999998</v>
      </c>
      <c r="S70" t="s">
        <v>44</v>
      </c>
      <c r="T70" t="s">
        <v>37</v>
      </c>
      <c r="U70" t="s">
        <v>36</v>
      </c>
      <c r="V70" t="s">
        <v>37</v>
      </c>
      <c r="W70" t="s">
        <v>37</v>
      </c>
      <c r="X70">
        <v>1</v>
      </c>
      <c r="Y70">
        <v>1276.9662920000001</v>
      </c>
      <c r="Z70">
        <v>0.35702251200000001</v>
      </c>
      <c r="AA70">
        <v>455.90571399999999</v>
      </c>
      <c r="AB70">
        <f>AD70/AC70</f>
        <v>1.3064193457723194</v>
      </c>
      <c r="AC70">
        <v>846.8</v>
      </c>
      <c r="AD70">
        <v>1106.2759020000001</v>
      </c>
      <c r="AE70">
        <v>0</v>
      </c>
      <c r="AF70">
        <v>0</v>
      </c>
      <c r="AG70">
        <v>0</v>
      </c>
      <c r="AH70">
        <f>AJ70/AI70</f>
        <v>1276.9662921348315</v>
      </c>
      <c r="AI70">
        <v>0.35702251247573052</v>
      </c>
      <c r="AJ70" s="2">
        <v>455.90571396479521</v>
      </c>
    </row>
    <row r="71" spans="1:36" x14ac:dyDescent="0.25">
      <c r="A71" t="s">
        <v>159</v>
      </c>
      <c r="B71" t="s">
        <v>256</v>
      </c>
      <c r="C71">
        <v>2006</v>
      </c>
      <c r="D71">
        <v>14.1</v>
      </c>
      <c r="E71">
        <v>17.100000000000001</v>
      </c>
      <c r="F71">
        <v>9.9</v>
      </c>
      <c r="H71">
        <v>9.6999999999999993</v>
      </c>
      <c r="I71">
        <v>42.22</v>
      </c>
      <c r="J71">
        <v>-8.6</v>
      </c>
      <c r="K71" t="s">
        <v>257</v>
      </c>
      <c r="L71" t="s">
        <v>258</v>
      </c>
      <c r="M71">
        <v>0.81689999999999996</v>
      </c>
      <c r="N71">
        <v>-0.5353</v>
      </c>
      <c r="O71">
        <v>0.41889999999999999</v>
      </c>
      <c r="P71">
        <v>33</v>
      </c>
      <c r="Q71">
        <v>31</v>
      </c>
      <c r="R71" s="1">
        <v>4.6799999999999999E-5</v>
      </c>
      <c r="S71" t="s">
        <v>61</v>
      </c>
      <c r="T71" t="s">
        <v>37</v>
      </c>
      <c r="U71" t="s">
        <v>36</v>
      </c>
      <c r="V71" t="s">
        <v>37</v>
      </c>
      <c r="W71" t="s">
        <v>37</v>
      </c>
      <c r="X71">
        <v>1</v>
      </c>
      <c r="Y71">
        <v>2932</v>
      </c>
      <c r="Z71">
        <v>0.34172103100000001</v>
      </c>
      <c r="AA71">
        <v>1001.926064</v>
      </c>
      <c r="AB71">
        <f>AD71/AC71</f>
        <v>2.3808700365344464</v>
      </c>
      <c r="AC71">
        <v>958</v>
      </c>
      <c r="AD71">
        <v>2280.8734949999998</v>
      </c>
      <c r="AE71">
        <v>0</v>
      </c>
      <c r="AF71">
        <v>0</v>
      </c>
      <c r="AG71">
        <v>0</v>
      </c>
      <c r="AH71">
        <f>AJ71/AI71</f>
        <v>3008.1354166666665</v>
      </c>
      <c r="AI71">
        <v>0.37278657968313145</v>
      </c>
      <c r="AJ71" s="2">
        <v>1121.392513202858</v>
      </c>
    </row>
    <row r="72" spans="1:36" x14ac:dyDescent="0.25">
      <c r="A72" t="s">
        <v>159</v>
      </c>
      <c r="B72" t="s">
        <v>214</v>
      </c>
      <c r="C72">
        <v>2006</v>
      </c>
      <c r="D72">
        <v>10.7</v>
      </c>
      <c r="E72">
        <v>15.3</v>
      </c>
      <c r="F72">
        <v>7.5</v>
      </c>
      <c r="H72">
        <v>6.3</v>
      </c>
      <c r="I72">
        <v>42.14</v>
      </c>
      <c r="J72">
        <v>-7.19</v>
      </c>
      <c r="K72" t="s">
        <v>215</v>
      </c>
      <c r="L72" t="s">
        <v>216</v>
      </c>
      <c r="M72">
        <v>0.75770000000000004</v>
      </c>
      <c r="N72">
        <v>-0.4118</v>
      </c>
      <c r="O72">
        <v>0.24840000000000001</v>
      </c>
      <c r="P72">
        <v>42</v>
      </c>
      <c r="Q72">
        <v>40</v>
      </c>
      <c r="R72" s="1">
        <v>4.6299999999999998E-4</v>
      </c>
      <c r="S72" t="s">
        <v>61</v>
      </c>
      <c r="T72" t="s">
        <v>37</v>
      </c>
      <c r="U72" t="s">
        <v>36</v>
      </c>
      <c r="V72" t="s">
        <v>37</v>
      </c>
      <c r="W72" t="s">
        <v>37</v>
      </c>
      <c r="X72">
        <v>1</v>
      </c>
      <c r="Y72">
        <v>4028.0952379999999</v>
      </c>
      <c r="Z72">
        <v>0.199475664</v>
      </c>
      <c r="AA72">
        <v>803.50697209999998</v>
      </c>
      <c r="AB72">
        <f>AD72/AC72</f>
        <v>0.74214854091238225</v>
      </c>
      <c r="AC72">
        <v>1657.2000000000003</v>
      </c>
      <c r="AD72">
        <v>1229.8885620000001</v>
      </c>
      <c r="AE72">
        <v>0</v>
      </c>
      <c r="AF72">
        <v>0</v>
      </c>
      <c r="AG72">
        <v>0</v>
      </c>
      <c r="AH72">
        <f>AJ72/AI72</f>
        <v>2879.5548654244303</v>
      </c>
      <c r="AI72">
        <v>0.38232835594057529</v>
      </c>
      <c r="AJ72" s="2">
        <v>1100.935477538407</v>
      </c>
    </row>
    <row r="73" spans="1:36" x14ac:dyDescent="0.25">
      <c r="A73" t="s">
        <v>159</v>
      </c>
      <c r="B73" t="s">
        <v>262</v>
      </c>
      <c r="C73">
        <v>2006</v>
      </c>
      <c r="D73">
        <v>14.3</v>
      </c>
      <c r="E73">
        <v>19.600000000000001</v>
      </c>
      <c r="F73">
        <v>10</v>
      </c>
      <c r="H73">
        <v>9.9</v>
      </c>
      <c r="I73">
        <v>43.35</v>
      </c>
      <c r="J73">
        <v>-3.73</v>
      </c>
      <c r="K73" t="s">
        <v>263</v>
      </c>
      <c r="L73" t="s">
        <v>264</v>
      </c>
      <c r="M73">
        <v>0.89159999999999995</v>
      </c>
      <c r="N73">
        <v>-0.77010000000000001</v>
      </c>
      <c r="O73">
        <v>0.37880000000000003</v>
      </c>
      <c r="P73">
        <v>32</v>
      </c>
      <c r="Q73">
        <v>30</v>
      </c>
      <c r="R73" s="1">
        <v>1.06E-4</v>
      </c>
      <c r="S73" t="s">
        <v>61</v>
      </c>
      <c r="T73" t="s">
        <v>37</v>
      </c>
      <c r="U73" t="s">
        <v>36</v>
      </c>
      <c r="V73" t="s">
        <v>37</v>
      </c>
      <c r="W73" t="s">
        <v>37</v>
      </c>
      <c r="X73">
        <v>1</v>
      </c>
      <c r="Y73">
        <v>11800</v>
      </c>
      <c r="Z73">
        <v>9.5238100000000006E-3</v>
      </c>
      <c r="AA73">
        <v>112.3809524</v>
      </c>
      <c r="AB73">
        <f>AD73/AC73</f>
        <v>0.29367494284381207</v>
      </c>
      <c r="AC73">
        <v>6858.3999999999969</v>
      </c>
      <c r="AD73">
        <v>2014.140228</v>
      </c>
      <c r="AE73">
        <v>0</v>
      </c>
      <c r="AF73">
        <v>0</v>
      </c>
      <c r="AG73">
        <v>0</v>
      </c>
      <c r="AH73">
        <f>AJ73/AI73</f>
        <v>961.3276955602538</v>
      </c>
      <c r="AI73">
        <v>0.39285714285714285</v>
      </c>
      <c r="AJ73" s="2">
        <v>377.66445182724254</v>
      </c>
    </row>
    <row r="74" spans="1:36" x14ac:dyDescent="0.25">
      <c r="A74" t="s">
        <v>159</v>
      </c>
      <c r="B74" t="s">
        <v>334</v>
      </c>
      <c r="C74">
        <v>2008</v>
      </c>
      <c r="D74">
        <v>13.8</v>
      </c>
      <c r="E74">
        <v>14.4</v>
      </c>
      <c r="F74">
        <v>9.6999999999999993</v>
      </c>
      <c r="H74">
        <v>9.4</v>
      </c>
      <c r="I74">
        <v>43.27</v>
      </c>
      <c r="J74">
        <v>-5.13</v>
      </c>
      <c r="K74" t="s">
        <v>335</v>
      </c>
      <c r="L74" t="s">
        <v>336</v>
      </c>
      <c r="M74">
        <v>0.89529999999999998</v>
      </c>
      <c r="N74">
        <v>-0.2109</v>
      </c>
      <c r="O74">
        <v>0.2177</v>
      </c>
      <c r="P74">
        <v>36</v>
      </c>
      <c r="Q74">
        <v>34</v>
      </c>
      <c r="R74" s="1">
        <v>2.4199999999999998E-3</v>
      </c>
      <c r="S74" t="s">
        <v>35</v>
      </c>
      <c r="T74" t="s">
        <v>36</v>
      </c>
      <c r="U74" t="s">
        <v>36</v>
      </c>
      <c r="V74" t="s">
        <v>37</v>
      </c>
      <c r="W74" t="s">
        <v>37</v>
      </c>
      <c r="X74">
        <v>2</v>
      </c>
      <c r="Y74">
        <v>3406.25</v>
      </c>
      <c r="Z74">
        <v>8.4210525999999994E-2</v>
      </c>
      <c r="AA74">
        <v>286.84210530000001</v>
      </c>
      <c r="AB74">
        <f>AD74/AC74</f>
        <v>0.93746735649141588</v>
      </c>
      <c r="AC74">
        <v>2982.400000000001</v>
      </c>
      <c r="AD74">
        <v>2795.9026439999998</v>
      </c>
      <c r="AE74">
        <v>820.72</v>
      </c>
      <c r="AF74">
        <v>0.28999999999999998</v>
      </c>
      <c r="AG74">
        <v>239.74</v>
      </c>
      <c r="AH74">
        <f>AJ74/AI74</f>
        <v>1488.7417218543046</v>
      </c>
      <c r="AI74">
        <v>0.39736842105263159</v>
      </c>
      <c r="AJ74" s="2">
        <v>591.57894736842104</v>
      </c>
    </row>
    <row r="75" spans="1:36" x14ac:dyDescent="0.25">
      <c r="A75" t="s">
        <v>159</v>
      </c>
      <c r="B75" t="s">
        <v>172</v>
      </c>
      <c r="C75">
        <v>2006</v>
      </c>
      <c r="D75">
        <v>12.5</v>
      </c>
      <c r="E75">
        <v>14.7</v>
      </c>
      <c r="F75">
        <v>8.8000000000000007</v>
      </c>
      <c r="H75">
        <v>8.1</v>
      </c>
      <c r="I75">
        <v>43.11</v>
      </c>
      <c r="J75">
        <v>-1.59</v>
      </c>
      <c r="K75" t="s">
        <v>173</v>
      </c>
      <c r="L75" t="s">
        <v>174</v>
      </c>
      <c r="M75">
        <v>0.54579999999999995</v>
      </c>
      <c r="N75">
        <v>-0.59530000000000005</v>
      </c>
      <c r="O75">
        <v>0.3846</v>
      </c>
      <c r="P75">
        <v>28</v>
      </c>
      <c r="Q75">
        <v>26</v>
      </c>
      <c r="R75" s="1">
        <v>2.5799999999999998E-4</v>
      </c>
      <c r="S75" t="s">
        <v>61</v>
      </c>
      <c r="T75" t="s">
        <v>37</v>
      </c>
      <c r="U75" t="s">
        <v>36</v>
      </c>
      <c r="V75" t="s">
        <v>37</v>
      </c>
      <c r="W75" t="s">
        <v>37</v>
      </c>
      <c r="X75">
        <v>1</v>
      </c>
      <c r="Y75">
        <v>1680</v>
      </c>
      <c r="Z75">
        <v>0.27787307</v>
      </c>
      <c r="AA75">
        <v>466.82675810000001</v>
      </c>
      <c r="AB75">
        <f>AD75/AC75</f>
        <v>0.7500567068584072</v>
      </c>
      <c r="AC75">
        <v>723.19999999999982</v>
      </c>
      <c r="AD75">
        <v>542.44101039999998</v>
      </c>
      <c r="AE75">
        <v>0</v>
      </c>
      <c r="AF75">
        <v>0</v>
      </c>
      <c r="AG75">
        <v>0</v>
      </c>
      <c r="AH75">
        <f>AJ75/AI75</f>
        <v>1224.8910411622276</v>
      </c>
      <c r="AI75">
        <v>0.40480274442538594</v>
      </c>
      <c r="AJ75" s="2">
        <v>495.83925508453814</v>
      </c>
    </row>
    <row r="76" spans="1:36" x14ac:dyDescent="0.25">
      <c r="A76" t="s">
        <v>31</v>
      </c>
      <c r="B76" t="s">
        <v>104</v>
      </c>
      <c r="C76">
        <v>2009</v>
      </c>
      <c r="D76">
        <v>8.1999999999999993</v>
      </c>
      <c r="E76">
        <v>7.2</v>
      </c>
      <c r="F76">
        <v>5.7</v>
      </c>
      <c r="G76">
        <v>7.2</v>
      </c>
      <c r="H76">
        <v>3.8</v>
      </c>
      <c r="I76">
        <v>57.44</v>
      </c>
      <c r="J76">
        <v>-3.11</v>
      </c>
      <c r="K76" t="s">
        <v>105</v>
      </c>
      <c r="L76" t="s">
        <v>106</v>
      </c>
      <c r="M76">
        <v>0.87619999999999998</v>
      </c>
      <c r="N76">
        <v>-0.44400000000000001</v>
      </c>
      <c r="O76">
        <v>0.3054</v>
      </c>
      <c r="P76">
        <v>37</v>
      </c>
      <c r="Q76">
        <v>35</v>
      </c>
      <c r="R76">
        <v>2.32E-4</v>
      </c>
      <c r="S76" t="s">
        <v>61</v>
      </c>
      <c r="T76" t="s">
        <v>36</v>
      </c>
      <c r="U76" t="s">
        <v>36</v>
      </c>
      <c r="V76" t="s">
        <v>37</v>
      </c>
      <c r="W76" t="s">
        <v>37</v>
      </c>
      <c r="X76">
        <v>2</v>
      </c>
      <c r="Y76">
        <v>721.625</v>
      </c>
      <c r="Z76">
        <v>3.9312039E-2</v>
      </c>
      <c r="AA76">
        <v>28.37</v>
      </c>
      <c r="AB76">
        <f>AD76/AC76</f>
        <v>0.23108796545812604</v>
      </c>
      <c r="AC76">
        <v>2453.3333333739993</v>
      </c>
      <c r="AD76">
        <v>566.93580859999997</v>
      </c>
      <c r="AE76">
        <v>923.38533440000003</v>
      </c>
      <c r="AF76">
        <v>0.37837837800000002</v>
      </c>
      <c r="AG76">
        <v>349.39</v>
      </c>
      <c r="AH76">
        <f>AJ76/AI76</f>
        <v>904.39612657580938</v>
      </c>
      <c r="AI76">
        <v>0.41769041700000004</v>
      </c>
      <c r="AJ76" s="2">
        <v>377.75759524263464</v>
      </c>
    </row>
    <row r="77" spans="1:36" x14ac:dyDescent="0.25">
      <c r="A77" t="s">
        <v>159</v>
      </c>
      <c r="B77" t="s">
        <v>301</v>
      </c>
      <c r="C77">
        <v>2008</v>
      </c>
      <c r="D77">
        <v>10.7</v>
      </c>
      <c r="E77">
        <v>10.199999999999999</v>
      </c>
      <c r="F77">
        <v>7.5</v>
      </c>
      <c r="H77">
        <v>6.3</v>
      </c>
      <c r="I77">
        <v>43.1</v>
      </c>
      <c r="J77">
        <v>-5.48</v>
      </c>
      <c r="K77" t="s">
        <v>302</v>
      </c>
      <c r="L77" t="s">
        <v>303</v>
      </c>
      <c r="M77">
        <v>0.71889999999999998</v>
      </c>
      <c r="N77">
        <v>-0.53069999999999995</v>
      </c>
      <c r="O77">
        <v>0.38690000000000002</v>
      </c>
      <c r="P77">
        <v>29</v>
      </c>
      <c r="Q77">
        <v>27</v>
      </c>
      <c r="R77" s="1">
        <v>1.8900000000000001E-4</v>
      </c>
      <c r="S77" t="s">
        <v>61</v>
      </c>
      <c r="T77" t="s">
        <v>37</v>
      </c>
      <c r="U77" t="s">
        <v>36</v>
      </c>
      <c r="V77" t="s">
        <v>36</v>
      </c>
      <c r="W77" t="s">
        <v>37</v>
      </c>
      <c r="X77">
        <v>2</v>
      </c>
      <c r="Y77">
        <v>2385.8441560000001</v>
      </c>
      <c r="Z77">
        <v>0.41333333300000002</v>
      </c>
      <c r="AA77">
        <v>986.14891769999997</v>
      </c>
      <c r="AB77">
        <f>AD77/AC77</f>
        <v>0.55608759847752554</v>
      </c>
      <c r="AC77">
        <v>827.5999999999998</v>
      </c>
      <c r="AD77">
        <v>460.2180965</v>
      </c>
      <c r="AE77">
        <v>0</v>
      </c>
      <c r="AF77">
        <v>0</v>
      </c>
      <c r="AG77">
        <v>0</v>
      </c>
      <c r="AH77">
        <f>AJ77/AI77</f>
        <v>2391.4053315105948</v>
      </c>
      <c r="AI77">
        <v>0.42222222222222222</v>
      </c>
      <c r="AJ77" s="2">
        <v>1009.7044733044734</v>
      </c>
    </row>
    <row r="78" spans="1:36" x14ac:dyDescent="0.25">
      <c r="A78" t="s">
        <v>159</v>
      </c>
      <c r="B78" t="s">
        <v>286</v>
      </c>
      <c r="C78">
        <v>2008</v>
      </c>
      <c r="D78">
        <v>10.9</v>
      </c>
      <c r="E78">
        <v>13.1</v>
      </c>
      <c r="F78">
        <v>7.6</v>
      </c>
      <c r="H78">
        <v>6.5</v>
      </c>
      <c r="I78">
        <v>43.04</v>
      </c>
      <c r="J78">
        <v>-6.47</v>
      </c>
      <c r="K78" t="s">
        <v>287</v>
      </c>
      <c r="L78" t="s">
        <v>288</v>
      </c>
      <c r="M78">
        <v>1.1131</v>
      </c>
      <c r="N78">
        <v>-0.43940000000000001</v>
      </c>
      <c r="O78">
        <v>0.52010000000000001</v>
      </c>
      <c r="P78">
        <v>36</v>
      </c>
      <c r="Q78">
        <v>34</v>
      </c>
      <c r="R78" s="1">
        <v>5.4299999999999999E-3</v>
      </c>
      <c r="S78" t="s">
        <v>35</v>
      </c>
      <c r="T78" t="s">
        <v>37</v>
      </c>
      <c r="U78" t="s">
        <v>36</v>
      </c>
      <c r="V78" t="s">
        <v>37</v>
      </c>
      <c r="W78" t="s">
        <v>37</v>
      </c>
      <c r="X78">
        <v>1</v>
      </c>
      <c r="Y78">
        <v>2053.4883719999998</v>
      </c>
      <c r="Z78">
        <v>0.43333333299999999</v>
      </c>
      <c r="AA78">
        <v>889.84496119999994</v>
      </c>
      <c r="AB78">
        <f>AD78/AC78</f>
        <v>0.51167432220873788</v>
      </c>
      <c r="AC78">
        <v>1318.4</v>
      </c>
      <c r="AD78">
        <v>674.59142640000005</v>
      </c>
      <c r="AE78">
        <v>0</v>
      </c>
      <c r="AF78">
        <v>0</v>
      </c>
      <c r="AG78">
        <v>0</v>
      </c>
      <c r="AH78">
        <f>AJ78/AI78</f>
        <v>2053.4883720930234</v>
      </c>
      <c r="AI78">
        <v>0.43333333333333335</v>
      </c>
      <c r="AJ78" s="2">
        <v>889.84496124031011</v>
      </c>
    </row>
    <row r="79" spans="1:36" x14ac:dyDescent="0.25">
      <c r="A79" t="s">
        <v>159</v>
      </c>
      <c r="B79" t="s">
        <v>304</v>
      </c>
      <c r="C79">
        <v>2006</v>
      </c>
      <c r="D79">
        <v>11.2</v>
      </c>
      <c r="E79">
        <v>16.3</v>
      </c>
      <c r="F79">
        <v>7.8</v>
      </c>
      <c r="H79">
        <v>6.8</v>
      </c>
      <c r="I79">
        <v>43.18</v>
      </c>
      <c r="J79">
        <v>-5.33</v>
      </c>
      <c r="K79" t="s">
        <v>305</v>
      </c>
      <c r="L79" t="s">
        <v>306</v>
      </c>
      <c r="M79">
        <v>0.70792999999999995</v>
      </c>
      <c r="N79">
        <v>-0.51027</v>
      </c>
      <c r="O79">
        <v>0.438</v>
      </c>
      <c r="P79">
        <v>34</v>
      </c>
      <c r="Q79">
        <v>32</v>
      </c>
      <c r="R79" s="1">
        <v>1.22E-5</v>
      </c>
      <c r="S79" t="s">
        <v>61</v>
      </c>
      <c r="T79" t="s">
        <v>37</v>
      </c>
      <c r="U79" t="s">
        <v>36</v>
      </c>
      <c r="V79" t="s">
        <v>36</v>
      </c>
      <c r="W79" t="s">
        <v>37</v>
      </c>
      <c r="X79">
        <v>2</v>
      </c>
      <c r="Y79">
        <v>11529.629629999999</v>
      </c>
      <c r="Z79">
        <v>0.42</v>
      </c>
      <c r="AA79">
        <v>4842.4444439999997</v>
      </c>
      <c r="AB79">
        <f>AD79/AC79</f>
        <v>0.70224883437500007</v>
      </c>
      <c r="AC79">
        <v>832</v>
      </c>
      <c r="AD79">
        <v>584.27103020000004</v>
      </c>
      <c r="AE79">
        <v>0</v>
      </c>
      <c r="AF79">
        <v>0</v>
      </c>
      <c r="AG79">
        <v>0</v>
      </c>
      <c r="AH79">
        <f>AJ79/AI79</f>
        <v>11260.101010101011</v>
      </c>
      <c r="AI79">
        <v>0.44</v>
      </c>
      <c r="AJ79" s="2">
        <v>4954.4444444444443</v>
      </c>
    </row>
    <row r="80" spans="1:36" x14ac:dyDescent="0.25">
      <c r="A80" t="s">
        <v>31</v>
      </c>
      <c r="B80" t="s">
        <v>116</v>
      </c>
      <c r="C80">
        <v>2011</v>
      </c>
      <c r="D80">
        <v>10.1</v>
      </c>
      <c r="E80">
        <v>12.3</v>
      </c>
      <c r="F80">
        <v>7.1</v>
      </c>
      <c r="G80">
        <v>12.3</v>
      </c>
      <c r="H80">
        <v>5.7</v>
      </c>
      <c r="I80">
        <v>52.78</v>
      </c>
      <c r="J80">
        <v>0.95</v>
      </c>
      <c r="K80" t="s">
        <v>117</v>
      </c>
      <c r="L80" t="s">
        <v>118</v>
      </c>
      <c r="M80">
        <v>1.43357</v>
      </c>
      <c r="N80">
        <v>-0.77932999999999997</v>
      </c>
      <c r="O80">
        <v>0.68140000000000001</v>
      </c>
      <c r="P80">
        <v>57</v>
      </c>
      <c r="Q80">
        <v>55</v>
      </c>
      <c r="R80" s="1">
        <v>1.7E-15</v>
      </c>
      <c r="S80" t="s">
        <v>61</v>
      </c>
      <c r="T80" t="s">
        <v>37</v>
      </c>
      <c r="U80" t="s">
        <v>36</v>
      </c>
      <c r="V80" t="s">
        <v>37</v>
      </c>
      <c r="W80" t="s">
        <v>37</v>
      </c>
      <c r="X80">
        <v>1</v>
      </c>
      <c r="Y80">
        <v>9361</v>
      </c>
      <c r="Z80">
        <v>4.5871560000000002E-3</v>
      </c>
      <c r="AA80">
        <v>42.94</v>
      </c>
      <c r="AB80">
        <f>AD80/AC80</f>
        <v>0.24737346486736692</v>
      </c>
      <c r="AC80">
        <v>35106.25</v>
      </c>
      <c r="AD80">
        <v>8684.3547010000002</v>
      </c>
      <c r="AE80">
        <v>0</v>
      </c>
      <c r="AF80">
        <v>0</v>
      </c>
      <c r="AG80">
        <v>0</v>
      </c>
      <c r="AH80">
        <f>AJ80/AI80</f>
        <v>2389.3009716356396</v>
      </c>
      <c r="AI80">
        <v>0.46330275300000001</v>
      </c>
      <c r="AJ80" s="2">
        <v>1106.9697179043667</v>
      </c>
    </row>
    <row r="81" spans="1:36" x14ac:dyDescent="0.25">
      <c r="A81" t="s">
        <v>159</v>
      </c>
      <c r="B81" t="s">
        <v>331</v>
      </c>
      <c r="C81">
        <v>2006</v>
      </c>
      <c r="D81">
        <v>10.4</v>
      </c>
      <c r="E81">
        <v>12.8</v>
      </c>
      <c r="F81">
        <v>7.3</v>
      </c>
      <c r="H81">
        <v>6</v>
      </c>
      <c r="I81">
        <v>43.17</v>
      </c>
      <c r="J81">
        <v>-5.18</v>
      </c>
      <c r="K81" t="s">
        <v>332</v>
      </c>
      <c r="L81" t="s">
        <v>333</v>
      </c>
      <c r="M81">
        <v>0.54890000000000005</v>
      </c>
      <c r="N81">
        <v>-0.2732</v>
      </c>
      <c r="O81">
        <v>0.57230000000000003</v>
      </c>
      <c r="P81">
        <v>31</v>
      </c>
      <c r="Q81">
        <v>29</v>
      </c>
      <c r="R81" s="1">
        <v>0.104</v>
      </c>
      <c r="S81" t="s">
        <v>44</v>
      </c>
      <c r="T81" t="s">
        <v>37</v>
      </c>
      <c r="U81" t="s">
        <v>36</v>
      </c>
      <c r="V81" t="s">
        <v>37</v>
      </c>
      <c r="W81" t="s">
        <v>37</v>
      </c>
      <c r="X81">
        <v>1</v>
      </c>
      <c r="Y81">
        <v>3462.5</v>
      </c>
      <c r="Z81">
        <v>0.465384615</v>
      </c>
      <c r="AA81">
        <v>1611.394231</v>
      </c>
      <c r="AB81">
        <f>AD81/AC81</f>
        <v>0.80480889138349532</v>
      </c>
      <c r="AC81">
        <v>659.19999999999982</v>
      </c>
      <c r="AD81">
        <v>530.53002119999996</v>
      </c>
      <c r="AE81">
        <v>0</v>
      </c>
      <c r="AF81">
        <v>0</v>
      </c>
      <c r="AG81">
        <v>0</v>
      </c>
      <c r="AH81">
        <f>AJ81/AI81</f>
        <v>3462.5</v>
      </c>
      <c r="AI81">
        <v>0.4653846153846154</v>
      </c>
      <c r="AJ81" s="2">
        <v>1611.3942307692307</v>
      </c>
    </row>
    <row r="82" spans="1:36" x14ac:dyDescent="0.25">
      <c r="A82" t="s">
        <v>159</v>
      </c>
      <c r="B82" t="s">
        <v>169</v>
      </c>
      <c r="C82">
        <v>2006</v>
      </c>
      <c r="D82">
        <v>13.2</v>
      </c>
      <c r="E82">
        <v>18.899999999999999</v>
      </c>
      <c r="F82">
        <v>9.1999999999999993</v>
      </c>
      <c r="H82">
        <v>8.8000000000000007</v>
      </c>
      <c r="I82">
        <v>43.54</v>
      </c>
      <c r="J82">
        <v>-6.63</v>
      </c>
      <c r="K82" t="s">
        <v>170</v>
      </c>
      <c r="L82" t="s">
        <v>171</v>
      </c>
      <c r="M82">
        <v>0.76</v>
      </c>
      <c r="N82">
        <v>-0.55449999999999999</v>
      </c>
      <c r="O82">
        <v>0.41489999999999999</v>
      </c>
      <c r="P82">
        <v>34</v>
      </c>
      <c r="Q82">
        <v>32</v>
      </c>
      <c r="R82" s="1">
        <v>2.37E-5</v>
      </c>
      <c r="S82" t="s">
        <v>61</v>
      </c>
      <c r="T82" t="s">
        <v>37</v>
      </c>
      <c r="U82" t="s">
        <v>36</v>
      </c>
      <c r="V82" t="s">
        <v>37</v>
      </c>
      <c r="W82" t="s">
        <v>37</v>
      </c>
      <c r="X82">
        <v>1</v>
      </c>
      <c r="Y82">
        <v>1964.705882</v>
      </c>
      <c r="Z82">
        <v>0.52</v>
      </c>
      <c r="AA82">
        <v>1021.647059</v>
      </c>
      <c r="AB82">
        <f>AD82/AC82</f>
        <v>0.42162473024969294</v>
      </c>
      <c r="AC82">
        <v>977.2</v>
      </c>
      <c r="AD82">
        <v>412.01168639999997</v>
      </c>
      <c r="AE82">
        <v>0</v>
      </c>
      <c r="AF82">
        <v>0</v>
      </c>
      <c r="AG82">
        <v>0</v>
      </c>
      <c r="AH82">
        <f>AJ82/AI82</f>
        <v>2056.4705882352941</v>
      </c>
      <c r="AI82">
        <v>0.52500000000000002</v>
      </c>
      <c r="AJ82" s="2">
        <v>1079.6470588235295</v>
      </c>
    </row>
    <row r="83" spans="1:36" x14ac:dyDescent="0.25">
      <c r="A83" t="s">
        <v>159</v>
      </c>
      <c r="B83" t="s">
        <v>181</v>
      </c>
      <c r="C83">
        <v>2008</v>
      </c>
      <c r="D83">
        <v>13.6</v>
      </c>
      <c r="E83">
        <v>13.5</v>
      </c>
      <c r="F83">
        <v>9.5</v>
      </c>
      <c r="H83">
        <v>9.1999999999999993</v>
      </c>
      <c r="I83">
        <v>43.31</v>
      </c>
      <c r="J83">
        <v>-4.84</v>
      </c>
      <c r="K83" t="s">
        <v>182</v>
      </c>
      <c r="L83" t="s">
        <v>183</v>
      </c>
      <c r="M83">
        <v>0.76919999999999999</v>
      </c>
      <c r="N83">
        <v>-0.52990000000000004</v>
      </c>
      <c r="O83">
        <v>0.26540000000000002</v>
      </c>
      <c r="P83">
        <v>32</v>
      </c>
      <c r="Q83">
        <v>30</v>
      </c>
      <c r="R83" s="1">
        <v>1.5100000000000001E-3</v>
      </c>
      <c r="S83" t="s">
        <v>35</v>
      </c>
      <c r="T83" t="s">
        <v>36</v>
      </c>
      <c r="U83" t="s">
        <v>36</v>
      </c>
      <c r="V83" t="s">
        <v>37</v>
      </c>
      <c r="W83" t="s">
        <v>37</v>
      </c>
      <c r="X83">
        <v>2</v>
      </c>
      <c r="Y83">
        <v>2505</v>
      </c>
      <c r="Z83">
        <v>0.23809523799999999</v>
      </c>
      <c r="AA83">
        <v>596.42857140000001</v>
      </c>
      <c r="AB83">
        <f>AD83/AC83</f>
        <v>0.42202782849196513</v>
      </c>
      <c r="AC83">
        <v>3236.0000000000018</v>
      </c>
      <c r="AD83">
        <v>1365.682053</v>
      </c>
      <c r="AE83">
        <v>1912</v>
      </c>
      <c r="AF83">
        <v>0.12</v>
      </c>
      <c r="AG83">
        <v>227.62</v>
      </c>
      <c r="AH83">
        <f>AJ83/AI83</f>
        <v>2120.3081232493</v>
      </c>
      <c r="AI83">
        <v>0.5261904761904761</v>
      </c>
      <c r="AJ83" s="2">
        <v>1115.6859410430839</v>
      </c>
    </row>
    <row r="84" spans="1:36" x14ac:dyDescent="0.25">
      <c r="A84" t="s">
        <v>159</v>
      </c>
      <c r="B84" t="s">
        <v>289</v>
      </c>
      <c r="C84">
        <v>2006</v>
      </c>
      <c r="D84">
        <v>12.3</v>
      </c>
      <c r="E84">
        <v>16.7</v>
      </c>
      <c r="F84">
        <v>8.6</v>
      </c>
      <c r="H84">
        <v>7.9</v>
      </c>
      <c r="I84">
        <v>43.2</v>
      </c>
      <c r="J84">
        <v>-6.6</v>
      </c>
      <c r="K84" t="s">
        <v>290</v>
      </c>
      <c r="L84" t="s">
        <v>291</v>
      </c>
      <c r="M84">
        <v>1.3166</v>
      </c>
      <c r="N84">
        <v>-0.49869999999999998</v>
      </c>
      <c r="O84">
        <v>0.1777</v>
      </c>
      <c r="P84">
        <v>33</v>
      </c>
      <c r="Q84">
        <v>31</v>
      </c>
      <c r="R84" s="1">
        <v>8.4399999999999996E-3</v>
      </c>
      <c r="S84" t="s">
        <v>35</v>
      </c>
      <c r="T84" t="s">
        <v>37</v>
      </c>
      <c r="U84" t="s">
        <v>36</v>
      </c>
      <c r="V84" t="s">
        <v>37</v>
      </c>
      <c r="W84" t="s">
        <v>37</v>
      </c>
      <c r="X84">
        <v>1</v>
      </c>
      <c r="Y84">
        <v>2454.3859649999999</v>
      </c>
      <c r="Z84">
        <v>0.53881278499999996</v>
      </c>
      <c r="AA84">
        <v>1322.454538</v>
      </c>
      <c r="AB84">
        <f>AD84/AC84</f>
        <v>0.79943164504483055</v>
      </c>
      <c r="AC84">
        <v>5041.2000000000007</v>
      </c>
      <c r="AD84">
        <v>4030.0948090000002</v>
      </c>
      <c r="AE84">
        <v>0</v>
      </c>
      <c r="AF84">
        <v>0</v>
      </c>
      <c r="AG84">
        <v>0</v>
      </c>
      <c r="AH84">
        <f>AJ84/AI84</f>
        <v>2454.3859649122805</v>
      </c>
      <c r="AI84">
        <v>0.53881278538812782</v>
      </c>
      <c r="AJ84" s="2">
        <v>1322.4545381719136</v>
      </c>
    </row>
    <row r="85" spans="1:36" x14ac:dyDescent="0.25">
      <c r="A85" t="s">
        <v>159</v>
      </c>
      <c r="B85" t="s">
        <v>190</v>
      </c>
      <c r="C85">
        <v>2008</v>
      </c>
      <c r="D85">
        <v>12.5</v>
      </c>
      <c r="E85">
        <v>15.7</v>
      </c>
      <c r="F85">
        <v>8.8000000000000007</v>
      </c>
      <c r="H85">
        <v>8.1</v>
      </c>
      <c r="I85">
        <v>43.42</v>
      </c>
      <c r="J85">
        <v>-6.48</v>
      </c>
      <c r="K85" t="s">
        <v>191</v>
      </c>
      <c r="L85" t="s">
        <v>192</v>
      </c>
      <c r="M85">
        <v>1.0181</v>
      </c>
      <c r="N85">
        <v>-0.57099</v>
      </c>
      <c r="O85">
        <v>0.49809999999999999</v>
      </c>
      <c r="P85">
        <v>35</v>
      </c>
      <c r="Q85">
        <v>33</v>
      </c>
      <c r="R85" s="1">
        <v>1.3200000000000001E-6</v>
      </c>
      <c r="S85" t="s">
        <v>61</v>
      </c>
      <c r="T85" t="s">
        <v>36</v>
      </c>
      <c r="U85" t="s">
        <v>36</v>
      </c>
      <c r="V85" t="s">
        <v>37</v>
      </c>
      <c r="W85" t="s">
        <v>37</v>
      </c>
      <c r="X85">
        <v>2</v>
      </c>
      <c r="Y85">
        <v>1187.3684209999999</v>
      </c>
      <c r="Z85">
        <v>0.23749999999999999</v>
      </c>
      <c r="AA85">
        <v>282</v>
      </c>
      <c r="AB85">
        <f>AD85/AC85</f>
        <v>0.69750306309791776</v>
      </c>
      <c r="AC85">
        <v>1421.6000000000001</v>
      </c>
      <c r="AD85">
        <v>991.57035450000001</v>
      </c>
      <c r="AE85">
        <v>1466.67</v>
      </c>
      <c r="AF85">
        <v>0.25</v>
      </c>
      <c r="AG85">
        <v>363</v>
      </c>
      <c r="AH85">
        <f>AJ85/AI85</f>
        <v>1411.4641995172969</v>
      </c>
      <c r="AI85">
        <v>0.56499999999999995</v>
      </c>
      <c r="AJ85" s="2">
        <v>797.47727272727275</v>
      </c>
    </row>
    <row r="86" spans="1:36" x14ac:dyDescent="0.25">
      <c r="A86" t="s">
        <v>31</v>
      </c>
      <c r="B86" t="s">
        <v>86</v>
      </c>
      <c r="C86">
        <v>2012</v>
      </c>
      <c r="D86">
        <v>8.5</v>
      </c>
      <c r="E86">
        <v>10.9</v>
      </c>
      <c r="F86">
        <v>6</v>
      </c>
      <c r="G86">
        <v>10.9</v>
      </c>
      <c r="H86">
        <v>4.0999999999999996</v>
      </c>
      <c r="I86">
        <v>52.15</v>
      </c>
      <c r="J86">
        <v>-3.98</v>
      </c>
      <c r="K86" t="s">
        <v>87</v>
      </c>
      <c r="L86" t="s">
        <v>88</v>
      </c>
      <c r="M86">
        <v>0.70799999999999996</v>
      </c>
      <c r="N86">
        <v>-0.27189999999999998</v>
      </c>
      <c r="O86">
        <v>0.1183</v>
      </c>
      <c r="P86">
        <v>35</v>
      </c>
      <c r="Q86">
        <v>33</v>
      </c>
      <c r="R86">
        <v>2.4410000000000001E-2</v>
      </c>
      <c r="S86" t="s">
        <v>57</v>
      </c>
      <c r="T86" t="s">
        <v>37</v>
      </c>
      <c r="U86" t="s">
        <v>36</v>
      </c>
      <c r="V86" t="s">
        <v>37</v>
      </c>
      <c r="W86" t="s">
        <v>37</v>
      </c>
      <c r="X86">
        <v>1</v>
      </c>
      <c r="Y86">
        <v>3339.5374149999998</v>
      </c>
      <c r="Z86">
        <v>0.57783018900000005</v>
      </c>
      <c r="AA86">
        <v>1929.69</v>
      </c>
      <c r="AB86">
        <f>AD86/AC86</f>
        <v>0.54078596016597513</v>
      </c>
      <c r="AC86">
        <v>723</v>
      </c>
      <c r="AD86">
        <v>390.98824919999998</v>
      </c>
      <c r="AE86">
        <v>0</v>
      </c>
      <c r="AF86">
        <v>0</v>
      </c>
      <c r="AG86">
        <v>0</v>
      </c>
      <c r="AH86">
        <f>AJ86/AI86</f>
        <v>3339.5374149999998</v>
      </c>
      <c r="AI86">
        <v>0.57783018900000005</v>
      </c>
      <c r="AJ86" s="2">
        <v>1929.6855356820215</v>
      </c>
    </row>
    <row r="87" spans="1:36" x14ac:dyDescent="0.25">
      <c r="A87" t="s">
        <v>128</v>
      </c>
      <c r="B87" t="s">
        <v>129</v>
      </c>
      <c r="C87">
        <v>2018</v>
      </c>
      <c r="D87">
        <v>2.7</v>
      </c>
      <c r="E87">
        <v>12.5</v>
      </c>
      <c r="F87">
        <v>1.9</v>
      </c>
      <c r="H87">
        <v>-1.7</v>
      </c>
      <c r="I87">
        <v>66.13</v>
      </c>
      <c r="J87">
        <v>-15.59</v>
      </c>
      <c r="K87" t="s">
        <v>130</v>
      </c>
      <c r="L87" t="s">
        <v>131</v>
      </c>
      <c r="M87">
        <v>1.6517999999999999</v>
      </c>
      <c r="N87">
        <v>-0.82740000000000002</v>
      </c>
      <c r="O87">
        <v>0.89280000000000004</v>
      </c>
      <c r="P87">
        <v>6</v>
      </c>
      <c r="Q87">
        <v>4</v>
      </c>
      <c r="R87" s="1">
        <v>3.6400000000000002E-2</v>
      </c>
      <c r="S87" t="s">
        <v>57</v>
      </c>
      <c r="T87" t="s">
        <v>36</v>
      </c>
      <c r="U87" t="s">
        <v>36</v>
      </c>
      <c r="V87" t="s">
        <v>37</v>
      </c>
      <c r="W87" t="s">
        <v>36</v>
      </c>
      <c r="X87">
        <v>3</v>
      </c>
      <c r="Y87">
        <v>3677.730333</v>
      </c>
      <c r="Z87">
        <v>2.6666667000000002E-2</v>
      </c>
      <c r="AA87">
        <v>98.072810110000006</v>
      </c>
      <c r="AB87">
        <f>AD87/AC87</f>
        <v>0.162529915</v>
      </c>
      <c r="AC87">
        <v>200</v>
      </c>
      <c r="AD87">
        <v>32.505983000000001</v>
      </c>
      <c r="AE87">
        <v>1426.66</v>
      </c>
      <c r="AF87">
        <v>0.5</v>
      </c>
      <c r="AG87">
        <v>706.81</v>
      </c>
      <c r="AH87">
        <f>AJ87/AI87</f>
        <v>1442.9360292914835</v>
      </c>
      <c r="AI87">
        <v>0.59923809499999992</v>
      </c>
      <c r="AJ87" s="2">
        <v>864.6622373994926</v>
      </c>
    </row>
    <row r="88" spans="1:36" x14ac:dyDescent="0.25">
      <c r="A88" t="s">
        <v>31</v>
      </c>
      <c r="B88" t="s">
        <v>45</v>
      </c>
      <c r="C88">
        <v>2012</v>
      </c>
      <c r="D88">
        <v>8.6999999999999993</v>
      </c>
      <c r="E88">
        <v>13.2</v>
      </c>
      <c r="F88">
        <v>6.1</v>
      </c>
      <c r="G88">
        <v>13.2</v>
      </c>
      <c r="H88">
        <v>4.3</v>
      </c>
      <c r="I88">
        <v>52.04</v>
      </c>
      <c r="J88">
        <v>-3.9</v>
      </c>
      <c r="K88" t="s">
        <v>46</v>
      </c>
      <c r="L88" t="s">
        <v>47</v>
      </c>
      <c r="M88">
        <v>0.4037</v>
      </c>
      <c r="N88">
        <v>-0.30320000000000003</v>
      </c>
      <c r="O88">
        <v>0.20830000000000001</v>
      </c>
      <c r="P88">
        <v>25</v>
      </c>
      <c r="Q88">
        <v>23</v>
      </c>
      <c r="R88">
        <v>0.1265</v>
      </c>
      <c r="S88" t="s">
        <v>44</v>
      </c>
      <c r="T88" t="s">
        <v>37</v>
      </c>
      <c r="U88" t="s">
        <v>36</v>
      </c>
      <c r="V88" t="s">
        <v>37</v>
      </c>
      <c r="W88" t="s">
        <v>37</v>
      </c>
      <c r="X88">
        <v>1</v>
      </c>
      <c r="Y88">
        <v>419.0549451</v>
      </c>
      <c r="Z88">
        <v>0.62758620700000001</v>
      </c>
      <c r="AA88">
        <v>262.99</v>
      </c>
      <c r="AB88">
        <f>AD88/AC88</f>
        <v>0.78885598989898997</v>
      </c>
      <c r="AC88">
        <v>198</v>
      </c>
      <c r="AD88">
        <v>156.19348600000001</v>
      </c>
      <c r="AE88">
        <v>0</v>
      </c>
      <c r="AF88">
        <v>0</v>
      </c>
      <c r="AG88">
        <v>0</v>
      </c>
      <c r="AH88">
        <f>AJ88/AI88</f>
        <v>415.66595751937041</v>
      </c>
      <c r="AI88">
        <v>0.64827586199999998</v>
      </c>
      <c r="AJ88" s="2">
        <v>269.46620691492524</v>
      </c>
    </row>
    <row r="89" spans="1:36" x14ac:dyDescent="0.25">
      <c r="A89" t="s">
        <v>159</v>
      </c>
      <c r="B89" t="s">
        <v>238</v>
      </c>
      <c r="C89">
        <v>2006</v>
      </c>
      <c r="D89">
        <v>12.7</v>
      </c>
      <c r="E89">
        <v>18.3</v>
      </c>
      <c r="F89">
        <v>8.9</v>
      </c>
      <c r="H89">
        <v>8.3000000000000007</v>
      </c>
      <c r="I89">
        <v>42.39</v>
      </c>
      <c r="J89">
        <v>-7.99</v>
      </c>
      <c r="K89" t="s">
        <v>239</v>
      </c>
      <c r="L89" t="s">
        <v>240</v>
      </c>
      <c r="M89">
        <v>0.80989999999999995</v>
      </c>
      <c r="N89">
        <v>-0.50560000000000005</v>
      </c>
      <c r="O89">
        <v>0.35759999999999997</v>
      </c>
      <c r="P89">
        <v>41</v>
      </c>
      <c r="Q89">
        <v>39</v>
      </c>
      <c r="R89" s="1">
        <v>2.1800000000000001E-5</v>
      </c>
      <c r="S89" t="s">
        <v>61</v>
      </c>
      <c r="T89" t="s">
        <v>37</v>
      </c>
      <c r="U89" t="s">
        <v>36</v>
      </c>
      <c r="V89" t="s">
        <v>37</v>
      </c>
      <c r="W89" t="s">
        <v>37</v>
      </c>
      <c r="X89">
        <v>1</v>
      </c>
      <c r="Y89">
        <v>501.722488</v>
      </c>
      <c r="Z89">
        <v>0.54763651599999996</v>
      </c>
      <c r="AA89">
        <v>274.76155540000002</v>
      </c>
      <c r="AB89">
        <f>AD89/AC89</f>
        <v>0.77135390906770984</v>
      </c>
      <c r="AC89">
        <v>1175.6000000000004</v>
      </c>
      <c r="AD89">
        <v>906.80365549999999</v>
      </c>
      <c r="AE89">
        <v>0</v>
      </c>
      <c r="AF89">
        <v>0</v>
      </c>
      <c r="AG89">
        <v>0</v>
      </c>
      <c r="AH89">
        <f>AJ89/AI89</f>
        <v>866.8399999999998</v>
      </c>
      <c r="AI89">
        <v>0.65506760297662725</v>
      </c>
      <c r="AJ89" s="2">
        <v>567.83880096425946</v>
      </c>
    </row>
    <row r="90" spans="1:36" x14ac:dyDescent="0.25">
      <c r="A90" t="s">
        <v>31</v>
      </c>
      <c r="B90" t="s">
        <v>110</v>
      </c>
      <c r="C90">
        <v>2011</v>
      </c>
      <c r="D90">
        <v>10.3</v>
      </c>
      <c r="E90">
        <v>12.8</v>
      </c>
      <c r="F90">
        <v>7.2</v>
      </c>
      <c r="G90">
        <v>12.8</v>
      </c>
      <c r="H90">
        <v>5.9</v>
      </c>
      <c r="I90">
        <v>51.29</v>
      </c>
      <c r="J90">
        <v>-1</v>
      </c>
      <c r="K90" t="s">
        <v>111</v>
      </c>
      <c r="L90" t="s">
        <v>112</v>
      </c>
      <c r="M90">
        <v>1.1492</v>
      </c>
      <c r="N90">
        <v>-0.59370000000000001</v>
      </c>
      <c r="O90">
        <v>0.39079999999999998</v>
      </c>
      <c r="P90">
        <v>50</v>
      </c>
      <c r="Q90">
        <v>48</v>
      </c>
      <c r="R90" s="1">
        <v>7.3200000000000004E-7</v>
      </c>
      <c r="S90" t="s">
        <v>61</v>
      </c>
      <c r="T90" t="s">
        <v>37</v>
      </c>
      <c r="U90" t="s">
        <v>36</v>
      </c>
      <c r="V90" t="s">
        <v>37</v>
      </c>
      <c r="W90" t="s">
        <v>37</v>
      </c>
      <c r="X90">
        <v>1</v>
      </c>
      <c r="Y90">
        <v>3491.4</v>
      </c>
      <c r="Z90">
        <v>6.7114093999999999E-2</v>
      </c>
      <c r="AA90">
        <v>234.32</v>
      </c>
      <c r="AB90">
        <f>AD90/AC90</f>
        <v>0.38934847526028754</v>
      </c>
      <c r="AC90">
        <v>20170</v>
      </c>
      <c r="AD90">
        <v>7853.1587460000001</v>
      </c>
      <c r="AE90">
        <v>0</v>
      </c>
      <c r="AF90">
        <v>0</v>
      </c>
      <c r="AG90">
        <v>0</v>
      </c>
      <c r="AH90">
        <f>AJ90/AI90</f>
        <v>1027.3372457421744</v>
      </c>
      <c r="AI90">
        <v>0.67114094000000002</v>
      </c>
      <c r="AJ90" s="2">
        <v>689.48808480441403</v>
      </c>
    </row>
    <row r="91" spans="1:36" x14ac:dyDescent="0.25">
      <c r="A91" t="s">
        <v>31</v>
      </c>
      <c r="B91" t="s">
        <v>58</v>
      </c>
      <c r="C91">
        <v>2012</v>
      </c>
      <c r="D91">
        <v>8.6</v>
      </c>
      <c r="E91">
        <v>12.4</v>
      </c>
      <c r="F91">
        <v>6</v>
      </c>
      <c r="G91">
        <v>12.4</v>
      </c>
      <c r="H91">
        <v>4.2</v>
      </c>
      <c r="I91">
        <v>52.33</v>
      </c>
      <c r="J91">
        <v>-3.54</v>
      </c>
      <c r="K91" t="s">
        <v>59</v>
      </c>
      <c r="L91" t="s">
        <v>60</v>
      </c>
      <c r="M91">
        <v>0.34827999999999998</v>
      </c>
      <c r="N91">
        <v>-0.51124999999999998</v>
      </c>
      <c r="O91">
        <v>0.43930000000000002</v>
      </c>
      <c r="P91">
        <v>31</v>
      </c>
      <c r="Q91">
        <v>29</v>
      </c>
      <c r="R91" s="1">
        <v>1.2799999999999999E-5</v>
      </c>
      <c r="S91" t="s">
        <v>61</v>
      </c>
      <c r="T91" t="s">
        <v>36</v>
      </c>
      <c r="U91" t="s">
        <v>36</v>
      </c>
      <c r="V91" t="s">
        <v>37</v>
      </c>
      <c r="W91" t="s">
        <v>37</v>
      </c>
      <c r="X91">
        <v>2</v>
      </c>
      <c r="Y91">
        <v>4807</v>
      </c>
      <c r="Z91">
        <v>4.1212120999999997E-2</v>
      </c>
      <c r="AA91">
        <v>198.11</v>
      </c>
      <c r="AB91">
        <f>AD91/AC91</f>
        <v>0.19700732323232323</v>
      </c>
      <c r="AC91">
        <v>594</v>
      </c>
      <c r="AD91">
        <v>117.02235</v>
      </c>
      <c r="AE91">
        <v>584.78</v>
      </c>
      <c r="AF91">
        <v>0.62</v>
      </c>
      <c r="AG91">
        <v>364.34</v>
      </c>
      <c r="AH91">
        <f>AJ91/AI91</f>
        <v>835.11843816253509</v>
      </c>
      <c r="AI91">
        <v>0.68363636400000005</v>
      </c>
      <c r="AJ91" s="2">
        <v>570.91733257479439</v>
      </c>
    </row>
    <row r="92" spans="1:36" x14ac:dyDescent="0.25">
      <c r="A92" t="s">
        <v>159</v>
      </c>
      <c r="B92" t="s">
        <v>193</v>
      </c>
      <c r="C92">
        <v>2006</v>
      </c>
      <c r="D92">
        <v>13.5</v>
      </c>
      <c r="E92">
        <v>19.2</v>
      </c>
      <c r="F92">
        <v>9.5</v>
      </c>
      <c r="H92">
        <v>9.1</v>
      </c>
      <c r="I92">
        <v>43.46</v>
      </c>
      <c r="J92">
        <v>-6.48</v>
      </c>
      <c r="K92" t="s">
        <v>194</v>
      </c>
      <c r="L92" t="s">
        <v>195</v>
      </c>
      <c r="M92">
        <v>0.65210000000000001</v>
      </c>
      <c r="N92">
        <v>-0.49230000000000002</v>
      </c>
      <c r="O92">
        <v>0.34310000000000002</v>
      </c>
      <c r="P92">
        <v>38</v>
      </c>
      <c r="Q92">
        <v>36</v>
      </c>
      <c r="R92" s="1">
        <v>6.6799999999999997E-5</v>
      </c>
      <c r="S92" t="s">
        <v>61</v>
      </c>
      <c r="T92" t="s">
        <v>36</v>
      </c>
      <c r="U92" t="s">
        <v>36</v>
      </c>
      <c r="V92" t="s">
        <v>37</v>
      </c>
      <c r="W92" t="s">
        <v>37</v>
      </c>
      <c r="X92">
        <v>2</v>
      </c>
      <c r="Y92">
        <v>7675</v>
      </c>
      <c r="Z92">
        <v>2.1333332999999999E-2</v>
      </c>
      <c r="AA92">
        <v>163.7333333</v>
      </c>
      <c r="AB92">
        <f>AD92/AC92</f>
        <v>0.86470806525037913</v>
      </c>
      <c r="AC92">
        <v>1054.4000000000003</v>
      </c>
      <c r="AD92">
        <v>911.74818400000004</v>
      </c>
      <c r="AE92">
        <v>2113.9499999999998</v>
      </c>
      <c r="AF92">
        <v>0.11</v>
      </c>
      <c r="AG92">
        <v>242.4</v>
      </c>
      <c r="AH92">
        <f>AJ92/AI92</f>
        <v>1256.6914498141264</v>
      </c>
      <c r="AI92">
        <v>0.71733333333333338</v>
      </c>
      <c r="AJ92" s="2">
        <v>901.4666666666667</v>
      </c>
    </row>
    <row r="93" spans="1:36" x14ac:dyDescent="0.25">
      <c r="A93" t="s">
        <v>31</v>
      </c>
      <c r="B93" t="s">
        <v>119</v>
      </c>
      <c r="C93">
        <v>2005</v>
      </c>
      <c r="D93">
        <v>11</v>
      </c>
      <c r="E93">
        <v>14.2</v>
      </c>
      <c r="F93">
        <v>7.7</v>
      </c>
      <c r="G93">
        <v>14.2</v>
      </c>
      <c r="H93">
        <v>6.6</v>
      </c>
      <c r="I93">
        <v>50.68</v>
      </c>
      <c r="J93">
        <v>-2.3199999999999998</v>
      </c>
      <c r="K93" t="s">
        <v>120</v>
      </c>
      <c r="L93" t="s">
        <v>121</v>
      </c>
      <c r="M93">
        <v>0.68549000000000004</v>
      </c>
      <c r="N93">
        <v>-0.11164</v>
      </c>
      <c r="O93">
        <v>0.30070000000000002</v>
      </c>
      <c r="P93">
        <v>86</v>
      </c>
      <c r="Q93">
        <v>84</v>
      </c>
      <c r="R93" s="1">
        <v>2.7800000000000001E-8</v>
      </c>
      <c r="S93" t="s">
        <v>61</v>
      </c>
      <c r="T93" t="s">
        <v>37</v>
      </c>
      <c r="U93" t="s">
        <v>36</v>
      </c>
      <c r="V93" t="s">
        <v>37</v>
      </c>
      <c r="W93" t="s">
        <v>37</v>
      </c>
      <c r="X93">
        <v>1</v>
      </c>
      <c r="Y93">
        <v>3114.2636320000001</v>
      </c>
      <c r="Z93">
        <v>0.28486394599999998</v>
      </c>
      <c r="AA93">
        <v>887.14</v>
      </c>
      <c r="AB93">
        <f>AD93/AC93</f>
        <v>0.47224524219032604</v>
      </c>
      <c r="AC93">
        <v>6800.0000002240004</v>
      </c>
      <c r="AD93">
        <v>3211.2676470000001</v>
      </c>
      <c r="AE93">
        <v>0</v>
      </c>
      <c r="AF93">
        <v>0</v>
      </c>
      <c r="AG93">
        <v>0</v>
      </c>
      <c r="AH93">
        <f>AJ93/AI93</f>
        <v>2033.2591898740161</v>
      </c>
      <c r="AI93">
        <v>0.75170068099999987</v>
      </c>
      <c r="AJ93" s="2">
        <v>1528.402317677806</v>
      </c>
    </row>
    <row r="94" spans="1:36" x14ac:dyDescent="0.25">
      <c r="A94" t="s">
        <v>159</v>
      </c>
      <c r="B94" t="s">
        <v>313</v>
      </c>
      <c r="C94">
        <v>2006</v>
      </c>
      <c r="D94">
        <v>12.9</v>
      </c>
      <c r="E94">
        <v>17.100000000000001</v>
      </c>
      <c r="F94">
        <v>9</v>
      </c>
      <c r="H94">
        <v>8.5</v>
      </c>
      <c r="I94">
        <v>43.09</v>
      </c>
      <c r="J94">
        <v>-2.0299999999999998</v>
      </c>
      <c r="K94" t="s">
        <v>314</v>
      </c>
      <c r="L94" t="s">
        <v>315</v>
      </c>
      <c r="M94">
        <v>1.1789000000000001</v>
      </c>
      <c r="N94">
        <v>-0.60329999999999995</v>
      </c>
      <c r="O94">
        <v>0.43609999999999999</v>
      </c>
      <c r="P94">
        <v>30</v>
      </c>
      <c r="Q94">
        <v>32</v>
      </c>
      <c r="R94" s="1">
        <v>4.3000000000000002E-5</v>
      </c>
      <c r="S94" t="s">
        <v>61</v>
      </c>
      <c r="T94" t="s">
        <v>37</v>
      </c>
      <c r="U94" t="s">
        <v>36</v>
      </c>
      <c r="V94" t="s">
        <v>37</v>
      </c>
      <c r="W94" t="s">
        <v>37</v>
      </c>
      <c r="X94">
        <v>1</v>
      </c>
      <c r="Y94">
        <v>9247.6190480000005</v>
      </c>
      <c r="Z94">
        <v>0.13133208299999999</v>
      </c>
      <c r="AA94">
        <v>1214.5090680000001</v>
      </c>
      <c r="AB94">
        <f>AD94/AC94</f>
        <v>1.3101177790162521</v>
      </c>
      <c r="AC94">
        <v>2781.2</v>
      </c>
      <c r="AD94">
        <v>3643.6995670000001</v>
      </c>
      <c r="AE94">
        <v>0</v>
      </c>
      <c r="AF94">
        <v>0</v>
      </c>
      <c r="AG94">
        <v>0</v>
      </c>
      <c r="AH94">
        <f>AJ94/AI94</f>
        <v>2008.1042608178891</v>
      </c>
      <c r="AI94">
        <v>0.84740462789243276</v>
      </c>
      <c r="AJ94" s="2">
        <v>1701.676843907592</v>
      </c>
    </row>
    <row r="95" spans="1:36" x14ac:dyDescent="0.25">
      <c r="A95" t="s">
        <v>128</v>
      </c>
      <c r="B95" t="s">
        <v>156</v>
      </c>
      <c r="C95">
        <v>2018</v>
      </c>
      <c r="D95">
        <v>2.1</v>
      </c>
      <c r="E95">
        <v>13.8</v>
      </c>
      <c r="F95">
        <v>1.5</v>
      </c>
      <c r="H95">
        <v>-2.2999999999999998</v>
      </c>
      <c r="I95">
        <v>66.150000000000006</v>
      </c>
      <c r="J95">
        <v>-15.13</v>
      </c>
      <c r="K95" t="s">
        <v>157</v>
      </c>
      <c r="L95" t="s">
        <v>158</v>
      </c>
      <c r="M95">
        <v>0.95109999999999995</v>
      </c>
      <c r="N95">
        <v>-0.68030000000000002</v>
      </c>
      <c r="O95">
        <v>0.64400000000000002</v>
      </c>
      <c r="P95">
        <v>8</v>
      </c>
      <c r="Q95">
        <v>6</v>
      </c>
      <c r="R95" s="1">
        <v>1.01E-2</v>
      </c>
      <c r="S95" t="s">
        <v>57</v>
      </c>
      <c r="T95" t="s">
        <v>36</v>
      </c>
      <c r="U95" t="s">
        <v>36</v>
      </c>
      <c r="V95" t="s">
        <v>37</v>
      </c>
      <c r="W95" t="s">
        <v>37</v>
      </c>
      <c r="X95">
        <v>3</v>
      </c>
      <c r="Y95">
        <v>1340</v>
      </c>
      <c r="Z95">
        <v>6.6666670000000003E-3</v>
      </c>
      <c r="AA95">
        <v>8.9333337799999999</v>
      </c>
      <c r="AB95">
        <f>AD95/AC95</f>
        <v>8.3831764020270275E-2</v>
      </c>
      <c r="AC95">
        <v>1184</v>
      </c>
      <c r="AD95">
        <v>99.256808599999999</v>
      </c>
      <c r="AE95">
        <v>1320</v>
      </c>
      <c r="AF95">
        <v>0.92</v>
      </c>
      <c r="AG95">
        <v>1214.95</v>
      </c>
      <c r="AH95">
        <f>AJ95/AI95</f>
        <v>1320.1438202318068</v>
      </c>
      <c r="AI95">
        <v>0.92708333399999998</v>
      </c>
      <c r="AJ95" s="2">
        <v>1223.8833342200001</v>
      </c>
    </row>
    <row r="96" spans="1:36" x14ac:dyDescent="0.25">
      <c r="A96" t="s">
        <v>159</v>
      </c>
      <c r="B96" t="s">
        <v>187</v>
      </c>
      <c r="C96">
        <v>2008</v>
      </c>
      <c r="D96">
        <v>12</v>
      </c>
      <c r="E96">
        <v>14.8</v>
      </c>
      <c r="F96">
        <v>8.4</v>
      </c>
      <c r="H96">
        <v>7.6</v>
      </c>
      <c r="I96">
        <v>43.37</v>
      </c>
      <c r="J96">
        <v>-7.08</v>
      </c>
      <c r="K96" t="s">
        <v>188</v>
      </c>
      <c r="L96" t="s">
        <v>189</v>
      </c>
      <c r="M96">
        <v>1.0005999999999999</v>
      </c>
      <c r="N96">
        <v>-0.38080000000000003</v>
      </c>
      <c r="O96">
        <v>8.4150000000000003E-2</v>
      </c>
      <c r="P96">
        <v>40</v>
      </c>
      <c r="Q96">
        <v>38</v>
      </c>
      <c r="R96" s="1">
        <v>3.8800000000000001E-2</v>
      </c>
      <c r="S96" t="s">
        <v>57</v>
      </c>
      <c r="T96" t="s">
        <v>37</v>
      </c>
      <c r="U96" t="s">
        <v>36</v>
      </c>
      <c r="V96" t="s">
        <v>37</v>
      </c>
      <c r="W96" t="s">
        <v>37</v>
      </c>
      <c r="X96">
        <v>1</v>
      </c>
      <c r="Y96">
        <v>2112.077295</v>
      </c>
      <c r="Z96">
        <v>0.985714286</v>
      </c>
      <c r="AA96">
        <v>2081.9047620000001</v>
      </c>
      <c r="AB96">
        <f>AD96/AC96</f>
        <v>1.2634948672311737</v>
      </c>
      <c r="AC96">
        <v>2432.8000000000006</v>
      </c>
      <c r="AD96">
        <v>3073.8303129999999</v>
      </c>
      <c r="AE96">
        <v>0</v>
      </c>
      <c r="AF96">
        <v>0</v>
      </c>
      <c r="AG96">
        <v>0</v>
      </c>
      <c r="AH96">
        <f>AJ96/AI96</f>
        <v>2112.0772946859902</v>
      </c>
      <c r="AI96">
        <v>0.98571428571428577</v>
      </c>
      <c r="AJ96" s="2">
        <v>2081.9047619047619</v>
      </c>
    </row>
    <row r="97" spans="1:36" x14ac:dyDescent="0.25">
      <c r="A97" t="s">
        <v>159</v>
      </c>
      <c r="B97" t="s">
        <v>166</v>
      </c>
      <c r="C97">
        <v>2006</v>
      </c>
      <c r="D97">
        <v>14</v>
      </c>
      <c r="E97">
        <v>16.3</v>
      </c>
      <c r="F97">
        <v>9.8000000000000007</v>
      </c>
      <c r="H97">
        <v>9.6</v>
      </c>
      <c r="I97">
        <v>43.49</v>
      </c>
      <c r="J97">
        <v>-5.63</v>
      </c>
      <c r="K97" t="s">
        <v>167</v>
      </c>
      <c r="L97" t="s">
        <v>168</v>
      </c>
      <c r="M97">
        <v>0.6069</v>
      </c>
      <c r="N97">
        <v>-0.34910000000000002</v>
      </c>
      <c r="O97">
        <v>0.22140000000000001</v>
      </c>
      <c r="P97">
        <v>31</v>
      </c>
      <c r="Q97">
        <v>29</v>
      </c>
      <c r="R97">
        <v>4.4209999999999996E-3</v>
      </c>
      <c r="S97" t="s">
        <v>35</v>
      </c>
      <c r="T97" t="s">
        <v>37</v>
      </c>
      <c r="U97" t="s">
        <v>36</v>
      </c>
      <c r="V97" t="s">
        <v>37</v>
      </c>
      <c r="W97" t="s">
        <v>37</v>
      </c>
      <c r="X97">
        <v>1</v>
      </c>
      <c r="Y97">
        <v>4566.6666670000004</v>
      </c>
      <c r="Z97">
        <v>0.04</v>
      </c>
      <c r="AA97">
        <v>182.66666670000001</v>
      </c>
      <c r="AB97">
        <f>AD97/AC97</f>
        <v>0.83040231969082656</v>
      </c>
      <c r="AC97">
        <v>789.19999999999959</v>
      </c>
      <c r="AD97">
        <v>655.35351070000002</v>
      </c>
      <c r="AE97">
        <v>0</v>
      </c>
      <c r="AF97">
        <v>0</v>
      </c>
      <c r="AG97">
        <v>0</v>
      </c>
      <c r="AH97">
        <f>AJ97/AI97</f>
        <v>2396.0416361237358</v>
      </c>
      <c r="AI97">
        <v>1.1966666666666668</v>
      </c>
      <c r="AJ97" s="2">
        <v>2867.2631578947376</v>
      </c>
    </row>
    <row r="98" spans="1:36" x14ac:dyDescent="0.25">
      <c r="A98" t="s">
        <v>31</v>
      </c>
      <c r="B98" t="s">
        <v>122</v>
      </c>
      <c r="C98">
        <v>2012</v>
      </c>
      <c r="D98">
        <v>8.5</v>
      </c>
      <c r="E98">
        <v>11.5</v>
      </c>
      <c r="F98">
        <v>6</v>
      </c>
      <c r="G98">
        <v>11.5</v>
      </c>
      <c r="H98">
        <v>4.0999999999999996</v>
      </c>
      <c r="I98">
        <v>52.13</v>
      </c>
      <c r="J98">
        <v>-3.4</v>
      </c>
      <c r="K98" t="s">
        <v>123</v>
      </c>
      <c r="L98" t="s">
        <v>124</v>
      </c>
      <c r="M98">
        <v>0.64268999999999998</v>
      </c>
      <c r="N98">
        <v>-0.33598</v>
      </c>
      <c r="O98">
        <v>0.25130000000000002</v>
      </c>
      <c r="P98">
        <v>39</v>
      </c>
      <c r="Q98">
        <v>37</v>
      </c>
      <c r="R98" s="1">
        <v>6.8000000000000005E-4</v>
      </c>
      <c r="S98" t="s">
        <v>61</v>
      </c>
      <c r="T98" t="s">
        <v>36</v>
      </c>
      <c r="U98" t="s">
        <v>36</v>
      </c>
      <c r="V98" t="s">
        <v>37</v>
      </c>
      <c r="W98" t="s">
        <v>37</v>
      </c>
      <c r="X98">
        <v>2</v>
      </c>
      <c r="Y98">
        <v>11021.66216</v>
      </c>
      <c r="Z98">
        <v>0.20624303199999999</v>
      </c>
      <c r="AA98">
        <v>2273.14</v>
      </c>
      <c r="AB98">
        <f>AD98/AC98</f>
        <v>1.2606124655740674</v>
      </c>
      <c r="AC98">
        <v>725.55555563500013</v>
      </c>
      <c r="AD98">
        <v>914.64437789999999</v>
      </c>
      <c r="AE98">
        <v>355.03</v>
      </c>
      <c r="AF98">
        <v>1.19</v>
      </c>
      <c r="AG98">
        <v>422.51</v>
      </c>
      <c r="AH98">
        <f>AJ98/AI98</f>
        <v>1916.4818872194901</v>
      </c>
      <c r="AI98">
        <v>1.415830546</v>
      </c>
      <c r="AJ98" s="2">
        <v>2713.4135967810812</v>
      </c>
    </row>
    <row r="99" spans="1:36" x14ac:dyDescent="0.25">
      <c r="A99" t="s">
        <v>31</v>
      </c>
      <c r="B99" t="s">
        <v>32</v>
      </c>
      <c r="C99">
        <v>2012</v>
      </c>
      <c r="D99">
        <v>8.9</v>
      </c>
      <c r="E99">
        <v>13.9</v>
      </c>
      <c r="F99">
        <v>6.2</v>
      </c>
      <c r="G99">
        <v>13.9</v>
      </c>
      <c r="H99">
        <v>4.5</v>
      </c>
      <c r="I99">
        <v>52.22</v>
      </c>
      <c r="J99">
        <v>-3.91</v>
      </c>
      <c r="K99" t="s">
        <v>33</v>
      </c>
      <c r="L99" t="s">
        <v>34</v>
      </c>
      <c r="M99">
        <v>0.69850000000000001</v>
      </c>
      <c r="N99">
        <v>-0.33529999999999999</v>
      </c>
      <c r="O99">
        <v>0.2273</v>
      </c>
      <c r="P99">
        <v>27</v>
      </c>
      <c r="Q99">
        <v>25</v>
      </c>
      <c r="R99">
        <v>6.96E-3</v>
      </c>
      <c r="S99" t="s">
        <v>35</v>
      </c>
      <c r="T99" t="s">
        <v>36</v>
      </c>
      <c r="U99" t="s">
        <v>36</v>
      </c>
      <c r="V99" t="s">
        <v>37</v>
      </c>
      <c r="W99" t="s">
        <v>37</v>
      </c>
      <c r="X99">
        <v>2</v>
      </c>
      <c r="Y99">
        <v>1199.833333</v>
      </c>
      <c r="Z99">
        <v>0.130624093</v>
      </c>
      <c r="AA99">
        <v>156.72999999999999</v>
      </c>
      <c r="AB99">
        <f>AD99/AC99</f>
        <v>0.33378405359246172</v>
      </c>
      <c r="AC99">
        <v>849</v>
      </c>
      <c r="AD99">
        <v>283.38266149999998</v>
      </c>
      <c r="AE99">
        <v>1472.86</v>
      </c>
      <c r="AF99">
        <v>0.12</v>
      </c>
      <c r="AG99">
        <v>171.01</v>
      </c>
      <c r="AH99">
        <f>AJ99/AI99</f>
        <v>480.37518815898932</v>
      </c>
      <c r="AI99">
        <v>1.4477503630000002</v>
      </c>
      <c r="AJ99" s="2">
        <v>695.46335303337014</v>
      </c>
    </row>
    <row r="100" spans="1:36" x14ac:dyDescent="0.25">
      <c r="A100" t="s">
        <v>31</v>
      </c>
      <c r="B100" t="s">
        <v>107</v>
      </c>
      <c r="C100">
        <v>2011</v>
      </c>
      <c r="D100">
        <v>10.3</v>
      </c>
      <c r="E100">
        <v>11.1</v>
      </c>
      <c r="F100">
        <v>7.2</v>
      </c>
      <c r="G100">
        <v>11.1</v>
      </c>
      <c r="H100">
        <v>5.9</v>
      </c>
      <c r="I100">
        <v>51.29</v>
      </c>
      <c r="J100">
        <v>-1.02</v>
      </c>
      <c r="K100" t="s">
        <v>108</v>
      </c>
      <c r="L100" t="s">
        <v>109</v>
      </c>
      <c r="M100">
        <v>1.3366</v>
      </c>
      <c r="N100">
        <v>-0.67132999999999998</v>
      </c>
      <c r="O100">
        <v>0.64159999999999995</v>
      </c>
      <c r="P100">
        <v>47</v>
      </c>
      <c r="Q100">
        <v>45</v>
      </c>
      <c r="R100" s="1">
        <v>8.3300000000000003E-12</v>
      </c>
      <c r="S100" t="s">
        <v>61</v>
      </c>
      <c r="T100" t="s">
        <v>37</v>
      </c>
      <c r="U100" t="s">
        <v>36</v>
      </c>
      <c r="V100" t="s">
        <v>37</v>
      </c>
      <c r="W100" t="s">
        <v>37</v>
      </c>
      <c r="X100">
        <v>1</v>
      </c>
      <c r="Y100">
        <v>18873.8</v>
      </c>
      <c r="Z100">
        <v>3.5460993000000003E-2</v>
      </c>
      <c r="AA100">
        <v>669.28</v>
      </c>
      <c r="AB100">
        <f>AD100/AC100</f>
        <v>0.48221817347637519</v>
      </c>
      <c r="AC100">
        <v>21905</v>
      </c>
      <c r="AD100">
        <v>10562.989089999999</v>
      </c>
      <c r="AE100">
        <v>0</v>
      </c>
      <c r="AF100">
        <v>0</v>
      </c>
      <c r="AG100">
        <v>0</v>
      </c>
      <c r="AH100">
        <f>AJ100/AI100</f>
        <v>1123.6155809149843</v>
      </c>
      <c r="AI100">
        <v>2.0212765959999999</v>
      </c>
      <c r="AJ100" s="2">
        <v>2271.1378766044018</v>
      </c>
    </row>
    <row r="101" spans="1:36" x14ac:dyDescent="0.25">
      <c r="AI101">
        <f>AVERAGE(AI2:AI100)</f>
        <v>0.29682067910072479</v>
      </c>
      <c r="AJ101"/>
    </row>
  </sheetData>
  <sortState xmlns:xlrd2="http://schemas.microsoft.com/office/spreadsheetml/2017/richdata2" ref="A2:AJ100">
    <sortCondition ref="AI2:AI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Trutta_Database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Hanson</cp:lastModifiedBy>
  <dcterms:created xsi:type="dcterms:W3CDTF">2022-08-23T21:17:30Z</dcterms:created>
  <dcterms:modified xsi:type="dcterms:W3CDTF">2022-08-26T04:31:39Z</dcterms:modified>
</cp:coreProperties>
</file>