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6825" yWindow="2550" windowWidth="21600" windowHeight="11385" tabRatio="600" firstSheet="0" activeTab="3" autoFilterDateGrouping="1"/>
  </bookViews>
  <sheets>
    <sheet name="Zeitrapport" sheetId="1" state="visible" r:id="rId1"/>
    <sheet name="Innendienst" sheetId="2" state="visible" r:id="rId2"/>
    <sheet name="Auto" sheetId="3" state="visible" r:id="rId3"/>
    <sheet name="Spesen" sheetId="4" state="visible" r:id="rId4"/>
    <sheet name="Arbeits Rapporte" sheetId="5" state="visible" r:id="rId5"/>
    <sheet name="Tabelle1" sheetId="6" state="hidden" r:id="rId6"/>
    <sheet name="Tabelle2" sheetId="7" state="hidden" r:id="rId7"/>
  </sheets>
  <definedNames/>
  <calcPr calcId="191029" fullCalcOnLoad="1"/>
</workbook>
</file>

<file path=xl/styles.xml><?xml version="1.0" encoding="utf-8"?>
<styleSheet xmlns="http://schemas.openxmlformats.org/spreadsheetml/2006/main">
  <numFmts count="3">
    <numFmt numFmtId="164" formatCode="dd/mm/yy;@"/>
    <numFmt numFmtId="165" formatCode="0.0"/>
    <numFmt numFmtId="166" formatCode="d/mm/yy;@"/>
  </numFmts>
  <fonts count="26">
    <font>
      <name val="Arial"/>
      <sz val="10"/>
    </font>
    <font>
      <name val="Arial"/>
      <family val="2"/>
      <sz val="8"/>
    </font>
    <font>
      <name val="Calibri"/>
      <family val="2"/>
      <b val="1"/>
      <sz val="7"/>
    </font>
    <font>
      <name val="Calibri"/>
      <family val="2"/>
      <color theme="1"/>
      <sz val="11"/>
      <scheme val="minor"/>
    </font>
    <font>
      <name val="Calibri"/>
      <family val="2"/>
      <sz val="10"/>
      <scheme val="minor"/>
    </font>
    <font>
      <name val="Calibri"/>
      <family val="2"/>
      <b val="1"/>
      <sz val="12"/>
      <scheme val="minor"/>
    </font>
    <font>
      <name val="Calibri"/>
      <family val="2"/>
      <b val="1"/>
      <color indexed="9"/>
      <sz val="12"/>
      <scheme val="minor"/>
    </font>
    <font>
      <name val="Calibri"/>
      <family val="2"/>
      <b val="1"/>
      <color indexed="10"/>
      <sz val="12"/>
      <scheme val="minor"/>
    </font>
    <font>
      <name val="Calibri"/>
      <family val="2"/>
      <b val="1"/>
      <sz val="9"/>
      <scheme val="minor"/>
    </font>
    <font>
      <name val="Calibri"/>
      <family val="2"/>
      <sz val="12"/>
      <scheme val="minor"/>
    </font>
    <font>
      <name val="Calibri"/>
      <family val="2"/>
      <b val="1"/>
      <sz val="11"/>
      <scheme val="minor"/>
    </font>
    <font>
      <name val="Calibri"/>
      <family val="2"/>
      <b val="1"/>
      <sz val="10"/>
      <scheme val="minor"/>
    </font>
    <font>
      <name val="Calibri"/>
      <family val="2"/>
      <sz val="11"/>
      <scheme val="minor"/>
    </font>
    <font>
      <name val="Calibri"/>
      <family val="2"/>
      <sz val="10.5"/>
      <scheme val="minor"/>
    </font>
    <font>
      <name val="Calibri"/>
      <family val="2"/>
      <b val="1"/>
      <color indexed="10"/>
      <sz val="10"/>
      <scheme val="minor"/>
    </font>
    <font>
      <name val="Calibri"/>
      <family val="2"/>
      <b val="1"/>
      <sz val="7"/>
      <scheme val="minor"/>
    </font>
    <font>
      <name val="Calibri"/>
      <family val="2"/>
      <color indexed="9"/>
      <sz val="10"/>
      <scheme val="minor"/>
    </font>
    <font>
      <name val="Calibri"/>
      <family val="2"/>
      <b val="1"/>
      <sz val="8"/>
      <scheme val="minor"/>
    </font>
    <font>
      <name val="Calibri"/>
      <family val="2"/>
      <b val="1"/>
      <sz val="18"/>
      <scheme val="minor"/>
    </font>
    <font>
      <name val="Calibri"/>
      <family val="2"/>
      <sz val="8"/>
      <scheme val="minor"/>
    </font>
    <font>
      <name val="Calibri"/>
      <family val="2"/>
      <color indexed="9"/>
      <sz val="8"/>
      <scheme val="minor"/>
    </font>
    <font>
      <name val="Calibri"/>
      <family val="2"/>
      <color indexed="9"/>
      <sz val="4"/>
      <scheme val="minor"/>
    </font>
    <font>
      <name val="Calibri"/>
      <family val="2"/>
      <b val="1"/>
      <sz val="16"/>
      <scheme val="minor"/>
    </font>
    <font>
      <name val="Calibri"/>
      <family val="2"/>
      <sz val="9"/>
      <scheme val="minor"/>
    </font>
    <font>
      <name val="Calibri"/>
      <family val="2"/>
      <b val="1"/>
      <sz val="20"/>
      <scheme val="minor"/>
    </font>
    <font>
      <name val="Calibri"/>
      <family val="2"/>
      <b val="1"/>
      <color indexed="16"/>
      <sz val="10"/>
      <scheme val="minor"/>
    </font>
  </fonts>
  <fills count="6">
    <fill>
      <patternFill/>
    </fill>
    <fill>
      <patternFill patternType="gray125"/>
    </fill>
    <fill>
      <patternFill patternType="solid">
        <fgColor indexed="43"/>
        <bgColor indexed="64"/>
      </patternFill>
    </fill>
    <fill>
      <patternFill patternType="solid">
        <fgColor indexed="22"/>
        <bgColor indexed="64"/>
      </patternFill>
    </fill>
    <fill>
      <patternFill patternType="solid">
        <fgColor indexed="13"/>
        <bgColor indexed="64"/>
      </patternFill>
    </fill>
    <fill>
      <patternFill patternType="solid">
        <fgColor indexed="41"/>
        <bgColor indexed="64"/>
      </patternFill>
    </fill>
  </fills>
  <borders count="6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diagonal/>
    </border>
  </borders>
  <cellStyleXfs count="2">
    <xf numFmtId="0" fontId="0" fillId="0" borderId="0"/>
    <xf numFmtId="0" fontId="3" fillId="0" borderId="0"/>
  </cellStyleXfs>
  <cellXfs count="373">
    <xf numFmtId="0" fontId="0" fillId="0" borderId="0" pivotButton="0" quotePrefix="0" xfId="0"/>
    <xf numFmtId="0" fontId="4" fillId="0" borderId="0" pivotButton="0" quotePrefix="0" xfId="0"/>
    <xf numFmtId="0" fontId="4" fillId="0" borderId="0" pivotButton="0" quotePrefix="0" xfId="0"/>
    <xf numFmtId="0" fontId="5" fillId="2" borderId="1" applyAlignment="1" pivotButton="0" quotePrefix="0" xfId="0">
      <alignment horizontal="left" vertical="center"/>
    </xf>
    <xf numFmtId="0" fontId="4" fillId="0" borderId="0" applyAlignment="1" pivotButton="0" quotePrefix="0" xfId="0">
      <alignment vertical="center"/>
    </xf>
    <xf numFmtId="0" fontId="6" fillId="0" borderId="0" applyAlignment="1" applyProtection="1" pivotButton="0" quotePrefix="0" xfId="0">
      <alignment vertical="center"/>
      <protection locked="0" hidden="0"/>
    </xf>
    <xf numFmtId="0" fontId="5" fillId="2" borderId="1" applyAlignment="1" pivotButton="0" quotePrefix="0" xfId="0">
      <alignment vertical="center"/>
    </xf>
    <xf numFmtId="164" fontId="8" fillId="0" borderId="2" applyAlignment="1" applyProtection="1" pivotButton="0" quotePrefix="0" xfId="0">
      <alignment horizontal="center" vertical="center"/>
      <protection locked="0" hidden="0"/>
    </xf>
    <xf numFmtId="14" fontId="8" fillId="0" borderId="1" applyAlignment="1" pivotButton="0" quotePrefix="0" xfId="0">
      <alignment vertical="center"/>
    </xf>
    <xf numFmtId="22" fontId="4" fillId="0" borderId="0" pivotButton="0" quotePrefix="0" xfId="0"/>
    <xf numFmtId="0" fontId="9" fillId="0" borderId="3" pivotButton="0" quotePrefix="0" xfId="0"/>
    <xf numFmtId="0" fontId="4" fillId="0" borderId="0" pivotButton="0" quotePrefix="0" xfId="0"/>
    <xf numFmtId="0" fontId="4" fillId="0" borderId="3" pivotButton="0" quotePrefix="0" xfId="0"/>
    <xf numFmtId="0" fontId="10" fillId="3" borderId="1" applyAlignment="1" pivotButton="0" quotePrefix="0" xfId="0">
      <alignment horizontal="left" vertical="justify" textRotation="90"/>
    </xf>
    <xf numFmtId="0" fontId="10" fillId="3" borderId="1" applyAlignment="1" pivotButton="0" quotePrefix="0" xfId="0">
      <alignment horizontal="center" vertical="justify" textRotation="90"/>
    </xf>
    <xf numFmtId="0" fontId="10" fillId="2" borderId="1" applyAlignment="1" pivotButton="0" quotePrefix="0" xfId="0">
      <alignment horizontal="center" vertical="justify" textRotation="90"/>
    </xf>
    <xf numFmtId="0" fontId="11" fillId="3" borderId="4" applyAlignment="1" pivotButton="0" quotePrefix="0" xfId="0">
      <alignment horizontal="center" textRotation="90" wrapText="1"/>
    </xf>
    <xf numFmtId="0" fontId="11" fillId="3" borderId="2" applyAlignment="1" pivotButton="0" quotePrefix="0" xfId="0">
      <alignment horizontal="center" textRotation="90" wrapText="1"/>
    </xf>
    <xf numFmtId="0" fontId="10" fillId="3" borderId="5" applyAlignment="1" pivotButton="0" quotePrefix="0" xfId="0">
      <alignment horizontal="center" vertical="justify" textRotation="90"/>
    </xf>
    <xf numFmtId="0" fontId="10" fillId="3" borderId="5" applyAlignment="1" pivotButton="0" quotePrefix="0" xfId="0">
      <alignment horizontal="center" textRotation="90"/>
    </xf>
    <xf numFmtId="0" fontId="10" fillId="0" borderId="1" applyAlignment="1" pivotButton="0" quotePrefix="0" xfId="0">
      <alignment horizontal="left" vertical="center"/>
    </xf>
    <xf numFmtId="14" fontId="4" fillId="0" borderId="1" applyAlignment="1" pivotButton="0" quotePrefix="0" xfId="0">
      <alignment vertical="center"/>
    </xf>
    <xf numFmtId="20" fontId="4" fillId="0" borderId="1" applyAlignment="1" applyProtection="1" pivotButton="0" quotePrefix="0" xfId="0">
      <alignment horizontal="center" vertical="center"/>
      <protection locked="0" hidden="0"/>
    </xf>
    <xf numFmtId="2" fontId="4" fillId="0" borderId="1" applyAlignment="1" applyProtection="1" pivotButton="0" quotePrefix="1" xfId="0">
      <alignment horizontal="center" vertical="center"/>
      <protection locked="0" hidden="0"/>
    </xf>
    <xf numFmtId="2" fontId="4" fillId="0" borderId="1" applyAlignment="1" pivotButton="0" quotePrefix="0" xfId="0">
      <alignment horizontal="center" vertical="center"/>
    </xf>
    <xf numFmtId="0" fontId="4" fillId="2" borderId="5" applyAlignment="1" pivotButton="0" quotePrefix="0" xfId="0">
      <alignment vertical="center"/>
    </xf>
    <xf numFmtId="2" fontId="4" fillId="0" borderId="1" applyAlignment="1" pivotButton="0" quotePrefix="0" xfId="0">
      <alignment vertical="center"/>
    </xf>
    <xf numFmtId="2" fontId="4" fillId="0" borderId="1" applyAlignment="1" pivotButton="0" quotePrefix="0" xfId="0">
      <alignment vertical="center"/>
    </xf>
    <xf numFmtId="4" fontId="4" fillId="0" borderId="1" applyAlignment="1" pivotButton="0" quotePrefix="0" xfId="0">
      <alignment horizontal="center" vertical="center"/>
    </xf>
    <xf numFmtId="165" fontId="4" fillId="0" borderId="1" applyAlignment="1" applyProtection="1" pivotButton="0" quotePrefix="0" xfId="0">
      <alignment horizontal="center" vertical="center"/>
      <protection locked="0" hidden="0"/>
    </xf>
    <xf numFmtId="0" fontId="4" fillId="0" borderId="1" applyAlignment="1" pivotButton="0" quotePrefix="0" xfId="0">
      <alignment horizontal="left" vertical="center" wrapText="1"/>
    </xf>
    <xf numFmtId="0" fontId="4" fillId="0" borderId="0" applyAlignment="1" applyProtection="1" pivotButton="0" quotePrefix="0" xfId="0">
      <alignment vertical="center"/>
      <protection locked="0" hidden="0"/>
    </xf>
    <xf numFmtId="0" fontId="4" fillId="2" borderId="6" applyAlignment="1" pivotButton="0" quotePrefix="0" xfId="0">
      <alignment vertical="center"/>
    </xf>
    <xf numFmtId="2" fontId="4" fillId="0" borderId="1" applyAlignment="1" applyProtection="1" pivotButton="0" quotePrefix="0" xfId="0">
      <alignment horizontal="center" vertical="center"/>
      <protection locked="0" hidden="0"/>
    </xf>
    <xf numFmtId="2" fontId="4" fillId="0" borderId="1" applyAlignment="1" pivotButton="0" quotePrefix="1" xfId="0">
      <alignment horizontal="center" vertical="center"/>
    </xf>
    <xf numFmtId="0" fontId="10" fillId="0" borderId="5" applyAlignment="1" pivotButton="0" quotePrefix="0" xfId="0">
      <alignment horizontal="left" vertical="center"/>
    </xf>
    <xf numFmtId="0" fontId="12" fillId="0" borderId="4" applyAlignment="1" pivotButton="0" quotePrefix="0" xfId="0">
      <alignment vertical="center"/>
    </xf>
    <xf numFmtId="0" fontId="4" fillId="0" borderId="2" applyAlignment="1" pivotButton="0" quotePrefix="0" xfId="0">
      <alignment vertical="center"/>
    </xf>
    <xf numFmtId="0" fontId="4" fillId="2" borderId="7" applyAlignment="1" pivotButton="0" quotePrefix="0" xfId="0">
      <alignment vertical="center"/>
    </xf>
    <xf numFmtId="165" fontId="4" fillId="0" borderId="1" applyAlignment="1" pivotButton="0" quotePrefix="0" xfId="0">
      <alignment horizontal="center" vertical="center"/>
    </xf>
    <xf numFmtId="0" fontId="4" fillId="0" borderId="1" applyAlignment="1" pivotButton="0" quotePrefix="0" xfId="0">
      <alignment vertical="center"/>
    </xf>
    <xf numFmtId="0" fontId="12" fillId="0" borderId="8" applyAlignment="1" pivotButton="0" quotePrefix="0" xfId="0">
      <alignment vertical="center"/>
    </xf>
    <xf numFmtId="0" fontId="12" fillId="0" borderId="0" applyAlignment="1" pivotButton="0" quotePrefix="0" xfId="0">
      <alignment vertical="center"/>
    </xf>
    <xf numFmtId="4" fontId="12" fillId="0" borderId="1" applyAlignment="1" pivotButton="0" quotePrefix="0" xfId="0">
      <alignment horizontal="center" vertical="center"/>
    </xf>
    <xf numFmtId="0" fontId="12" fillId="0" borderId="9" applyAlignment="1" pivotButton="0" quotePrefix="0" xfId="0">
      <alignment vertical="center"/>
    </xf>
    <xf numFmtId="0" fontId="12" fillId="0" borderId="10" applyAlignment="1" pivotButton="0" quotePrefix="0" xfId="0">
      <alignment vertical="center"/>
    </xf>
    <xf numFmtId="0" fontId="12" fillId="0" borderId="11" applyAlignment="1" pivotButton="0" quotePrefix="0" xfId="0">
      <alignment vertical="center"/>
    </xf>
    <xf numFmtId="0" fontId="12" fillId="0" borderId="2" applyAlignment="1" pivotButton="0" quotePrefix="0" xfId="0">
      <alignment vertical="center"/>
    </xf>
    <xf numFmtId="0" fontId="12" fillId="0" borderId="12" applyAlignment="1" pivotButton="0" quotePrefix="0" xfId="0">
      <alignment vertical="center"/>
    </xf>
    <xf numFmtId="0" fontId="13" fillId="0" borderId="4" applyAlignment="1" pivotButton="0" quotePrefix="0" xfId="0">
      <alignment vertical="center"/>
    </xf>
    <xf numFmtId="0" fontId="13" fillId="0" borderId="11" applyAlignment="1" pivotButton="0" quotePrefix="0" xfId="0">
      <alignment vertical="center"/>
    </xf>
    <xf numFmtId="0" fontId="13" fillId="0" borderId="2" applyAlignment="1" pivotButton="0" quotePrefix="0" xfId="0">
      <alignment vertical="center"/>
    </xf>
    <xf numFmtId="0" fontId="4" fillId="0" borderId="1" applyAlignment="1" applyProtection="1" pivotButton="0" quotePrefix="0" xfId="0">
      <alignment horizontal="left" vertical="center"/>
      <protection locked="0" hidden="0"/>
    </xf>
    <xf numFmtId="2" fontId="9" fillId="0" borderId="1" applyAlignment="1" applyProtection="1" pivotButton="0" quotePrefix="0" xfId="0">
      <alignment horizontal="center" vertical="center"/>
      <protection locked="0" hidden="0"/>
    </xf>
    <xf numFmtId="0" fontId="10" fillId="0" borderId="4" applyAlignment="1" pivotButton="0" quotePrefix="0" xfId="0">
      <alignment vertical="center"/>
    </xf>
    <xf numFmtId="0" fontId="10" fillId="0" borderId="2" applyAlignment="1" pivotButton="0" quotePrefix="0" xfId="0">
      <alignment vertical="center"/>
    </xf>
    <xf numFmtId="0" fontId="13" fillId="0" borderId="13" applyAlignment="1" pivotButton="0" quotePrefix="0" xfId="0">
      <alignment vertical="center"/>
    </xf>
    <xf numFmtId="0" fontId="13" fillId="0" borderId="3" applyAlignment="1" pivotButton="0" quotePrefix="0" xfId="0">
      <alignment vertical="center"/>
    </xf>
    <xf numFmtId="0" fontId="13" fillId="0" borderId="8" applyAlignment="1" pivotButton="0" quotePrefix="0" xfId="0">
      <alignment vertical="center"/>
    </xf>
    <xf numFmtId="0" fontId="13" fillId="0" borderId="7" applyAlignment="1" pivotButton="0" quotePrefix="0" xfId="0">
      <alignment horizontal="left" vertical="center"/>
    </xf>
    <xf numFmtId="0" fontId="14" fillId="0" borderId="0" pivotButton="0" quotePrefix="0" xfId="0"/>
    <xf numFmtId="0" fontId="11" fillId="4" borderId="1" applyAlignment="1" pivotButton="0" quotePrefix="0" xfId="0">
      <alignment horizontal="left" vertical="center"/>
    </xf>
    <xf numFmtId="0" fontId="4" fillId="0" borderId="4" applyAlignment="1" pivotButton="0" quotePrefix="0" xfId="0">
      <alignment vertical="center"/>
    </xf>
    <xf numFmtId="0" fontId="4" fillId="0" borderId="11" pivotButton="0" quotePrefix="0" xfId="0"/>
    <xf numFmtId="0" fontId="4" fillId="0" borderId="2" pivotButton="0" quotePrefix="0" xfId="0"/>
    <xf numFmtId="0" fontId="10" fillId="0" borderId="0" applyAlignment="1" pivotButton="0" quotePrefix="0" xfId="0">
      <alignment vertical="center"/>
    </xf>
    <xf numFmtId="0" fontId="4" fillId="0" borderId="0" applyAlignment="1" pivotButton="0" quotePrefix="0" xfId="0">
      <alignment vertical="center"/>
    </xf>
    <xf numFmtId="0" fontId="15" fillId="0" borderId="0" applyAlignment="1" pivotButton="0" quotePrefix="0" xfId="0">
      <alignment vertical="center"/>
    </xf>
    <xf numFmtId="0" fontId="11" fillId="4" borderId="7" applyAlignment="1" pivotButton="0" quotePrefix="0" xfId="0">
      <alignment horizontal="left" vertical="center"/>
    </xf>
    <xf numFmtId="0" fontId="4" fillId="0" borderId="13" applyAlignment="1" pivotButton="0" quotePrefix="0" xfId="0">
      <alignment vertical="center"/>
    </xf>
    <xf numFmtId="0" fontId="4" fillId="0" borderId="8" pivotButton="0" quotePrefix="0" xfId="0"/>
    <xf numFmtId="0" fontId="4" fillId="0" borderId="0" applyAlignment="1" pivotButton="0" quotePrefix="0" xfId="0">
      <alignment horizontal="center"/>
    </xf>
    <xf numFmtId="0" fontId="16" fillId="0" borderId="0" applyAlignment="1" pivotButton="0" quotePrefix="0" xfId="0">
      <alignment horizontal="center"/>
    </xf>
    <xf numFmtId="0" fontId="4" fillId="2" borderId="4" applyAlignment="1" pivotButton="0" quotePrefix="0" xfId="0">
      <alignment horizontal="center" vertical="center"/>
    </xf>
    <xf numFmtId="0" fontId="7" fillId="2" borderId="11" applyAlignment="1" pivotButton="0" quotePrefix="0" xfId="0">
      <alignment horizontal="left" vertical="center"/>
    </xf>
    <xf numFmtId="0" fontId="9" fillId="2" borderId="11" applyAlignment="1" pivotButton="0" quotePrefix="0" xfId="0">
      <alignment horizontal="right" vertical="center"/>
    </xf>
    <xf numFmtId="164" fontId="9" fillId="2" borderId="11" applyAlignment="1" pivotButton="0" quotePrefix="0" xfId="0">
      <alignment horizontal="left" vertical="center"/>
    </xf>
    <xf numFmtId="0" fontId="4" fillId="2" borderId="11" applyAlignment="1" pivotButton="0" quotePrefix="0" xfId="0">
      <alignment horizontal="center" vertical="center"/>
    </xf>
    <xf numFmtId="0" fontId="4" fillId="2" borderId="11" applyAlignment="1" pivotButton="0" quotePrefix="0" xfId="0">
      <alignment vertical="center"/>
    </xf>
    <xf numFmtId="0" fontId="9" fillId="2" borderId="11" applyAlignment="1" pivotButton="0" quotePrefix="0" xfId="0">
      <alignment vertical="center"/>
    </xf>
    <xf numFmtId="0" fontId="4" fillId="2" borderId="2" applyAlignment="1" pivotButton="0" quotePrefix="0" xfId="0">
      <alignment horizontal="center" vertical="center"/>
    </xf>
    <xf numFmtId="0" fontId="4" fillId="0" borderId="0" applyAlignment="1" pivotButton="0" quotePrefix="0" xfId="0">
      <alignment vertical="center"/>
    </xf>
    <xf numFmtId="0" fontId="17" fillId="3" borderId="14" applyAlignment="1" pivotButton="0" quotePrefix="0" xfId="0">
      <alignment horizontal="center" vertical="center"/>
    </xf>
    <xf numFmtId="0" fontId="17" fillId="3" borderId="15" applyAlignment="1" pivotButton="0" quotePrefix="0" xfId="0">
      <alignment horizontal="center" vertical="center"/>
    </xf>
    <xf numFmtId="164" fontId="4" fillId="0" borderId="16" applyAlignment="1" applyProtection="1" pivotButton="0" quotePrefix="0" xfId="0">
      <alignment horizontal="center" vertical="center"/>
      <protection locked="0" hidden="0"/>
    </xf>
    <xf numFmtId="20" fontId="4" fillId="0" borderId="17" applyAlignment="1" applyProtection="1" pivotButton="0" quotePrefix="0" xfId="0">
      <alignment horizontal="center" vertical="center"/>
      <protection locked="0" hidden="0"/>
    </xf>
    <xf numFmtId="0" fontId="4" fillId="0" borderId="17" applyAlignment="1" applyProtection="1" pivotButton="0" quotePrefix="0" xfId="0">
      <alignment horizontal="left" vertical="center" wrapText="1"/>
      <protection locked="0" hidden="0"/>
    </xf>
    <xf numFmtId="0" fontId="4" fillId="0" borderId="17" applyAlignment="1" applyProtection="1" pivotButton="0" quotePrefix="0" xfId="0">
      <alignment horizontal="center" vertical="center"/>
      <protection locked="0" hidden="0"/>
    </xf>
    <xf numFmtId="2" fontId="4" fillId="0" borderId="17" applyAlignment="1" pivotButton="0" quotePrefix="0" xfId="0">
      <alignment horizontal="center" vertical="center"/>
    </xf>
    <xf numFmtId="0" fontId="4" fillId="0" borderId="18" applyAlignment="1" pivotButton="0" quotePrefix="0" xfId="0">
      <alignment horizontal="center" vertical="center"/>
    </xf>
    <xf numFmtId="164" fontId="4" fillId="0" borderId="19" applyAlignment="1" applyProtection="1" pivotButton="0" quotePrefix="0" xfId="0">
      <alignment horizontal="center" vertical="center"/>
      <protection locked="0" hidden="0"/>
    </xf>
    <xf numFmtId="20" fontId="4" fillId="0" borderId="20" applyAlignment="1" applyProtection="1" pivotButton="0" quotePrefix="0" xfId="0">
      <alignment horizontal="center" vertical="center"/>
      <protection locked="0" hidden="0"/>
    </xf>
    <xf numFmtId="0" fontId="4" fillId="0" borderId="20" applyAlignment="1" applyProtection="1" pivotButton="0" quotePrefix="0" xfId="0">
      <alignment horizontal="left" vertical="center" wrapText="1"/>
      <protection locked="0" hidden="0"/>
    </xf>
    <xf numFmtId="0" fontId="4" fillId="0" borderId="20" applyAlignment="1" applyProtection="1" pivotButton="0" quotePrefix="0" xfId="0">
      <alignment horizontal="center" vertical="center"/>
      <protection locked="0" hidden="0"/>
    </xf>
    <xf numFmtId="2" fontId="4" fillId="0" borderId="20" applyAlignment="1" pivotButton="0" quotePrefix="0" xfId="0">
      <alignment horizontal="center" vertical="center"/>
    </xf>
    <xf numFmtId="0" fontId="4" fillId="0" borderId="21" applyAlignment="1" pivotButton="0" quotePrefix="0" xfId="0">
      <alignment horizontal="center" vertical="center"/>
    </xf>
    <xf numFmtId="166" fontId="4" fillId="0" borderId="0" applyAlignment="1" pivotButton="0" quotePrefix="0" xfId="0">
      <alignment horizontal="center"/>
    </xf>
    <xf numFmtId="20" fontId="4" fillId="0" borderId="0" applyAlignment="1" pivotButton="0" quotePrefix="0" xfId="0">
      <alignment horizontal="center"/>
    </xf>
    <xf numFmtId="0" fontId="4" fillId="0" borderId="0" applyAlignment="1" pivotButton="0" quotePrefix="0" xfId="0">
      <alignment horizontal="left"/>
    </xf>
    <xf numFmtId="2" fontId="4" fillId="0" borderId="0" applyAlignment="1" pivotButton="0" quotePrefix="0" xfId="0">
      <alignment horizontal="center"/>
    </xf>
    <xf numFmtId="0" fontId="18" fillId="2" borderId="9" applyAlignment="1" pivotButton="0" quotePrefix="0" xfId="0">
      <alignment horizontal="center" vertical="center"/>
    </xf>
    <xf numFmtId="0" fontId="18" fillId="2" borderId="10" applyAlignment="1" pivotButton="0" quotePrefix="0" xfId="0">
      <alignment horizontal="center" vertical="center"/>
    </xf>
    <xf numFmtId="0" fontId="18" fillId="2" borderId="22" applyAlignment="1" pivotButton="0" quotePrefix="0" xfId="0">
      <alignment horizontal="center" vertical="center"/>
    </xf>
    <xf numFmtId="0" fontId="11" fillId="2" borderId="12" applyAlignment="1" pivotButton="0" quotePrefix="0" xfId="0">
      <alignment horizontal="right"/>
    </xf>
    <xf numFmtId="20" fontId="14" fillId="2" borderId="0" applyAlignment="1" pivotButton="0" quotePrefix="0" xfId="0">
      <alignment horizontal="left"/>
    </xf>
    <xf numFmtId="0" fontId="11" fillId="2" borderId="0" applyAlignment="1" pivotButton="0" quotePrefix="0" xfId="0">
      <alignment horizontal="left"/>
    </xf>
    <xf numFmtId="0" fontId="11" fillId="2" borderId="0" pivotButton="0" quotePrefix="0" xfId="0"/>
    <xf numFmtId="0" fontId="4" fillId="2" borderId="0" pivotButton="0" quotePrefix="0" xfId="0"/>
    <xf numFmtId="0" fontId="11" fillId="2" borderId="0" applyAlignment="1" pivotButton="0" quotePrefix="0" xfId="0">
      <alignment horizontal="right"/>
    </xf>
    <xf numFmtId="0" fontId="14" fillId="2" borderId="23" applyAlignment="1" pivotButton="0" quotePrefix="0" xfId="0">
      <alignment horizontal="left"/>
    </xf>
    <xf numFmtId="0" fontId="11" fillId="2" borderId="12" pivotButton="0" quotePrefix="0" xfId="0"/>
    <xf numFmtId="0" fontId="4" fillId="2" borderId="23" pivotButton="0" quotePrefix="0" xfId="0"/>
    <xf numFmtId="0" fontId="4" fillId="2" borderId="13" pivotButton="0" quotePrefix="0" xfId="0"/>
    <xf numFmtId="0" fontId="4" fillId="2" borderId="3" pivotButton="0" quotePrefix="0" xfId="0"/>
    <xf numFmtId="0" fontId="4" fillId="2" borderId="8" pivotButton="0" quotePrefix="0" xfId="0"/>
    <xf numFmtId="0" fontId="11" fillId="3" borderId="9" applyAlignment="1" pivotButton="0" quotePrefix="0" xfId="0">
      <alignment horizontal="center" vertical="center"/>
    </xf>
    <xf numFmtId="0" fontId="11" fillId="3" borderId="24" applyAlignment="1" pivotButton="0" quotePrefix="0" xfId="0">
      <alignment horizontal="center" vertical="center"/>
    </xf>
    <xf numFmtId="0" fontId="11" fillId="3" borderId="10" applyAlignment="1" pivotButton="0" quotePrefix="0" xfId="0">
      <alignment horizontal="center" vertical="center"/>
    </xf>
    <xf numFmtId="0" fontId="11" fillId="3" borderId="25" applyAlignment="1" pivotButton="0" quotePrefix="0" xfId="0">
      <alignment horizontal="center" vertical="center"/>
    </xf>
    <xf numFmtId="0" fontId="11" fillId="3" borderId="13" pivotButton="0" quotePrefix="0" xfId="0"/>
    <xf numFmtId="0" fontId="11" fillId="3" borderId="26" pivotButton="0" quotePrefix="0" xfId="0"/>
    <xf numFmtId="0" fontId="17" fillId="3" borderId="3" pivotButton="0" quotePrefix="0" xfId="0"/>
    <xf numFmtId="0" fontId="17" fillId="3" borderId="3" applyAlignment="1" pivotButton="0" quotePrefix="0" xfId="0">
      <alignment horizontal="center"/>
    </xf>
    <xf numFmtId="0" fontId="17" fillId="3" borderId="27" pivotButton="0" quotePrefix="0" xfId="0"/>
    <xf numFmtId="0" fontId="17" fillId="3" borderId="28" applyAlignment="1" pivotButton="0" quotePrefix="0" xfId="0">
      <alignment horizontal="center"/>
    </xf>
    <xf numFmtId="0" fontId="11" fillId="3" borderId="3" applyAlignment="1" pivotButton="0" quotePrefix="0" xfId="0">
      <alignment horizontal="center"/>
    </xf>
    <xf numFmtId="0" fontId="11" fillId="3" borderId="29" applyAlignment="1" pivotButton="0" quotePrefix="0" xfId="0">
      <alignment horizontal="center"/>
    </xf>
    <xf numFmtId="14" fontId="4" fillId="0" borderId="30" applyAlignment="1" applyProtection="1" pivotButton="0" quotePrefix="0" xfId="0">
      <alignment horizontal="center" vertical="center"/>
      <protection locked="0" hidden="0"/>
    </xf>
    <xf numFmtId="3" fontId="4" fillId="0" borderId="31" applyAlignment="1" applyProtection="1" pivotButton="0" quotePrefix="0" xfId="0">
      <alignment horizontal="center" vertical="center"/>
      <protection locked="0" hidden="0"/>
    </xf>
    <xf numFmtId="0" fontId="4" fillId="0" borderId="34" applyAlignment="1" applyProtection="1" pivotButton="0" quotePrefix="0" xfId="0">
      <alignment horizontal="center" vertical="center" wrapText="1"/>
      <protection locked="0" hidden="0"/>
    </xf>
    <xf numFmtId="14" fontId="4" fillId="0" borderId="16" applyAlignment="1" applyProtection="1" pivotButton="0" quotePrefix="0" xfId="0">
      <alignment horizontal="center" vertical="center"/>
      <protection locked="0" hidden="0"/>
    </xf>
    <xf numFmtId="0" fontId="11" fillId="0" borderId="17" applyAlignment="1" applyProtection="1" pivotButton="0" quotePrefix="0" xfId="0">
      <alignment horizontal="center" vertical="center"/>
      <protection locked="0" hidden="0"/>
    </xf>
    <xf numFmtId="0" fontId="4" fillId="0" borderId="18" applyAlignment="1" applyProtection="1" pivotButton="0" quotePrefix="0" xfId="0">
      <alignment horizontal="center" vertical="center"/>
      <protection locked="0" hidden="0"/>
    </xf>
    <xf numFmtId="14" fontId="4" fillId="0" borderId="37" applyAlignment="1" applyProtection="1" pivotButton="0" quotePrefix="0" xfId="0">
      <alignment horizontal="center" vertical="center"/>
      <protection locked="0" hidden="0"/>
    </xf>
    <xf numFmtId="3" fontId="4" fillId="0" borderId="38" applyAlignment="1" applyProtection="1" pivotButton="0" quotePrefix="0" xfId="0">
      <alignment horizontal="center" vertical="center"/>
      <protection locked="0" hidden="0"/>
    </xf>
    <xf numFmtId="0" fontId="4" fillId="0" borderId="40" applyAlignment="1" applyProtection="1" pivotButton="0" quotePrefix="0" xfId="0">
      <alignment horizontal="center" vertical="center"/>
      <protection locked="0" hidden="0"/>
    </xf>
    <xf numFmtId="0" fontId="11" fillId="0" borderId="0" pivotButton="0" quotePrefix="0" xfId="0"/>
    <xf numFmtId="0" fontId="4" fillId="0" borderId="0" applyAlignment="1" pivotButton="0" quotePrefix="0" xfId="0">
      <alignment horizontal="center" vertical="center"/>
    </xf>
    <xf numFmtId="0" fontId="9" fillId="2" borderId="4" applyAlignment="1" pivotButton="0" quotePrefix="0" xfId="0">
      <alignment horizontal="center" vertical="center"/>
    </xf>
    <xf numFmtId="164" fontId="5" fillId="2" borderId="2" applyAlignment="1" pivotButton="0" quotePrefix="0" xfId="0">
      <alignment horizontal="left" vertical="center"/>
    </xf>
    <xf numFmtId="0" fontId="9" fillId="0" borderId="0" applyAlignment="1" pivotButton="0" quotePrefix="0" xfId="0">
      <alignment vertical="center"/>
    </xf>
    <xf numFmtId="0" fontId="11" fillId="3" borderId="41" applyAlignment="1" pivotButton="0" quotePrefix="0" xfId="0">
      <alignment horizontal="center" vertical="center"/>
    </xf>
    <xf numFmtId="0" fontId="11" fillId="3" borderId="42" applyAlignment="1" pivotButton="0" quotePrefix="0" xfId="0">
      <alignment horizontal="center" vertical="center" wrapText="1"/>
    </xf>
    <xf numFmtId="0" fontId="11" fillId="3" borderId="42" applyAlignment="1" pivotButton="0" quotePrefix="0" xfId="0">
      <alignment horizontal="center" vertical="center"/>
    </xf>
    <xf numFmtId="0" fontId="11" fillId="3" borderId="43" applyAlignment="1" pivotButton="0" quotePrefix="0" xfId="0">
      <alignment vertical="center"/>
    </xf>
    <xf numFmtId="164" fontId="19" fillId="0" borderId="44" applyAlignment="1" pivotButton="0" quotePrefix="0" xfId="0">
      <alignment horizontal="center" vertical="center"/>
    </xf>
    <xf numFmtId="165" fontId="4" fillId="0" borderId="17" applyAlignment="1" applyProtection="1" pivotButton="0" quotePrefix="0" xfId="0">
      <alignment horizontal="center" vertical="center"/>
      <protection locked="0" hidden="0"/>
    </xf>
    <xf numFmtId="2" fontId="19" fillId="0" borderId="33" applyAlignment="1" applyProtection="1" pivotButton="0" quotePrefix="0" xfId="0">
      <alignment horizontal="right" vertical="center"/>
      <protection locked="0" hidden="0"/>
    </xf>
    <xf numFmtId="4" fontId="19" fillId="0" borderId="33" applyAlignment="1" pivotButton="0" quotePrefix="0" xfId="0">
      <alignment horizontal="right" vertical="center"/>
    </xf>
    <xf numFmtId="0" fontId="19" fillId="0" borderId="34" applyAlignment="1" applyProtection="1" pivotButton="0" quotePrefix="0" xfId="0">
      <alignment horizontal="left" vertical="center" wrapText="1"/>
      <protection locked="0" hidden="0"/>
    </xf>
    <xf numFmtId="0" fontId="19" fillId="0" borderId="0" applyAlignment="1" pivotButton="0" quotePrefix="0" xfId="0">
      <alignment vertical="center"/>
    </xf>
    <xf numFmtId="164" fontId="19" fillId="0" borderId="45" applyAlignment="1" pivotButton="0" quotePrefix="0" xfId="0">
      <alignment horizontal="center" vertical="center"/>
    </xf>
    <xf numFmtId="2" fontId="19" fillId="0" borderId="17" applyAlignment="1" applyProtection="1" pivotButton="0" quotePrefix="0" xfId="0">
      <alignment horizontal="right" vertical="center"/>
      <protection locked="0" hidden="0"/>
    </xf>
    <xf numFmtId="4" fontId="19" fillId="0" borderId="17" applyAlignment="1" pivotButton="0" quotePrefix="0" xfId="0">
      <alignment horizontal="right" vertical="center"/>
    </xf>
    <xf numFmtId="0" fontId="19" fillId="0" borderId="18" applyAlignment="1" applyProtection="1" pivotButton="0" quotePrefix="0" xfId="0">
      <alignment horizontal="left" vertical="center" wrapText="1"/>
      <protection locked="0" hidden="0"/>
    </xf>
    <xf numFmtId="164" fontId="19" fillId="0" borderId="16" applyAlignment="1" pivotButton="0" quotePrefix="0" xfId="0">
      <alignment horizontal="center" vertical="center"/>
    </xf>
    <xf numFmtId="0" fontId="19" fillId="0" borderId="33" applyAlignment="1" applyProtection="1" pivotButton="0" quotePrefix="0" xfId="0">
      <alignment horizontal="center" vertical="center"/>
      <protection locked="0" hidden="0"/>
    </xf>
    <xf numFmtId="0" fontId="19" fillId="0" borderId="18" applyAlignment="1" applyProtection="1" pivotButton="0" quotePrefix="0" xfId="0">
      <alignment horizontal="left" vertical="center"/>
      <protection locked="0" hidden="0"/>
    </xf>
    <xf numFmtId="0" fontId="11" fillId="0" borderId="16" applyAlignment="1" pivotButton="0" quotePrefix="0" xfId="0">
      <alignment horizontal="center" vertical="center"/>
    </xf>
    <xf numFmtId="0" fontId="19" fillId="0" borderId="17" applyAlignment="1" pivotButton="0" quotePrefix="0" xfId="0">
      <alignment horizontal="center" vertical="center"/>
    </xf>
    <xf numFmtId="0" fontId="19" fillId="0" borderId="17" applyAlignment="1" pivotButton="0" quotePrefix="0" xfId="0">
      <alignment horizontal="right" vertical="center"/>
    </xf>
    <xf numFmtId="2" fontId="19" fillId="0" borderId="17" applyAlignment="1" pivotButton="0" quotePrefix="0" xfId="0">
      <alignment horizontal="right" vertical="center"/>
    </xf>
    <xf numFmtId="0" fontId="4" fillId="0" borderId="18" applyAlignment="1" pivotButton="0" quotePrefix="0" xfId="0">
      <alignment horizontal="left" vertical="center"/>
    </xf>
    <xf numFmtId="0" fontId="11" fillId="0" borderId="19" applyAlignment="1" pivotButton="0" quotePrefix="0" xfId="0">
      <alignment horizontal="center" vertical="center"/>
    </xf>
    <xf numFmtId="2" fontId="19" fillId="0" borderId="39" applyAlignment="1" applyProtection="1" pivotButton="0" quotePrefix="0" xfId="0">
      <alignment horizontal="right" vertical="center"/>
      <protection locked="0" hidden="0"/>
    </xf>
    <xf numFmtId="0" fontId="4" fillId="0" borderId="21" applyAlignment="1" pivotButton="0" quotePrefix="0" xfId="0">
      <alignment horizontal="left" vertical="center"/>
    </xf>
    <xf numFmtId="0" fontId="19" fillId="0" borderId="0" applyAlignment="1" pivotButton="0" quotePrefix="0" xfId="0">
      <alignment horizontal="right" vertical="center"/>
    </xf>
    <xf numFmtId="2" fontId="19" fillId="0" borderId="1" applyAlignment="1" pivotButton="0" quotePrefix="0" xfId="0">
      <alignment horizontal="right" vertical="center"/>
    </xf>
    <xf numFmtId="0" fontId="11" fillId="0" borderId="0" applyAlignment="1" pivotButton="0" quotePrefix="0" xfId="0">
      <alignment horizontal="left" vertical="center"/>
    </xf>
    <xf numFmtId="0" fontId="19" fillId="0" borderId="0" applyAlignment="1" pivotButton="0" quotePrefix="0" xfId="0">
      <alignment horizontal="center" vertical="center"/>
    </xf>
    <xf numFmtId="165" fontId="4" fillId="0" borderId="33" applyAlignment="1" applyProtection="1" pivotButton="0" quotePrefix="0" xfId="0">
      <alignment horizontal="center" vertical="center"/>
      <protection locked="0" hidden="0"/>
    </xf>
    <xf numFmtId="0" fontId="11" fillId="3" borderId="42" applyAlignment="1" pivotButton="0" quotePrefix="0" xfId="0">
      <alignment vertical="center" wrapText="1"/>
    </xf>
    <xf numFmtId="0" fontId="19" fillId="0" borderId="0" applyAlignment="1" pivotButton="0" quotePrefix="0" xfId="0">
      <alignment horizontal="center"/>
    </xf>
    <xf numFmtId="0" fontId="11" fillId="2" borderId="11" applyAlignment="1" pivotButton="0" quotePrefix="0" xfId="0">
      <alignment horizontal="right" vertical="center"/>
    </xf>
    <xf numFmtId="0" fontId="14" fillId="2" borderId="11" applyAlignment="1" pivotButton="0" quotePrefix="0" xfId="0">
      <alignment horizontal="left" vertical="center"/>
    </xf>
    <xf numFmtId="0" fontId="19" fillId="0" borderId="0" applyAlignment="1" pivotButton="0" quotePrefix="0" xfId="0">
      <alignment horizontal="center"/>
    </xf>
    <xf numFmtId="0" fontId="11" fillId="3" borderId="13" applyAlignment="1" pivotButton="0" quotePrefix="0" xfId="0">
      <alignment horizontal="center" textRotation="90"/>
    </xf>
    <xf numFmtId="0" fontId="11" fillId="3" borderId="3" applyAlignment="1" pivotButton="0" quotePrefix="0" xfId="0">
      <alignment horizontal="center" textRotation="90"/>
    </xf>
    <xf numFmtId="0" fontId="11" fillId="3" borderId="8" applyAlignment="1" pivotButton="0" quotePrefix="0" xfId="0">
      <alignment horizontal="center" textRotation="90"/>
    </xf>
    <xf numFmtId="2" fontId="19" fillId="0" borderId="33" applyAlignment="1" applyProtection="1" pivotButton="0" quotePrefix="0" xfId="0">
      <alignment horizontal="center" vertical="center"/>
      <protection locked="0" hidden="0"/>
    </xf>
    <xf numFmtId="0" fontId="19" fillId="0" borderId="17" applyAlignment="1" applyProtection="1" pivotButton="0" quotePrefix="0" xfId="0">
      <alignment horizontal="center" vertical="center"/>
      <protection locked="0" hidden="0"/>
    </xf>
    <xf numFmtId="2" fontId="19" fillId="0" borderId="17" applyAlignment="1" applyProtection="1" pivotButton="0" quotePrefix="0" xfId="0">
      <alignment horizontal="center" vertical="center"/>
      <protection locked="0" hidden="0"/>
    </xf>
    <xf numFmtId="0" fontId="19" fillId="0" borderId="17" applyAlignment="1" pivotButton="0" quotePrefix="0" xfId="0">
      <alignment horizontal="center"/>
    </xf>
    <xf numFmtId="0" fontId="19" fillId="0" borderId="12" applyAlignment="1" applyProtection="1" pivotButton="0" quotePrefix="0" xfId="0">
      <alignment horizontal="center" vertical="center"/>
      <protection locked="0" hidden="0"/>
    </xf>
    <xf numFmtId="0" fontId="19" fillId="0" borderId="46" applyAlignment="1" applyProtection="1" pivotButton="0" quotePrefix="0" xfId="0">
      <alignment horizontal="center" vertical="center"/>
      <protection locked="0" hidden="0"/>
    </xf>
    <xf numFmtId="0" fontId="19" fillId="0" borderId="47" applyAlignment="1" applyProtection="1" pivotButton="0" quotePrefix="0" xfId="0">
      <alignment horizontal="center" vertical="center"/>
      <protection locked="0" hidden="0"/>
    </xf>
    <xf numFmtId="0" fontId="19" fillId="0" borderId="23" applyAlignment="1" applyProtection="1" pivotButton="0" quotePrefix="0" xfId="0">
      <alignment horizontal="center" vertical="center"/>
      <protection locked="0" hidden="0"/>
    </xf>
    <xf numFmtId="0" fontId="19" fillId="0" borderId="13" applyAlignment="1" applyProtection="1" pivotButton="0" quotePrefix="0" xfId="0">
      <alignment horizontal="center" vertical="center"/>
      <protection locked="0" hidden="0"/>
    </xf>
    <xf numFmtId="0" fontId="19" fillId="0" borderId="28" applyAlignment="1" applyProtection="1" pivotButton="0" quotePrefix="0" xfId="0">
      <alignment horizontal="center" vertical="center"/>
      <protection locked="0" hidden="0"/>
    </xf>
    <xf numFmtId="0" fontId="19" fillId="0" borderId="27" applyAlignment="1" applyProtection="1" pivotButton="0" quotePrefix="0" xfId="0">
      <alignment horizontal="center" vertical="center"/>
      <protection locked="0" hidden="0"/>
    </xf>
    <xf numFmtId="0" fontId="19" fillId="0" borderId="8" applyAlignment="1" applyProtection="1" pivotButton="0" quotePrefix="0" xfId="0">
      <alignment horizontal="center" vertical="center"/>
      <protection locked="0" hidden="0"/>
    </xf>
    <xf numFmtId="0" fontId="11" fillId="3" borderId="1" applyAlignment="1" pivotButton="0" quotePrefix="0" xfId="0">
      <alignment horizontal="center" textRotation="90"/>
    </xf>
    <xf numFmtId="0" fontId="5" fillId="2" borderId="48" applyAlignment="1" applyProtection="1" pivotButton="0" quotePrefix="0" xfId="0">
      <alignment horizontal="center" vertical="center"/>
      <protection locked="0" hidden="0"/>
    </xf>
    <xf numFmtId="0" fontId="5" fillId="2" borderId="49" applyAlignment="1" applyProtection="1" pivotButton="0" quotePrefix="0" xfId="0">
      <alignment horizontal="center" vertical="center"/>
      <protection locked="0" hidden="0"/>
    </xf>
    <xf numFmtId="0" fontId="5" fillId="2" borderId="50" applyAlignment="1" applyProtection="1" pivotButton="0" quotePrefix="0" xfId="0">
      <alignment horizontal="center" vertical="center"/>
      <protection locked="0" hidden="0"/>
    </xf>
    <xf numFmtId="0" fontId="20" fillId="0" borderId="0" applyAlignment="1" pivotButton="0" quotePrefix="0" xfId="0">
      <alignment horizontal="center"/>
    </xf>
    <xf numFmtId="0" fontId="21" fillId="0" borderId="0" applyAlignment="1" pivotButton="0" quotePrefix="0" xfId="0">
      <alignment horizontal="center"/>
    </xf>
    <xf numFmtId="0" fontId="5" fillId="2" borderId="16" applyAlignment="1" applyProtection="1" pivotButton="0" quotePrefix="0" xfId="0">
      <alignment horizontal="center" vertical="center"/>
      <protection locked="0" hidden="0"/>
    </xf>
    <xf numFmtId="0" fontId="5" fillId="2" borderId="17" applyAlignment="1" applyProtection="1" pivotButton="0" quotePrefix="0" xfId="0">
      <alignment horizontal="center" vertical="center"/>
      <protection locked="0" hidden="0"/>
    </xf>
    <xf numFmtId="0" fontId="5" fillId="2" borderId="18" applyAlignment="1" applyProtection="1" pivotButton="0" quotePrefix="0" xfId="0">
      <alignment horizontal="center" vertical="center"/>
      <protection locked="0" hidden="0"/>
    </xf>
    <xf numFmtId="0" fontId="5" fillId="2" borderId="19" applyAlignment="1" applyProtection="1" pivotButton="0" quotePrefix="0" xfId="0">
      <alignment horizontal="center" vertical="center"/>
      <protection locked="0" hidden="0"/>
    </xf>
    <xf numFmtId="0" fontId="5" fillId="2" borderId="20" applyAlignment="1" applyProtection="1" pivotButton="0" quotePrefix="0" xfId="0">
      <alignment horizontal="center" vertical="center"/>
      <protection locked="0" hidden="0"/>
    </xf>
    <xf numFmtId="0" fontId="5" fillId="2" borderId="21" applyAlignment="1" applyProtection="1" pivotButton="0" quotePrefix="0" xfId="0">
      <alignment horizontal="center" vertical="center"/>
      <protection locked="0" hidden="0"/>
    </xf>
    <xf numFmtId="0" fontId="7" fillId="0" borderId="1" applyAlignment="1" applyProtection="1" pivotButton="0" quotePrefix="0" xfId="0">
      <alignment horizontal="center" vertical="center"/>
      <protection locked="0" hidden="0"/>
    </xf>
    <xf numFmtId="0" fontId="4" fillId="0" borderId="58" applyAlignment="1" applyProtection="1" pivotButton="0" quotePrefix="0" xfId="0">
      <alignment horizontal="center" vertical="center"/>
      <protection locked="0" hidden="0"/>
    </xf>
    <xf numFmtId="0" fontId="4" fillId="0" borderId="1" applyAlignment="1" applyProtection="1" pivotButton="0" quotePrefix="0" xfId="0">
      <alignment horizontal="left" vertical="center"/>
      <protection locked="0" hidden="0"/>
    </xf>
    <xf numFmtId="0" fontId="4" fillId="0" borderId="17" applyAlignment="1" applyProtection="1" pivotButton="0" quotePrefix="0" xfId="0">
      <alignment horizontal="center" vertical="center"/>
      <protection locked="0" hidden="0"/>
    </xf>
    <xf numFmtId="0" fontId="4" fillId="0" borderId="32" applyAlignment="1" applyProtection="1" pivotButton="0" quotePrefix="0" xfId="0">
      <alignment horizontal="center" vertical="center"/>
      <protection locked="0" hidden="0"/>
    </xf>
    <xf numFmtId="0" fontId="11" fillId="0" borderId="33" applyAlignment="1" applyProtection="1" pivotButton="0" quotePrefix="0" xfId="0">
      <alignment horizontal="center" vertical="center"/>
      <protection locked="0" hidden="0"/>
    </xf>
    <xf numFmtId="0" fontId="4" fillId="0" borderId="31" applyAlignment="1" applyProtection="1" pivotButton="0" quotePrefix="0" xfId="0">
      <alignment horizontal="center" vertical="center"/>
      <protection locked="0" hidden="0"/>
    </xf>
    <xf numFmtId="0" fontId="11" fillId="0" borderId="17" applyAlignment="1" applyProtection="1" pivotButton="0" quotePrefix="0" xfId="0">
      <alignment horizontal="center" vertical="center"/>
      <protection locked="0" hidden="0"/>
    </xf>
    <xf numFmtId="2" fontId="19" fillId="0" borderId="33" applyAlignment="1" applyProtection="1" pivotButton="0" quotePrefix="0" xfId="0">
      <alignment horizontal="right" vertical="center"/>
      <protection locked="0" hidden="0"/>
    </xf>
    <xf numFmtId="0" fontId="4" fillId="0" borderId="4" applyAlignment="1" pivotButton="0" quotePrefix="0" xfId="0">
      <alignment horizontal="left" vertical="center" wrapText="1"/>
    </xf>
    <xf numFmtId="0" fontId="4" fillId="0" borderId="2" applyAlignment="1" pivotButton="0" quotePrefix="0" xfId="0">
      <alignment horizontal="left" vertical="center" wrapText="1"/>
    </xf>
    <xf numFmtId="0" fontId="4" fillId="0" borderId="4" applyAlignment="1" applyProtection="1" pivotButton="0" quotePrefix="0" xfId="0">
      <alignment horizontal="left" vertical="center" wrapText="1"/>
      <protection locked="0" hidden="0"/>
    </xf>
    <xf numFmtId="0" fontId="4" fillId="0" borderId="2" applyAlignment="1" applyProtection="1" pivotButton="0" quotePrefix="0" xfId="0">
      <alignment horizontal="left" vertical="center" wrapText="1"/>
      <protection locked="0" hidden="0"/>
    </xf>
    <xf numFmtId="0" fontId="22" fillId="0" borderId="0" applyAlignment="1" pivotButton="0" quotePrefix="0" xfId="0">
      <alignment horizontal="center" vertical="top"/>
    </xf>
    <xf numFmtId="20" fontId="7" fillId="0" borderId="4" applyAlignment="1" applyProtection="1" pivotButton="0" quotePrefix="0" xfId="0">
      <alignment horizontal="left" vertical="center"/>
      <protection locked="0" hidden="0"/>
    </xf>
    <xf numFmtId="0" fontId="7" fillId="0" borderId="11" applyAlignment="1" applyProtection="1" pivotButton="0" quotePrefix="0" xfId="0">
      <alignment horizontal="left" vertical="center"/>
      <protection locked="0" hidden="0"/>
    </xf>
    <xf numFmtId="0" fontId="7" fillId="0" borderId="2" applyAlignment="1" applyProtection="1" pivotButton="0" quotePrefix="0" xfId="0">
      <alignment horizontal="left" vertical="center"/>
      <protection locked="0" hidden="0"/>
    </xf>
    <xf numFmtId="0" fontId="4" fillId="0" borderId="31" applyAlignment="1" applyProtection="1" pivotButton="0" quotePrefix="0" xfId="0">
      <alignment horizontal="center" vertical="center" wrapText="1"/>
      <protection locked="0" hidden="0"/>
    </xf>
    <xf numFmtId="0" fontId="4" fillId="0" borderId="36" applyAlignment="1" applyProtection="1" pivotButton="0" quotePrefix="0" xfId="0">
      <alignment horizontal="center" vertical="center" wrapText="1"/>
      <protection locked="0" hidden="0"/>
    </xf>
    <xf numFmtId="0" fontId="4" fillId="0" borderId="52" applyAlignment="1" applyProtection="1" pivotButton="0" quotePrefix="0" xfId="0">
      <alignment horizontal="center" vertical="center" wrapText="1"/>
      <protection locked="0" hidden="0"/>
    </xf>
    <xf numFmtId="0" fontId="4" fillId="0" borderId="54" applyAlignment="1" applyProtection="1" pivotButton="0" quotePrefix="0" xfId="0">
      <alignment horizontal="center" vertical="center" wrapText="1"/>
      <protection locked="0" hidden="0"/>
    </xf>
    <xf numFmtId="20" fontId="4" fillId="0" borderId="52" applyAlignment="1" applyProtection="1" pivotButton="0" quotePrefix="0" xfId="0">
      <alignment horizontal="left" vertical="center" wrapText="1"/>
      <protection locked="0" hidden="0"/>
    </xf>
    <xf numFmtId="20" fontId="4" fillId="0" borderId="53" applyAlignment="1" applyProtection="1" pivotButton="0" quotePrefix="0" xfId="0">
      <alignment horizontal="left" vertical="center" wrapText="1"/>
      <protection locked="0" hidden="0"/>
    </xf>
    <xf numFmtId="20" fontId="4" fillId="0" borderId="54" applyAlignment="1" applyProtection="1" pivotButton="0" quotePrefix="0" xfId="0">
      <alignment horizontal="left" vertical="center" wrapText="1"/>
      <protection locked="0" hidden="0"/>
    </xf>
    <xf numFmtId="20" fontId="4" fillId="0" borderId="31" applyAlignment="1" applyProtection="1" pivotButton="0" quotePrefix="0" xfId="0">
      <alignment horizontal="left" vertical="center" wrapText="1"/>
      <protection locked="0" hidden="0"/>
    </xf>
    <xf numFmtId="20" fontId="4" fillId="0" borderId="35" applyAlignment="1" applyProtection="1" pivotButton="0" quotePrefix="0" xfId="0">
      <alignment horizontal="left" vertical="center" wrapText="1"/>
      <protection locked="0" hidden="0"/>
    </xf>
    <xf numFmtId="20" fontId="4" fillId="0" borderId="36" applyAlignment="1" applyProtection="1" pivotButton="0" quotePrefix="0" xfId="0">
      <alignment horizontal="left" vertical="center" wrapText="1"/>
      <protection locked="0" hidden="0"/>
    </xf>
    <xf numFmtId="0" fontId="5" fillId="3" borderId="47" applyAlignment="1" pivotButton="0" quotePrefix="0" xfId="0">
      <alignment horizontal="center" vertical="center"/>
    </xf>
    <xf numFmtId="0" fontId="5" fillId="3" borderId="46" applyAlignment="1" pivotButton="0" quotePrefix="0" xfId="0">
      <alignment horizontal="center" vertical="center"/>
    </xf>
    <xf numFmtId="0" fontId="5" fillId="3" borderId="14" applyAlignment="1" pivotButton="0" quotePrefix="0" xfId="0">
      <alignment horizontal="center" vertical="center"/>
    </xf>
    <xf numFmtId="0" fontId="5" fillId="3" borderId="15" applyAlignment="1" pivotButton="0" quotePrefix="0" xfId="0">
      <alignment horizontal="center" vertical="center"/>
    </xf>
    <xf numFmtId="0" fontId="18" fillId="0" borderId="0" applyAlignment="1" pivotButton="0" quotePrefix="0" xfId="0">
      <alignment horizontal="center" vertical="top"/>
    </xf>
    <xf numFmtId="0" fontId="5" fillId="3" borderId="33" applyAlignment="1" pivotButton="0" quotePrefix="0" xfId="0">
      <alignment horizontal="center" vertical="center"/>
    </xf>
    <xf numFmtId="0" fontId="5" fillId="3" borderId="17" applyAlignment="1" pivotButton="0" quotePrefix="0" xfId="0">
      <alignment horizontal="center" vertical="center"/>
    </xf>
    <xf numFmtId="0" fontId="5" fillId="3" borderId="34" applyAlignment="1" pivotButton="0" quotePrefix="0" xfId="0">
      <alignment horizontal="center" vertical="center"/>
    </xf>
    <xf numFmtId="0" fontId="5" fillId="3" borderId="18" applyAlignment="1" pivotButton="0" quotePrefix="0" xfId="0">
      <alignment horizontal="center" vertical="center"/>
    </xf>
    <xf numFmtId="0" fontId="5" fillId="3" borderId="51" applyAlignment="1" pivotButton="0" quotePrefix="0" xfId="0">
      <alignment horizontal="center" vertical="center"/>
    </xf>
    <xf numFmtId="0" fontId="5" fillId="3" borderId="30" applyAlignment="1" pivotButton="0" quotePrefix="0" xfId="0">
      <alignment horizontal="center" vertical="center"/>
    </xf>
    <xf numFmtId="0" fontId="5" fillId="3" borderId="16" applyAlignment="1" pivotButton="0" quotePrefix="0" xfId="0">
      <alignment horizontal="center" vertical="center"/>
    </xf>
    <xf numFmtId="0" fontId="5" fillId="3" borderId="0" applyAlignment="1" pivotButton="0" quotePrefix="0" xfId="0">
      <alignment horizontal="center" vertical="center"/>
    </xf>
    <xf numFmtId="0" fontId="5" fillId="3" borderId="32" applyAlignment="1" pivotButton="0" quotePrefix="0" xfId="0">
      <alignment horizontal="center" vertical="center"/>
    </xf>
    <xf numFmtId="164" fontId="9" fillId="2" borderId="11" applyAlignment="1" pivotButton="0" quotePrefix="0" xfId="0">
      <alignment horizontal="left" vertical="center"/>
    </xf>
    <xf numFmtId="0" fontId="9" fillId="2" borderId="11" applyAlignment="1" pivotButton="0" quotePrefix="0" xfId="0">
      <alignment horizontal="right" vertical="center"/>
    </xf>
    <xf numFmtId="0" fontId="11" fillId="0" borderId="44" applyAlignment="1" applyProtection="1" pivotButton="0" quotePrefix="0" xfId="0">
      <alignment horizontal="left" vertical="center"/>
      <protection locked="0" hidden="0"/>
    </xf>
    <xf numFmtId="0" fontId="4" fillId="0" borderId="32" applyAlignment="1" applyProtection="1" pivotButton="0" quotePrefix="0" xfId="0">
      <alignment horizontal="left" vertical="center"/>
      <protection locked="0" hidden="0"/>
    </xf>
    <xf numFmtId="0" fontId="4" fillId="0" borderId="55" applyAlignment="1" applyProtection="1" pivotButton="0" quotePrefix="0" xfId="0">
      <alignment horizontal="left" vertical="center"/>
      <protection locked="0" hidden="0"/>
    </xf>
    <xf numFmtId="0" fontId="4" fillId="0" borderId="56" applyAlignment="1" applyProtection="1" pivotButton="0" quotePrefix="0" xfId="0">
      <alignment horizontal="left" vertical="center"/>
      <protection locked="0" hidden="0"/>
    </xf>
    <xf numFmtId="0" fontId="4" fillId="0" borderId="53" applyAlignment="1" applyProtection="1" pivotButton="0" quotePrefix="0" xfId="0">
      <alignment horizontal="left" vertical="center"/>
      <protection locked="0" hidden="0"/>
    </xf>
    <xf numFmtId="0" fontId="4" fillId="0" borderId="57" applyAlignment="1" applyProtection="1" pivotButton="0" quotePrefix="0" xfId="0">
      <alignment horizontal="left" vertical="center"/>
      <protection locked="0" hidden="0"/>
    </xf>
    <xf numFmtId="0" fontId="18" fillId="0" borderId="3" applyAlignment="1" pivotButton="0" quotePrefix="0" xfId="0">
      <alignment horizontal="center" vertical="top"/>
    </xf>
    <xf numFmtId="0" fontId="11" fillId="3" borderId="10" applyAlignment="1" pivotButton="0" quotePrefix="0" xfId="0">
      <alignment horizontal="center" vertical="center" wrapText="1"/>
    </xf>
    <xf numFmtId="0" fontId="11" fillId="3" borderId="58" applyAlignment="1" pivotButton="0" quotePrefix="0" xfId="0">
      <alignment horizontal="center" vertical="center" wrapText="1"/>
    </xf>
    <xf numFmtId="0" fontId="11" fillId="3" borderId="59" applyAlignment="1" pivotButton="0" quotePrefix="0" xfId="0">
      <alignment horizontal="center" vertical="center" wrapText="1"/>
    </xf>
    <xf numFmtId="0" fontId="11" fillId="3" borderId="4" applyAlignment="1" applyProtection="1" pivotButton="0" quotePrefix="0" xfId="0">
      <alignment horizontal="center" vertical="center"/>
      <protection locked="0" hidden="0"/>
    </xf>
    <xf numFmtId="0" fontId="11" fillId="3" borderId="11" applyAlignment="1" applyProtection="1" pivotButton="0" quotePrefix="0" xfId="0">
      <alignment horizontal="center" vertical="center"/>
      <protection locked="0" hidden="0"/>
    </xf>
    <xf numFmtId="0" fontId="11" fillId="3" borderId="2" applyAlignment="1" applyProtection="1" pivotButton="0" quotePrefix="0" xfId="0">
      <alignment horizontal="center" vertical="center"/>
      <protection locked="0" hidden="0"/>
    </xf>
    <xf numFmtId="0" fontId="9" fillId="2" borderId="11" applyAlignment="1" pivotButton="0" quotePrefix="0" xfId="0">
      <alignment horizontal="center" vertical="center"/>
    </xf>
    <xf numFmtId="164" fontId="5" fillId="2" borderId="11" applyAlignment="1" pivotButton="0" quotePrefix="0" xfId="0">
      <alignment horizontal="left" vertical="center"/>
    </xf>
    <xf numFmtId="0" fontId="7" fillId="2" borderId="11" applyAlignment="1" pivotButton="0" quotePrefix="0" xfId="0">
      <alignment horizontal="left" vertical="center"/>
    </xf>
    <xf numFmtId="0" fontId="23" fillId="0" borderId="52" applyAlignment="1" applyProtection="1" pivotButton="0" quotePrefix="0" xfId="0">
      <alignment horizontal="left" vertical="center"/>
      <protection locked="0" hidden="0"/>
    </xf>
    <xf numFmtId="0" fontId="23" fillId="0" borderId="53" applyAlignment="1" applyProtection="1" pivotButton="0" quotePrefix="0" xfId="0">
      <alignment horizontal="left" vertical="center"/>
      <protection locked="0" hidden="0"/>
    </xf>
    <xf numFmtId="0" fontId="23" fillId="0" borderId="54" applyAlignment="1" applyProtection="1" pivotButton="0" quotePrefix="0" xfId="0">
      <alignment horizontal="left" vertical="center"/>
      <protection locked="0" hidden="0"/>
    </xf>
    <xf numFmtId="0" fontId="19" fillId="0" borderId="31" applyAlignment="1" applyProtection="1" pivotButton="0" quotePrefix="0" xfId="0">
      <alignment horizontal="left" vertical="center"/>
      <protection locked="0" hidden="0"/>
    </xf>
    <xf numFmtId="0" fontId="19" fillId="0" borderId="35" applyAlignment="1" applyProtection="1" pivotButton="0" quotePrefix="0" xfId="0">
      <alignment horizontal="left" vertical="center"/>
      <protection locked="0" hidden="0"/>
    </xf>
    <xf numFmtId="0" fontId="19" fillId="0" borderId="36" applyAlignment="1" applyProtection="1" pivotButton="0" quotePrefix="0" xfId="0">
      <alignment horizontal="left" vertical="center"/>
      <protection locked="0" hidden="0"/>
    </xf>
    <xf numFmtId="0" fontId="4" fillId="0" borderId="0" applyAlignment="1" pivotButton="0" quotePrefix="0" xfId="0">
      <alignment horizontal="left" vertical="center"/>
    </xf>
    <xf numFmtId="0" fontId="19" fillId="0" borderId="0" applyAlignment="1" pivotButton="0" quotePrefix="0" xfId="0">
      <alignment horizontal="left" vertical="center"/>
    </xf>
    <xf numFmtId="0" fontId="19" fillId="0" borderId="0" applyAlignment="1" pivotButton="0" quotePrefix="0" xfId="0">
      <alignment horizontal="center" vertical="center"/>
    </xf>
    <xf numFmtId="0" fontId="11" fillId="3" borderId="60" applyAlignment="1" pivotButton="0" quotePrefix="0" xfId="0">
      <alignment horizontal="left" vertical="center"/>
    </xf>
    <xf numFmtId="0" fontId="11" fillId="3" borderId="11" applyAlignment="1" pivotButton="0" quotePrefix="0" xfId="0">
      <alignment horizontal="left" vertical="center"/>
    </xf>
    <xf numFmtId="0" fontId="11" fillId="3" borderId="61" applyAlignment="1" pivotButton="0" quotePrefix="0" xfId="0">
      <alignment horizontal="left" vertical="center"/>
    </xf>
    <xf numFmtId="3" fontId="19" fillId="0" borderId="32" applyAlignment="1" applyProtection="1" pivotButton="0" quotePrefix="0" xfId="0">
      <alignment horizontal="left" vertical="center"/>
      <protection locked="0" hidden="0"/>
    </xf>
    <xf numFmtId="3" fontId="19" fillId="0" borderId="15" applyAlignment="1" applyProtection="1" pivotButton="0" quotePrefix="0" xfId="0">
      <alignment horizontal="left" vertical="center"/>
      <protection locked="0" hidden="0"/>
    </xf>
    <xf numFmtId="3" fontId="19" fillId="0" borderId="0" applyAlignment="1" applyProtection="1" pivotButton="0" quotePrefix="0" xfId="0">
      <alignment horizontal="left" vertical="center"/>
      <protection locked="0" hidden="0"/>
    </xf>
    <xf numFmtId="3" fontId="19" fillId="0" borderId="46" applyAlignment="1" applyProtection="1" pivotButton="0" quotePrefix="0" xfId="0">
      <alignment horizontal="left" vertical="center"/>
      <protection locked="0" hidden="0"/>
    </xf>
    <xf numFmtId="3" fontId="19" fillId="0" borderId="31" applyAlignment="1" applyProtection="1" pivotButton="0" quotePrefix="0" xfId="0">
      <alignment horizontal="left" vertical="center"/>
      <protection locked="0" hidden="0"/>
    </xf>
    <xf numFmtId="3" fontId="19" fillId="0" borderId="35" applyAlignment="1" applyProtection="1" pivotButton="0" quotePrefix="0" xfId="0">
      <alignment horizontal="left" vertical="center"/>
      <protection locked="0" hidden="0"/>
    </xf>
    <xf numFmtId="3" fontId="19" fillId="0" borderId="36" applyAlignment="1" applyProtection="1" pivotButton="0" quotePrefix="0" xfId="0">
      <alignment horizontal="left" vertical="center"/>
      <protection locked="0" hidden="0"/>
    </xf>
    <xf numFmtId="0" fontId="4" fillId="0" borderId="0" applyAlignment="1" pivotButton="0" quotePrefix="0" xfId="0">
      <alignment horizontal="left" vertical="top"/>
    </xf>
    <xf numFmtId="0" fontId="4" fillId="5" borderId="10" applyAlignment="1" applyProtection="1" pivotButton="0" quotePrefix="0" xfId="0">
      <alignment horizontal="left" vertical="top" wrapText="1"/>
      <protection locked="0" hidden="0"/>
    </xf>
    <xf numFmtId="0" fontId="4" fillId="5" borderId="10" applyAlignment="1" applyProtection="1" pivotButton="0" quotePrefix="0" xfId="0">
      <alignment horizontal="left" vertical="top"/>
      <protection locked="0" hidden="0"/>
    </xf>
    <xf numFmtId="0" fontId="4" fillId="5" borderId="0" applyAlignment="1" applyProtection="1" pivotButton="0" quotePrefix="0" xfId="0">
      <alignment horizontal="left" vertical="top"/>
      <protection locked="0" hidden="0"/>
    </xf>
    <xf numFmtId="164" fontId="4" fillId="3" borderId="9" applyAlignment="1" pivotButton="0" quotePrefix="0" xfId="0">
      <alignment horizontal="center"/>
    </xf>
    <xf numFmtId="164" fontId="4" fillId="3" borderId="22" applyAlignment="1" pivotButton="0" quotePrefix="0" xfId="0">
      <alignment horizontal="center"/>
    </xf>
    <xf numFmtId="0" fontId="24" fillId="0" borderId="3" applyAlignment="1" pivotButton="0" quotePrefix="0" xfId="0">
      <alignment horizontal="center" vertical="top"/>
    </xf>
    <xf numFmtId="0" fontId="25" fillId="3" borderId="12" applyAlignment="1" pivotButton="0" quotePrefix="0" xfId="0">
      <alignment horizontal="center" vertical="top"/>
    </xf>
    <xf numFmtId="0" fontId="25" fillId="3" borderId="23" applyAlignment="1" pivotButton="0" quotePrefix="0" xfId="0">
      <alignment horizontal="center" vertical="top"/>
    </xf>
    <xf numFmtId="0" fontId="11" fillId="2" borderId="4" applyAlignment="1" pivotButton="0" quotePrefix="0" xfId="0">
      <alignment horizontal="right" vertical="center"/>
    </xf>
    <xf numFmtId="0" fontId="11" fillId="2" borderId="11" applyAlignment="1" pivotButton="0" quotePrefix="0" xfId="0">
      <alignment horizontal="right" vertical="center"/>
    </xf>
    <xf numFmtId="0" fontId="14" fillId="2" borderId="11" applyAlignment="1" pivotButton="0" quotePrefix="0" xfId="0">
      <alignment horizontal="left" vertical="center"/>
    </xf>
    <xf numFmtId="164" fontId="14" fillId="2" borderId="11" applyAlignment="1" pivotButton="0" quotePrefix="0" xfId="0">
      <alignment horizontal="left" vertical="center"/>
    </xf>
    <xf numFmtId="164" fontId="14" fillId="2" borderId="2" applyAlignment="1" pivotButton="0" quotePrefix="0" xfId="0">
      <alignment horizontal="left" vertical="center"/>
    </xf>
    <xf numFmtId="164" fontId="4" fillId="3" borderId="10" applyAlignment="1" pivotButton="0" quotePrefix="0" xfId="0">
      <alignment horizontal="center"/>
    </xf>
    <xf numFmtId="164" fontId="11" fillId="3" borderId="13" applyAlignment="1" pivotButton="0" quotePrefix="0" xfId="0">
      <alignment horizontal="center" vertical="center"/>
    </xf>
    <xf numFmtId="164" fontId="11" fillId="3" borderId="8" applyAlignment="1" pivotButton="0" quotePrefix="0" xfId="0">
      <alignment horizontal="center" vertical="center"/>
    </xf>
    <xf numFmtId="164" fontId="11" fillId="3" borderId="9" applyAlignment="1" pivotButton="0" quotePrefix="0" xfId="0">
      <alignment horizontal="center" vertical="center"/>
    </xf>
    <xf numFmtId="164" fontId="11" fillId="3" borderId="22" applyAlignment="1" pivotButton="0" quotePrefix="0" xfId="0">
      <alignment horizontal="center" vertical="center"/>
    </xf>
    <xf numFmtId="164" fontId="11" fillId="3" borderId="4" applyAlignment="1" pivotButton="0" quotePrefix="0" xfId="0">
      <alignment horizontal="center" vertical="center"/>
    </xf>
    <xf numFmtId="164" fontId="11" fillId="3" borderId="2" applyAlignment="1" pivotButton="0" quotePrefix="0" xfId="0">
      <alignment horizontal="center" vertical="center"/>
    </xf>
    <xf numFmtId="164" fontId="11" fillId="3" borderId="12" applyAlignment="1" pivotButton="0" quotePrefix="0" xfId="0">
      <alignment horizontal="center" vertical="center"/>
    </xf>
    <xf numFmtId="164" fontId="11" fillId="3" borderId="23" applyAlignment="1" pivotButton="0" quotePrefix="0" xfId="0">
      <alignment horizontal="center" vertical="center"/>
    </xf>
    <xf numFmtId="0" fontId="11" fillId="3" borderId="4" applyAlignment="1" pivotButton="0" quotePrefix="0" xfId="0">
      <alignment horizontal="left" vertical="center"/>
    </xf>
    <xf numFmtId="0" fontId="11" fillId="3" borderId="2" applyAlignment="1" pivotButton="0" quotePrefix="0" xfId="0">
      <alignment horizontal="left" vertical="center"/>
    </xf>
    <xf numFmtId="20" fontId="7" fillId="0" borderId="1" applyAlignment="1" applyProtection="1" pivotButton="0" quotePrefix="0" xfId="0">
      <alignment horizontal="left" vertical="center"/>
      <protection locked="0" hidden="0"/>
    </xf>
    <xf numFmtId="0" fontId="0" fillId="0" borderId="11" applyProtection="1" pivotButton="0" quotePrefix="0" xfId="0">
      <protection locked="0" hidden="0"/>
    </xf>
    <xf numFmtId="0" fontId="0" fillId="0" borderId="2" applyProtection="1" pivotButton="0" quotePrefix="0" xfId="0">
      <protection locked="0" hidden="0"/>
    </xf>
    <xf numFmtId="164" fontId="8" fillId="0" borderId="2" applyAlignment="1" applyProtection="1" pivotButton="0" quotePrefix="0" xfId="0">
      <alignment horizontal="center" vertical="center"/>
      <protection locked="0" hidden="0"/>
    </xf>
    <xf numFmtId="0" fontId="4" fillId="0" borderId="1" applyAlignment="1" applyProtection="1" pivotButton="0" quotePrefix="0" xfId="0">
      <alignment horizontal="left" vertical="center" wrapText="1"/>
      <protection locked="0" hidden="0"/>
    </xf>
    <xf numFmtId="165" fontId="4" fillId="0" borderId="1" applyAlignment="1" applyProtection="1" pivotButton="0" quotePrefix="0" xfId="0">
      <alignment horizontal="center" vertical="center"/>
      <protection locked="0" hidden="0"/>
    </xf>
    <xf numFmtId="0" fontId="0" fillId="0" borderId="2" pivotButton="0" quotePrefix="0" xfId="0"/>
    <xf numFmtId="165" fontId="4" fillId="0" borderId="1" applyAlignment="1" pivotButton="0" quotePrefix="0" xfId="0">
      <alignment horizontal="center" vertical="center"/>
    </xf>
    <xf numFmtId="0" fontId="0" fillId="0" borderId="11" pivotButton="0" quotePrefix="0" xfId="0"/>
    <xf numFmtId="164" fontId="9" fillId="2" borderId="11" applyAlignment="1" pivotButton="0" quotePrefix="0" xfId="0">
      <alignment horizontal="left" vertical="center"/>
    </xf>
    <xf numFmtId="0" fontId="0" fillId="0" borderId="46" pivotButton="0" quotePrefix="0" xfId="0"/>
    <xf numFmtId="0" fontId="0" fillId="0" borderId="30" pivotButton="0" quotePrefix="0" xfId="0"/>
    <xf numFmtId="0" fontId="0" fillId="0" borderId="14" pivotButton="0" quotePrefix="0" xfId="0"/>
    <xf numFmtId="0" fontId="0" fillId="0" borderId="32" pivotButton="0" quotePrefix="0" xfId="0"/>
    <xf numFmtId="0" fontId="0" fillId="0" borderId="15" pivotButton="0" quotePrefix="0" xfId="0"/>
    <xf numFmtId="0" fontId="0" fillId="0" borderId="33" pivotButton="0" quotePrefix="0" xfId="0"/>
    <xf numFmtId="0" fontId="0" fillId="0" borderId="34" pivotButton="0" quotePrefix="0" xfId="0"/>
    <xf numFmtId="164" fontId="4" fillId="0" borderId="16" applyAlignment="1" applyProtection="1" pivotButton="0" quotePrefix="0" xfId="0">
      <alignment horizontal="center" vertical="center"/>
      <protection locked="0" hidden="0"/>
    </xf>
    <xf numFmtId="20" fontId="4" fillId="0" borderId="17" applyAlignment="1" applyProtection="1" pivotButton="0" quotePrefix="0" xfId="0">
      <alignment horizontal="left" vertical="center" wrapText="1"/>
      <protection locked="0" hidden="0"/>
    </xf>
    <xf numFmtId="0" fontId="0" fillId="0" borderId="35" applyProtection="1" pivotButton="0" quotePrefix="0" xfId="0">
      <protection locked="0" hidden="0"/>
    </xf>
    <xf numFmtId="0" fontId="0" fillId="0" borderId="36" applyProtection="1" pivotButton="0" quotePrefix="0" xfId="0">
      <protection locked="0" hidden="0"/>
    </xf>
    <xf numFmtId="0" fontId="4" fillId="0" borderId="17" applyAlignment="1" applyProtection="1" pivotButton="0" quotePrefix="0" xfId="0">
      <alignment horizontal="center" vertical="center" wrapText="1"/>
      <protection locked="0" hidden="0"/>
    </xf>
    <xf numFmtId="164" fontId="4" fillId="0" borderId="19" applyAlignment="1" applyProtection="1" pivotButton="0" quotePrefix="0" xfId="0">
      <alignment horizontal="center" vertical="center"/>
      <protection locked="0" hidden="0"/>
    </xf>
    <xf numFmtId="20" fontId="4" fillId="0" borderId="20" applyAlignment="1" applyProtection="1" pivotButton="0" quotePrefix="0" xfId="0">
      <alignment horizontal="left" vertical="center" wrapText="1"/>
      <protection locked="0" hidden="0"/>
    </xf>
    <xf numFmtId="0" fontId="0" fillId="0" borderId="53" applyProtection="1" pivotButton="0" quotePrefix="0" xfId="0">
      <protection locked="0" hidden="0"/>
    </xf>
    <xf numFmtId="0" fontId="0" fillId="0" borderId="54" applyProtection="1" pivotButton="0" quotePrefix="0" xfId="0">
      <protection locked="0" hidden="0"/>
    </xf>
    <xf numFmtId="0" fontId="4" fillId="0" borderId="20" applyAlignment="1" applyProtection="1" pivotButton="0" quotePrefix="0" xfId="0">
      <alignment horizontal="center" vertical="center" wrapText="1"/>
      <protection locked="0" hidden="0"/>
    </xf>
    <xf numFmtId="166" fontId="4" fillId="0" borderId="0" applyAlignment="1" pivotButton="0" quotePrefix="0" xfId="0">
      <alignment horizontal="center"/>
    </xf>
    <xf numFmtId="0" fontId="0" fillId="0" borderId="3" pivotButton="0" quotePrefix="0" xfId="0"/>
    <xf numFmtId="0" fontId="0" fillId="0" borderId="10" pivotButton="0" quotePrefix="0" xfId="0"/>
    <xf numFmtId="0" fontId="11" fillId="3" borderId="24" applyAlignment="1" pivotButton="0" quotePrefix="0" xfId="0">
      <alignment horizontal="center" vertical="center" wrapText="1"/>
    </xf>
    <xf numFmtId="0" fontId="0" fillId="0" borderId="59" pivotButton="0" quotePrefix="0" xfId="0"/>
    <xf numFmtId="0" fontId="11" fillId="3" borderId="1" applyAlignment="1" applyProtection="1" pivotButton="0" quotePrefix="0" xfId="0">
      <alignment horizontal="center" vertical="center"/>
      <protection locked="0" hidden="0"/>
    </xf>
    <xf numFmtId="0" fontId="11" fillId="0" borderId="66" applyAlignment="1" applyProtection="1" pivotButton="0" quotePrefix="0" xfId="0">
      <alignment horizontal="left" vertical="center"/>
      <protection locked="0" hidden="0"/>
    </xf>
    <xf numFmtId="0" fontId="0" fillId="0" borderId="32" applyProtection="1" pivotButton="0" quotePrefix="0" xfId="0">
      <protection locked="0" hidden="0"/>
    </xf>
    <xf numFmtId="0" fontId="0" fillId="0" borderId="55" applyProtection="1" pivotButton="0" quotePrefix="0" xfId="0">
      <protection locked="0" hidden="0"/>
    </xf>
    <xf numFmtId="0" fontId="4" fillId="0" borderId="67" applyAlignment="1" applyProtection="1" pivotButton="0" quotePrefix="0" xfId="0">
      <alignment horizontal="left" vertical="center"/>
      <protection locked="0" hidden="0"/>
    </xf>
    <xf numFmtId="0" fontId="0" fillId="0" borderId="57" applyProtection="1" pivotButton="0" quotePrefix="0" xfId="0">
      <protection locked="0" hidden="0"/>
    </xf>
    <xf numFmtId="164" fontId="5" fillId="2" borderId="11" applyAlignment="1" pivotButton="0" quotePrefix="0" xfId="0">
      <alignment horizontal="left" vertical="center"/>
    </xf>
    <xf numFmtId="164" fontId="5" fillId="2" borderId="2" applyAlignment="1" pivotButton="0" quotePrefix="0" xfId="0">
      <alignment horizontal="left" vertical="center"/>
    </xf>
    <xf numFmtId="0" fontId="11" fillId="3" borderId="42" applyAlignment="1" pivotButton="0" quotePrefix="0" xfId="0">
      <alignment horizontal="left" vertical="center"/>
    </xf>
    <xf numFmtId="0" fontId="0" fillId="0" borderId="61" pivotButton="0" quotePrefix="0" xfId="0"/>
    <xf numFmtId="164" fontId="19" fillId="0" borderId="44" applyAlignment="1" pivotButton="0" quotePrefix="0" xfId="0">
      <alignment horizontal="center" vertical="center"/>
    </xf>
    <xf numFmtId="165" fontId="4" fillId="0" borderId="33" applyAlignment="1" applyProtection="1" pivotButton="0" quotePrefix="0" xfId="0">
      <alignment horizontal="center" vertical="center"/>
      <protection locked="0" hidden="0"/>
    </xf>
    <xf numFmtId="0" fontId="0" fillId="0" borderId="15" applyProtection="1" pivotButton="0" quotePrefix="0" xfId="0">
      <protection locked="0" hidden="0"/>
    </xf>
    <xf numFmtId="164" fontId="19" fillId="0" borderId="45" applyAlignment="1" pivotButton="0" quotePrefix="0" xfId="0">
      <alignment horizontal="center" vertical="center"/>
    </xf>
    <xf numFmtId="165" fontId="4" fillId="0" borderId="17" applyAlignment="1" applyProtection="1" pivotButton="0" quotePrefix="0" xfId="0">
      <alignment horizontal="center" vertical="center"/>
      <protection locked="0" hidden="0"/>
    </xf>
    <xf numFmtId="0" fontId="19" fillId="0" borderId="17" applyAlignment="1" applyProtection="1" pivotButton="0" quotePrefix="0" xfId="0">
      <alignment horizontal="left" vertical="center"/>
      <protection locked="0" hidden="0"/>
    </xf>
    <xf numFmtId="0" fontId="0" fillId="0" borderId="0" applyProtection="1" pivotButton="0" quotePrefix="0" xfId="0">
      <protection locked="0" hidden="0"/>
    </xf>
    <xf numFmtId="0" fontId="0" fillId="0" borderId="46" applyProtection="1" pivotButton="0" quotePrefix="0" xfId="0">
      <protection locked="0" hidden="0"/>
    </xf>
    <xf numFmtId="3" fontId="19" fillId="0" borderId="17" applyAlignment="1" applyProtection="1" pivotButton="0" quotePrefix="0" xfId="0">
      <alignment horizontal="left" vertical="center"/>
      <protection locked="0" hidden="0"/>
    </xf>
    <xf numFmtId="164" fontId="19" fillId="0" borderId="16" applyAlignment="1" pivotButton="0" quotePrefix="0" xfId="0">
      <alignment horizontal="center" vertical="center"/>
    </xf>
    <xf numFmtId="0" fontId="23" fillId="0" borderId="20" applyAlignment="1" applyProtection="1" pivotButton="0" quotePrefix="0" xfId="0">
      <alignment horizontal="left" vertical="center"/>
      <protection locked="0" hidden="0"/>
    </xf>
    <xf numFmtId="0" fontId="0" fillId="0" borderId="10" applyProtection="1" pivotButton="0" quotePrefix="0" xfId="0">
      <protection locked="0" hidden="0"/>
    </xf>
    <xf numFmtId="164" fontId="14" fillId="2" borderId="11" applyAlignment="1" pivotButton="0" quotePrefix="0" xfId="0">
      <alignment horizontal="left" vertical="center"/>
    </xf>
    <xf numFmtId="164" fontId="14" fillId="2" borderId="2" applyAlignment="1" pivotButton="0" quotePrefix="0" xfId="0">
      <alignment horizontal="left" vertical="center"/>
    </xf>
    <xf numFmtId="164" fontId="4" fillId="3" borderId="5" applyAlignment="1" pivotButton="0" quotePrefix="0" xfId="0">
      <alignment horizontal="center"/>
    </xf>
    <xf numFmtId="0" fontId="0" fillId="0" borderId="22" pivotButton="0" quotePrefix="0" xfId="0"/>
    <xf numFmtId="164" fontId="4" fillId="3" borderId="22" applyAlignment="1" pivotButton="0" quotePrefix="0" xfId="0">
      <alignment horizontal="center"/>
    </xf>
    <xf numFmtId="0" fontId="25" fillId="3" borderId="6" applyAlignment="1" pivotButton="0" quotePrefix="0" xfId="0">
      <alignment horizontal="center" vertical="top"/>
    </xf>
    <xf numFmtId="0" fontId="0" fillId="0" borderId="23" pivotButton="0" quotePrefix="0" xfId="0"/>
    <xf numFmtId="164" fontId="11" fillId="3" borderId="5" applyAlignment="1" pivotButton="0" quotePrefix="0" xfId="0">
      <alignment horizontal="center" vertical="center"/>
    </xf>
    <xf numFmtId="0" fontId="11" fillId="3" borderId="1" applyAlignment="1" pivotButton="0" quotePrefix="0" xfId="0">
      <alignment horizontal="left" vertical="center"/>
    </xf>
    <xf numFmtId="164" fontId="11" fillId="3" borderId="1" applyAlignment="1" pivotButton="0" quotePrefix="0" xfId="0">
      <alignment horizontal="center" vertical="center"/>
    </xf>
    <xf numFmtId="164" fontId="11" fillId="3" borderId="6" applyAlignment="1" pivotButton="0" quotePrefix="0" xfId="0">
      <alignment horizontal="center" vertical="center"/>
    </xf>
    <xf numFmtId="164" fontId="11" fillId="3" borderId="7" applyAlignment="1" pivotButton="0" quotePrefix="0" xfId="0">
      <alignment horizontal="center" vertical="center"/>
    </xf>
    <xf numFmtId="0" fontId="0" fillId="0" borderId="8" pivotButton="0" quotePrefix="0" xfId="0"/>
  </cellXfs>
  <cellStyles count="2">
    <cellStyle name="Normal" xfId="0" builtinId="0"/>
    <cellStyle name="Standard 2" xfId="1"/>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Feuil1">
    <tabColor indexed="10"/>
    <outlinePr summaryBelow="1" summaryRight="1"/>
    <pageSetUpPr/>
  </sheetPr>
  <dimension ref="A1:Q19"/>
  <sheetViews>
    <sheetView showGridLines="0" zoomScaleNormal="100" workbookViewId="0">
      <selection activeCell="R4" sqref="R4"/>
    </sheetView>
  </sheetViews>
  <sheetFormatPr baseColWidth="10" defaultColWidth="10.85546875" defaultRowHeight="12.75"/>
  <cols>
    <col width="12.85546875" customWidth="1" style="11" min="1" max="1"/>
    <col width="9.85546875" bestFit="1" customWidth="1" style="11" min="2" max="2"/>
    <col width="6.7109375" customWidth="1" style="11" min="3" max="6"/>
    <col width="1.7109375" customWidth="1" style="11" min="7" max="7"/>
    <col width="5.42578125" customWidth="1" style="11" min="8" max="9"/>
    <col width="6.85546875" bestFit="1" customWidth="1" style="11" min="10" max="10"/>
    <col width="9.140625" customWidth="1" style="11" min="11" max="11"/>
    <col width="6.7109375" customWidth="1" style="11" min="12" max="12"/>
    <col width="8.42578125" customWidth="1" style="11" min="13" max="13"/>
    <col width="9.140625" customWidth="1" style="11" min="14" max="14"/>
    <col width="8.7109375" bestFit="1" customWidth="1" style="11" min="15" max="15"/>
    <col width="29" customWidth="1" style="11" min="16" max="16"/>
    <col width="11.42578125" customWidth="1" style="11" min="17" max="25"/>
    <col width="10.85546875" customWidth="1" style="11" min="26" max="16384"/>
  </cols>
  <sheetData>
    <row r="1" ht="25.5" customHeight="1" thickBot="1">
      <c r="A1" s="216" t="inlineStr">
        <is>
          <t>Zeitrapport</t>
        </is>
      </c>
    </row>
    <row r="2" ht="20.1" customHeight="1" thickBot="1">
      <c r="A2" s="3" t="inlineStr">
        <is>
          <t>Techniker</t>
        </is>
      </c>
      <c r="B2" s="306" t="inlineStr">
        <is>
          <t>Leonard Leder</t>
        </is>
      </c>
      <c r="C2" s="307" t="n"/>
      <c r="D2" s="307" t="n"/>
      <c r="E2" s="307" t="n"/>
      <c r="F2" s="308" t="n"/>
      <c r="G2" s="81" t="n"/>
      <c r="H2" s="5" t="n"/>
      <c r="I2" s="6" t="inlineStr">
        <is>
          <t>KW</t>
        </is>
      </c>
      <c r="J2" s="203" t="inlineStr">
        <is>
          <t>15</t>
        </is>
      </c>
      <c r="K2" s="81" t="n"/>
      <c r="L2" s="6" t="inlineStr">
        <is>
          <t>von:</t>
        </is>
      </c>
      <c r="M2" s="309" t="n">
        <v>44662</v>
      </c>
      <c r="N2" s="6" t="inlineStr">
        <is>
          <t>bis:</t>
        </is>
      </c>
      <c r="O2" s="8" t="n">
        <v>44668</v>
      </c>
      <c r="P2" s="9" t="n"/>
    </row>
    <row r="3" ht="8.25" customHeight="1" thickBot="1">
      <c r="A3" s="10" t="n"/>
      <c r="B3" s="11" t="n"/>
      <c r="C3" s="11" t="n"/>
      <c r="D3" s="11" t="n"/>
      <c r="E3" s="11" t="n"/>
      <c r="F3" s="11" t="n"/>
      <c r="G3" s="12" t="n"/>
      <c r="H3" s="11" t="n"/>
      <c r="I3" s="11" t="n"/>
      <c r="J3" s="11" t="n"/>
      <c r="K3" s="11" t="n"/>
      <c r="L3" s="11" t="n"/>
    </row>
    <row r="4" ht="135" customHeight="1" thickBot="1">
      <c r="A4" s="13" t="inlineStr">
        <is>
          <t xml:space="preserve"> Tag</t>
        </is>
      </c>
      <c r="B4" s="14" t="inlineStr">
        <is>
          <t xml:space="preserve"> Datum</t>
        </is>
      </c>
      <c r="C4" s="14" t="inlineStr">
        <is>
          <t xml:space="preserve"> Arbeitsbeginn</t>
        </is>
      </c>
      <c r="D4" s="14" t="inlineStr">
        <is>
          <t xml:space="preserve"> Arbeitsende</t>
        </is>
      </c>
      <c r="E4" s="14" t="inlineStr">
        <is>
          <t xml:space="preserve"> Pause</t>
        </is>
      </c>
      <c r="F4" s="14" t="inlineStr">
        <is>
          <t xml:space="preserve"> Total Arbeitszeit</t>
        </is>
      </c>
      <c r="G4" s="15" t="n"/>
      <c r="H4" s="14" t="inlineStr">
        <is>
          <t xml:space="preserve"> ID</t>
        </is>
      </c>
      <c r="I4" s="14" t="inlineStr">
        <is>
          <t xml:space="preserve"> AD</t>
        </is>
      </c>
      <c r="J4" s="14" t="inlineStr">
        <is>
          <t xml:space="preserve"> Reisezeit</t>
        </is>
      </c>
      <c r="K4" s="14" t="inlineStr">
        <is>
          <t xml:space="preserve"> Überstunden</t>
        </is>
      </c>
      <c r="L4" s="16" t="n"/>
      <c r="M4" s="17" t="n"/>
      <c r="N4" s="14" t="inlineStr">
        <is>
          <t xml:space="preserve"> Kompensiert</t>
        </is>
      </c>
      <c r="O4" s="18" t="inlineStr">
        <is>
          <t xml:space="preserve"> KM</t>
        </is>
      </c>
      <c r="P4" s="19" t="inlineStr">
        <is>
          <t xml:space="preserve"> Rapp Nr. / Bemerkungen</t>
        </is>
      </c>
    </row>
    <row r="5" ht="24.95" customHeight="1" thickBot="1">
      <c r="A5" s="20" t="inlineStr">
        <is>
          <t>Montag</t>
        </is>
      </c>
      <c r="B5" s="21" t="n">
        <v>44662</v>
      </c>
      <c r="C5" s="22" t="n">
        <v>0.3541666666666667</v>
      </c>
      <c r="D5" s="22" t="n">
        <v>0.5208333333333334</v>
      </c>
      <c r="E5" s="23" t="n">
        <v>0</v>
      </c>
      <c r="F5" s="24">
        <f>(((D5-C5)*1440)/60)-(E5)</f>
        <v/>
      </c>
      <c r="G5" s="25" t="n"/>
      <c r="H5" s="24">
        <f>IF(EXACT(Innendienst!$A$6,Zeitrapport!B5),Innendienst!$Q$6,0)+IF(EXACT(Innendienst!$A$7,Zeitrapport!B5),Innendienst!$Q$7,0)+IF(EXACT(Innendienst!$A$8,Zeitrapport!B5),Innendienst!$Q$8,0)+IF(EXACT(Innendienst!$A$9,Zeitrapport!B5),Innendienst!$Q$9,0)+IF(EXACT(Innendienst!$A$10,Zeitrapport!B5),Innendienst!$Q$10,0)+IF(EXACT(Innendienst!$A$11,Zeitrapport!B5),Innendienst!$Q$11,0)+IF(EXACT(Innendienst!$A$12,Zeitrapport!B5),Innendienst!$Q$12,0)+IF(EXACT(Innendienst!$A$13,Zeitrapport!B5),Innendienst!$Q$13,0)+IF(EXACT(Innendienst!$A$14,Zeitrapport!B5),Innendienst!$Q$14,0)+IF(EXACT(Innendienst!$A$15,Zeitrapport!B5),Innendienst!$Q$15,0)+IF(EXACT(Innendienst!$A$16,Zeitrapport!B5),Innendienst!$Q$16,0)</f>
        <v/>
      </c>
      <c r="I5" s="27">
        <f>SUM('Arbeits Rapporte'!B6:B20)</f>
        <v/>
      </c>
      <c r="J5" s="27">
        <f>(F5)-(H5+I5)</f>
        <v/>
      </c>
      <c r="K5" s="28">
        <f>IF((F5-(IF('Arbeits Rapporte'!K28="x",0,8.5)))&lt;=0,0,(F5-(IF('Arbeits Rapporte'!K28="x",0,8.5))))</f>
        <v/>
      </c>
      <c r="L5" s="310" t="n"/>
      <c r="M5" s="308" t="n"/>
      <c r="N5" s="24">
        <f>IF((F5-(IF('Arbeits Rapporte'!K28="x",0,8.5)))&gt;=0,0,(F5-(IF('Arbeits Rapporte'!K28="x",0,8.5))))</f>
        <v/>
      </c>
      <c r="O5" s="311" t="n"/>
      <c r="P5" s="30">
        <f>(CONCATENATE('Arbeits Rapporte'!L28,'Arbeits Rapporte'!A6," ",'Arbeits Rapporte'!A7," ",'Arbeits Rapporte'!A8," ",'Arbeits Rapporte'!A9," ",'Arbeits Rapporte'!A10," ",'Arbeits Rapporte'!A11," ",'Arbeits Rapporte'!A12," ",'Arbeits Rapporte'!A13," ",'Arbeits Rapporte'!A14," ",'Arbeits Rapporte'!A15," ",'Arbeits Rapporte'!A16," ",'Arbeits Rapporte'!A17," ",'Arbeits Rapporte'!A18," ",'Arbeits Rapporte'!A19," ",'Arbeits Rapporte'!A20))</f>
        <v/>
      </c>
      <c r="Q5" s="31" t="n"/>
    </row>
    <row r="6" ht="24.95" customHeight="1" thickBot="1">
      <c r="A6" s="20" t="inlineStr">
        <is>
          <t>Dienstag</t>
        </is>
      </c>
      <c r="B6" s="21" t="n">
        <v>44663</v>
      </c>
      <c r="C6" s="22" t="n">
        <v>0.3645833333333333</v>
      </c>
      <c r="D6" s="22" t="n">
        <v>0.7083333333333334</v>
      </c>
      <c r="E6" s="23" t="n">
        <v>0.5</v>
      </c>
      <c r="F6" s="24">
        <f>(((D6-C6)*1440)/60)-(E6)</f>
        <v/>
      </c>
      <c r="G6" s="32" t="n"/>
      <c r="H6" s="24">
        <f>IF(EXACT(Innendienst!$A$6,Zeitrapport!B6),Innendienst!$Q$6,0)+IF(EXACT(Innendienst!$A$7,Zeitrapport!B6),Innendienst!$Q$7,0)+IF(EXACT(Innendienst!$A$8,Zeitrapport!B6),Innendienst!$Q$8,0)+IF(EXACT(Innendienst!$A$9,Zeitrapport!B6),Innendienst!$Q$9,0)+IF(EXACT(Innendienst!$A$10,Zeitrapport!B6),Innendienst!$Q$10,0)+IF(EXACT(Innendienst!$A$11,Zeitrapport!B6),Innendienst!$Q$11,0)+IF(EXACT(Innendienst!$A$12,Zeitrapport!B6),Innendienst!$Q$12,0)+IF(EXACT(Innendienst!$A$13,Zeitrapport!B6),Innendienst!$Q$13,0)+IF(EXACT(Innendienst!$A$14,Zeitrapport!B6),Innendienst!$Q$14,0)+IF(EXACT(Innendienst!$A$15,Zeitrapport!B6),Innendienst!$Q$15,0)+IF(EXACT(Innendienst!$A$16,Zeitrapport!B6),Innendienst!$Q$16,0)</f>
        <v/>
      </c>
      <c r="I6" s="27">
        <f>SUM('Arbeits Rapporte'!D6:D20)</f>
        <v/>
      </c>
      <c r="J6" s="27">
        <f>(F6)-(H6+I6)</f>
        <v/>
      </c>
      <c r="K6" s="28">
        <f>IF((F6-(IF('Arbeits Rapporte'!K29="x",0,8.5)))&lt;=0,0,(F6-(IF('Arbeits Rapporte'!K29="x",0,8.5))))</f>
        <v/>
      </c>
      <c r="L6" s="310" t="n"/>
      <c r="M6" s="308" t="n"/>
      <c r="N6" s="24">
        <f>IF((F6-(IF('Arbeits Rapporte'!K29="x",0,8.5)))&gt;=0,0,(F6-(IF('Arbeits Rapporte'!K29="x",0,8.5))))</f>
        <v/>
      </c>
      <c r="O6" s="311" t="n"/>
      <c r="P6" s="30">
        <f>(CONCATENATE('Arbeits Rapporte'!L29,'Arbeits Rapporte'!C6," ",'Arbeits Rapporte'!C7," ",'Arbeits Rapporte'!C8," ",'Arbeits Rapporte'!C9," ",'Arbeits Rapporte'!C10," ",'Arbeits Rapporte'!C11," ",'Arbeits Rapporte'!C12," ",'Arbeits Rapporte'!C13," ",'Arbeits Rapporte'!C14," ",'Arbeits Rapporte'!C15," ",'Arbeits Rapporte'!C16," ",'Arbeits Rapporte'!C17," ",'Arbeits Rapporte'!C18," ",'Arbeits Rapporte'!C19," ",'Arbeits Rapporte'!C20))</f>
        <v/>
      </c>
    </row>
    <row r="7" ht="24.95" customHeight="1" thickBot="1">
      <c r="A7" s="20" t="inlineStr">
        <is>
          <t>Mittwoch</t>
        </is>
      </c>
      <c r="B7" s="21" t="n">
        <v>44664</v>
      </c>
      <c r="C7" s="22" t="n">
        <v>0.3125</v>
      </c>
      <c r="D7" s="22" t="n">
        <v>0.5208333333333334</v>
      </c>
      <c r="E7" s="23" t="n">
        <v>0</v>
      </c>
      <c r="F7" s="24">
        <f>(((D7-C7)*1440)/60)-(E7)</f>
        <v/>
      </c>
      <c r="G7" s="32" t="n"/>
      <c r="H7" s="24">
        <f>IF(EXACT(Innendienst!$A$6,Zeitrapport!B7),Innendienst!$Q$6,0)+IF(EXACT(Innendienst!$A$7,Zeitrapport!B7),Innendienst!$Q$7,0)+IF(EXACT(Innendienst!$A$8,Zeitrapport!B7),Innendienst!$Q$8,0)+IF(EXACT(Innendienst!$A$9,Zeitrapport!B7),Innendienst!$Q$9,0)+IF(EXACT(Innendienst!$A$10,Zeitrapport!B7),Innendienst!$Q$10,0)+IF(EXACT(Innendienst!$A$11,Zeitrapport!B7),Innendienst!$Q$11,0)+IF(EXACT(Innendienst!$A$12,Zeitrapport!B7),Innendienst!$Q$12,0)+IF(EXACT(Innendienst!$A$13,Zeitrapport!B7),Innendienst!$Q$13,0)+IF(EXACT(Innendienst!$A$14,Zeitrapport!B7),Innendienst!$Q$14,0)+IF(EXACT(Innendienst!$A$15,Zeitrapport!B7),Innendienst!$Q$15,0)+IF(EXACT(Innendienst!$A$16,Zeitrapport!B7),Innendienst!$Q$16,0)</f>
        <v/>
      </c>
      <c r="I7" s="27">
        <f>SUM('Arbeits Rapporte'!F6:F20)</f>
        <v/>
      </c>
      <c r="J7" s="27">
        <f>(F7)-(H7+I7)</f>
        <v/>
      </c>
      <c r="K7" s="28">
        <f>IF((F7-(IF('Arbeits Rapporte'!K30="x",0,8.5)))&lt;=0,0,(F7-(IF('Arbeits Rapporte'!K30="x",0,8.5))))</f>
        <v/>
      </c>
      <c r="L7" s="310" t="n"/>
      <c r="M7" s="308" t="n"/>
      <c r="N7" s="24">
        <f>IF((F7-(IF('Arbeits Rapporte'!K30="x",0,8.5)))&gt;=0,0,(F7-(IF('Arbeits Rapporte'!K30="x",0,8.5))))</f>
        <v/>
      </c>
      <c r="O7" s="311" t="n"/>
      <c r="P7" s="30">
        <f>(CONCATENATE('Arbeits Rapporte'!L30,'Arbeits Rapporte'!E6," ",'Arbeits Rapporte'!E7," ",'Arbeits Rapporte'!E8," ",'Arbeits Rapporte'!E9," ",'Arbeits Rapporte'!E10," ",'Arbeits Rapporte'!E11," ",'Arbeits Rapporte'!E12," ",'Arbeits Rapporte'!E13," ",'Arbeits Rapporte'!E14," ",'Arbeits Rapporte'!E15," ",'Arbeits Rapporte'!E16," ",'Arbeits Rapporte'!E17," ",'Arbeits Rapporte'!E18," ",'Arbeits Rapporte'!E19," ",'Arbeits Rapporte'!E20))</f>
        <v/>
      </c>
    </row>
    <row r="8" ht="24.95" customHeight="1" thickBot="1">
      <c r="A8" s="20" t="inlineStr">
        <is>
          <t>Donnerstag</t>
        </is>
      </c>
      <c r="B8" s="21" t="n">
        <v>44665</v>
      </c>
      <c r="C8" s="22" t="n">
        <v>0.3333333333333333</v>
      </c>
      <c r="D8" s="22" t="n">
        <v>0.4166666666666667</v>
      </c>
      <c r="E8" s="33" t="n">
        <v>0</v>
      </c>
      <c r="F8" s="24">
        <f>(((D8-C8)*1440)/60)-(E8)</f>
        <v/>
      </c>
      <c r="G8" s="32" t="n"/>
      <c r="H8" s="24">
        <f>IF(EXACT(Innendienst!$A$6,Zeitrapport!B8),Innendienst!$Q$6,0)+IF(EXACT(Innendienst!$A$7,Zeitrapport!B8),Innendienst!$Q$7,0)+IF(EXACT(Innendienst!$A$8,Zeitrapport!B8),Innendienst!$Q$8,0)+IF(EXACT(Innendienst!$A$9,Zeitrapport!B8),Innendienst!$Q$9,0)+IF(EXACT(Innendienst!$A$10,Zeitrapport!B8),Innendienst!$Q$10,0)+IF(EXACT(Innendienst!$A$11,Zeitrapport!B8),Innendienst!$Q$11,0)+IF(EXACT(Innendienst!$A$12,Zeitrapport!B8),Innendienst!$Q$12,0)+IF(EXACT(Innendienst!$A$13,Zeitrapport!B8),Innendienst!$Q$13,0)+IF(EXACT(Innendienst!$A$14,Zeitrapport!B8),Innendienst!$Q$14,0)+IF(EXACT(Innendienst!$A$15,Zeitrapport!B8),Innendienst!$Q$15,0)+IF(EXACT(Innendienst!$A$16,Zeitrapport!B8),Innendienst!$Q$16,0)</f>
        <v/>
      </c>
      <c r="I8" s="27">
        <f>SUM('Arbeits Rapporte'!H6:H20)</f>
        <v/>
      </c>
      <c r="J8" s="27">
        <f>(F8)-(H8+I8)</f>
        <v/>
      </c>
      <c r="K8" s="28">
        <f>IF((F8-(IF('Arbeits Rapporte'!K31="x",0,8.5)))&lt;=0,0,(F8-(IF('Arbeits Rapporte'!K31="x",0,8.5))))</f>
        <v/>
      </c>
      <c r="L8" s="310" t="n"/>
      <c r="M8" s="308" t="n"/>
      <c r="N8" s="24">
        <f>IF((F8-(IF('Arbeits Rapporte'!K31="x",0,8.5)))&gt;=0,0,(F8-(IF('Arbeits Rapporte'!K31="x",0,8.5))))</f>
        <v/>
      </c>
      <c r="O8" s="311" t="n"/>
      <c r="P8" s="30">
        <f>(CONCATENATE('Arbeits Rapporte'!L31,'Arbeits Rapporte'!G6," ",'Arbeits Rapporte'!G7," ",'Arbeits Rapporte'!G8," ",'Arbeits Rapporte'!G9," ",'Arbeits Rapporte'!G10," ",'Arbeits Rapporte'!G11," ",'Arbeits Rapporte'!G12," ",'Arbeits Rapporte'!G13," ",'Arbeits Rapporte'!G14," ",'Arbeits Rapporte'!G15," ",'Arbeits Rapporte'!G16," ",'Arbeits Rapporte'!G17," ",'Arbeits Rapporte'!G18," ",'Arbeits Rapporte'!G19," ",'Arbeits Rapporte'!G20))</f>
        <v/>
      </c>
    </row>
    <row r="9" ht="24.95" customHeight="1" thickBot="1">
      <c r="A9" s="20" t="inlineStr">
        <is>
          <t>Freitag</t>
        </is>
      </c>
      <c r="B9" s="21" t="n">
        <v>44666</v>
      </c>
      <c r="C9" s="22" t="n"/>
      <c r="D9" s="22" t="n"/>
      <c r="E9" s="23" t="n"/>
      <c r="F9" s="24">
        <f>(((D9-C9)*1440)/60)-(E9)</f>
        <v/>
      </c>
      <c r="G9" s="32" t="n"/>
      <c r="H9" s="24">
        <f>IF(EXACT(Innendienst!$A$6,Zeitrapport!B9),Innendienst!$Q$6,0)+IF(EXACT(Innendienst!$A$7,Zeitrapport!B9),Innendienst!$Q$7,0)+IF(EXACT(Innendienst!$A$8,Zeitrapport!B9),Innendienst!$Q$8,0)+IF(EXACT(Innendienst!$A$9,Zeitrapport!B9),Innendienst!$Q$9,0)+IF(EXACT(Innendienst!$A$10,Zeitrapport!B9),Innendienst!$Q$10,0)+IF(EXACT(Innendienst!$A$11,Zeitrapport!B9),Innendienst!$Q$11,0)+IF(EXACT(Innendienst!$A$12,Zeitrapport!B9),Innendienst!$Q$12,0)+IF(EXACT(Innendienst!$A$13,Zeitrapport!B9),Innendienst!$Q$13,0)+IF(EXACT(Innendienst!$A$14,Zeitrapport!B9),Innendienst!$Q$14,0)+IF(EXACT(Innendienst!$A$15,Zeitrapport!B9),Innendienst!$Q$15,0)+IF(EXACT(Innendienst!$A$16,Zeitrapport!B9),Innendienst!$Q$16,0)</f>
        <v/>
      </c>
      <c r="I9" s="27">
        <f>SUM('Arbeits Rapporte'!J6:J20)</f>
        <v/>
      </c>
      <c r="J9" s="27">
        <f>(F9)-(H9+I9)</f>
        <v/>
      </c>
      <c r="K9" s="28">
        <f>IF((F9-(IF('Arbeits Rapporte'!K32="x",0,8.5)))&lt;=0,0,(F9-(IF('Arbeits Rapporte'!K32="x",0,8.5))))</f>
        <v/>
      </c>
      <c r="L9" s="310" t="n"/>
      <c r="M9" s="308" t="n"/>
      <c r="N9" s="24">
        <f>IF((F9-(IF('Arbeits Rapporte'!K32="x",0,8.5)))&gt;=0,0,(F9-(IF('Arbeits Rapporte'!K32="x",0,8.5))))</f>
        <v/>
      </c>
      <c r="O9" s="311" t="n"/>
      <c r="P9" s="30">
        <f>(CONCATENATE('Arbeits Rapporte'!L32,'Arbeits Rapporte'!I6," ",'Arbeits Rapporte'!I7," ",'Arbeits Rapporte'!I8," ",'Arbeits Rapporte'!I9," ",'Arbeits Rapporte'!I10," ",'Arbeits Rapporte'!I11," ",'Arbeits Rapporte'!I12," ",'Arbeits Rapporte'!I13," ",'Arbeits Rapporte'!I14," ",'Arbeits Rapporte'!I15," ",'Arbeits Rapporte'!I16," ",'Arbeits Rapporte'!I17," ",'Arbeits Rapporte'!I18," ",'Arbeits Rapporte'!I19," ",'Arbeits Rapporte'!I20))</f>
        <v/>
      </c>
    </row>
    <row r="10" ht="24.95" customHeight="1" thickBot="1">
      <c r="A10" s="20" t="inlineStr">
        <is>
          <t>Samstag</t>
        </is>
      </c>
      <c r="B10" s="21" t="n">
        <v>44667</v>
      </c>
      <c r="C10" s="22" t="n"/>
      <c r="D10" s="22" t="n"/>
      <c r="E10" s="23" t="n"/>
      <c r="F10" s="24">
        <f>(((D10-C10)*1440)/60)-(E10)</f>
        <v/>
      </c>
      <c r="G10" s="32" t="n"/>
      <c r="H10" s="24">
        <f>IF(EXACT(Innendienst!$A$6,Zeitrapport!B10),Innendienst!$Q$6,0)+IF(EXACT(Innendienst!$A$7,Zeitrapport!B10),Innendienst!$Q$7,0)+IF(EXACT(Innendienst!$A$8,Zeitrapport!B10),Innendienst!$Q$8,0)+IF(EXACT(Innendienst!$A$9,Zeitrapport!B10),Innendienst!$Q$9,0)+IF(EXACT(Innendienst!$A$10,Zeitrapport!B10),Innendienst!$Q$10,0)+IF(EXACT(Innendienst!$A$11,Zeitrapport!B10),Innendienst!$Q$11,0)+IF(EXACT(Innendienst!$A$12,Zeitrapport!B10),Innendienst!$Q$12,0)+IF(EXACT(Innendienst!$A$13,Zeitrapport!B10),Innendienst!$Q$13,0)+IF(EXACT(Innendienst!$A$14,Zeitrapport!B10),Innendienst!$Q$14,0)+IF(EXACT(Innendienst!$A$15,Zeitrapport!B10),Innendienst!$Q$15,0)+IF(EXACT(Innendienst!$A$16,Zeitrapport!B10),Innendienst!$Q$16,0)</f>
        <v/>
      </c>
      <c r="I10" s="34">
        <f>SUM('Arbeits Rapporte'!L6:L20)</f>
        <v/>
      </c>
      <c r="J10" s="27">
        <f>(F10)-(H10+I10)</f>
        <v/>
      </c>
      <c r="K10" s="28">
        <f>(F10)</f>
        <v/>
      </c>
      <c r="L10" s="30" t="n"/>
      <c r="M10" s="312" t="n"/>
      <c r="N10" s="24" t="n">
        <v>0</v>
      </c>
      <c r="O10" s="311" t="n"/>
      <c r="P10" s="30">
        <f>(CONCATENATE('Arbeits Rapporte'!K6," ",'Arbeits Rapporte'!K7," ",'Arbeits Rapporte'!K8," ",'Arbeits Rapporte'!K9," ",'Arbeits Rapporte'!K10," ",'Arbeits Rapporte'!K11," ",'Arbeits Rapporte'!K12," ",'Arbeits Rapporte'!K13," ",'Arbeits Rapporte'!K14," ",'Arbeits Rapporte'!K15," ",'Arbeits Rapporte'!K16," ",'Arbeits Rapporte'!K17," ",'Arbeits Rapporte'!K18," ",'Arbeits Rapporte'!K19," ",'Arbeits Rapporte'!K20))</f>
        <v/>
      </c>
    </row>
    <row r="11" ht="24.95" customHeight="1" thickBot="1">
      <c r="A11" s="35" t="inlineStr">
        <is>
          <t>Sonntag</t>
        </is>
      </c>
      <c r="B11" s="21" t="n">
        <v>44668</v>
      </c>
      <c r="C11" s="22" t="n"/>
      <c r="D11" s="22" t="n"/>
      <c r="E11" s="23" t="n"/>
      <c r="F11" s="24">
        <f>(((D11-C11)*1440)/60)-(E11)</f>
        <v/>
      </c>
      <c r="G11" s="32" t="n"/>
      <c r="H11" s="24">
        <f>IF(EXACT(Innendienst!$A$6,Zeitrapport!B11),Innendienst!$Q$6,0)+IF(EXACT(Innendienst!$A$7,Zeitrapport!B11),Innendienst!$Q$7,0)+IF(EXACT(Innendienst!$A$8,Zeitrapport!B11),Innendienst!$Q$8,0)+IF(EXACT(Innendienst!$A$9,Zeitrapport!B11),Innendienst!$Q$9,0)+IF(EXACT(Innendienst!$A$10,Zeitrapport!B11),Innendienst!$Q$10,0)+IF(EXACT(Innendienst!$A$11,Zeitrapport!B11),Innendienst!$Q$11,0)+IF(EXACT(Innendienst!$A$12,Zeitrapport!B11),Innendienst!$Q$12,0)+IF(EXACT(Innendienst!$A$13,Zeitrapport!B11),Innendienst!$Q$13,0)+IF(EXACT(Innendienst!$A$14,Zeitrapport!B11),Innendienst!$Q$14,0)+IF(EXACT(Innendienst!$A$15,Zeitrapport!B11),Innendienst!$Q$15,0)+IF(EXACT(Innendienst!$A$16,Zeitrapport!B11),Innendienst!$Q$16,0)</f>
        <v/>
      </c>
      <c r="I11" s="34">
        <f>SUM('Arbeits Rapporte'!N6:N20)</f>
        <v/>
      </c>
      <c r="J11" s="27">
        <f>(F11)-(H11+I11)</f>
        <v/>
      </c>
      <c r="K11" s="28">
        <f>(F11)</f>
        <v/>
      </c>
      <c r="L11" s="30" t="n"/>
      <c r="M11" s="312" t="n"/>
      <c r="N11" s="24" t="n">
        <v>0</v>
      </c>
      <c r="O11" s="311" t="n"/>
      <c r="P11" s="30">
        <f>(CONCATENATE('Arbeits Rapporte'!M6," ",'Arbeits Rapporte'!M7," ",'Arbeits Rapporte'!M8," ",'Arbeits Rapporte'!M9," ",'Arbeits Rapporte'!M10," ",'Arbeits Rapporte'!M11," ",'Arbeits Rapporte'!M12," ",'Arbeits Rapporte'!M13," ",'Arbeits Rapporte'!M14," ",'Arbeits Rapporte'!M15," ",'Arbeits Rapporte'!M16," ",'Arbeits Rapporte'!M17," ",'Arbeits Rapporte'!M18," ",'Arbeits Rapporte'!M19," ",'Arbeits Rapporte'!M20))</f>
        <v/>
      </c>
    </row>
    <row r="12" ht="24.95" customHeight="1" thickBot="1">
      <c r="A12" s="36" t="inlineStr">
        <is>
          <t>Zwischentotal 1</t>
        </is>
      </c>
      <c r="B12" s="37" t="n"/>
      <c r="C12" s="28" t="n"/>
      <c r="D12" s="28" t="n"/>
      <c r="E12" s="24" t="n"/>
      <c r="F12" s="28">
        <f>SUM(F5:F11)</f>
        <v/>
      </c>
      <c r="G12" s="38" t="n"/>
      <c r="H12" s="27">
        <f>SUM(H5:H11)</f>
        <v/>
      </c>
      <c r="I12" s="27">
        <f>SUM(I5:I11)</f>
        <v/>
      </c>
      <c r="J12" s="27">
        <f>SUM(J5:J11)</f>
        <v/>
      </c>
      <c r="K12" s="28">
        <f>SUM(K5:K11)</f>
        <v/>
      </c>
      <c r="L12" s="30" t="n"/>
      <c r="M12" s="312" t="n"/>
      <c r="N12" s="24">
        <f>SUM(N5:N11)</f>
        <v/>
      </c>
      <c r="O12" s="313">
        <f>SUM(O5:O11)</f>
        <v/>
      </c>
      <c r="P12" s="40" t="n"/>
    </row>
    <row r="13" ht="24.95" customHeight="1" thickBot="1">
      <c r="A13" s="36" t="inlineStr">
        <is>
          <t>% Kompensation</t>
        </is>
      </c>
      <c r="B13" s="41" t="n"/>
      <c r="C13" s="42" t="n"/>
      <c r="D13" s="42" t="n"/>
      <c r="E13" s="42" t="n"/>
      <c r="F13" s="42" t="n"/>
      <c r="G13" s="42" t="n"/>
      <c r="H13" s="42" t="n"/>
      <c r="I13" s="42" t="n"/>
      <c r="J13" s="42" t="n"/>
      <c r="K13" s="43" t="n">
        <v>0</v>
      </c>
      <c r="L13" s="44" t="n"/>
      <c r="M13" s="45" t="n"/>
      <c r="N13" s="45" t="n"/>
      <c r="O13" s="45" t="n"/>
      <c r="P13" s="46" t="n"/>
    </row>
    <row r="14" ht="24.95" customHeight="1" thickBot="1">
      <c r="A14" s="36" t="inlineStr">
        <is>
          <t>Zwischentotal 2</t>
        </is>
      </c>
      <c r="B14" s="47" t="n"/>
      <c r="C14" s="42" t="n"/>
      <c r="D14" s="42" t="n"/>
      <c r="E14" s="42" t="n"/>
      <c r="F14" s="42" t="n"/>
      <c r="G14" s="42" t="n"/>
      <c r="H14" s="42" t="n"/>
      <c r="I14" s="42" t="n"/>
      <c r="J14" s="42" t="n"/>
      <c r="K14" s="43">
        <f>SUM(K12+N12)</f>
        <v/>
      </c>
      <c r="L14" s="48" t="n"/>
      <c r="M14" s="49" t="inlineStr">
        <is>
          <t>Ferienguthaben Vorwoche</t>
        </is>
      </c>
      <c r="N14" s="50" t="n"/>
      <c r="O14" s="51" t="n"/>
      <c r="P14" s="205" t="inlineStr">
        <is>
          <t>20</t>
        </is>
      </c>
    </row>
    <row r="15" ht="24.95" customHeight="1" thickBot="1">
      <c r="A15" s="36" t="inlineStr">
        <is>
          <t>Total Vorwoche</t>
        </is>
      </c>
      <c r="B15" s="47" t="n"/>
      <c r="C15" s="42" t="n"/>
      <c r="D15" s="42" t="n"/>
      <c r="E15" s="42" t="n"/>
      <c r="F15" s="42" t="n"/>
      <c r="G15" s="42" t="n"/>
      <c r="H15" s="42" t="n"/>
      <c r="I15" s="42" t="n"/>
      <c r="J15" s="42" t="n"/>
      <c r="K15" s="53" t="inlineStr">
        <is>
          <t>-1249.0</t>
        </is>
      </c>
      <c r="L15" s="48" t="n"/>
      <c r="M15" s="49" t="inlineStr">
        <is>
          <t>Bezogene Ferientage</t>
        </is>
      </c>
      <c r="N15" s="50" t="n"/>
      <c r="O15" s="51" t="n"/>
      <c r="P15" s="205" t="n"/>
    </row>
    <row r="16" ht="24.95" customHeight="1" thickBot="1">
      <c r="A16" s="54" t="inlineStr">
        <is>
          <t>GESAMTTOTAL</t>
        </is>
      </c>
      <c r="B16" s="55" t="n"/>
      <c r="C16" s="42" t="n"/>
      <c r="D16" s="42" t="n"/>
      <c r="E16" s="42" t="n"/>
      <c r="F16" s="42" t="n"/>
      <c r="G16" s="42" t="n"/>
      <c r="H16" s="42" t="n"/>
      <c r="I16" s="42" t="n"/>
      <c r="J16" s="42" t="n"/>
      <c r="K16" s="43" t="n">
        <v>-1264.25</v>
      </c>
      <c r="L16" s="48" t="n"/>
      <c r="M16" s="56" t="inlineStr">
        <is>
          <t>Ferienguthaben</t>
        </is>
      </c>
      <c r="N16" s="57" t="n"/>
      <c r="O16" s="58" t="n"/>
      <c r="P16" s="59" t="n">
        <v>20</v>
      </c>
    </row>
    <row r="17" ht="5.25" customHeight="1" thickBot="1">
      <c r="A17" s="60" t="n"/>
    </row>
    <row r="18" ht="20.1" customHeight="1" thickBot="1">
      <c r="A18" s="61" t="inlineStr">
        <is>
          <t>VISUM RM</t>
        </is>
      </c>
      <c r="B18" s="62" t="n"/>
      <c r="C18" s="63" t="n"/>
      <c r="D18" s="64" t="n"/>
      <c r="K18" s="65" t="n"/>
      <c r="L18" s="81" t="n"/>
      <c r="M18" s="67" t="n"/>
      <c r="N18" s="81" t="n"/>
    </row>
    <row r="19" ht="20.1" customHeight="1" thickBot="1">
      <c r="A19" s="68" t="inlineStr">
        <is>
          <t>VISUM Büro</t>
        </is>
      </c>
      <c r="B19" s="69" t="n"/>
      <c r="C19" s="12" t="n"/>
      <c r="D19" s="70" t="n"/>
    </row>
  </sheetData>
  <mergeCells count="10">
    <mergeCell ref="A1:P1"/>
    <mergeCell ref="B2:F2"/>
    <mergeCell ref="L5:M5"/>
    <mergeCell ref="L10:M10"/>
    <mergeCell ref="L11:M11"/>
    <mergeCell ref="L12:M12"/>
    <mergeCell ref="L6:M6"/>
    <mergeCell ref="L7:M7"/>
    <mergeCell ref="L8:M8"/>
    <mergeCell ref="L9:M9"/>
  </mergeCells>
  <pageMargins left="0.2755905511811024" right="0.1968503937007874" top="0.5905511811023623" bottom="0.2362204724409449" header="0.5905511811023623" footer="0.1574803149606299"/>
  <pageSetup orientation="landscape" paperSize="9"/>
</worksheet>
</file>

<file path=xl/worksheets/sheet2.xml><?xml version="1.0" encoding="utf-8"?>
<worksheet xmlns="http://schemas.openxmlformats.org/spreadsheetml/2006/main">
  <sheetPr codeName="Feuil2">
    <tabColor indexed="12"/>
    <outlinePr summaryBelow="1" summaryRight="1"/>
    <pageSetUpPr/>
  </sheetPr>
  <dimension ref="A1:R282"/>
  <sheetViews>
    <sheetView showGridLines="0" zoomScale="85" zoomScaleNormal="85" workbookViewId="0">
      <selection activeCell="A6" sqref="A6:Q16"/>
    </sheetView>
  </sheetViews>
  <sheetFormatPr baseColWidth="10" defaultColWidth="10.85546875" defaultRowHeight="12.75"/>
  <cols>
    <col width="8.42578125" customWidth="1" style="71" min="1" max="1"/>
    <col width="7" customWidth="1" style="71" min="2" max="2"/>
    <col width="6.42578125" customWidth="1" style="71" min="3" max="3"/>
    <col width="22.85546875" customWidth="1" style="71" min="4" max="4"/>
    <col width="8" customWidth="1" style="71" min="5" max="5"/>
    <col width="13.140625" customWidth="1" style="71" min="6" max="6"/>
    <col width="17" customWidth="1" style="71" min="7" max="7"/>
    <col width="10.42578125" customWidth="1" style="71" min="8" max="8"/>
    <col hidden="1" width="6.42578125" customWidth="1" style="71" min="9" max="12"/>
    <col hidden="1" width="74.28515625" customWidth="1" style="11" min="13" max="13"/>
    <col width="5.85546875" customWidth="1" style="11" min="14" max="14"/>
    <col width="6.140625" customWidth="1" style="71" min="15" max="15"/>
    <col width="7.7109375" customWidth="1" style="71" min="16" max="16"/>
    <col width="7.140625" customWidth="1" style="71" min="17" max="17"/>
    <col width="8.140625" customWidth="1" style="71" min="18" max="18"/>
    <col width="10.85546875" customWidth="1" style="11" min="19" max="16384"/>
  </cols>
  <sheetData>
    <row r="1" ht="34.5" customHeight="1">
      <c r="A1" s="234" t="inlineStr">
        <is>
          <t>Innendienst - Zeiterfassung</t>
        </is>
      </c>
    </row>
    <row r="2" ht="13.5" customHeight="1" thickBot="1">
      <c r="O2" s="72" t="inlineStr">
        <is>
          <t>MW</t>
        </is>
      </c>
    </row>
    <row r="3" ht="57" customFormat="1" customHeight="1" s="81" thickBot="1">
      <c r="A3" s="73" t="n"/>
      <c r="B3" s="245" t="inlineStr">
        <is>
          <t xml:space="preserve">Techniker: </t>
        </is>
      </c>
      <c r="C3" s="314" t="n"/>
      <c r="D3" s="261">
        <f>(Zeitrapport!B2)</f>
        <v/>
      </c>
      <c r="E3" s="245" t="inlineStr">
        <is>
          <t xml:space="preserve">KW: </t>
        </is>
      </c>
      <c r="F3" s="261">
        <f>(Zeitrapport!J2)</f>
        <v/>
      </c>
      <c r="G3" s="245" t="inlineStr">
        <is>
          <t xml:space="preserve">Vom: </t>
        </is>
      </c>
      <c r="H3" s="315">
        <f>(Zeitrapport!M2)</f>
        <v/>
      </c>
      <c r="I3" s="77" t="n"/>
      <c r="J3" s="77" t="n"/>
      <c r="K3" s="77" t="n"/>
      <c r="L3" s="77" t="n"/>
      <c r="M3" s="78" t="n"/>
      <c r="N3" s="245" t="inlineStr">
        <is>
          <t xml:space="preserve">Bis: </t>
        </is>
      </c>
      <c r="O3" s="315">
        <f>Zeitrapport!O2</f>
        <v/>
      </c>
      <c r="P3" s="314" t="n"/>
      <c r="Q3" s="79" t="n"/>
      <c r="R3" s="80" t="n"/>
    </row>
    <row r="4" ht="15.75" customHeight="1">
      <c r="A4" s="240" t="inlineStr">
        <is>
          <t>Datum</t>
        </is>
      </c>
      <c r="B4" s="239" t="inlineStr">
        <is>
          <t>Zeit</t>
        </is>
      </c>
      <c r="C4" s="316" t="n"/>
      <c r="D4" s="235" t="inlineStr">
        <is>
          <t>Beschreibung der Arbeit / Innendienst</t>
        </is>
      </c>
      <c r="M4" s="316" t="n"/>
      <c r="N4" s="235" t="inlineStr">
        <is>
          <t>Fahrzeit</t>
        </is>
      </c>
      <c r="O4" s="316" t="n"/>
      <c r="P4" s="235" t="inlineStr">
        <is>
          <t>A-Std.</t>
        </is>
      </c>
      <c r="Q4" s="235" t="inlineStr">
        <is>
          <t>Total</t>
        </is>
      </c>
      <c r="R4" s="237" t="inlineStr">
        <is>
          <t>Visum</t>
        </is>
      </c>
    </row>
    <row r="5" ht="12.75" customHeight="1">
      <c r="A5" s="317" t="n"/>
      <c r="B5" s="82" t="inlineStr">
        <is>
          <t>Von:</t>
        </is>
      </c>
      <c r="C5" s="83" t="inlineStr">
        <is>
          <t>Bis:</t>
        </is>
      </c>
      <c r="D5" s="318" t="n"/>
      <c r="E5" s="319" t="n"/>
      <c r="F5" s="319" t="n"/>
      <c r="G5" s="319" t="n"/>
      <c r="H5" s="319" t="n"/>
      <c r="I5" s="319" t="n"/>
      <c r="J5" s="319" t="n"/>
      <c r="K5" s="319" t="n"/>
      <c r="L5" s="319" t="n"/>
      <c r="M5" s="320" t="n"/>
      <c r="N5" s="318" t="n"/>
      <c r="O5" s="320" t="n"/>
      <c r="P5" s="321" t="n"/>
      <c r="Q5" s="321" t="n"/>
      <c r="R5" s="322" t="n"/>
    </row>
    <row r="6" ht="27.75" customHeight="1">
      <c r="A6" s="323" t="n"/>
      <c r="B6" s="85" t="n"/>
      <c r="C6" s="85" t="n"/>
      <c r="D6" s="324" t="n"/>
      <c r="E6" s="325" t="n"/>
      <c r="F6" s="325" t="n"/>
      <c r="G6" s="325" t="n"/>
      <c r="H6" s="326" t="n"/>
      <c r="I6" s="85" t="n"/>
      <c r="J6" s="85" t="n"/>
      <c r="K6" s="85" t="n"/>
      <c r="L6" s="85" t="n"/>
      <c r="M6" s="86" t="n"/>
      <c r="N6" s="327" t="n"/>
      <c r="O6" s="326" t="n"/>
      <c r="P6" s="206" t="n"/>
      <c r="Q6" s="88" t="n"/>
      <c r="R6" s="89" t="n"/>
    </row>
    <row r="7" ht="27.75" customHeight="1">
      <c r="A7" s="323" t="n"/>
      <c r="B7" s="85" t="n"/>
      <c r="C7" s="85" t="n"/>
      <c r="D7" s="324" t="n"/>
      <c r="E7" s="325" t="n"/>
      <c r="F7" s="325" t="n"/>
      <c r="G7" s="325" t="n"/>
      <c r="H7" s="326" t="n"/>
      <c r="I7" s="85" t="n"/>
      <c r="J7" s="85" t="n"/>
      <c r="K7" s="85" t="n"/>
      <c r="L7" s="85" t="n"/>
      <c r="M7" s="86" t="n"/>
      <c r="N7" s="327" t="n"/>
      <c r="O7" s="326" t="n"/>
      <c r="P7" s="206" t="n"/>
      <c r="Q7" s="88" t="n"/>
      <c r="R7" s="89" t="n"/>
    </row>
    <row r="8" ht="27.75" customHeight="1">
      <c r="A8" s="323" t="n"/>
      <c r="B8" s="85" t="n"/>
      <c r="C8" s="85" t="n"/>
      <c r="D8" s="324" t="n"/>
      <c r="E8" s="325" t="n"/>
      <c r="F8" s="325" t="n"/>
      <c r="G8" s="325" t="n"/>
      <c r="H8" s="326" t="n"/>
      <c r="I8" s="85" t="n"/>
      <c r="J8" s="85" t="n"/>
      <c r="K8" s="85" t="n"/>
      <c r="L8" s="85" t="n"/>
      <c r="M8" s="86" t="n"/>
      <c r="N8" s="327" t="n"/>
      <c r="O8" s="326" t="n"/>
      <c r="P8" s="206" t="n"/>
      <c r="Q8" s="88" t="n"/>
      <c r="R8" s="89">
        <f>IF((Q8)=" ",(" "),(Zeitrapport!H2))</f>
        <v/>
      </c>
    </row>
    <row r="9" ht="27.75" customHeight="1">
      <c r="A9" s="323" t="n"/>
      <c r="B9" s="85" t="n"/>
      <c r="C9" s="85" t="n"/>
      <c r="D9" s="324" t="n"/>
      <c r="E9" s="325" t="n"/>
      <c r="F9" s="325" t="n"/>
      <c r="G9" s="325" t="n"/>
      <c r="H9" s="326" t="n"/>
      <c r="I9" s="85" t="n"/>
      <c r="J9" s="85" t="n"/>
      <c r="K9" s="85" t="n"/>
      <c r="L9" s="85" t="n"/>
      <c r="M9" s="86" t="n"/>
      <c r="N9" s="327" t="n"/>
      <c r="O9" s="326" t="n"/>
      <c r="P9" s="206" t="n"/>
      <c r="Q9" s="88" t="n"/>
      <c r="R9" s="89">
        <f>IF((Q9)=" ",(" "),(Zeitrapport!H2))</f>
        <v/>
      </c>
    </row>
    <row r="10" ht="27.75" customHeight="1">
      <c r="A10" s="323" t="n"/>
      <c r="B10" s="85" t="n"/>
      <c r="C10" s="85" t="n"/>
      <c r="D10" s="324" t="n"/>
      <c r="E10" s="325" t="n"/>
      <c r="F10" s="325" t="n"/>
      <c r="G10" s="325" t="n"/>
      <c r="H10" s="326" t="n"/>
      <c r="I10" s="85" t="n"/>
      <c r="J10" s="85" t="n"/>
      <c r="K10" s="85" t="n"/>
      <c r="L10" s="85" t="n"/>
      <c r="M10" s="86" t="n"/>
      <c r="N10" s="327" t="n"/>
      <c r="O10" s="326" t="n"/>
      <c r="P10" s="206" t="n"/>
      <c r="Q10" s="88" t="n"/>
      <c r="R10" s="89">
        <f>IF((Q10)=" ",(" "),(Zeitrapport!H2))</f>
        <v/>
      </c>
    </row>
    <row r="11" ht="27.75" customHeight="1">
      <c r="A11" s="323" t="n"/>
      <c r="B11" s="85" t="n"/>
      <c r="C11" s="85" t="n"/>
      <c r="D11" s="324" t="n"/>
      <c r="E11" s="325" t="n"/>
      <c r="F11" s="325" t="n"/>
      <c r="G11" s="325" t="n"/>
      <c r="H11" s="326" t="n"/>
      <c r="I11" s="85" t="n"/>
      <c r="J11" s="85" t="n"/>
      <c r="K11" s="85" t="n"/>
      <c r="L11" s="85" t="n"/>
      <c r="M11" s="86" t="n"/>
      <c r="N11" s="327" t="n"/>
      <c r="O11" s="326" t="n"/>
      <c r="P11" s="206" t="n"/>
      <c r="Q11" s="88" t="n"/>
      <c r="R11" s="89">
        <f>IF((Q11)=" ",(" "),(Zeitrapport!H2))</f>
        <v/>
      </c>
    </row>
    <row r="12" ht="27.75" customHeight="1">
      <c r="A12" s="323" t="n"/>
      <c r="B12" s="85" t="n"/>
      <c r="C12" s="85" t="n"/>
      <c r="D12" s="324" t="n"/>
      <c r="E12" s="325" t="n"/>
      <c r="F12" s="325" t="n"/>
      <c r="G12" s="325" t="n"/>
      <c r="H12" s="326" t="n"/>
      <c r="I12" s="85" t="n"/>
      <c r="J12" s="85" t="n"/>
      <c r="K12" s="85" t="n"/>
      <c r="L12" s="85" t="n"/>
      <c r="M12" s="86" t="n"/>
      <c r="N12" s="327" t="n"/>
      <c r="O12" s="326" t="n"/>
      <c r="P12" s="206" t="n"/>
      <c r="Q12" s="88" t="n"/>
      <c r="R12" s="89">
        <f>IF((Q12)=" ",(" "),(Zeitrapport!H2))</f>
        <v/>
      </c>
    </row>
    <row r="13" ht="27.75" customHeight="1">
      <c r="A13" s="323" t="n"/>
      <c r="B13" s="85" t="n"/>
      <c r="C13" s="85" t="n"/>
      <c r="D13" s="324" t="n"/>
      <c r="E13" s="325" t="n"/>
      <c r="F13" s="325" t="n"/>
      <c r="G13" s="325" t="n"/>
      <c r="H13" s="326" t="n"/>
      <c r="I13" s="85" t="n"/>
      <c r="J13" s="85" t="n"/>
      <c r="K13" s="85" t="n"/>
      <c r="L13" s="85" t="n"/>
      <c r="M13" s="86" t="n"/>
      <c r="N13" s="327" t="n"/>
      <c r="O13" s="326" t="n"/>
      <c r="P13" s="206" t="n"/>
      <c r="Q13" s="88" t="n"/>
      <c r="R13" s="89">
        <f>IF((Q13)=" ",(" "),(Zeitrapport!H2))</f>
        <v/>
      </c>
    </row>
    <row r="14" ht="27.75" customHeight="1">
      <c r="A14" s="323" t="n"/>
      <c r="B14" s="85" t="n"/>
      <c r="C14" s="85" t="n"/>
      <c r="D14" s="324" t="n"/>
      <c r="E14" s="325" t="n"/>
      <c r="F14" s="325" t="n"/>
      <c r="G14" s="325" t="n"/>
      <c r="H14" s="326" t="n"/>
      <c r="I14" s="85" t="n"/>
      <c r="J14" s="85" t="n"/>
      <c r="K14" s="85" t="n"/>
      <c r="L14" s="85" t="n"/>
      <c r="M14" s="86" t="n"/>
      <c r="N14" s="327" t="n"/>
      <c r="O14" s="326" t="n"/>
      <c r="P14" s="206" t="n"/>
      <c r="Q14" s="88" t="n"/>
      <c r="R14" s="89">
        <f>IF((Q14)=" ",(" "),(Zeitrapport!H2))</f>
        <v/>
      </c>
    </row>
    <row r="15" ht="27.75" customHeight="1">
      <c r="A15" s="323" t="n"/>
      <c r="B15" s="85" t="n"/>
      <c r="C15" s="85" t="n"/>
      <c r="D15" s="324" t="n"/>
      <c r="E15" s="325" t="n"/>
      <c r="F15" s="325" t="n"/>
      <c r="G15" s="325" t="n"/>
      <c r="H15" s="326" t="n"/>
      <c r="I15" s="85" t="n"/>
      <c r="J15" s="85" t="n"/>
      <c r="K15" s="85" t="n"/>
      <c r="L15" s="85" t="n"/>
      <c r="M15" s="86" t="n"/>
      <c r="N15" s="327" t="n"/>
      <c r="O15" s="326" t="n"/>
      <c r="P15" s="206" t="n"/>
      <c r="Q15" s="88" t="n"/>
      <c r="R15" s="89">
        <f>IF((Q15)=" ",(" "),(Zeitrapport!H2))</f>
        <v/>
      </c>
    </row>
    <row r="16" ht="27.75" customHeight="1" thickBot="1">
      <c r="A16" s="328" t="n"/>
      <c r="B16" s="91" t="n"/>
      <c r="C16" s="91" t="n"/>
      <c r="D16" s="329" t="n"/>
      <c r="E16" s="330" t="n"/>
      <c r="F16" s="330" t="n"/>
      <c r="G16" s="330" t="n"/>
      <c r="H16" s="331" t="n"/>
      <c r="I16" s="91" t="n"/>
      <c r="J16" s="91" t="n"/>
      <c r="K16" s="91" t="n"/>
      <c r="L16" s="91" t="n"/>
      <c r="M16" s="92" t="n"/>
      <c r="N16" s="332" t="n"/>
      <c r="O16" s="331" t="n"/>
      <c r="P16" s="93" t="n"/>
      <c r="Q16" s="94" t="n"/>
      <c r="R16" s="95">
        <f>IF((Q16)=" ",(" "),(Zeitrapport!H2))</f>
        <v/>
      </c>
    </row>
    <row r="17">
      <c r="A17" s="333" t="n"/>
      <c r="B17" s="97" t="n"/>
      <c r="C17" s="97" t="n"/>
      <c r="D17" s="97" t="n"/>
      <c r="E17" s="97" t="n"/>
      <c r="F17" s="97" t="n"/>
      <c r="G17" s="97" t="n"/>
      <c r="H17" s="97" t="n"/>
      <c r="I17" s="97" t="n"/>
      <c r="J17" s="97" t="n"/>
      <c r="K17" s="97" t="n"/>
      <c r="L17" s="97" t="n"/>
      <c r="M17" s="98" t="n"/>
      <c r="N17" s="98" t="n"/>
      <c r="Q17" s="99" t="n"/>
    </row>
    <row r="18">
      <c r="A18" s="333" t="n"/>
      <c r="B18" s="97" t="n"/>
      <c r="C18" s="97" t="n"/>
      <c r="D18" s="97" t="n"/>
      <c r="E18" s="97" t="n"/>
      <c r="F18" s="97" t="n"/>
      <c r="G18" s="97" t="n"/>
      <c r="H18" s="97" t="n"/>
      <c r="I18" s="97" t="n"/>
      <c r="J18" s="97" t="n"/>
      <c r="K18" s="97" t="n"/>
      <c r="L18" s="97" t="n"/>
      <c r="M18" s="98" t="n"/>
      <c r="N18" s="98" t="n"/>
      <c r="Q18" s="99" t="n"/>
    </row>
    <row r="19">
      <c r="A19" s="333" t="n"/>
      <c r="B19" s="97" t="n"/>
      <c r="C19" s="97" t="n"/>
      <c r="D19" s="97" t="n"/>
      <c r="E19" s="97" t="n"/>
      <c r="F19" s="97" t="n"/>
      <c r="G19" s="97" t="n"/>
      <c r="H19" s="97" t="n"/>
      <c r="I19" s="97" t="n"/>
      <c r="J19" s="97" t="n"/>
      <c r="K19" s="97" t="n"/>
      <c r="L19" s="97" t="n"/>
      <c r="M19" s="98" t="n"/>
      <c r="N19" s="98" t="n"/>
      <c r="Q19" s="99" t="n"/>
    </row>
    <row r="20">
      <c r="A20" s="333" t="n"/>
      <c r="B20" s="97" t="inlineStr">
        <is>
          <t>.</t>
        </is>
      </c>
      <c r="C20" s="97" t="n"/>
      <c r="D20" s="97" t="n"/>
      <c r="E20" s="97" t="n"/>
      <c r="F20" s="97" t="n"/>
      <c r="G20" s="97" t="n"/>
      <c r="H20" s="97" t="n"/>
      <c r="I20" s="97" t="n"/>
      <c r="J20" s="97" t="n"/>
      <c r="K20" s="97" t="n"/>
      <c r="L20" s="97" t="n"/>
      <c r="M20" s="98" t="n"/>
      <c r="N20" s="98" t="n"/>
      <c r="Q20" s="99" t="n"/>
    </row>
    <row r="21" ht="63" customHeight="1">
      <c r="A21" s="333" t="n"/>
      <c r="B21" s="97" t="n"/>
      <c r="C21" s="97" t="n"/>
      <c r="D21" s="97" t="n"/>
      <c r="E21" s="97" t="n"/>
      <c r="F21" s="97" t="n"/>
      <c r="G21" s="97" t="n"/>
      <c r="H21" s="97" t="n"/>
      <c r="I21" s="97" t="n"/>
      <c r="J21" s="97" t="n"/>
      <c r="K21" s="97" t="n"/>
      <c r="L21" s="97" t="n"/>
      <c r="M21" s="98" t="n"/>
      <c r="N21" s="98" t="n"/>
      <c r="Q21" s="99" t="n"/>
    </row>
    <row r="22">
      <c r="A22" s="333" t="n"/>
      <c r="B22" s="97" t="n"/>
      <c r="C22" s="97" t="n"/>
      <c r="D22" s="97" t="n"/>
      <c r="E22" s="97" t="n"/>
      <c r="F22" s="97" t="n"/>
      <c r="G22" s="97" t="n"/>
      <c r="H22" s="97" t="n"/>
      <c r="I22" s="97" t="n"/>
      <c r="J22" s="97" t="n"/>
      <c r="K22" s="97" t="n"/>
      <c r="L22" s="97" t="n"/>
      <c r="M22" s="98" t="n"/>
      <c r="N22" s="98" t="n"/>
      <c r="Q22" s="99" t="n"/>
    </row>
    <row r="23">
      <c r="A23" s="333" t="n"/>
      <c r="B23" s="97" t="n"/>
      <c r="C23" s="97" t="n"/>
      <c r="D23" s="97" t="n"/>
      <c r="E23" s="97" t="n"/>
      <c r="F23" s="97" t="n"/>
      <c r="G23" s="97" t="n"/>
      <c r="H23" s="97" t="n"/>
      <c r="I23" s="97" t="n"/>
      <c r="J23" s="97" t="n"/>
      <c r="K23" s="97" t="n"/>
      <c r="L23" s="97" t="n"/>
      <c r="M23" s="98" t="n"/>
      <c r="N23" s="98" t="n"/>
      <c r="Q23" s="99" t="n"/>
    </row>
    <row r="24">
      <c r="A24" s="333" t="n"/>
      <c r="B24" s="97" t="n"/>
      <c r="C24" s="97" t="n"/>
      <c r="D24" s="97" t="n"/>
      <c r="E24" s="97" t="n"/>
      <c r="F24" s="97" t="n"/>
      <c r="G24" s="97" t="n"/>
      <c r="H24" s="97" t="n"/>
      <c r="I24" s="97" t="n"/>
      <c r="J24" s="97" t="n"/>
      <c r="K24" s="97" t="n"/>
      <c r="L24" s="97" t="n"/>
      <c r="M24" s="98" t="n"/>
      <c r="N24" s="98" t="n"/>
      <c r="Q24" s="99" t="n"/>
    </row>
    <row r="25">
      <c r="A25" s="333" t="n"/>
      <c r="B25" s="97" t="n"/>
      <c r="C25" s="97" t="n"/>
      <c r="D25" s="97" t="n"/>
      <c r="E25" s="97" t="n"/>
      <c r="F25" s="97" t="n"/>
      <c r="G25" s="97" t="n"/>
      <c r="H25" s="97" t="n"/>
      <c r="I25" s="97" t="n"/>
      <c r="J25" s="97" t="n"/>
      <c r="K25" s="97" t="n"/>
      <c r="L25" s="97" t="n"/>
      <c r="M25" s="98" t="n"/>
      <c r="N25" s="98" t="n"/>
      <c r="Q25" s="99" t="n"/>
    </row>
    <row r="26">
      <c r="A26" s="333" t="n"/>
      <c r="B26" s="97" t="n"/>
      <c r="C26" s="97" t="n"/>
      <c r="D26" s="97" t="n"/>
      <c r="E26" s="97" t="n"/>
      <c r="F26" s="97" t="n"/>
      <c r="G26" s="97" t="n"/>
      <c r="H26" s="97" t="n"/>
      <c r="I26" s="97" t="n"/>
      <c r="J26" s="97" t="n"/>
      <c r="K26" s="97" t="n"/>
      <c r="L26" s="97" t="n"/>
      <c r="M26" s="98" t="n"/>
      <c r="N26" s="98" t="n"/>
      <c r="Q26" s="99" t="n"/>
    </row>
    <row r="27">
      <c r="A27" s="333" t="n"/>
      <c r="B27" s="97" t="n"/>
      <c r="C27" s="97" t="n"/>
      <c r="D27" s="97" t="n"/>
      <c r="E27" s="97" t="n"/>
      <c r="F27" s="97" t="n"/>
      <c r="G27" s="97" t="n"/>
      <c r="H27" s="97" t="n"/>
      <c r="I27" s="97" t="n"/>
      <c r="J27" s="97" t="n"/>
      <c r="K27" s="97" t="n"/>
      <c r="L27" s="97" t="n"/>
      <c r="M27" s="98" t="n"/>
      <c r="N27" s="98" t="n"/>
      <c r="Q27" s="99" t="n"/>
    </row>
    <row r="28">
      <c r="A28" s="333" t="n"/>
      <c r="B28" s="97" t="n"/>
      <c r="C28" s="97" t="n"/>
      <c r="D28" s="97" t="n"/>
      <c r="E28" s="97" t="n"/>
      <c r="F28" s="97" t="n"/>
      <c r="G28" s="97" t="n"/>
      <c r="H28" s="97" t="n"/>
      <c r="I28" s="97" t="n"/>
      <c r="J28" s="97" t="n"/>
      <c r="K28" s="97" t="n"/>
      <c r="L28" s="97" t="n"/>
      <c r="M28" s="98" t="n"/>
      <c r="N28" s="98" t="n"/>
      <c r="Q28" s="99" t="n"/>
    </row>
    <row r="29">
      <c r="A29" s="333" t="n"/>
      <c r="B29" s="97" t="n"/>
      <c r="C29" s="97" t="n"/>
      <c r="D29" s="97" t="n"/>
      <c r="E29" s="97" t="n"/>
      <c r="F29" s="97" t="n"/>
      <c r="G29" s="97" t="n"/>
      <c r="H29" s="97" t="n"/>
      <c r="I29" s="97" t="n"/>
      <c r="J29" s="97" t="n"/>
      <c r="K29" s="97" t="n"/>
      <c r="L29" s="97" t="n"/>
      <c r="M29" s="98" t="n"/>
      <c r="N29" s="98" t="n"/>
      <c r="Q29" s="99" t="n"/>
    </row>
    <row r="30">
      <c r="A30" s="333" t="n"/>
      <c r="B30" s="97" t="n"/>
      <c r="C30" s="97" t="n"/>
      <c r="D30" s="97" t="n"/>
      <c r="E30" s="97" t="n"/>
      <c r="F30" s="97" t="n"/>
      <c r="G30" s="97" t="n"/>
      <c r="H30" s="97" t="n"/>
      <c r="I30" s="97" t="n"/>
      <c r="J30" s="97" t="n"/>
      <c r="K30" s="97" t="n"/>
      <c r="L30" s="97" t="n"/>
      <c r="M30" s="98" t="n"/>
      <c r="N30" s="98" t="n"/>
      <c r="Q30" s="99" t="n"/>
    </row>
    <row r="31">
      <c r="A31" s="333" t="n"/>
      <c r="B31" s="97" t="n"/>
      <c r="C31" s="97" t="n"/>
      <c r="D31" s="97" t="n"/>
      <c r="E31" s="97" t="n"/>
      <c r="F31" s="97" t="n"/>
      <c r="G31" s="97" t="n"/>
      <c r="H31" s="97" t="n"/>
      <c r="I31" s="97" t="n"/>
      <c r="J31" s="97" t="n"/>
      <c r="K31" s="97" t="n"/>
      <c r="L31" s="97" t="n"/>
      <c r="M31" s="98" t="n"/>
      <c r="N31" s="98" t="n"/>
      <c r="Q31" s="99" t="n"/>
    </row>
    <row r="32">
      <c r="A32" s="333" t="n"/>
      <c r="B32" s="97" t="n"/>
      <c r="C32" s="97" t="n"/>
      <c r="D32" s="97" t="n"/>
      <c r="E32" s="97" t="n"/>
      <c r="F32" s="97" t="n"/>
      <c r="G32" s="97" t="n"/>
      <c r="H32" s="97" t="n"/>
      <c r="I32" s="97" t="n"/>
      <c r="J32" s="97" t="n"/>
      <c r="K32" s="97" t="n"/>
      <c r="L32" s="97" t="n"/>
      <c r="M32" s="98" t="n"/>
      <c r="N32" s="98" t="n"/>
      <c r="Q32" s="99" t="n"/>
    </row>
    <row r="33">
      <c r="A33" s="333" t="n"/>
      <c r="B33" s="97" t="n"/>
      <c r="C33" s="97" t="n"/>
      <c r="D33" s="97" t="n"/>
      <c r="E33" s="97" t="n"/>
      <c r="F33" s="97" t="n"/>
      <c r="G33" s="97" t="n"/>
      <c r="H33" s="97" t="n"/>
      <c r="I33" s="97" t="n"/>
      <c r="J33" s="97" t="n"/>
      <c r="K33" s="97" t="n"/>
      <c r="L33" s="97" t="n"/>
      <c r="M33" s="98" t="n"/>
      <c r="N33" s="98" t="n"/>
      <c r="Q33" s="99" t="n"/>
    </row>
    <row r="34">
      <c r="A34" s="333" t="n"/>
      <c r="B34" s="97" t="n"/>
      <c r="C34" s="97" t="n"/>
      <c r="D34" s="97" t="n"/>
      <c r="E34" s="97" t="n"/>
      <c r="F34" s="97" t="n"/>
      <c r="G34" s="97" t="n"/>
      <c r="H34" s="97" t="n"/>
      <c r="I34" s="97" t="n"/>
      <c r="J34" s="97" t="n"/>
      <c r="K34" s="97" t="n"/>
      <c r="L34" s="97" t="n"/>
      <c r="M34" s="98" t="n"/>
      <c r="N34" s="98" t="n"/>
      <c r="Q34" s="99" t="n"/>
    </row>
    <row r="35">
      <c r="A35" s="333" t="n"/>
      <c r="B35" s="97" t="n"/>
      <c r="C35" s="97" t="n"/>
      <c r="D35" s="97" t="n"/>
      <c r="E35" s="97" t="n"/>
      <c r="F35" s="97" t="n"/>
      <c r="G35" s="97" t="n"/>
      <c r="H35" s="97" t="n"/>
      <c r="I35" s="97" t="n"/>
      <c r="J35" s="97" t="n"/>
      <c r="K35" s="97" t="n"/>
      <c r="L35" s="97" t="n"/>
      <c r="M35" s="98" t="n"/>
      <c r="N35" s="98" t="n"/>
      <c r="Q35" s="99" t="n"/>
    </row>
    <row r="36">
      <c r="A36" s="333" t="n"/>
      <c r="B36" s="97" t="n"/>
      <c r="C36" s="97" t="n"/>
      <c r="D36" s="97" t="n"/>
      <c r="E36" s="97" t="n"/>
      <c r="F36" s="97" t="n"/>
      <c r="G36" s="97" t="n"/>
      <c r="H36" s="97" t="n"/>
      <c r="I36" s="97" t="n"/>
      <c r="J36" s="97" t="n"/>
      <c r="K36" s="97" t="n"/>
      <c r="L36" s="97" t="n"/>
      <c r="M36" s="98" t="n"/>
      <c r="N36" s="98" t="n"/>
      <c r="Q36" s="99" t="n"/>
    </row>
    <row r="37">
      <c r="A37" s="333" t="n"/>
      <c r="B37" s="97" t="n"/>
      <c r="C37" s="97" t="n"/>
      <c r="D37" s="97" t="n"/>
      <c r="E37" s="97" t="n"/>
      <c r="F37" s="97" t="n"/>
      <c r="G37" s="97" t="n"/>
      <c r="H37" s="97" t="n"/>
      <c r="I37" s="97" t="n"/>
      <c r="J37" s="97" t="n"/>
      <c r="K37" s="97" t="n"/>
      <c r="L37" s="97" t="n"/>
      <c r="M37" s="98" t="n"/>
      <c r="N37" s="98" t="n"/>
      <c r="Q37" s="99" t="n"/>
    </row>
    <row r="38">
      <c r="A38" s="333" t="n"/>
      <c r="B38" s="97" t="n"/>
      <c r="C38" s="97" t="n"/>
      <c r="D38" s="97" t="n"/>
      <c r="E38" s="97" t="n"/>
      <c r="F38" s="97" t="n"/>
      <c r="G38" s="97" t="n"/>
      <c r="H38" s="97" t="n"/>
      <c r="I38" s="97" t="n"/>
      <c r="J38" s="97" t="n"/>
      <c r="K38" s="97" t="n"/>
      <c r="L38" s="97" t="n"/>
      <c r="M38" s="98" t="n"/>
      <c r="N38" s="98" t="n"/>
      <c r="Q38" s="99" t="n"/>
    </row>
    <row r="39">
      <c r="A39" s="333" t="n"/>
      <c r="B39" s="97" t="n"/>
      <c r="C39" s="97" t="n"/>
      <c r="D39" s="97" t="n"/>
      <c r="E39" s="97" t="n"/>
      <c r="F39" s="97" t="n"/>
      <c r="G39" s="97" t="n"/>
      <c r="H39" s="97" t="n"/>
      <c r="I39" s="97" t="n"/>
      <c r="J39" s="97" t="n"/>
      <c r="K39" s="97" t="n"/>
      <c r="L39" s="97" t="n"/>
      <c r="M39" s="98" t="n"/>
      <c r="N39" s="98" t="n"/>
      <c r="Q39" s="99" t="n"/>
    </row>
    <row r="40">
      <c r="A40" s="333" t="n"/>
      <c r="B40" s="97" t="n"/>
      <c r="C40" s="97" t="n"/>
      <c r="D40" s="97" t="n"/>
      <c r="E40" s="97" t="n"/>
      <c r="F40" s="97" t="n"/>
      <c r="G40" s="97" t="n"/>
      <c r="H40" s="97" t="n"/>
      <c r="I40" s="97" t="n"/>
      <c r="J40" s="97" t="n"/>
      <c r="K40" s="97" t="n"/>
      <c r="L40" s="97" t="n"/>
      <c r="M40" s="98" t="n"/>
      <c r="N40" s="98" t="n"/>
      <c r="Q40" s="99" t="n"/>
    </row>
    <row r="41">
      <c r="A41" s="333" t="n"/>
      <c r="B41" s="97" t="n"/>
      <c r="C41" s="97" t="n"/>
      <c r="D41" s="97" t="n"/>
      <c r="E41" s="97" t="n"/>
      <c r="F41" s="97" t="n"/>
      <c r="G41" s="97" t="n"/>
      <c r="H41" s="97" t="n"/>
      <c r="I41" s="97" t="n"/>
      <c r="J41" s="97" t="n"/>
      <c r="K41" s="97" t="n"/>
      <c r="L41" s="97" t="n"/>
      <c r="M41" s="98" t="n"/>
      <c r="N41" s="98" t="n"/>
      <c r="Q41" s="99" t="n"/>
    </row>
    <row r="42">
      <c r="A42" s="333" t="n"/>
      <c r="B42" s="97" t="n"/>
      <c r="C42" s="97" t="n"/>
      <c r="D42" s="97" t="n"/>
      <c r="E42" s="97" t="n"/>
      <c r="F42" s="97" t="n"/>
      <c r="G42" s="97" t="n"/>
      <c r="H42" s="97" t="n"/>
      <c r="I42" s="97" t="n"/>
      <c r="J42" s="97" t="n"/>
      <c r="K42" s="97" t="n"/>
      <c r="L42" s="97" t="n"/>
      <c r="M42" s="98" t="n"/>
      <c r="N42" s="98" t="n"/>
      <c r="Q42" s="99" t="n"/>
    </row>
    <row r="43">
      <c r="A43" s="333" t="n"/>
      <c r="M43" s="98" t="n"/>
      <c r="N43" s="98" t="n"/>
      <c r="Q43" s="99" t="n"/>
    </row>
    <row r="44">
      <c r="A44" s="333" t="n"/>
      <c r="M44" s="98" t="n"/>
      <c r="N44" s="98" t="n"/>
      <c r="Q44" s="99" t="n"/>
    </row>
    <row r="45">
      <c r="A45" s="333" t="n"/>
      <c r="M45" s="98" t="n"/>
      <c r="N45" s="98" t="n"/>
      <c r="Q45" s="99" t="n"/>
    </row>
    <row r="46">
      <c r="M46" s="98" t="n"/>
      <c r="N46" s="98" t="n"/>
      <c r="Q46" s="99" t="n"/>
    </row>
    <row r="47">
      <c r="M47" s="98" t="n"/>
      <c r="N47" s="98" t="n"/>
      <c r="Q47" s="99" t="n"/>
    </row>
    <row r="48">
      <c r="M48" s="98" t="n"/>
      <c r="N48" s="98" t="n"/>
      <c r="Q48" s="99" t="n"/>
    </row>
    <row r="49">
      <c r="M49" s="98" t="n"/>
      <c r="N49" s="98" t="n"/>
      <c r="Q49" s="99" t="n"/>
    </row>
    <row r="50">
      <c r="M50" s="98" t="n"/>
      <c r="N50" s="98" t="n"/>
      <c r="Q50" s="99" t="n"/>
    </row>
    <row r="51">
      <c r="M51" s="98" t="n"/>
      <c r="N51" s="98" t="n"/>
      <c r="Q51" s="99" t="n"/>
    </row>
    <row r="52">
      <c r="M52" s="98" t="n"/>
      <c r="N52" s="98" t="n"/>
      <c r="Q52" s="99" t="n"/>
    </row>
    <row r="53">
      <c r="M53" s="98" t="n"/>
      <c r="N53" s="98" t="n"/>
      <c r="Q53" s="99" t="n"/>
    </row>
    <row r="54">
      <c r="M54" s="98" t="n"/>
      <c r="N54" s="98" t="n"/>
      <c r="Q54" s="99" t="n"/>
    </row>
    <row r="55">
      <c r="M55" s="98" t="n"/>
      <c r="N55" s="98" t="n"/>
      <c r="Q55" s="99" t="n"/>
    </row>
    <row r="56">
      <c r="M56" s="98" t="n"/>
      <c r="N56" s="98" t="n"/>
      <c r="Q56" s="99" t="n"/>
    </row>
    <row r="57">
      <c r="M57" s="98" t="n"/>
      <c r="N57" s="98" t="n"/>
      <c r="Q57" s="99" t="n"/>
    </row>
    <row r="58">
      <c r="M58" s="98" t="n"/>
      <c r="N58" s="98" t="n"/>
      <c r="Q58" s="99" t="n"/>
    </row>
    <row r="59">
      <c r="M59" s="98" t="n"/>
      <c r="N59" s="98" t="n"/>
      <c r="Q59" s="99" t="n"/>
    </row>
    <row r="60">
      <c r="M60" s="98" t="n"/>
      <c r="N60" s="98" t="n"/>
      <c r="Q60" s="99" t="n"/>
    </row>
    <row r="61">
      <c r="M61" s="98" t="n"/>
      <c r="N61" s="98" t="n"/>
      <c r="Q61" s="99" t="n"/>
    </row>
    <row r="62">
      <c r="M62" s="98" t="n"/>
      <c r="N62" s="98" t="n"/>
      <c r="Q62" s="99" t="n"/>
    </row>
    <row r="63">
      <c r="M63" s="98" t="n"/>
      <c r="N63" s="98" t="n"/>
      <c r="Q63" s="99" t="n"/>
    </row>
    <row r="64">
      <c r="M64" s="98" t="n"/>
      <c r="N64" s="98" t="n"/>
      <c r="Q64" s="99" t="n"/>
    </row>
    <row r="65">
      <c r="M65" s="98" t="n"/>
      <c r="N65" s="98" t="n"/>
      <c r="Q65" s="99" t="n"/>
    </row>
    <row r="66">
      <c r="M66" s="98" t="n"/>
      <c r="N66" s="98" t="n"/>
      <c r="Q66" s="99" t="n"/>
    </row>
    <row r="67">
      <c r="M67" s="98" t="n"/>
      <c r="N67" s="98" t="n"/>
      <c r="Q67" s="99" t="n"/>
    </row>
    <row r="68">
      <c r="M68" s="98" t="n"/>
      <c r="N68" s="98" t="n"/>
      <c r="Q68" s="99" t="n"/>
    </row>
    <row r="69">
      <c r="M69" s="98" t="n"/>
      <c r="N69" s="98" t="n"/>
      <c r="Q69" s="99" t="n"/>
    </row>
    <row r="70">
      <c r="M70" s="98" t="n"/>
      <c r="N70" s="98" t="n"/>
      <c r="Q70" s="99" t="n"/>
    </row>
    <row r="71">
      <c r="M71" s="98" t="n"/>
      <c r="N71" s="98" t="n"/>
      <c r="Q71" s="99" t="n"/>
    </row>
    <row r="72">
      <c r="M72" s="98" t="n"/>
      <c r="N72" s="98" t="n"/>
      <c r="Q72" s="99" t="n"/>
    </row>
    <row r="73">
      <c r="M73" s="98" t="n"/>
      <c r="N73" s="98" t="n"/>
      <c r="Q73" s="99" t="n"/>
    </row>
    <row r="74">
      <c r="M74" s="98" t="n"/>
      <c r="N74" s="98" t="n"/>
      <c r="Q74" s="99" t="n"/>
    </row>
    <row r="75">
      <c r="M75" s="98" t="n"/>
      <c r="N75" s="98" t="n"/>
      <c r="Q75" s="99" t="n"/>
    </row>
    <row r="76">
      <c r="M76" s="98" t="n"/>
      <c r="N76" s="98" t="n"/>
      <c r="Q76" s="99" t="n"/>
    </row>
    <row r="77">
      <c r="M77" s="98" t="n"/>
      <c r="N77" s="98" t="n"/>
      <c r="Q77" s="99" t="n"/>
    </row>
    <row r="78">
      <c r="M78" s="98" t="n"/>
      <c r="N78" s="98" t="n"/>
      <c r="Q78" s="99" t="n"/>
    </row>
    <row r="79">
      <c r="M79" s="98" t="n"/>
      <c r="N79" s="98" t="n"/>
      <c r="Q79" s="99" t="n"/>
    </row>
    <row r="80">
      <c r="M80" s="98" t="n"/>
      <c r="N80" s="98" t="n"/>
      <c r="Q80" s="99" t="n"/>
    </row>
    <row r="81">
      <c r="M81" s="98" t="n"/>
      <c r="N81" s="98" t="n"/>
      <c r="Q81" s="99" t="n"/>
    </row>
    <row r="82">
      <c r="M82" s="98" t="n"/>
      <c r="N82" s="98" t="n"/>
      <c r="Q82" s="99" t="n"/>
    </row>
    <row r="83">
      <c r="M83" s="98" t="n"/>
      <c r="N83" s="98" t="n"/>
      <c r="Q83" s="99" t="n"/>
    </row>
    <row r="84">
      <c r="M84" s="98" t="n"/>
      <c r="N84" s="98" t="n"/>
      <c r="Q84" s="99" t="n"/>
    </row>
    <row r="85">
      <c r="M85" s="98" t="n"/>
      <c r="N85" s="98" t="n"/>
      <c r="Q85" s="99" t="n"/>
    </row>
    <row r="86">
      <c r="M86" s="98" t="n"/>
      <c r="N86" s="98" t="n"/>
      <c r="Q86" s="99" t="n"/>
    </row>
    <row r="87">
      <c r="M87" s="98" t="n"/>
      <c r="N87" s="98" t="n"/>
      <c r="Q87" s="99" t="n"/>
    </row>
    <row r="88">
      <c r="M88" s="98" t="n"/>
      <c r="N88" s="98" t="n"/>
      <c r="Q88" s="99" t="n"/>
    </row>
    <row r="89">
      <c r="M89" s="98" t="n"/>
      <c r="N89" s="98" t="n"/>
      <c r="Q89" s="99" t="n"/>
    </row>
    <row r="90">
      <c r="M90" s="98" t="n"/>
      <c r="N90" s="98" t="n"/>
      <c r="Q90" s="99" t="n"/>
    </row>
    <row r="91">
      <c r="M91" s="98" t="n"/>
      <c r="N91" s="98" t="n"/>
      <c r="Q91" s="99" t="n"/>
    </row>
    <row r="92">
      <c r="M92" s="98" t="n"/>
      <c r="N92" s="98" t="n"/>
      <c r="Q92" s="99" t="n"/>
    </row>
    <row r="93">
      <c r="M93" s="98" t="n"/>
      <c r="N93" s="98" t="n"/>
      <c r="Q93" s="99" t="n"/>
    </row>
    <row r="94">
      <c r="M94" s="98" t="n"/>
      <c r="N94" s="98" t="n"/>
      <c r="Q94" s="99" t="n"/>
    </row>
    <row r="95">
      <c r="M95" s="98" t="n"/>
      <c r="N95" s="98" t="n"/>
      <c r="Q95" s="99" t="n"/>
    </row>
    <row r="96">
      <c r="M96" s="98" t="n"/>
      <c r="N96" s="98" t="n"/>
      <c r="Q96" s="99" t="n"/>
    </row>
    <row r="97">
      <c r="M97" s="98" t="n"/>
      <c r="N97" s="98" t="n"/>
      <c r="Q97" s="99" t="n"/>
    </row>
    <row r="98">
      <c r="M98" s="98" t="n"/>
      <c r="N98" s="98" t="n"/>
      <c r="Q98" s="99" t="n"/>
    </row>
    <row r="99">
      <c r="M99" s="98" t="n"/>
      <c r="N99" s="98" t="n"/>
      <c r="Q99" s="99" t="n"/>
    </row>
    <row r="100">
      <c r="M100" s="98" t="n"/>
      <c r="N100" s="98" t="n"/>
      <c r="Q100" s="99" t="n"/>
    </row>
    <row r="101">
      <c r="M101" s="98" t="n"/>
      <c r="N101" s="98" t="n"/>
      <c r="Q101" s="99" t="n"/>
    </row>
    <row r="102">
      <c r="M102" s="98" t="n"/>
      <c r="N102" s="98" t="n"/>
      <c r="Q102" s="99" t="n"/>
    </row>
    <row r="103">
      <c r="M103" s="98" t="n"/>
      <c r="N103" s="98" t="n"/>
      <c r="Q103" s="99" t="n"/>
    </row>
    <row r="104">
      <c r="M104" s="98" t="n"/>
      <c r="N104" s="98" t="n"/>
      <c r="Q104" s="99" t="n"/>
    </row>
    <row r="105">
      <c r="M105" s="98" t="n"/>
      <c r="N105" s="98" t="n"/>
      <c r="Q105" s="99" t="n"/>
    </row>
    <row r="106">
      <c r="M106" s="98" t="n"/>
      <c r="N106" s="98" t="n"/>
      <c r="Q106" s="99" t="n"/>
    </row>
    <row r="107">
      <c r="M107" s="98" t="n"/>
      <c r="N107" s="98" t="n"/>
      <c r="Q107" s="99" t="n"/>
    </row>
    <row r="108">
      <c r="M108" s="98" t="n"/>
      <c r="N108" s="98" t="n"/>
      <c r="Q108" s="99" t="n"/>
    </row>
    <row r="109">
      <c r="M109" s="98" t="n"/>
      <c r="N109" s="98" t="n"/>
      <c r="Q109" s="99" t="n"/>
    </row>
    <row r="110">
      <c r="M110" s="98" t="n"/>
      <c r="N110" s="98" t="n"/>
      <c r="Q110" s="99" t="n"/>
    </row>
    <row r="111">
      <c r="M111" s="98" t="n"/>
      <c r="N111" s="98" t="n"/>
      <c r="Q111" s="99" t="n"/>
    </row>
    <row r="112">
      <c r="M112" s="98" t="n"/>
      <c r="N112" s="98" t="n"/>
      <c r="Q112" s="99" t="n"/>
    </row>
    <row r="113">
      <c r="M113" s="98" t="n"/>
      <c r="N113" s="98" t="n"/>
      <c r="Q113" s="99" t="n"/>
    </row>
    <row r="114">
      <c r="M114" s="98" t="n"/>
      <c r="N114" s="98" t="n"/>
      <c r="Q114" s="99" t="n"/>
    </row>
    <row r="115">
      <c r="M115" s="98" t="n"/>
      <c r="N115" s="98" t="n"/>
      <c r="Q115" s="99" t="n"/>
    </row>
    <row r="116">
      <c r="M116" s="98" t="n"/>
      <c r="N116" s="98" t="n"/>
      <c r="Q116" s="99" t="n"/>
    </row>
    <row r="117">
      <c r="M117" s="98" t="n"/>
      <c r="N117" s="98" t="n"/>
      <c r="Q117" s="99" t="n"/>
    </row>
    <row r="118">
      <c r="M118" s="98" t="n"/>
      <c r="N118" s="98" t="n"/>
      <c r="Q118" s="99" t="n"/>
    </row>
    <row r="119">
      <c r="M119" s="98" t="n"/>
      <c r="N119" s="98" t="n"/>
      <c r="Q119" s="99" t="n"/>
    </row>
    <row r="120">
      <c r="M120" s="98" t="n"/>
      <c r="N120" s="98" t="n"/>
      <c r="Q120" s="99" t="n"/>
    </row>
    <row r="121">
      <c r="M121" s="98" t="n"/>
      <c r="N121" s="98" t="n"/>
      <c r="Q121" s="99" t="n"/>
    </row>
    <row r="122">
      <c r="M122" s="98" t="n"/>
      <c r="N122" s="98" t="n"/>
      <c r="Q122" s="99" t="n"/>
    </row>
    <row r="123">
      <c r="M123" s="98" t="n"/>
      <c r="N123" s="98" t="n"/>
      <c r="Q123" s="99" t="n"/>
    </row>
    <row r="124">
      <c r="M124" s="98" t="n"/>
      <c r="N124" s="98" t="n"/>
      <c r="Q124" s="99" t="n"/>
    </row>
    <row r="125">
      <c r="M125" s="98" t="n"/>
      <c r="N125" s="98" t="n"/>
      <c r="Q125" s="99" t="n"/>
    </row>
    <row r="126">
      <c r="M126" s="98" t="n"/>
      <c r="N126" s="98" t="n"/>
      <c r="Q126" s="99" t="n"/>
    </row>
    <row r="127">
      <c r="M127" s="98" t="n"/>
      <c r="N127" s="98" t="n"/>
      <c r="Q127" s="99" t="n"/>
    </row>
    <row r="128">
      <c r="M128" s="98" t="n"/>
      <c r="N128" s="98" t="n"/>
      <c r="Q128" s="99" t="n"/>
    </row>
    <row r="129">
      <c r="M129" s="98" t="n"/>
      <c r="N129" s="98" t="n"/>
      <c r="Q129" s="99" t="n"/>
    </row>
    <row r="130">
      <c r="M130" s="98" t="n"/>
      <c r="N130" s="98" t="n"/>
      <c r="Q130" s="99" t="n"/>
    </row>
    <row r="131">
      <c r="M131" s="98" t="n"/>
      <c r="N131" s="98" t="n"/>
      <c r="Q131" s="99" t="n"/>
    </row>
    <row r="132">
      <c r="M132" s="98" t="n"/>
      <c r="N132" s="98" t="n"/>
      <c r="Q132" s="99" t="n"/>
    </row>
    <row r="133">
      <c r="M133" s="98" t="n"/>
      <c r="N133" s="98" t="n"/>
      <c r="Q133" s="99" t="n"/>
    </row>
    <row r="134">
      <c r="M134" s="98" t="n"/>
      <c r="N134" s="98" t="n"/>
      <c r="Q134" s="99" t="n"/>
    </row>
    <row r="135">
      <c r="M135" s="98" t="n"/>
      <c r="N135" s="98" t="n"/>
      <c r="Q135" s="99" t="n"/>
    </row>
    <row r="136">
      <c r="M136" s="98" t="n"/>
      <c r="N136" s="98" t="n"/>
      <c r="Q136" s="99" t="n"/>
    </row>
    <row r="137">
      <c r="M137" s="98" t="n"/>
      <c r="N137" s="98" t="n"/>
      <c r="Q137" s="99" t="n"/>
    </row>
    <row r="138">
      <c r="M138" s="98" t="n"/>
      <c r="N138" s="98" t="n"/>
      <c r="Q138" s="99" t="n"/>
    </row>
    <row r="139">
      <c r="M139" s="98" t="n"/>
      <c r="N139" s="98" t="n"/>
      <c r="Q139" s="99" t="n"/>
    </row>
    <row r="140">
      <c r="M140" s="98" t="n"/>
      <c r="N140" s="98" t="n"/>
      <c r="Q140" s="99" t="n"/>
    </row>
    <row r="141">
      <c r="M141" s="98" t="n"/>
      <c r="N141" s="98" t="n"/>
      <c r="Q141" s="99" t="n"/>
    </row>
    <row r="142">
      <c r="M142" s="98" t="n"/>
      <c r="N142" s="98" t="n"/>
      <c r="Q142" s="99" t="n"/>
    </row>
    <row r="143">
      <c r="M143" s="98" t="n"/>
      <c r="N143" s="98" t="n"/>
      <c r="Q143" s="99" t="n"/>
    </row>
    <row r="144">
      <c r="M144" s="98" t="n"/>
      <c r="N144" s="98" t="n"/>
      <c r="Q144" s="99" t="n"/>
    </row>
    <row r="145">
      <c r="M145" s="98" t="n"/>
      <c r="N145" s="98" t="n"/>
      <c r="Q145" s="99" t="n"/>
    </row>
    <row r="146">
      <c r="M146" s="98" t="n"/>
      <c r="N146" s="98" t="n"/>
      <c r="Q146" s="99" t="n"/>
    </row>
    <row r="147">
      <c r="M147" s="98" t="n"/>
      <c r="N147" s="98" t="n"/>
      <c r="Q147" s="99" t="n"/>
    </row>
    <row r="148">
      <c r="M148" s="98" t="n"/>
      <c r="N148" s="98" t="n"/>
      <c r="Q148" s="99" t="n"/>
    </row>
    <row r="149">
      <c r="M149" s="98" t="n"/>
      <c r="N149" s="98" t="n"/>
      <c r="Q149" s="99" t="n"/>
    </row>
    <row r="150">
      <c r="M150" s="98" t="n"/>
      <c r="N150" s="98" t="n"/>
      <c r="Q150" s="99" t="n"/>
    </row>
    <row r="151">
      <c r="M151" s="98" t="n"/>
      <c r="N151" s="98" t="n"/>
      <c r="Q151" s="99" t="n"/>
    </row>
    <row r="152">
      <c r="M152" s="98" t="n"/>
      <c r="N152" s="98" t="n"/>
      <c r="Q152" s="99" t="n"/>
    </row>
    <row r="153">
      <c r="M153" s="98" t="n"/>
      <c r="N153" s="98" t="n"/>
      <c r="Q153" s="99" t="n"/>
    </row>
    <row r="154">
      <c r="M154" s="98" t="n"/>
      <c r="N154" s="98" t="n"/>
      <c r="Q154" s="99" t="n"/>
    </row>
    <row r="155">
      <c r="M155" s="98" t="n"/>
      <c r="N155" s="98" t="n"/>
      <c r="Q155" s="99" t="n"/>
    </row>
    <row r="156">
      <c r="M156" s="98" t="n"/>
      <c r="N156" s="98" t="n"/>
      <c r="Q156" s="99" t="n"/>
    </row>
    <row r="157">
      <c r="M157" s="98" t="n"/>
      <c r="N157" s="98" t="n"/>
      <c r="Q157" s="99" t="n"/>
    </row>
    <row r="158">
      <c r="M158" s="98" t="n"/>
      <c r="N158" s="98" t="n"/>
      <c r="Q158" s="99" t="n"/>
    </row>
    <row r="159">
      <c r="M159" s="98" t="n"/>
      <c r="N159" s="98" t="n"/>
      <c r="Q159" s="99" t="n"/>
    </row>
    <row r="160">
      <c r="M160" s="98" t="n"/>
      <c r="N160" s="98" t="n"/>
      <c r="Q160" s="99" t="n"/>
    </row>
    <row r="161">
      <c r="M161" s="98" t="n"/>
      <c r="N161" s="98" t="n"/>
      <c r="Q161" s="99" t="n"/>
    </row>
    <row r="162">
      <c r="M162" s="98" t="n"/>
      <c r="N162" s="98" t="n"/>
      <c r="Q162" s="99" t="n"/>
    </row>
    <row r="163">
      <c r="M163" s="98" t="n"/>
      <c r="N163" s="98" t="n"/>
      <c r="Q163" s="99" t="n"/>
    </row>
    <row r="164">
      <c r="M164" s="98" t="n"/>
      <c r="N164" s="98" t="n"/>
      <c r="Q164" s="99" t="n"/>
    </row>
    <row r="165">
      <c r="M165" s="98" t="n"/>
      <c r="N165" s="98" t="n"/>
      <c r="Q165" s="99" t="n"/>
    </row>
    <row r="166">
      <c r="M166" s="98" t="n"/>
      <c r="N166" s="98" t="n"/>
      <c r="Q166" s="99" t="n"/>
    </row>
    <row r="167">
      <c r="M167" s="98" t="n"/>
      <c r="N167" s="98" t="n"/>
      <c r="Q167" s="99" t="n"/>
    </row>
    <row r="168">
      <c r="M168" s="98" t="n"/>
      <c r="N168" s="98" t="n"/>
      <c r="Q168" s="99" t="n"/>
    </row>
    <row r="169">
      <c r="M169" s="98" t="n"/>
      <c r="N169" s="98" t="n"/>
      <c r="Q169" s="99" t="n"/>
    </row>
    <row r="170">
      <c r="M170" s="98" t="n"/>
      <c r="N170" s="98" t="n"/>
      <c r="Q170" s="99" t="n"/>
    </row>
    <row r="171">
      <c r="M171" s="98" t="n"/>
      <c r="N171" s="98" t="n"/>
      <c r="Q171" s="99" t="n"/>
    </row>
    <row r="172">
      <c r="M172" s="98" t="n"/>
      <c r="N172" s="98" t="n"/>
      <c r="Q172" s="99" t="n"/>
    </row>
    <row r="173">
      <c r="M173" s="98" t="n"/>
      <c r="N173" s="98" t="n"/>
      <c r="Q173" s="99" t="n"/>
    </row>
    <row r="174">
      <c r="M174" s="98" t="n"/>
      <c r="N174" s="98" t="n"/>
      <c r="Q174" s="99" t="n"/>
    </row>
    <row r="175">
      <c r="M175" s="98" t="n"/>
      <c r="N175" s="98" t="n"/>
      <c r="Q175" s="99" t="n"/>
    </row>
    <row r="176">
      <c r="M176" s="98" t="n"/>
      <c r="N176" s="98" t="n"/>
      <c r="Q176" s="99" t="n"/>
    </row>
    <row r="177">
      <c r="M177" s="98" t="n"/>
      <c r="N177" s="98" t="n"/>
      <c r="Q177" s="99" t="n"/>
    </row>
    <row r="178">
      <c r="M178" s="98" t="n"/>
      <c r="N178" s="98" t="n"/>
      <c r="Q178" s="99" t="n"/>
    </row>
    <row r="179">
      <c r="M179" s="98" t="n"/>
      <c r="N179" s="98" t="n"/>
      <c r="Q179" s="99" t="n"/>
    </row>
    <row r="180">
      <c r="M180" s="98" t="n"/>
      <c r="N180" s="98" t="n"/>
      <c r="Q180" s="99" t="n"/>
    </row>
    <row r="181">
      <c r="M181" s="98" t="n"/>
      <c r="N181" s="98" t="n"/>
      <c r="Q181" s="99" t="n"/>
    </row>
    <row r="182">
      <c r="M182" s="98" t="n"/>
      <c r="N182" s="98" t="n"/>
      <c r="Q182" s="99" t="n"/>
    </row>
    <row r="183">
      <c r="M183" s="98" t="n"/>
      <c r="N183" s="98" t="n"/>
    </row>
    <row r="184">
      <c r="M184" s="98" t="n"/>
      <c r="N184" s="98" t="n"/>
    </row>
    <row r="185">
      <c r="M185" s="98" t="n"/>
      <c r="N185" s="98" t="n"/>
    </row>
    <row r="186">
      <c r="M186" s="98" t="n"/>
      <c r="N186" s="98" t="n"/>
    </row>
    <row r="187">
      <c r="M187" s="98" t="n"/>
      <c r="N187" s="98" t="n"/>
    </row>
    <row r="188">
      <c r="M188" s="98" t="n"/>
      <c r="N188" s="98" t="n"/>
    </row>
    <row r="189">
      <c r="M189" s="98" t="n"/>
      <c r="N189" s="98" t="n"/>
    </row>
    <row r="190">
      <c r="M190" s="98" t="n"/>
      <c r="N190" s="98" t="n"/>
    </row>
    <row r="191">
      <c r="M191" s="98" t="n"/>
      <c r="N191" s="98" t="n"/>
    </row>
    <row r="192">
      <c r="M192" s="98" t="n"/>
      <c r="N192" s="98" t="n"/>
    </row>
    <row r="193">
      <c r="M193" s="98" t="n"/>
      <c r="N193" s="98" t="n"/>
    </row>
    <row r="194">
      <c r="M194" s="98" t="n"/>
      <c r="N194" s="98" t="n"/>
    </row>
    <row r="195">
      <c r="M195" s="98" t="n"/>
      <c r="N195" s="98" t="n"/>
    </row>
    <row r="196">
      <c r="M196" s="98" t="n"/>
      <c r="N196" s="98" t="n"/>
    </row>
    <row r="197">
      <c r="M197" s="98" t="n"/>
      <c r="N197" s="98" t="n"/>
    </row>
    <row r="198">
      <c r="M198" s="98" t="n"/>
      <c r="N198" s="98" t="n"/>
    </row>
    <row r="199">
      <c r="M199" s="98" t="n"/>
      <c r="N199" s="98" t="n"/>
    </row>
    <row r="200">
      <c r="M200" s="98" t="n"/>
      <c r="N200" s="98" t="n"/>
    </row>
    <row r="201">
      <c r="M201" s="98" t="n"/>
      <c r="N201" s="98" t="n"/>
    </row>
    <row r="202">
      <c r="M202" s="98" t="n"/>
      <c r="N202" s="98" t="n"/>
    </row>
    <row r="203">
      <c r="M203" s="98" t="n"/>
      <c r="N203" s="98" t="n"/>
    </row>
    <row r="204">
      <c r="M204" s="98" t="n"/>
      <c r="N204" s="98" t="n"/>
    </row>
    <row r="205">
      <c r="M205" s="98" t="n"/>
      <c r="N205" s="98" t="n"/>
    </row>
    <row r="206">
      <c r="M206" s="98" t="n"/>
      <c r="N206" s="98" t="n"/>
    </row>
    <row r="207">
      <c r="M207" s="98" t="n"/>
      <c r="N207" s="98" t="n"/>
    </row>
    <row r="208">
      <c r="M208" s="98" t="n"/>
      <c r="N208" s="98" t="n"/>
    </row>
    <row r="209">
      <c r="M209" s="98" t="n"/>
      <c r="N209" s="98" t="n"/>
    </row>
    <row r="210">
      <c r="M210" s="98" t="n"/>
      <c r="N210" s="98" t="n"/>
    </row>
    <row r="211">
      <c r="M211" s="98" t="n"/>
      <c r="N211" s="98" t="n"/>
    </row>
    <row r="212">
      <c r="M212" s="98" t="n"/>
      <c r="N212" s="98" t="n"/>
    </row>
    <row r="213">
      <c r="M213" s="98" t="n"/>
      <c r="N213" s="98" t="n"/>
    </row>
    <row r="214">
      <c r="M214" s="98" t="n"/>
      <c r="N214" s="98" t="n"/>
    </row>
    <row r="215">
      <c r="M215" s="98" t="n"/>
      <c r="N215" s="98" t="n"/>
    </row>
    <row r="216">
      <c r="M216" s="98" t="n"/>
      <c r="N216" s="98" t="n"/>
    </row>
    <row r="217">
      <c r="M217" s="98" t="n"/>
      <c r="N217" s="98" t="n"/>
    </row>
    <row r="218">
      <c r="M218" s="98" t="n"/>
      <c r="N218" s="98" t="n"/>
    </row>
    <row r="219">
      <c r="M219" s="98" t="n"/>
      <c r="N219" s="98" t="n"/>
    </row>
    <row r="220">
      <c r="M220" s="98" t="n"/>
      <c r="N220" s="98" t="n"/>
    </row>
    <row r="221">
      <c r="M221" s="98" t="n"/>
      <c r="N221" s="98" t="n"/>
    </row>
    <row r="222">
      <c r="M222" s="98" t="n"/>
      <c r="N222" s="98" t="n"/>
    </row>
    <row r="223">
      <c r="M223" s="98" t="n"/>
      <c r="N223" s="98" t="n"/>
    </row>
    <row r="224">
      <c r="M224" s="98" t="n"/>
      <c r="N224" s="98" t="n"/>
    </row>
    <row r="225">
      <c r="M225" s="98" t="n"/>
      <c r="N225" s="98" t="n"/>
    </row>
    <row r="226">
      <c r="M226" s="98" t="n"/>
      <c r="N226" s="98" t="n"/>
    </row>
    <row r="227">
      <c r="M227" s="98" t="n"/>
      <c r="N227" s="98" t="n"/>
    </row>
    <row r="228">
      <c r="M228" s="98" t="n"/>
      <c r="N228" s="98" t="n"/>
    </row>
    <row r="229">
      <c r="M229" s="98" t="n"/>
      <c r="N229" s="98" t="n"/>
    </row>
    <row r="230">
      <c r="M230" s="98" t="n"/>
      <c r="N230" s="98" t="n"/>
    </row>
    <row r="231">
      <c r="M231" s="98" t="n"/>
      <c r="N231" s="98" t="n"/>
    </row>
    <row r="232">
      <c r="M232" s="98" t="n"/>
      <c r="N232" s="98" t="n"/>
    </row>
    <row r="233">
      <c r="M233" s="98" t="n"/>
      <c r="N233" s="98" t="n"/>
    </row>
    <row r="234">
      <c r="M234" s="98" t="n"/>
      <c r="N234" s="98" t="n"/>
    </row>
    <row r="235">
      <c r="M235" s="98" t="n"/>
      <c r="N235" s="98" t="n"/>
    </row>
    <row r="236">
      <c r="M236" s="98" t="n"/>
      <c r="N236" s="98" t="n"/>
    </row>
    <row r="237">
      <c r="M237" s="98" t="n"/>
      <c r="N237" s="98" t="n"/>
    </row>
    <row r="238">
      <c r="M238" s="98" t="n"/>
      <c r="N238" s="98" t="n"/>
    </row>
    <row r="239">
      <c r="M239" s="98" t="n"/>
      <c r="N239" s="98" t="n"/>
    </row>
    <row r="240">
      <c r="M240" s="98" t="n"/>
      <c r="N240" s="98" t="n"/>
    </row>
    <row r="241">
      <c r="M241" s="98" t="n"/>
      <c r="N241" s="98" t="n"/>
    </row>
    <row r="242">
      <c r="M242" s="98" t="n"/>
      <c r="N242" s="98" t="n"/>
    </row>
    <row r="243">
      <c r="M243" s="98" t="n"/>
      <c r="N243" s="98" t="n"/>
    </row>
    <row r="244">
      <c r="M244" s="98" t="n"/>
      <c r="N244" s="98" t="n"/>
    </row>
    <row r="245">
      <c r="M245" s="98" t="n"/>
      <c r="N245" s="98" t="n"/>
    </row>
    <row r="246">
      <c r="M246" s="98" t="n"/>
      <c r="N246" s="98" t="n"/>
    </row>
    <row r="247">
      <c r="M247" s="98" t="n"/>
      <c r="N247" s="98" t="n"/>
    </row>
    <row r="248">
      <c r="M248" s="98" t="n"/>
      <c r="N248" s="98" t="n"/>
    </row>
    <row r="249">
      <c r="M249" s="98" t="n"/>
      <c r="N249" s="98" t="n"/>
    </row>
    <row r="250">
      <c r="M250" s="98" t="n"/>
      <c r="N250" s="98" t="n"/>
    </row>
    <row r="251">
      <c r="M251" s="98" t="n"/>
      <c r="N251" s="98" t="n"/>
    </row>
    <row r="252">
      <c r="M252" s="98" t="n"/>
      <c r="N252" s="98" t="n"/>
    </row>
    <row r="253">
      <c r="M253" s="98" t="n"/>
      <c r="N253" s="98" t="n"/>
    </row>
    <row r="254">
      <c r="M254" s="98" t="n"/>
      <c r="N254" s="98" t="n"/>
    </row>
    <row r="255">
      <c r="M255" s="98" t="n"/>
      <c r="N255" s="98" t="n"/>
    </row>
    <row r="256">
      <c r="M256" s="98" t="n"/>
      <c r="N256" s="98" t="n"/>
    </row>
    <row r="257">
      <c r="M257" s="98" t="n"/>
      <c r="N257" s="98" t="n"/>
    </row>
    <row r="258">
      <c r="M258" s="98" t="n"/>
      <c r="N258" s="98" t="n"/>
    </row>
    <row r="259">
      <c r="M259" s="98" t="n"/>
      <c r="N259" s="98" t="n"/>
    </row>
    <row r="260">
      <c r="M260" s="98" t="n"/>
      <c r="N260" s="98" t="n"/>
    </row>
    <row r="261">
      <c r="M261" s="98" t="n"/>
      <c r="N261" s="98" t="n"/>
    </row>
    <row r="262">
      <c r="M262" s="98" t="n"/>
      <c r="N262" s="98" t="n"/>
    </row>
    <row r="263">
      <c r="M263" s="98" t="n"/>
      <c r="N263" s="98" t="n"/>
    </row>
    <row r="264">
      <c r="M264" s="98" t="n"/>
      <c r="N264" s="98" t="n"/>
    </row>
    <row r="265">
      <c r="M265" s="98" t="n"/>
      <c r="N265" s="98" t="n"/>
    </row>
    <row r="266">
      <c r="M266" s="98" t="n"/>
      <c r="N266" s="98" t="n"/>
    </row>
    <row r="267">
      <c r="M267" s="98" t="n"/>
      <c r="N267" s="98" t="n"/>
    </row>
    <row r="268">
      <c r="M268" s="98" t="n"/>
      <c r="N268" s="98" t="n"/>
    </row>
    <row r="269">
      <c r="M269" s="98" t="n"/>
      <c r="N269" s="98" t="n"/>
    </row>
    <row r="270">
      <c r="M270" s="98" t="n"/>
      <c r="N270" s="98" t="n"/>
    </row>
    <row r="271">
      <c r="M271" s="98" t="n"/>
      <c r="N271" s="98" t="n"/>
    </row>
    <row r="272">
      <c r="M272" s="98" t="n"/>
      <c r="N272" s="98" t="n"/>
    </row>
    <row r="273">
      <c r="M273" s="98" t="n"/>
      <c r="N273" s="98" t="n"/>
    </row>
    <row r="274">
      <c r="M274" s="98" t="n"/>
      <c r="N274" s="98" t="n"/>
    </row>
    <row r="275">
      <c r="M275" s="98" t="n"/>
      <c r="N275" s="98" t="n"/>
    </row>
    <row r="276">
      <c r="M276" s="98" t="n"/>
      <c r="N276" s="98" t="n"/>
    </row>
    <row r="277">
      <c r="M277" s="98" t="n"/>
      <c r="N277" s="98" t="n"/>
    </row>
    <row r="278">
      <c r="M278" s="98" t="n"/>
      <c r="N278" s="98" t="n"/>
    </row>
    <row r="279">
      <c r="M279" s="98" t="n"/>
      <c r="N279" s="98" t="n"/>
    </row>
    <row r="280">
      <c r="M280" s="98" t="n"/>
      <c r="N280" s="98" t="n"/>
    </row>
    <row r="281">
      <c r="M281" s="98" t="n"/>
      <c r="N281" s="98" t="n"/>
    </row>
    <row r="282">
      <c r="M282" s="98" t="n"/>
      <c r="N282" s="98" t="n"/>
    </row>
  </sheetData>
  <mergeCells count="32">
    <mergeCell ref="A1:R1"/>
    <mergeCell ref="Q4:Q5"/>
    <mergeCell ref="P4:P5"/>
    <mergeCell ref="R4:R5"/>
    <mergeCell ref="B4:C4"/>
    <mergeCell ref="A4:A5"/>
    <mergeCell ref="D4:M5"/>
    <mergeCell ref="O3:P3"/>
    <mergeCell ref="B3:C3"/>
    <mergeCell ref="D9:H9"/>
    <mergeCell ref="N6:O6"/>
    <mergeCell ref="N4:O5"/>
    <mergeCell ref="N7:O7"/>
    <mergeCell ref="D8:H8"/>
    <mergeCell ref="D6:H6"/>
    <mergeCell ref="D7:H7"/>
    <mergeCell ref="N8:O8"/>
    <mergeCell ref="N9:O9"/>
    <mergeCell ref="D16:H16"/>
    <mergeCell ref="D10:H10"/>
    <mergeCell ref="D11:H11"/>
    <mergeCell ref="D12:H12"/>
    <mergeCell ref="D13:H13"/>
    <mergeCell ref="D15:H15"/>
    <mergeCell ref="D14:H14"/>
    <mergeCell ref="N10:O10"/>
    <mergeCell ref="N15:O15"/>
    <mergeCell ref="N16:O16"/>
    <mergeCell ref="N11:O11"/>
    <mergeCell ref="N12:O12"/>
    <mergeCell ref="N13:O13"/>
    <mergeCell ref="N14:O14"/>
  </mergeCells>
  <pageMargins left="0.3937007874015748" right="0.3937007874015748" top="0.984251968503937" bottom="0.5905511811023623" header="0.5118110236220472" footer="0.5118110236220472"/>
  <pageSetup orientation="landscape" paperSize="9"/>
</worksheet>
</file>

<file path=xl/worksheets/sheet3.xml><?xml version="1.0" encoding="utf-8"?>
<worksheet xmlns="http://schemas.openxmlformats.org/spreadsheetml/2006/main">
  <sheetPr codeName="Feuil3">
    <tabColor indexed="8"/>
    <outlinePr summaryBelow="1" summaryRight="1"/>
    <pageSetUpPr/>
  </sheetPr>
  <dimension ref="A1:J34"/>
  <sheetViews>
    <sheetView showGridLines="0" workbookViewId="0">
      <selection activeCell="D28" sqref="D28"/>
    </sheetView>
  </sheetViews>
  <sheetFormatPr baseColWidth="10" defaultRowHeight="12.75"/>
  <cols>
    <col width="19.42578125" customWidth="1" style="11" min="1" max="1"/>
    <col width="19.140625" customWidth="1" style="11" min="2" max="2"/>
    <col width="7.140625" customWidth="1" style="11" min="3" max="6"/>
    <col width="4.7109375" customWidth="1" style="11" min="7" max="9"/>
    <col width="19" customWidth="1" style="11" min="10" max="10"/>
    <col width="11.42578125" customWidth="1" style="11" min="11" max="16384"/>
  </cols>
  <sheetData>
    <row r="1" ht="47.25" customHeight="1" thickBot="1">
      <c r="A1" s="252" t="inlineStr">
        <is>
          <t>Zustand Techniker-Auto</t>
        </is>
      </c>
      <c r="B1" s="334" t="n"/>
      <c r="C1" s="334" t="n"/>
      <c r="D1" s="334" t="n"/>
      <c r="E1" s="334" t="n"/>
      <c r="F1" s="334" t="n"/>
      <c r="G1" s="334" t="n"/>
      <c r="H1" s="334" t="n"/>
      <c r="I1" s="334" t="n"/>
      <c r="J1" s="334" t="n"/>
    </row>
    <row r="2" ht="13.5" customHeight="1">
      <c r="A2" s="100" t="n"/>
      <c r="B2" s="101" t="n"/>
      <c r="C2" s="101" t="n"/>
      <c r="D2" s="101" t="n"/>
      <c r="E2" s="101" t="n"/>
      <c r="F2" s="101" t="n"/>
      <c r="G2" s="101" t="n"/>
      <c r="H2" s="101" t="n"/>
      <c r="I2" s="101" t="n"/>
      <c r="J2" s="102" t="n"/>
    </row>
    <row r="3">
      <c r="A3" s="103" t="inlineStr">
        <is>
          <t xml:space="preserve"> Techniker: </t>
        </is>
      </c>
      <c r="B3" s="104">
        <f>(Zeitrapport!B2)</f>
        <v/>
      </c>
      <c r="C3" s="105" t="n"/>
      <c r="D3" s="106" t="n"/>
      <c r="E3" s="107" t="n"/>
      <c r="F3" s="107" t="n"/>
      <c r="G3" s="106" t="n"/>
      <c r="H3" s="106" t="n"/>
      <c r="I3" s="108" t="inlineStr">
        <is>
          <t>KW:</t>
        </is>
      </c>
      <c r="J3" s="109">
        <f>(Zeitrapport!J2)</f>
        <v/>
      </c>
    </row>
    <row r="4" hidden="1">
      <c r="A4" s="110" t="n"/>
      <c r="B4" s="106" t="n"/>
      <c r="C4" s="106" t="n"/>
      <c r="D4" s="106" t="n"/>
      <c r="E4" s="106" t="n"/>
      <c r="F4" s="106" t="n"/>
      <c r="G4" s="106" t="n"/>
      <c r="H4" s="106" t="n"/>
      <c r="I4" s="107" t="n"/>
      <c r="J4" s="111" t="n"/>
    </row>
    <row r="5" hidden="1">
      <c r="A5" s="110" t="n"/>
      <c r="B5" s="106" t="n"/>
      <c r="C5" s="106" t="n"/>
      <c r="D5" s="106" t="n"/>
      <c r="E5" s="106" t="n"/>
      <c r="F5" s="106" t="n"/>
      <c r="G5" s="106" t="n"/>
      <c r="H5" s="106" t="n"/>
      <c r="I5" s="107" t="n"/>
      <c r="J5" s="111" t="n"/>
    </row>
    <row r="6" ht="13.5" customHeight="1" thickBot="1">
      <c r="A6" s="112" t="n"/>
      <c r="B6" s="113" t="n"/>
      <c r="C6" s="113" t="n"/>
      <c r="D6" s="113" t="n"/>
      <c r="E6" s="113" t="n"/>
      <c r="F6" s="113" t="n"/>
      <c r="G6" s="113" t="n"/>
      <c r="H6" s="113" t="n"/>
      <c r="I6" s="113" t="n"/>
      <c r="J6" s="114" t="n"/>
    </row>
    <row r="7" ht="31.5" customHeight="1">
      <c r="A7" s="115" t="inlineStr">
        <is>
          <t>Datum</t>
        </is>
      </c>
      <c r="B7" s="116" t="inlineStr">
        <is>
          <t>KM Stand</t>
        </is>
      </c>
      <c r="C7" s="253" t="inlineStr">
        <is>
          <t>Reifendruck          (BAR)</t>
        </is>
      </c>
      <c r="D7" s="335" t="n"/>
      <c r="E7" s="336" t="inlineStr">
        <is>
          <t>Reifenzustand             (mm)</t>
        </is>
      </c>
      <c r="F7" s="337" t="n"/>
      <c r="G7" s="117" t="n"/>
      <c r="H7" s="117" t="inlineStr">
        <is>
          <t>Ölstand</t>
        </is>
      </c>
      <c r="I7" s="117" t="n"/>
      <c r="J7" s="118" t="inlineStr">
        <is>
          <t>Öl nachgefüllt</t>
        </is>
      </c>
    </row>
    <row r="8" ht="18" customHeight="1" thickBot="1">
      <c r="A8" s="119" t="n"/>
      <c r="B8" s="120" t="n"/>
      <c r="C8" s="121" t="inlineStr">
        <is>
          <t>vorne</t>
        </is>
      </c>
      <c r="D8" s="122" t="inlineStr">
        <is>
          <t>hinten</t>
        </is>
      </c>
      <c r="E8" s="123" t="inlineStr">
        <is>
          <t>vorne</t>
        </is>
      </c>
      <c r="F8" s="124" t="inlineStr">
        <is>
          <t>hinten</t>
        </is>
      </c>
      <c r="G8" s="125" t="inlineStr">
        <is>
          <t>HI</t>
        </is>
      </c>
      <c r="H8" s="125" t="inlineStr">
        <is>
          <t>M</t>
        </is>
      </c>
      <c r="I8" s="125" t="inlineStr">
        <is>
          <t>LO</t>
        </is>
      </c>
      <c r="J8" s="126" t="inlineStr">
        <is>
          <t>in Liter</t>
        </is>
      </c>
    </row>
    <row r="9" ht="25.5" customHeight="1">
      <c r="A9" s="127" t="n"/>
      <c r="B9" s="128" t="n"/>
      <c r="C9" s="204">
        <f>IF($A9="","","4,3")</f>
        <v/>
      </c>
      <c r="D9" s="207">
        <f>IF($A9="","","4,3")</f>
        <v/>
      </c>
      <c r="E9" s="204">
        <f>IF($A9="","","6,9")</f>
        <v/>
      </c>
      <c r="F9" s="204">
        <f>IF($A9="","","7,9")</f>
        <v/>
      </c>
      <c r="G9" s="208" t="n"/>
      <c r="H9" s="208">
        <f>IF($A9="","","X")</f>
        <v/>
      </c>
      <c r="I9" s="208" t="n"/>
      <c r="J9" s="129" t="n"/>
    </row>
    <row r="10" ht="24.75" customHeight="1">
      <c r="A10" s="130" t="n"/>
      <c r="B10" s="128" t="n"/>
      <c r="C10" s="209">
        <f>IF($A10="","","4,3")</f>
        <v/>
      </c>
      <c r="D10" s="207">
        <f>IF($A10="","","4,3")</f>
        <v/>
      </c>
      <c r="E10" s="209">
        <f>IF($A10="","","6,9")</f>
        <v/>
      </c>
      <c r="F10" s="206">
        <f>IF($A10="","","7,9")</f>
        <v/>
      </c>
      <c r="G10" s="210" t="n"/>
      <c r="H10" s="208">
        <f>IF($A10="","","X")</f>
        <v/>
      </c>
      <c r="I10" s="210" t="n"/>
      <c r="J10" s="132" t="n"/>
    </row>
    <row r="11" ht="25.5" customHeight="1">
      <c r="A11" s="130" t="n"/>
      <c r="B11" s="128" t="n"/>
      <c r="C11" s="209">
        <f>IF($A11="","","4,3")</f>
        <v/>
      </c>
      <c r="D11" s="207">
        <f>IF($A11="","","4,3")</f>
        <v/>
      </c>
      <c r="E11" s="209">
        <f>IF($A11="","","6,9")</f>
        <v/>
      </c>
      <c r="F11" s="206">
        <f>IF($A11="","","7,9")</f>
        <v/>
      </c>
      <c r="G11" s="210" t="n"/>
      <c r="H11" s="208">
        <f>IF($A11="","","X")</f>
        <v/>
      </c>
      <c r="I11" s="210" t="n"/>
      <c r="J11" s="132" t="n"/>
    </row>
    <row r="12" ht="25.5" customHeight="1">
      <c r="A12" s="130" t="n"/>
      <c r="B12" s="128" t="n"/>
      <c r="C12" s="209">
        <f>IF($A12="","","4,3")</f>
        <v/>
      </c>
      <c r="D12" s="207">
        <f>IF($A12="","","4,3")</f>
        <v/>
      </c>
      <c r="E12" s="209">
        <f>IF($A12="","","6,9")</f>
        <v/>
      </c>
      <c r="F12" s="206">
        <f>IF($A12="","","7,9")</f>
        <v/>
      </c>
      <c r="G12" s="210" t="n"/>
      <c r="H12" s="208">
        <f>IF($A12="","","X")</f>
        <v/>
      </c>
      <c r="I12" s="210" t="n"/>
      <c r="J12" s="132" t="n"/>
    </row>
    <row r="13" ht="25.5" customHeight="1">
      <c r="A13" s="130" t="n"/>
      <c r="B13" s="128" t="n"/>
      <c r="C13" s="209">
        <f>IF($A13="","","4,3")</f>
        <v/>
      </c>
      <c r="D13" s="207">
        <f>IF($A13="","","4,3")</f>
        <v/>
      </c>
      <c r="E13" s="209">
        <f>IF($A13="","","6,9")</f>
        <v/>
      </c>
      <c r="F13" s="206">
        <f>IF($A13="","","7,9")</f>
        <v/>
      </c>
      <c r="G13" s="210" t="n"/>
      <c r="H13" s="208">
        <f>IF($A13="","","X")</f>
        <v/>
      </c>
      <c r="I13" s="210" t="n"/>
      <c r="J13" s="132" t="n"/>
    </row>
    <row r="14" ht="25.5" customHeight="1" thickBot="1">
      <c r="A14" s="133" t="n"/>
      <c r="B14" s="134" t="n"/>
      <c r="C14" s="209">
        <f>IF($A14="","","4,3")</f>
        <v/>
      </c>
      <c r="D14" s="207">
        <f>IF($A14="","","4,3")</f>
        <v/>
      </c>
      <c r="E14" s="209">
        <f>IF($A14="","","6,9")</f>
        <v/>
      </c>
      <c r="F14" s="206">
        <f>IF($A14="","","7,9")</f>
        <v/>
      </c>
      <c r="G14" s="210" t="n"/>
      <c r="H14" s="208">
        <f>IF($A14="","","X")</f>
        <v/>
      </c>
      <c r="I14" s="210" t="n"/>
      <c r="J14" s="135" t="n"/>
    </row>
    <row r="15" ht="24.75" customHeight="1" thickBot="1">
      <c r="A15" s="338" t="n"/>
      <c r="B15" s="307" t="n"/>
      <c r="C15" s="307" t="n"/>
      <c r="D15" s="307" t="n"/>
      <c r="E15" s="307" t="n"/>
      <c r="F15" s="307" t="n"/>
      <c r="G15" s="307" t="n"/>
      <c r="H15" s="307" t="n"/>
      <c r="I15" s="307" t="n"/>
      <c r="J15" s="308" t="n"/>
    </row>
    <row r="16" ht="25.5" customHeight="1">
      <c r="A16" s="339" t="n"/>
      <c r="B16" s="340" t="n"/>
      <c r="C16" s="340" t="n"/>
      <c r="D16" s="340" t="n"/>
      <c r="E16" s="340" t="n"/>
      <c r="F16" s="340" t="n"/>
      <c r="G16" s="340" t="n"/>
      <c r="H16" s="340" t="n"/>
      <c r="I16" s="340" t="n"/>
      <c r="J16" s="341" t="n"/>
    </row>
    <row r="17" ht="26.25" customHeight="1">
      <c r="A17" s="339" t="n"/>
      <c r="B17" s="340" t="n"/>
      <c r="C17" s="340" t="n"/>
      <c r="D17" s="340" t="n"/>
      <c r="E17" s="340" t="n"/>
      <c r="F17" s="340" t="n"/>
      <c r="G17" s="340" t="n"/>
      <c r="H17" s="340" t="n"/>
      <c r="I17" s="340" t="n"/>
      <c r="J17" s="341" t="n"/>
    </row>
    <row r="18" ht="25.5" customHeight="1" thickBot="1">
      <c r="A18" s="342" t="n"/>
      <c r="B18" s="330" t="n"/>
      <c r="C18" s="330" t="n"/>
      <c r="D18" s="330" t="n"/>
      <c r="E18" s="330" t="n"/>
      <c r="F18" s="330" t="n"/>
      <c r="G18" s="330" t="n"/>
      <c r="H18" s="330" t="n"/>
      <c r="I18" s="330" t="n"/>
      <c r="J18" s="343" t="n"/>
    </row>
    <row r="19" ht="26.25" customHeight="1">
      <c r="A19" s="136" t="inlineStr">
        <is>
          <t xml:space="preserve">Meldung von Sevice und Pneuwechsel, etc. sind Sache des Technikers </t>
        </is>
      </c>
      <c r="B19" s="11" t="n"/>
      <c r="C19" s="11" t="n"/>
      <c r="D19" s="11" t="n"/>
      <c r="E19" s="11" t="n"/>
      <c r="F19" s="11" t="n"/>
      <c r="G19" s="11" t="n"/>
      <c r="H19" s="11" t="n"/>
      <c r="I19" s="11" t="n"/>
      <c r="J19" s="11" t="n"/>
    </row>
    <row r="20" ht="25.5" customHeight="1">
      <c r="A20" s="136" t="inlineStr">
        <is>
          <t>und müssen frühzeitig der Firma Schenk gemeldet werden!</t>
        </is>
      </c>
      <c r="B20" s="11" t="n"/>
      <c r="C20" s="11" t="n"/>
      <c r="D20" s="11" t="n"/>
      <c r="E20" s="11" t="n"/>
      <c r="F20" s="11" t="n"/>
      <c r="G20" s="11" t="n"/>
      <c r="H20" s="11" t="n"/>
      <c r="I20" s="11" t="n"/>
      <c r="J20" s="11" t="n"/>
    </row>
    <row r="21" ht="25.5" customHeight="1">
      <c r="A21" s="11" t="n"/>
      <c r="B21" s="11" t="n"/>
      <c r="C21" s="11" t="n"/>
      <c r="D21" s="11" t="n"/>
      <c r="E21" s="11" t="n"/>
      <c r="F21" s="11" t="inlineStr">
        <is>
          <t>Unterschrift Techniker: ........................................................</t>
        </is>
      </c>
      <c r="G21" s="11" t="n"/>
      <c r="H21" s="11" t="n"/>
      <c r="I21" s="11" t="n"/>
      <c r="J21" s="11" t="n"/>
    </row>
    <row r="22" ht="24" customHeight="1">
      <c r="A22" s="11" t="n"/>
      <c r="B22" s="11" t="n"/>
      <c r="C22" s="11" t="n"/>
      <c r="D22" s="11" t="n"/>
      <c r="E22" s="11" t="n"/>
      <c r="F22" s="11" t="n"/>
      <c r="G22" s="11" t="n"/>
      <c r="H22" s="11" t="n"/>
      <c r="I22" s="11" t="n"/>
      <c r="J22" s="11" t="n"/>
    </row>
    <row r="23" hidden="1" ht="25.5" customHeight="1">
      <c r="A23" s="11" t="n"/>
      <c r="B23" s="11" t="n"/>
      <c r="C23" s="11" t="n"/>
      <c r="D23" s="11" t="n"/>
      <c r="E23" s="11" t="n"/>
      <c r="F23" s="11" t="n"/>
      <c r="G23" s="11" t="n"/>
      <c r="H23" s="11" t="n"/>
      <c r="I23" s="11" t="n"/>
      <c r="J23" s="11" t="n"/>
    </row>
    <row r="24" hidden="1" ht="25.5" customHeight="1">
      <c r="A24" s="11" t="n"/>
      <c r="B24" s="11" t="n"/>
      <c r="C24" s="11" t="n"/>
      <c r="D24" s="11" t="n"/>
      <c r="E24" s="11" t="n"/>
      <c r="F24" s="11" t="n"/>
      <c r="G24" s="11" t="n"/>
      <c r="H24" s="11" t="n"/>
      <c r="I24" s="11" t="n"/>
      <c r="J24" s="11" t="n"/>
    </row>
    <row r="25" ht="26.25" customHeight="1">
      <c r="A25" s="11" t="n"/>
      <c r="B25" s="11" t="n"/>
      <c r="C25" s="11" t="n"/>
      <c r="D25" s="11" t="n"/>
      <c r="E25" s="11" t="n"/>
      <c r="F25" s="11" t="n"/>
      <c r="G25" s="11" t="n"/>
      <c r="H25" s="11" t="n"/>
      <c r="I25" s="11" t="n"/>
      <c r="J25" s="11" t="n"/>
    </row>
    <row r="26" ht="26.25" customHeight="1">
      <c r="A26" s="11" t="n"/>
      <c r="B26" s="11" t="n"/>
      <c r="C26" s="11" t="n"/>
      <c r="D26" s="11" t="n"/>
      <c r="E26" s="11" t="n"/>
      <c r="F26" s="11" t="n"/>
      <c r="G26" s="11" t="n"/>
      <c r="H26" s="11" t="n"/>
      <c r="I26" s="11" t="n"/>
      <c r="J26" s="11" t="n"/>
    </row>
    <row r="27" ht="24.75" customHeight="1">
      <c r="A27" s="11" t="n"/>
      <c r="B27" s="11" t="n"/>
      <c r="C27" s="11" t="n"/>
      <c r="D27" s="11" t="n"/>
      <c r="E27" s="11" t="n"/>
      <c r="F27" s="11" t="n"/>
      <c r="G27" s="11" t="n"/>
      <c r="H27" s="11" t="n"/>
      <c r="I27" s="11" t="n"/>
      <c r="J27" s="11" t="n"/>
    </row>
    <row r="28">
      <c r="A28" s="11" t="n"/>
      <c r="B28" s="11" t="n"/>
      <c r="C28" s="11" t="n"/>
      <c r="D28" s="11" t="n"/>
      <c r="E28" s="11" t="n"/>
      <c r="F28" s="11" t="n"/>
      <c r="G28" s="11" t="n"/>
      <c r="H28" s="11" t="n"/>
      <c r="I28" s="11" t="n"/>
      <c r="J28" s="11" t="n"/>
    </row>
    <row r="29">
      <c r="A29" s="11" t="n"/>
      <c r="B29" s="11" t="n"/>
      <c r="C29" s="11" t="n"/>
      <c r="D29" s="11" t="n"/>
      <c r="E29" s="11" t="n"/>
      <c r="F29" s="11" t="n"/>
      <c r="G29" s="11" t="n"/>
      <c r="H29" s="11" t="n"/>
      <c r="I29" s="11" t="n"/>
      <c r="J29" s="11" t="n"/>
    </row>
    <row r="30">
      <c r="A30" s="11" t="n"/>
      <c r="B30" s="11" t="n"/>
      <c r="C30" s="11" t="n"/>
      <c r="D30" s="11" t="n"/>
      <c r="E30" s="11" t="n"/>
      <c r="F30" s="11" t="n"/>
      <c r="G30" s="11" t="n"/>
      <c r="H30" s="11" t="n"/>
      <c r="I30" s="11" t="n"/>
      <c r="J30" s="11" t="n"/>
    </row>
    <row r="31">
      <c r="A31" s="11" t="n"/>
      <c r="B31" s="11" t="n"/>
      <c r="C31" s="11" t="n"/>
      <c r="D31" s="11" t="n"/>
      <c r="E31" s="11" t="n"/>
      <c r="F31" s="11" t="n"/>
      <c r="G31" s="11" t="n"/>
      <c r="H31" s="11" t="n"/>
      <c r="I31" s="11" t="n"/>
      <c r="J31" s="11" t="n"/>
    </row>
    <row r="32">
      <c r="A32" s="11" t="n"/>
      <c r="B32" s="11" t="n"/>
      <c r="C32" s="11" t="n"/>
      <c r="D32" s="11" t="n"/>
      <c r="E32" s="11" t="n"/>
      <c r="F32" s="11" t="n"/>
      <c r="G32" s="11" t="n"/>
      <c r="H32" s="11" t="n"/>
      <c r="I32" s="11" t="n"/>
      <c r="J32" s="11" t="n"/>
    </row>
    <row r="33">
      <c r="A33" s="11" t="n"/>
      <c r="B33" s="11" t="n"/>
      <c r="C33" s="11" t="n"/>
      <c r="D33" s="11" t="n"/>
      <c r="E33" s="11" t="n"/>
      <c r="F33" s="11" t="n"/>
      <c r="G33" s="11" t="n"/>
      <c r="H33" s="11" t="n"/>
      <c r="I33" s="11" t="n"/>
      <c r="J33" s="11" t="n"/>
    </row>
    <row r="34">
      <c r="A34" s="11" t="n"/>
      <c r="B34" s="11" t="n"/>
      <c r="C34" s="11" t="n"/>
      <c r="D34" s="11" t="n"/>
      <c r="E34" s="11" t="n"/>
      <c r="F34" s="11" t="n"/>
      <c r="G34" s="11" t="n"/>
      <c r="H34" s="11" t="n"/>
      <c r="I34" s="11" t="n"/>
      <c r="J34" s="11" t="n"/>
    </row>
  </sheetData>
  <mergeCells count="7">
    <mergeCell ref="A16:J16"/>
    <mergeCell ref="A17:J17"/>
    <mergeCell ref="A18:J18"/>
    <mergeCell ref="A1:J1"/>
    <mergeCell ref="C7:D7"/>
    <mergeCell ref="E7:F7"/>
    <mergeCell ref="A15:J15"/>
  </mergeCells>
  <pageMargins left="0.3937007874015748" right="0.3937007874015748" top="0.984251968503937" bottom="0.5905511811023623" header="0.5118110236220472" footer="0.5118110236220472"/>
  <pageSetup orientation="landscape" paperSize="9"/>
</worksheet>
</file>

<file path=xl/worksheets/sheet4.xml><?xml version="1.0" encoding="utf-8"?>
<worksheet xmlns="http://schemas.openxmlformats.org/spreadsheetml/2006/main">
  <sheetPr codeName="Feuil4">
    <tabColor indexed="13"/>
    <outlinePr summaryBelow="1" summaryRight="1"/>
    <pageSetUpPr/>
  </sheetPr>
  <dimension ref="A1:N30"/>
  <sheetViews>
    <sheetView showGridLines="0" tabSelected="1" workbookViewId="0">
      <selection activeCell="J5" sqref="J5:J11"/>
    </sheetView>
  </sheetViews>
  <sheetFormatPr baseColWidth="10" defaultRowHeight="12.75"/>
  <cols>
    <col width="7.42578125" customWidth="1" style="137" min="1" max="1"/>
    <col width="6.85546875" customWidth="1" style="81" min="2" max="6"/>
    <col width="17.85546875" customWidth="1" style="81" min="7" max="7"/>
    <col width="7.42578125" customWidth="1" style="81" min="8" max="12"/>
    <col width="7" customWidth="1" style="81" min="13" max="13"/>
    <col width="25.42578125" customWidth="1" style="81" min="14" max="14"/>
    <col width="11.42578125" customWidth="1" style="81" min="15" max="16384"/>
  </cols>
  <sheetData>
    <row r="1" ht="34.5" customHeight="1">
      <c r="A1" s="234" t="inlineStr">
        <is>
          <t>Spesen - Abrechnung</t>
        </is>
      </c>
    </row>
    <row r="2" ht="13.5" customHeight="1" thickBot="1"/>
    <row r="3" ht="57" customFormat="1" customHeight="1" s="140" thickBot="1">
      <c r="A3" s="138" t="n"/>
      <c r="B3" s="259" t="inlineStr">
        <is>
          <t xml:space="preserve">Techniker: </t>
        </is>
      </c>
      <c r="C3" s="314" t="n"/>
      <c r="D3" s="261">
        <f>(Zeitrapport!B2)</f>
        <v/>
      </c>
      <c r="E3" s="314" t="n"/>
      <c r="F3" s="314" t="n"/>
      <c r="G3" s="314" t="n"/>
      <c r="H3" s="245" t="inlineStr">
        <is>
          <t xml:space="preserve">KW: </t>
        </is>
      </c>
      <c r="I3" s="261">
        <f>(Zeitrapport!J2)</f>
        <v/>
      </c>
      <c r="J3" s="245" t="inlineStr">
        <is>
          <t>Von:</t>
        </is>
      </c>
      <c r="K3" s="344">
        <f>(Zeitrapport!M2)</f>
        <v/>
      </c>
      <c r="L3" s="314" t="n"/>
      <c r="M3" s="245" t="inlineStr">
        <is>
          <t xml:space="preserve">Bis: </t>
        </is>
      </c>
      <c r="N3" s="345">
        <f>(Zeitrapport!O2)</f>
        <v/>
      </c>
    </row>
    <row r="4" ht="39" customHeight="1" thickBot="1">
      <c r="A4" s="141" t="inlineStr">
        <is>
          <t>Datum</t>
        </is>
      </c>
      <c r="B4" s="171" t="inlineStr">
        <is>
          <t>Km    Stand     (Abend)</t>
        </is>
      </c>
      <c r="C4" s="346" t="inlineStr">
        <is>
          <t>Besuchte Orte</t>
        </is>
      </c>
      <c r="D4" s="314" t="n"/>
      <c r="E4" s="314" t="n"/>
      <c r="F4" s="314" t="n"/>
      <c r="G4" s="347" t="n"/>
      <c r="H4" s="142" t="inlineStr">
        <is>
          <t>Bahn   Bus   Tram</t>
        </is>
      </c>
      <c r="I4" s="143" t="inlineStr">
        <is>
          <t>Hotel</t>
        </is>
      </c>
      <c r="J4" s="143" t="inlineStr">
        <is>
          <t>Essen</t>
        </is>
      </c>
      <c r="K4" s="143" t="inlineStr">
        <is>
          <t>PTT</t>
        </is>
      </c>
      <c r="L4" s="143" t="inlineStr">
        <is>
          <t>Diverse</t>
        </is>
      </c>
      <c r="M4" s="143" t="inlineStr">
        <is>
          <t>Total</t>
        </is>
      </c>
      <c r="N4" s="144" t="inlineStr">
        <is>
          <t>Detail zu Diversem</t>
        </is>
      </c>
    </row>
    <row r="5" ht="20.25" customFormat="1" customHeight="1" s="150">
      <c r="A5" s="348">
        <f>(Zeitrapport!B5)</f>
        <v/>
      </c>
      <c r="B5" s="349" t="n"/>
      <c r="C5" s="275" t="n"/>
      <c r="D5" s="340" t="n"/>
      <c r="E5" s="340" t="n"/>
      <c r="F5" s="340" t="n"/>
      <c r="G5" s="350" t="n"/>
      <c r="H5" s="211" t="n"/>
      <c r="I5" s="211" t="n"/>
      <c r="J5" s="211">
        <f>IF(Zeitrapport!C5="","",IF(Zeitrapport!I5+Zeitrapport!J5&gt;4.5,25,0)+(IF(Zeitrapport!C5&lt;TIME(6,1,0),15,0)+(IF(Zeitrapport!D5&gt;TIME(20,59,0),30,0))))</f>
        <v/>
      </c>
      <c r="K5" s="211" t="n"/>
      <c r="L5" s="211" t="n"/>
      <c r="M5" s="148">
        <f>SUM(H5:L5)</f>
        <v/>
      </c>
      <c r="N5" s="149" t="n"/>
    </row>
    <row r="6" ht="20.25" customFormat="1" customHeight="1" s="150">
      <c r="A6" s="351">
        <f>(Zeitrapport!B6)</f>
        <v/>
      </c>
      <c r="B6" s="352" t="n"/>
      <c r="C6" s="353" t="n"/>
      <c r="D6" s="325" t="n"/>
      <c r="E6" s="325" t="n"/>
      <c r="F6" s="325" t="n"/>
      <c r="G6" s="326" t="n"/>
      <c r="H6" s="152" t="n"/>
      <c r="I6" s="152" t="n"/>
      <c r="J6" s="211">
        <f>IF(Zeitrapport!C6="","",IF(Zeitrapport!I6+Zeitrapport!J6&gt;4.5,25,0)+(IF(Zeitrapport!C6&lt;TIME(6,1,0),15,0)+(IF(Zeitrapport!D6&gt;TIME(20,59,0),30,0))))</f>
        <v/>
      </c>
      <c r="K6" s="152" t="n"/>
      <c r="L6" s="152" t="n"/>
      <c r="M6" s="153">
        <f>SUM(H6:L6)</f>
        <v/>
      </c>
      <c r="N6" s="154" t="n"/>
    </row>
    <row r="7" ht="20.25" customFormat="1" customHeight="1" s="150">
      <c r="A7" s="348">
        <f>(Zeitrapport!B7)</f>
        <v/>
      </c>
      <c r="B7" s="352" t="n"/>
      <c r="C7" s="277" t="n"/>
      <c r="D7" s="354" t="n"/>
      <c r="E7" s="354" t="n"/>
      <c r="F7" s="354" t="n"/>
      <c r="G7" s="355" t="n"/>
      <c r="H7" s="211" t="n"/>
      <c r="I7" s="211" t="n"/>
      <c r="J7" s="211">
        <f>IF(Zeitrapport!C7="","",IF(Zeitrapport!I7+Zeitrapport!J7&gt;4.5,25,0)+(IF(Zeitrapport!C7&lt;TIME(6,1,0),15,0)+(IF(Zeitrapport!D7&gt;TIME(20,59,0),30,0))))</f>
        <v/>
      </c>
      <c r="K7" s="211" t="n"/>
      <c r="L7" s="211" t="n"/>
      <c r="M7" s="148">
        <f>SUM(H7:L7)</f>
        <v/>
      </c>
      <c r="N7" s="149" t="n"/>
    </row>
    <row r="8" ht="20.25" customFormat="1" customHeight="1" s="150">
      <c r="A8" s="348">
        <f>(Zeitrapport!B8)</f>
        <v/>
      </c>
      <c r="B8" s="352" t="n"/>
      <c r="C8" s="356" t="n"/>
      <c r="D8" s="325" t="n"/>
      <c r="E8" s="325" t="n"/>
      <c r="F8" s="325" t="n"/>
      <c r="G8" s="326" t="n"/>
      <c r="H8" s="211" t="n"/>
      <c r="I8" s="211" t="n"/>
      <c r="J8" s="211">
        <f>IF(Zeitrapport!C8="","",IF(Zeitrapport!I8+Zeitrapport!J8&gt;4.5,25,0)+(IF(Zeitrapport!C8&lt;TIME(6,1,0),15,0)+(IF(Zeitrapport!D8&gt;TIME(20,59,0),30,0))))</f>
        <v/>
      </c>
      <c r="K8" s="211" t="n"/>
      <c r="L8" s="211" t="n"/>
      <c r="M8" s="148">
        <f>SUM(H8:L8)</f>
        <v/>
      </c>
      <c r="N8" s="149" t="n"/>
    </row>
    <row r="9" ht="20.25" customFormat="1" customHeight="1" s="150">
      <c r="A9" s="348">
        <f>(Zeitrapport!B9)</f>
        <v/>
      </c>
      <c r="B9" s="352" t="n"/>
      <c r="C9" s="356" t="n"/>
      <c r="D9" s="325" t="n"/>
      <c r="E9" s="325" t="n"/>
      <c r="F9" s="325" t="n"/>
      <c r="G9" s="326" t="n"/>
      <c r="H9" s="211" t="n"/>
      <c r="I9" s="211" t="n"/>
      <c r="J9" s="211">
        <f>IF(Zeitrapport!C9="","",IF(Zeitrapport!I9+Zeitrapport!J9&gt;4.5,25,0)+(IF(Zeitrapport!C9&lt;TIME(6,1,0),15,0)+(IF(Zeitrapport!D9&gt;TIME(20,59,0),30,0))))</f>
        <v/>
      </c>
      <c r="K9" s="211" t="n"/>
      <c r="L9" s="211" t="n"/>
      <c r="M9" s="148">
        <f>SUM(H9:L9)</f>
        <v/>
      </c>
      <c r="N9" s="149" t="n"/>
    </row>
    <row r="10" ht="20.25" customFormat="1" customHeight="1" s="150">
      <c r="A10" s="348">
        <f>(Zeitrapport!B10)</f>
        <v/>
      </c>
      <c r="B10" s="352" t="n"/>
      <c r="C10" s="275" t="n"/>
      <c r="D10" s="340" t="n"/>
      <c r="E10" s="340" t="n"/>
      <c r="F10" s="340" t="n"/>
      <c r="G10" s="350" t="n"/>
      <c r="H10" s="211" t="n"/>
      <c r="I10" s="211" t="n"/>
      <c r="J10" s="211">
        <f>IF(Zeitrapport!C10="","",IF(Zeitrapport!I10+Zeitrapport!J10&gt;4.5,25,0)+(IF(Zeitrapport!C10&lt;TIME(6,1,0),15,0)+(IF(Zeitrapport!D10&gt;TIME(20,59,0),30,0))))</f>
        <v/>
      </c>
      <c r="K10" s="211" t="n"/>
      <c r="L10" s="211" t="n"/>
      <c r="M10" s="148">
        <f>SUM(H10:L10)</f>
        <v/>
      </c>
      <c r="N10" s="149" t="n"/>
    </row>
    <row r="11" ht="20.25" customFormat="1" customHeight="1" s="150">
      <c r="A11" s="357">
        <f>(Zeitrapport!B11)</f>
        <v/>
      </c>
      <c r="B11" s="156" t="n"/>
      <c r="C11" s="353" t="n"/>
      <c r="D11" s="325" t="n"/>
      <c r="E11" s="325" t="n"/>
      <c r="F11" s="325" t="n"/>
      <c r="G11" s="326" t="n"/>
      <c r="H11" s="152" t="n"/>
      <c r="I11" s="152" t="n"/>
      <c r="J11" s="211">
        <f>IF(Zeitrapport!C11="","",IF(Zeitrapport!I11+Zeitrapport!J11&gt;4.5,25,0)+(IF(Zeitrapport!C11&lt;TIME(6,1,0),15,0)+(IF(Zeitrapport!D11&gt;TIME(20,59,0),30,0))))</f>
        <v/>
      </c>
      <c r="K11" s="152" t="n"/>
      <c r="L11" s="152" t="n"/>
      <c r="M11" s="153">
        <f>SUM(H11:L11)</f>
        <v/>
      </c>
      <c r="N11" s="157" t="n"/>
    </row>
    <row r="12" ht="20.25" customFormat="1" customHeight="1" s="150">
      <c r="A12" s="158" t="n"/>
      <c r="B12" s="159" t="n"/>
      <c r="C12" s="353" t="n"/>
      <c r="D12" s="325" t="n"/>
      <c r="E12" s="325" t="n"/>
      <c r="F12" s="325" t="n"/>
      <c r="G12" s="326" t="n"/>
      <c r="H12" s="160" t="n"/>
      <c r="I12" s="160" t="n"/>
      <c r="J12" s="211" t="n"/>
      <c r="K12" s="160" t="n"/>
      <c r="L12" s="160" t="n"/>
      <c r="M12" s="161">
        <f>SUM(M5:M11)</f>
        <v/>
      </c>
      <c r="N12" s="162" t="inlineStr">
        <is>
          <t>Total Spesen</t>
        </is>
      </c>
    </row>
    <row r="13" ht="20.25" customFormat="1" customHeight="1" s="150" thickBot="1">
      <c r="A13" s="163" t="n"/>
      <c r="B13" s="358" t="n"/>
      <c r="C13" s="330" t="n"/>
      <c r="D13" s="330" t="n"/>
      <c r="E13" s="330" t="n"/>
      <c r="F13" s="330" t="n"/>
      <c r="G13" s="330" t="n"/>
      <c r="H13" s="330" t="n"/>
      <c r="I13" s="330" t="n"/>
      <c r="J13" s="330" t="n"/>
      <c r="K13" s="330" t="n"/>
      <c r="L13" s="331" t="n"/>
      <c r="M13" s="164" t="n"/>
      <c r="N13" s="165" t="n"/>
    </row>
    <row r="14" ht="20.25" customFormat="1" customHeight="1" s="150" thickBot="1">
      <c r="A14" s="281" t="inlineStr">
        <is>
          <t>Bemerkungen:</t>
        </is>
      </c>
      <c r="C14" s="282" t="n"/>
      <c r="D14" s="359" t="n"/>
      <c r="E14" s="359" t="n"/>
      <c r="F14" s="359" t="n"/>
      <c r="G14" s="359" t="n"/>
      <c r="H14" s="359" t="n"/>
      <c r="I14" s="359" t="n"/>
      <c r="J14" s="359" t="n"/>
      <c r="K14" s="359" t="n"/>
      <c r="L14" s="166" t="n"/>
      <c r="M14" s="167">
        <f>SUM(M12:M13)</f>
        <v/>
      </c>
      <c r="N14" s="168" t="inlineStr">
        <is>
          <t>Total</t>
        </is>
      </c>
    </row>
    <row r="15" ht="11.25" customFormat="1" customHeight="1" s="150">
      <c r="A15" s="270" t="n"/>
      <c r="C15" s="354" t="n"/>
      <c r="D15" s="354" t="n"/>
      <c r="E15" s="354" t="n"/>
      <c r="F15" s="354" t="n"/>
      <c r="G15" s="354" t="n"/>
      <c r="H15" s="354" t="n"/>
      <c r="I15" s="354" t="n"/>
      <c r="J15" s="354" t="n"/>
      <c r="K15" s="354" t="n"/>
    </row>
    <row r="16" hidden="1" ht="11.25" customFormat="1" customHeight="1" s="150">
      <c r="A16" s="270" t="n"/>
    </row>
    <row r="17" ht="11.25" customFormat="1" customHeight="1" s="150">
      <c r="A17" s="270" t="n"/>
    </row>
    <row r="18">
      <c r="A18" s="268" t="inlineStr">
        <is>
          <t xml:space="preserve">Visum: RM                                    Datum:                                             </t>
        </is>
      </c>
    </row>
    <row r="19" ht="24.75" customFormat="1" customHeight="1" s="150">
      <c r="A19" s="270" t="n"/>
    </row>
    <row r="20" ht="11.25" customFormat="1" customHeight="1" s="150">
      <c r="A20" s="269" t="inlineStr">
        <is>
          <t xml:space="preserve">…………………………………..                   …………………………………                        </t>
        </is>
      </c>
    </row>
    <row r="21" ht="11.25" customFormat="1" customHeight="1" s="150">
      <c r="A21" s="270" t="n"/>
    </row>
    <row r="22" ht="11.25" customFormat="1" customHeight="1" s="150">
      <c r="A22" s="270" t="n"/>
    </row>
    <row r="23" ht="11.25" customFormat="1" customHeight="1" s="150">
      <c r="A23" s="270" t="n"/>
    </row>
    <row r="24" ht="11.25" customFormat="1" customHeight="1" s="150">
      <c r="A24" s="270" t="n"/>
    </row>
    <row r="25" ht="11.25" customFormat="1" customHeight="1" s="150">
      <c r="A25" s="270" t="n"/>
    </row>
    <row r="26" ht="11.25" customFormat="1" customHeight="1" s="150">
      <c r="A26" s="270" t="n"/>
    </row>
    <row r="27" ht="11.25" customFormat="1" customHeight="1" s="150">
      <c r="A27" s="270" t="n"/>
    </row>
    <row r="28" ht="11.25" customFormat="1" customHeight="1" s="150">
      <c r="A28" s="270" t="n"/>
    </row>
    <row r="29" ht="11.25" customFormat="1" customHeight="1" s="150">
      <c r="A29" s="270" t="n"/>
    </row>
    <row r="30" ht="11.25" customFormat="1" customHeight="1" s="150">
      <c r="A30" s="270" t="n"/>
    </row>
  </sheetData>
  <mergeCells count="19">
    <mergeCell ref="A18:N18"/>
    <mergeCell ref="A20:N20"/>
    <mergeCell ref="A19:N19"/>
    <mergeCell ref="C4:G4"/>
    <mergeCell ref="C5:G5"/>
    <mergeCell ref="C6:G6"/>
    <mergeCell ref="C7:G7"/>
    <mergeCell ref="C8:G8"/>
    <mergeCell ref="C9:G9"/>
    <mergeCell ref="C10:G10"/>
    <mergeCell ref="A14:B14"/>
    <mergeCell ref="C14:K15"/>
    <mergeCell ref="A1:N1"/>
    <mergeCell ref="B3:C3"/>
    <mergeCell ref="K3:L3"/>
    <mergeCell ref="D3:G3"/>
    <mergeCell ref="B13:L13"/>
    <mergeCell ref="C11:G11"/>
    <mergeCell ref="C12:G12"/>
  </mergeCells>
  <pageMargins left="0.787401575" right="0.787401575" top="0.984251969" bottom="0.984251969" header="0.4921259845" footer="0.4921259845"/>
  <pageSetup orientation="landscape" paperSize="9"/>
</worksheet>
</file>

<file path=xl/worksheets/sheet5.xml><?xml version="1.0" encoding="utf-8"?>
<worksheet xmlns="http://schemas.openxmlformats.org/spreadsheetml/2006/main">
  <sheetPr codeName="Feuil5">
    <tabColor indexed="11"/>
    <outlinePr summaryBelow="1" summaryRight="1"/>
    <pageSetUpPr/>
  </sheetPr>
  <dimension ref="A1:N32"/>
  <sheetViews>
    <sheetView showGridLines="0" zoomScaleNormal="100" workbookViewId="0">
      <selection activeCell="G29" sqref="G29:I32"/>
    </sheetView>
  </sheetViews>
  <sheetFormatPr baseColWidth="10" defaultRowHeight="11.25"/>
  <cols>
    <col width="6.7109375" customWidth="1" style="175" min="1" max="1"/>
    <col width="5.7109375" customWidth="1" style="175" min="2" max="2"/>
    <col width="6.42578125" customWidth="1" style="175" min="3" max="3"/>
    <col width="5.7109375" customWidth="1" style="175" min="4" max="4"/>
    <col width="6.7109375" customWidth="1" style="175" min="5" max="5"/>
    <col width="5.7109375" customWidth="1" style="175" min="6" max="6"/>
    <col width="6.7109375" customWidth="1" style="175" min="7" max="7"/>
    <col width="5.7109375" customWidth="1" style="175" min="8" max="8"/>
    <col width="6.7109375" customWidth="1" style="175" min="9" max="9"/>
    <col width="5.7109375" customWidth="1" style="175" min="10" max="10"/>
    <col width="6.7109375" customWidth="1" style="175" min="11" max="11"/>
    <col width="5.7109375" customWidth="1" style="175" min="12" max="12"/>
    <col width="6.7109375" customWidth="1" style="175" min="13" max="13"/>
    <col width="5.7109375" customWidth="1" style="175" min="14" max="14"/>
    <col width="11.42578125" customWidth="1" style="175" min="15" max="16384"/>
  </cols>
  <sheetData>
    <row r="1" ht="52.5" customHeight="1" thickBot="1">
      <c r="A1" s="287" t="inlineStr">
        <is>
          <t>Arbeits Rapporte</t>
        </is>
      </c>
      <c r="B1" s="334" t="n"/>
      <c r="C1" s="334" t="n"/>
      <c r="D1" s="334" t="n"/>
      <c r="E1" s="334" t="n"/>
      <c r="F1" s="334" t="n"/>
      <c r="G1" s="334" t="n"/>
      <c r="H1" s="334" t="n"/>
      <c r="I1" s="334" t="n"/>
      <c r="J1" s="334" t="n"/>
      <c r="K1" s="334" t="n"/>
      <c r="L1" s="334" t="n"/>
      <c r="M1" s="334" t="n"/>
      <c r="N1" s="334" t="n"/>
    </row>
    <row r="2" ht="75" customHeight="1" thickBot="1">
      <c r="A2" s="290" t="inlineStr">
        <is>
          <t>Techniker:</t>
        </is>
      </c>
      <c r="B2" s="314" t="n"/>
      <c r="C2" s="314" t="n"/>
      <c r="D2" s="292">
        <f>(Zeitrapport!B2)</f>
        <v/>
      </c>
      <c r="E2" s="314" t="n"/>
      <c r="F2" s="314" t="n"/>
      <c r="G2" s="291" t="inlineStr">
        <is>
          <t>KW:</t>
        </is>
      </c>
      <c r="H2" s="292">
        <f>(Zeitrapport!J2)</f>
        <v/>
      </c>
      <c r="I2" s="291" t="inlineStr">
        <is>
          <t>Von:</t>
        </is>
      </c>
      <c r="J2" s="360">
        <f>(Zeitrapport!M2)</f>
        <v/>
      </c>
      <c r="K2" s="314" t="n"/>
      <c r="L2" s="291" t="inlineStr">
        <is>
          <t>Bis:</t>
        </is>
      </c>
      <c r="M2" s="361">
        <f>(Zeitrapport!O2)</f>
        <v/>
      </c>
      <c r="N2" s="312" t="n"/>
    </row>
    <row r="3" ht="16.5" customHeight="1">
      <c r="A3" s="362">
        <f>(Zeitrapport!B5)</f>
        <v/>
      </c>
      <c r="B3" s="363" t="n"/>
      <c r="C3" s="362">
        <f>(Zeitrapport!B6)</f>
        <v/>
      </c>
      <c r="D3" s="363" t="n"/>
      <c r="E3" s="362">
        <f>(Zeitrapport!B7)</f>
        <v/>
      </c>
      <c r="F3" s="363" t="n"/>
      <c r="G3" s="362">
        <f>(Zeitrapport!B8)</f>
        <v/>
      </c>
      <c r="H3" s="363" t="n"/>
      <c r="I3" s="362">
        <f>(Zeitrapport!B9)</f>
        <v/>
      </c>
      <c r="J3" s="363" t="n"/>
      <c r="K3" s="362">
        <f>(Zeitrapport!B10)</f>
        <v/>
      </c>
      <c r="L3" s="363" t="n"/>
      <c r="M3" s="364">
        <f>(Zeitrapport!B11)</f>
        <v/>
      </c>
      <c r="N3" s="363" t="n"/>
    </row>
    <row r="4" ht="14.25" customFormat="1" customHeight="1" s="175">
      <c r="A4" s="365" t="inlineStr">
        <is>
          <t>Montag</t>
        </is>
      </c>
      <c r="B4" s="366" t="n"/>
      <c r="C4" s="365" t="inlineStr">
        <is>
          <t>Dienstag</t>
        </is>
      </c>
      <c r="D4" s="366" t="n"/>
      <c r="E4" s="365" t="inlineStr">
        <is>
          <t>Mittwoch</t>
        </is>
      </c>
      <c r="F4" s="366" t="n"/>
      <c r="G4" s="365" t="inlineStr">
        <is>
          <t>Donnerstag</t>
        </is>
      </c>
      <c r="H4" s="366" t="n"/>
      <c r="I4" s="365" t="inlineStr">
        <is>
          <t>Freitag</t>
        </is>
      </c>
      <c r="J4" s="366" t="n"/>
      <c r="K4" s="365" t="inlineStr">
        <is>
          <t>Samstag</t>
        </is>
      </c>
      <c r="L4" s="366" t="n"/>
      <c r="M4" s="365" t="inlineStr">
        <is>
          <t>Sonntag</t>
        </is>
      </c>
      <c r="N4" s="366" t="n"/>
    </row>
    <row r="5" ht="87.75" customHeight="1" thickBot="1">
      <c r="A5" s="176" t="inlineStr">
        <is>
          <t xml:space="preserve"> Rapport Nr.</t>
        </is>
      </c>
      <c r="B5" s="177" t="inlineStr">
        <is>
          <t xml:space="preserve"> Arbeits-Zeit (h)</t>
        </is>
      </c>
      <c r="C5" s="176" t="inlineStr">
        <is>
          <t xml:space="preserve"> Rapport Nr.</t>
        </is>
      </c>
      <c r="D5" s="177" t="inlineStr">
        <is>
          <t xml:space="preserve"> Arbeits-Zeit (h)</t>
        </is>
      </c>
      <c r="E5" s="176" t="inlineStr">
        <is>
          <t xml:space="preserve"> Rapport Nr.</t>
        </is>
      </c>
      <c r="F5" s="177" t="inlineStr">
        <is>
          <t xml:space="preserve"> Arbeits-Zeit (h)</t>
        </is>
      </c>
      <c r="G5" s="176" t="inlineStr">
        <is>
          <t xml:space="preserve"> Rapport Nr.</t>
        </is>
      </c>
      <c r="H5" s="177" t="inlineStr">
        <is>
          <t xml:space="preserve"> Arbeits-Zeit (h)</t>
        </is>
      </c>
      <c r="I5" s="176" t="inlineStr">
        <is>
          <t xml:space="preserve"> Rapport Nr.</t>
        </is>
      </c>
      <c r="J5" s="177" t="inlineStr">
        <is>
          <t xml:space="preserve"> Arbeits-Zeit (h)</t>
        </is>
      </c>
      <c r="K5" s="176" t="inlineStr">
        <is>
          <t xml:space="preserve"> Rapport Nr.</t>
        </is>
      </c>
      <c r="L5" s="177" t="inlineStr">
        <is>
          <t xml:space="preserve"> Arbeits-Zeit (h)</t>
        </is>
      </c>
      <c r="M5" s="176" t="inlineStr">
        <is>
          <t xml:space="preserve"> Rapport Nr.</t>
        </is>
      </c>
      <c r="N5" s="178" t="inlineStr">
        <is>
          <t xml:space="preserve"> Arbeits-Zeit (h)</t>
        </is>
      </c>
    </row>
    <row r="6" ht="14.25" customHeight="1">
      <c r="A6" s="156" t="inlineStr">
        <is>
          <t>50088</t>
        </is>
      </c>
      <c r="B6" s="179" t="n">
        <v>3</v>
      </c>
      <c r="C6" s="156" t="inlineStr">
        <is>
          <t>50078</t>
        </is>
      </c>
      <c r="D6" s="179" t="n">
        <v>3</v>
      </c>
      <c r="E6" s="156" t="inlineStr">
        <is>
          <t>50088</t>
        </is>
      </c>
      <c r="F6" s="179" t="n">
        <v>4</v>
      </c>
      <c r="G6" s="156" t="inlineStr">
        <is>
          <t>140855</t>
        </is>
      </c>
      <c r="H6" s="179" t="n">
        <v>1</v>
      </c>
      <c r="I6" s="156" t="n"/>
      <c r="J6" s="179" t="n"/>
      <c r="K6" s="156" t="n"/>
      <c r="L6" s="179" t="n"/>
      <c r="M6" s="156" t="n"/>
      <c r="N6" s="179" t="n"/>
    </row>
    <row r="7" ht="14.25" customHeight="1">
      <c r="A7" s="180" t="n"/>
      <c r="B7" s="181" t="n"/>
      <c r="C7" s="180" t="inlineStr">
        <is>
          <t>104854</t>
        </is>
      </c>
      <c r="D7" s="181" t="n">
        <v>2</v>
      </c>
      <c r="E7" s="180" t="n"/>
      <c r="F7" s="181" t="n"/>
      <c r="G7" s="180" t="n"/>
      <c r="H7" s="181" t="n"/>
      <c r="I7" s="180" t="n"/>
      <c r="J7" s="181" t="n"/>
      <c r="K7" s="180" t="n"/>
      <c r="L7" s="181" t="n"/>
      <c r="M7" s="180" t="n"/>
      <c r="N7" s="181" t="n"/>
    </row>
    <row r="8" ht="14.25" customHeight="1">
      <c r="A8" s="180" t="n"/>
      <c r="B8" s="181" t="n"/>
      <c r="C8" s="180" t="n"/>
      <c r="D8" s="181" t="n"/>
      <c r="E8" s="180" t="n"/>
      <c r="F8" s="181" t="n"/>
      <c r="G8" s="182" t="n"/>
      <c r="H8" s="181" t="n"/>
      <c r="I8" s="182" t="n"/>
      <c r="J8" s="181" t="n"/>
      <c r="K8" s="180" t="n"/>
      <c r="L8" s="181" t="n"/>
      <c r="M8" s="180" t="n"/>
      <c r="N8" s="181" t="n"/>
    </row>
    <row r="9" ht="14.25" customHeight="1">
      <c r="A9" s="180" t="n"/>
      <c r="B9" s="181" t="n"/>
      <c r="C9" s="180" t="n"/>
      <c r="D9" s="181" t="n"/>
      <c r="E9" s="180" t="n"/>
      <c r="F9" s="181" t="n"/>
      <c r="G9" s="180" t="n"/>
      <c r="H9" s="181" t="n"/>
      <c r="I9" s="180" t="n"/>
      <c r="J9" s="181" t="n"/>
      <c r="K9" s="180" t="n"/>
      <c r="L9" s="181" t="n"/>
      <c r="M9" s="180" t="n"/>
      <c r="N9" s="181" t="n"/>
    </row>
    <row r="10" ht="14.25" customHeight="1">
      <c r="A10" s="180" t="n"/>
      <c r="B10" s="181" t="n"/>
      <c r="C10" s="180" t="n"/>
      <c r="D10" s="181" t="n"/>
      <c r="E10" s="180" t="n"/>
      <c r="F10" s="181" t="n"/>
      <c r="G10" s="180" t="n"/>
      <c r="H10" s="181" t="n"/>
      <c r="I10" s="180" t="n"/>
      <c r="J10" s="181" t="n"/>
      <c r="K10" s="180" t="n"/>
      <c r="L10" s="181" t="n"/>
      <c r="M10" s="180" t="n"/>
      <c r="N10" s="181" t="n"/>
    </row>
    <row r="11" ht="14.25" customHeight="1">
      <c r="A11" s="180" t="n"/>
      <c r="B11" s="181" t="n"/>
      <c r="C11" s="180" t="n"/>
      <c r="D11" s="181" t="n"/>
      <c r="E11" s="180" t="n"/>
      <c r="F11" s="181" t="n"/>
      <c r="G11" s="180" t="n"/>
      <c r="H11" s="181" t="n"/>
      <c r="I11" s="180" t="n"/>
      <c r="J11" s="181" t="n"/>
      <c r="K11" s="180" t="n"/>
      <c r="L11" s="181" t="n"/>
      <c r="M11" s="180" t="n"/>
      <c r="N11" s="181" t="n"/>
    </row>
    <row r="12" ht="14.25" customHeight="1">
      <c r="A12" s="180" t="n"/>
      <c r="B12" s="181" t="n"/>
      <c r="C12" s="180" t="n"/>
      <c r="D12" s="181" t="n"/>
      <c r="E12" s="180" t="n"/>
      <c r="F12" s="181" t="n"/>
      <c r="G12" s="180" t="n"/>
      <c r="H12" s="181" t="n"/>
      <c r="I12" s="180" t="n"/>
      <c r="J12" s="181" t="n"/>
      <c r="K12" s="180" t="n"/>
      <c r="L12" s="181" t="n"/>
      <c r="M12" s="180" t="n"/>
      <c r="N12" s="181" t="n"/>
    </row>
    <row r="13" ht="14.25" customHeight="1">
      <c r="A13" s="180" t="n"/>
      <c r="B13" s="181" t="n"/>
      <c r="C13" s="180" t="n"/>
      <c r="D13" s="181" t="n"/>
      <c r="E13" s="180" t="n"/>
      <c r="F13" s="181" t="n"/>
      <c r="G13" s="180" t="n"/>
      <c r="H13" s="181" t="n"/>
      <c r="I13" s="180" t="n"/>
      <c r="J13" s="181" t="n"/>
      <c r="K13" s="180" t="n"/>
      <c r="L13" s="181" t="n"/>
      <c r="M13" s="180" t="n"/>
      <c r="N13" s="181" t="n"/>
    </row>
    <row r="14" ht="14.25" customHeight="1">
      <c r="A14" s="180" t="n"/>
      <c r="B14" s="181" t="n"/>
      <c r="C14" s="180" t="n"/>
      <c r="D14" s="181" t="n"/>
      <c r="E14" s="180" t="n"/>
      <c r="F14" s="181" t="n"/>
      <c r="G14" s="180" t="n"/>
      <c r="H14" s="181" t="n"/>
      <c r="I14" s="180" t="n"/>
      <c r="J14" s="181" t="n"/>
      <c r="K14" s="180" t="n"/>
      <c r="L14" s="181" t="n"/>
      <c r="M14" s="180" t="n"/>
      <c r="N14" s="181" t="n"/>
    </row>
    <row r="15" ht="14.25" customHeight="1">
      <c r="A15" s="180" t="n"/>
      <c r="B15" s="181" t="n"/>
      <c r="C15" s="180" t="n"/>
      <c r="D15" s="181" t="n"/>
      <c r="E15" s="180" t="n"/>
      <c r="F15" s="181" t="n"/>
      <c r="G15" s="180" t="n"/>
      <c r="H15" s="181" t="n"/>
      <c r="I15" s="180" t="n"/>
      <c r="J15" s="181" t="n"/>
      <c r="K15" s="180" t="n"/>
      <c r="L15" s="181" t="n"/>
      <c r="M15" s="180" t="n"/>
      <c r="N15" s="181" t="n"/>
    </row>
    <row r="16" ht="14.25" customHeight="1">
      <c r="A16" s="180" t="n"/>
      <c r="B16" s="181" t="n"/>
      <c r="C16" s="180" t="n"/>
      <c r="D16" s="181" t="n"/>
      <c r="E16" s="180" t="n"/>
      <c r="F16" s="181" t="n"/>
      <c r="G16" s="180" t="n"/>
      <c r="H16" s="181" t="n"/>
      <c r="I16" s="180" t="n"/>
      <c r="J16" s="181" t="n"/>
      <c r="K16" s="180" t="n"/>
      <c r="L16" s="181" t="n"/>
      <c r="M16" s="180" t="n"/>
      <c r="N16" s="181" t="n"/>
    </row>
    <row r="17" ht="14.25" customHeight="1">
      <c r="A17" s="180" t="n"/>
      <c r="B17" s="181" t="n"/>
      <c r="C17" s="180" t="n"/>
      <c r="D17" s="181" t="n"/>
      <c r="E17" s="180" t="n"/>
      <c r="F17" s="181" t="n"/>
      <c r="G17" s="180" t="n"/>
      <c r="H17" s="181" t="n"/>
      <c r="I17" s="180" t="n"/>
      <c r="J17" s="181" t="n"/>
      <c r="K17" s="180" t="n"/>
      <c r="L17" s="181" t="n"/>
      <c r="M17" s="180" t="n"/>
      <c r="N17" s="181" t="n"/>
    </row>
    <row r="18" ht="14.25" customHeight="1">
      <c r="A18" s="180" t="n"/>
      <c r="B18" s="181" t="n"/>
      <c r="C18" s="180" t="n"/>
      <c r="D18" s="181" t="n"/>
      <c r="E18" s="180" t="n"/>
      <c r="F18" s="181" t="n"/>
      <c r="G18" s="180" t="n"/>
      <c r="H18" s="181" t="n"/>
      <c r="I18" s="180" t="n"/>
      <c r="J18" s="181" t="n"/>
      <c r="K18" s="180" t="n"/>
      <c r="L18" s="181" t="n"/>
      <c r="M18" s="180" t="n"/>
      <c r="N18" s="181" t="n"/>
    </row>
    <row r="19" ht="14.25" customHeight="1">
      <c r="A19" s="180" t="n"/>
      <c r="B19" s="181" t="n"/>
      <c r="C19" s="180" t="n"/>
      <c r="D19" s="181" t="n"/>
      <c r="E19" s="180" t="n"/>
      <c r="F19" s="181" t="n"/>
      <c r="G19" s="180" t="n"/>
      <c r="H19" s="181" t="n"/>
      <c r="I19" s="180" t="n"/>
      <c r="J19" s="181" t="n"/>
      <c r="K19" s="180" t="n"/>
      <c r="L19" s="181" t="n"/>
      <c r="M19" s="180" t="n"/>
      <c r="N19" s="181" t="n"/>
    </row>
    <row r="20" ht="14.25" customHeight="1">
      <c r="A20" s="180" t="n"/>
      <c r="B20" s="181" t="n"/>
      <c r="C20" s="180" t="n"/>
      <c r="D20" s="181" t="n"/>
      <c r="E20" s="180" t="n"/>
      <c r="F20" s="181" t="n"/>
      <c r="G20" s="180" t="n"/>
      <c r="H20" s="181" t="n"/>
      <c r="I20" s="180" t="n"/>
      <c r="J20" s="181" t="n"/>
      <c r="K20" s="180" t="n"/>
      <c r="L20" s="181" t="n"/>
      <c r="M20" s="180" t="n"/>
      <c r="N20" s="181" t="n"/>
    </row>
    <row r="21" hidden="1" ht="14.25" customHeight="1">
      <c r="A21" s="183" t="n"/>
      <c r="B21" s="184" t="n"/>
      <c r="C21" s="185" t="n"/>
      <c r="D21" s="184" t="n"/>
      <c r="E21" s="185" t="n"/>
      <c r="F21" s="184" t="n"/>
      <c r="G21" s="185" t="n"/>
      <c r="H21" s="184" t="n"/>
      <c r="I21" s="185" t="n"/>
      <c r="J21" s="184" t="n"/>
      <c r="K21" s="185" t="n"/>
      <c r="L21" s="184" t="n"/>
      <c r="M21" s="185" t="n"/>
      <c r="N21" s="186" t="n"/>
    </row>
    <row r="22" hidden="1" ht="14.25" customHeight="1">
      <c r="A22" s="183" t="n"/>
      <c r="B22" s="184" t="n"/>
      <c r="C22" s="185" t="n"/>
      <c r="D22" s="184" t="n"/>
      <c r="E22" s="185" t="n"/>
      <c r="F22" s="184" t="n"/>
      <c r="G22" s="185" t="n"/>
      <c r="H22" s="184" t="n"/>
      <c r="I22" s="185" t="n"/>
      <c r="J22" s="184" t="n"/>
      <c r="K22" s="185" t="n"/>
      <c r="L22" s="184" t="n"/>
      <c r="M22" s="185" t="n"/>
      <c r="N22" s="186" t="n"/>
    </row>
    <row r="23" hidden="1" ht="14.25" customHeight="1">
      <c r="A23" s="183" t="n"/>
      <c r="B23" s="184" t="n"/>
      <c r="C23" s="185" t="n"/>
      <c r="D23" s="184" t="n"/>
      <c r="E23" s="185" t="n"/>
      <c r="F23" s="184" t="n"/>
      <c r="G23" s="185" t="n"/>
      <c r="H23" s="184" t="n"/>
      <c r="I23" s="185" t="n"/>
      <c r="J23" s="184" t="n"/>
      <c r="K23" s="185" t="n"/>
      <c r="L23" s="184" t="n"/>
      <c r="M23" s="185" t="n"/>
      <c r="N23" s="186" t="n"/>
    </row>
    <row r="24" hidden="1" ht="14.25" customHeight="1">
      <c r="A24" s="183" t="n"/>
      <c r="B24" s="184" t="n"/>
      <c r="C24" s="185" t="n"/>
      <c r="D24" s="184" t="n"/>
      <c r="E24" s="185" t="n"/>
      <c r="F24" s="184" t="n"/>
      <c r="G24" s="185" t="n"/>
      <c r="H24" s="184" t="n"/>
      <c r="I24" s="185" t="n"/>
      <c r="J24" s="184" t="n"/>
      <c r="K24" s="185" t="n"/>
      <c r="L24" s="184" t="n"/>
      <c r="M24" s="185" t="n"/>
      <c r="N24" s="186" t="n"/>
    </row>
    <row r="25" hidden="1" ht="14.25" customHeight="1" thickBot="1">
      <c r="A25" s="187" t="n"/>
      <c r="B25" s="188" t="n"/>
      <c r="C25" s="189" t="n"/>
      <c r="D25" s="188" t="n"/>
      <c r="E25" s="189" t="n"/>
      <c r="F25" s="188" t="n"/>
      <c r="G25" s="189" t="n"/>
      <c r="H25" s="188" t="n"/>
      <c r="I25" s="189" t="n"/>
      <c r="J25" s="188" t="n"/>
      <c r="K25" s="189" t="n"/>
      <c r="L25" s="188" t="n"/>
      <c r="M25" s="189" t="n"/>
      <c r="N25" s="190" t="n"/>
    </row>
    <row r="26" ht="12" customHeight="1" thickBot="1"/>
    <row r="27" ht="108.75" customHeight="1" thickBot="1">
      <c r="G27" s="191" t="inlineStr">
        <is>
          <t xml:space="preserve"> Ferien</t>
        </is>
      </c>
      <c r="H27" s="191" t="inlineStr">
        <is>
          <t xml:space="preserve"> Krank</t>
        </is>
      </c>
      <c r="I27" s="191" t="inlineStr">
        <is>
          <t xml:space="preserve"> Feiertag</t>
        </is>
      </c>
      <c r="J27" s="191" t="inlineStr">
        <is>
          <t>Frei  (Kompensiert)</t>
        </is>
      </c>
    </row>
    <row r="28" ht="21" customHeight="1" thickBot="1">
      <c r="C28" s="367">
        <f>(Zeitrapport!B5)</f>
        <v/>
      </c>
      <c r="D28" s="363" t="n"/>
      <c r="E28" s="368" t="inlineStr">
        <is>
          <t>Montag</t>
        </is>
      </c>
      <c r="F28" s="312" t="n"/>
      <c r="G28" s="192" t="n"/>
      <c r="H28" s="193" t="n"/>
      <c r="I28" s="193" t="n"/>
      <c r="J28" s="194" t="n"/>
      <c r="K28" s="195">
        <f>IF(OR(G28="X",H28="X",I28="X"),"X"," ")</f>
        <v/>
      </c>
      <c r="L28" s="196">
        <f>CONCATENATE(IF(G28="X","Ferien ",""),IF(H28="X","Krank ",""),IF(I28="X","Feiertag ",""),IF(J28="X","Kompensiert ",""))</f>
        <v/>
      </c>
    </row>
    <row r="29" ht="21" customHeight="1" thickBot="1">
      <c r="C29" s="369">
        <f>(Zeitrapport!B6)</f>
        <v/>
      </c>
      <c r="D29" s="312" t="n"/>
      <c r="E29" s="368" t="inlineStr">
        <is>
          <t>Dienstag</t>
        </is>
      </c>
      <c r="F29" s="312" t="n"/>
      <c r="G29" s="197" t="n"/>
      <c r="H29" s="198" t="n"/>
      <c r="I29" s="198" t="n"/>
      <c r="J29" s="199" t="n"/>
      <c r="K29" s="195">
        <f>IF(OR(G29="X",H29="X",I29="X"),"X"," ")</f>
        <v/>
      </c>
      <c r="L29" s="196">
        <f>CONCATENATE(IF(G29="X","Ferien ",""),IF(H29="X","Krank ",""),IF(I29="X","Feiertag ",""),IF(J29="X","Kompensiert ",""))</f>
        <v/>
      </c>
    </row>
    <row r="30" ht="21" customHeight="1" thickBot="1">
      <c r="C30" s="370">
        <f>(Zeitrapport!B7)</f>
        <v/>
      </c>
      <c r="D30" s="366" t="n"/>
      <c r="E30" s="368" t="inlineStr">
        <is>
          <t>Mitwoch</t>
        </is>
      </c>
      <c r="F30" s="312" t="n"/>
      <c r="G30" s="197" t="n"/>
      <c r="H30" s="198" t="n"/>
      <c r="I30" s="198" t="n"/>
      <c r="J30" s="199" t="n"/>
      <c r="K30" s="195">
        <f>IF(OR(G30="X",H30="X",I30="X"),"X"," ")</f>
        <v/>
      </c>
      <c r="L30" s="196">
        <f>CONCATENATE(IF(G30="X","Ferien ",""),IF(H30="X","Krank ",""),IF(I30="X","Feiertag ",""),IF(J30="X","Kompensiert ",""))</f>
        <v/>
      </c>
    </row>
    <row r="31" ht="21" customHeight="1" thickBot="1">
      <c r="C31" s="369">
        <f>(Zeitrapport!B8)</f>
        <v/>
      </c>
      <c r="D31" s="312" t="n"/>
      <c r="E31" s="368" t="inlineStr">
        <is>
          <t>Donnerstag</t>
        </is>
      </c>
      <c r="F31" s="312" t="n"/>
      <c r="G31" s="197" t="n"/>
      <c r="H31" s="198" t="n"/>
      <c r="I31" s="198" t="n"/>
      <c r="J31" s="199" t="n"/>
      <c r="K31" s="195">
        <f>IF(OR(G31="X",H31="X",I31="X"),"X"," ")</f>
        <v/>
      </c>
      <c r="L31" s="196">
        <f>CONCATENATE(IF(G31="X","Ferien ",""),IF(H31="X","Krank ",""),IF(I31="X","Feiertag ",""),IF(J31="X","Kompensiert ",""))</f>
        <v/>
      </c>
    </row>
    <row r="32" ht="21" customHeight="1" thickBot="1">
      <c r="C32" s="371">
        <f>(Zeitrapport!B9)</f>
        <v/>
      </c>
      <c r="D32" s="372" t="n"/>
      <c r="E32" s="368" t="inlineStr">
        <is>
          <t>Freitag</t>
        </is>
      </c>
      <c r="F32" s="312" t="n"/>
      <c r="G32" s="200" t="n"/>
      <c r="H32" s="201" t="n"/>
      <c r="I32" s="201" t="inlineStr">
        <is>
          <t>X</t>
        </is>
      </c>
      <c r="J32" s="202" t="n"/>
      <c r="K32" s="195">
        <f>IF(OR(G32="X",H32="X",I32="X"),"X"," ")</f>
        <v/>
      </c>
      <c r="L32" s="196">
        <f>CONCATENATE(IF(G32="X","Ferien ",""),IF(H32="X","Krank ",""),IF(I32="X","Feiertag ",""),IF(J32="X","Kompensiert ",""))</f>
        <v/>
      </c>
    </row>
  </sheetData>
  <mergeCells count="29">
    <mergeCell ref="C32:D32"/>
    <mergeCell ref="A3:B3"/>
    <mergeCell ref="C3:D3"/>
    <mergeCell ref="E3:F3"/>
    <mergeCell ref="C28:D28"/>
    <mergeCell ref="C29:D29"/>
    <mergeCell ref="C30:D30"/>
    <mergeCell ref="C31:D31"/>
    <mergeCell ref="E30:F30"/>
    <mergeCell ref="E31:F31"/>
    <mergeCell ref="E32:F32"/>
    <mergeCell ref="E28:F28"/>
    <mergeCell ref="E29:F29"/>
    <mergeCell ref="G3:H3"/>
    <mergeCell ref="I3:J3"/>
    <mergeCell ref="K3:L3"/>
    <mergeCell ref="A1:N1"/>
    <mergeCell ref="A4:B4"/>
    <mergeCell ref="C4:D4"/>
    <mergeCell ref="E4:F4"/>
    <mergeCell ref="G4:H4"/>
    <mergeCell ref="I4:J4"/>
    <mergeCell ref="M4:N4"/>
    <mergeCell ref="K4:L4"/>
    <mergeCell ref="A2:C2"/>
    <mergeCell ref="D2:F2"/>
    <mergeCell ref="M2:N2"/>
    <mergeCell ref="J2:K2"/>
    <mergeCell ref="M3:N3"/>
  </mergeCells>
  <pageMargins left="0.5905511811023623" right="0.5905511811023623" top="0.5905511811023623" bottom="0.5905511811023623" header="0.5118110236220472" footer="0.5118110236220472"/>
  <pageSetup orientation="portrait" paperSize="9" verticalDpi="196"/>
</worksheet>
</file>

<file path=xl/worksheets/sheet6.xml><?xml version="1.0" encoding="utf-8"?>
<worksheet xmlns="http://schemas.openxmlformats.org/spreadsheetml/2006/main">
  <sheetPr codeName="Feuil6">
    <outlinePr summaryBelow="1" summaryRight="1"/>
    <pageSetUpPr/>
  </sheetPr>
  <dimension ref="A1:A1"/>
  <sheetViews>
    <sheetView workbookViewId="0">
      <selection activeCell="A1" sqref="A1"/>
    </sheetView>
  </sheetViews>
  <sheetFormatPr baseColWidth="10" defaultRowHeight="12.75"/>
  <sheetData/>
  <pageMargins left="0.7" right="0.7" top="0.787401575" bottom="0.787401575" header="0.3" footer="0.3"/>
</worksheet>
</file>

<file path=xl/worksheets/sheet7.xml><?xml version="1.0" encoding="utf-8"?>
<worksheet xmlns="http://schemas.openxmlformats.org/spreadsheetml/2006/main">
  <sheetPr codeName="Feuil7">
    <outlinePr summaryBelow="1" summaryRight="1"/>
    <pageSetUpPr/>
  </sheetPr>
  <dimension ref="A1:A1"/>
  <sheetViews>
    <sheetView workbookViewId="0">
      <selection activeCell="A1" sqref="A1"/>
    </sheetView>
  </sheetViews>
  <sheetFormatPr baseColWidth="10" defaultRowHeight="12.75"/>
  <sheetData/>
  <pageMargins left="0.7" right="0.7" top="0.787401575" bottom="0.7874015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LLeder</dc:creator>
  <dcterms:created xsi:type="dcterms:W3CDTF">2003-06-16T08:43:21Z</dcterms:created>
  <dcterms:modified xsi:type="dcterms:W3CDTF">2022-05-07T18:36:49Z</dcterms:modified>
  <cp:lastModifiedBy>LLeder</cp:lastModifiedBy>
  <cp:lastPrinted>2014-08-28T16:52:23Z</cp:lastPrinted>
</cp:coreProperties>
</file>