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_tools\m5-CacheVul\MulticoreSim\DAC2017_base247_mod\"/>
    </mc:Choice>
  </mc:AlternateContent>
  <bookViews>
    <workbookView xWindow="0" yWindow="0" windowWidth="38400" windowHeight="17610" tabRatio="993" activeTab="1" xr2:uid="{00000000-000D-0000-FFFF-FFFF00000000}"/>
  </bookViews>
  <sheets>
    <sheet name="allSets" sheetId="1" r:id="rId1"/>
    <sheet name="DAC_final_results" sheetId="2" r:id="rId2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16" i="2" l="1"/>
  <c r="N16" i="2"/>
  <c r="M16" i="2"/>
  <c r="L16" i="2"/>
  <c r="K16" i="2"/>
  <c r="J16" i="2"/>
  <c r="I16" i="2"/>
  <c r="H16" i="2"/>
  <c r="G16" i="2"/>
  <c r="F16" i="2"/>
  <c r="N15" i="2"/>
  <c r="M15" i="2"/>
  <c r="L15" i="2"/>
  <c r="K15" i="2"/>
  <c r="J15" i="2"/>
  <c r="I15" i="2"/>
  <c r="H15" i="2"/>
  <c r="G15" i="2"/>
  <c r="F15" i="2"/>
  <c r="O14" i="2"/>
  <c r="O15" i="2" s="1"/>
  <c r="O13" i="2"/>
  <c r="O12" i="2"/>
  <c r="O8" i="2"/>
  <c r="N8" i="2"/>
  <c r="M8" i="2"/>
  <c r="L8" i="2"/>
  <c r="K8" i="2"/>
  <c r="J8" i="2"/>
  <c r="I8" i="2"/>
  <c r="H8" i="2"/>
  <c r="G8" i="2"/>
  <c r="F8" i="2"/>
  <c r="N7" i="2"/>
  <c r="M7" i="2"/>
  <c r="L7" i="2"/>
  <c r="K7" i="2"/>
  <c r="J7" i="2"/>
  <c r="I7" i="2"/>
  <c r="H7" i="2"/>
  <c r="G7" i="2"/>
  <c r="F7" i="2"/>
  <c r="O6" i="2"/>
  <c r="O5" i="2"/>
  <c r="O4" i="2"/>
  <c r="O7" i="2" s="1"/>
  <c r="I106" i="1"/>
  <c r="H106" i="1"/>
  <c r="I105" i="1"/>
  <c r="H105" i="1"/>
  <c r="I104" i="1"/>
  <c r="H104" i="1"/>
  <c r="I94" i="1"/>
  <c r="H94" i="1"/>
  <c r="I93" i="1"/>
  <c r="H93" i="1"/>
  <c r="I92" i="1"/>
  <c r="H92" i="1"/>
  <c r="I82" i="1"/>
  <c r="H82" i="1"/>
  <c r="I81" i="1"/>
  <c r="H81" i="1"/>
  <c r="I80" i="1"/>
  <c r="H80" i="1"/>
  <c r="I70" i="1"/>
  <c r="H70" i="1"/>
  <c r="I69" i="1"/>
  <c r="H69" i="1"/>
  <c r="I68" i="1"/>
  <c r="H68" i="1"/>
  <c r="I58" i="1"/>
  <c r="H58" i="1"/>
  <c r="I57" i="1"/>
  <c r="H57" i="1"/>
  <c r="I56" i="1"/>
  <c r="H56" i="1"/>
  <c r="I46" i="1"/>
  <c r="H46" i="1"/>
  <c r="I45" i="1"/>
  <c r="H45" i="1"/>
  <c r="I44" i="1"/>
  <c r="H44" i="1"/>
  <c r="I34" i="1"/>
  <c r="H34" i="1"/>
  <c r="I33" i="1"/>
  <c r="H33" i="1"/>
  <c r="I32" i="1"/>
  <c r="H32" i="1"/>
  <c r="I22" i="1"/>
  <c r="H22" i="1"/>
  <c r="I21" i="1"/>
  <c r="H21" i="1"/>
  <c r="I20" i="1"/>
  <c r="H20" i="1"/>
  <c r="I10" i="1"/>
  <c r="H10" i="1"/>
  <c r="I9" i="1"/>
  <c r="H9" i="1"/>
  <c r="I8" i="1"/>
  <c r="H8" i="1"/>
</calcChain>
</file>

<file path=xl/sharedStrings.xml><?xml version="1.0" encoding="utf-8"?>
<sst xmlns="http://schemas.openxmlformats.org/spreadsheetml/2006/main" count="307" uniqueCount="44">
  <si>
    <t>Weixun</t>
  </si>
  <si>
    <t xml:space="preserve"> Energy</t>
  </si>
  <si>
    <t xml:space="preserve"> Time</t>
  </si>
  <si>
    <t xml:space="preserve"> Vulnerability</t>
  </si>
  <si>
    <t xml:space="preserve"> maxVul</t>
  </si>
  <si>
    <t xml:space="preserve"> deadline=800</t>
  </si>
  <si>
    <t>The Energy Improvement(DCR+CP) to CP is 0.177672</t>
  </si>
  <si>
    <t>CP</t>
  </si>
  <si>
    <t>DCR</t>
  </si>
  <si>
    <t>DCR+CP</t>
  </si>
  <si>
    <t>Vul-Aware</t>
  </si>
  <si>
    <t>Evergy</t>
  </si>
  <si>
    <t>MaxVul</t>
  </si>
  <si>
    <t>Base</t>
  </si>
  <si>
    <t xml:space="preserve"> deadline=3500</t>
  </si>
  <si>
    <t>The Energy Improvement(DCR+CP) to CP is 0.19952</t>
  </si>
  <si>
    <t xml:space="preserve"> deadline=2000</t>
  </si>
  <si>
    <t>The Energy Improvement(DCR+CP) to CP is 0.230355</t>
  </si>
  <si>
    <t xml:space="preserve"> deadline=1800</t>
  </si>
  <si>
    <t>The Energy Improvement(DCR+CP) to CP is 0.18951</t>
  </si>
  <si>
    <t xml:space="preserve"> deadline=4000</t>
  </si>
  <si>
    <t>The Energy Improvement(DCR+CP) to CP is 0.182282</t>
  </si>
  <si>
    <t xml:space="preserve"> deadline=5000</t>
  </si>
  <si>
    <t>The Energy Improvement(DCR+CP) to CP is 0.180027</t>
  </si>
  <si>
    <t>The Energy Improvement(DCR+CP) to CP is 0.257025</t>
  </si>
  <si>
    <t xml:space="preserve"> deadline=6000</t>
  </si>
  <si>
    <t>The Energy Improvement(DCR+CP) to CP is 0.197103</t>
  </si>
  <si>
    <t xml:space="preserve"> deadline=5500</t>
  </si>
  <si>
    <t>The Energy Improvement(DCR+CP) to CP is 0.191353</t>
  </si>
  <si>
    <t>Set 1</t>
  </si>
  <si>
    <t>Vulnerability</t>
  </si>
  <si>
    <t>Set 2</t>
  </si>
  <si>
    <t>Set 3</t>
  </si>
  <si>
    <t>Set 4</t>
  </si>
  <si>
    <t>Set 5</t>
  </si>
  <si>
    <t>Set 6</t>
  </si>
  <si>
    <t>Set 7</t>
  </si>
  <si>
    <t>Set 8</t>
  </si>
  <si>
    <t>Set 9</t>
  </si>
  <si>
    <t>Average</t>
  </si>
  <si>
    <t>CP Only</t>
  </si>
  <si>
    <t>DCR+CP[11]</t>
  </si>
  <si>
    <t>Our Approach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</si>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</sst>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 applyAlignment="1">
      <alignment horizontal="center" vertical="center"/>
    </xf>
    <xf numFmtId="4" fontId="0" fillId="0" borderId="0" xfId="0" applyNumberFormat="1" applyFont="1" applyBorder="1" applyAlignment="1">
      <alignment horizontal="center" vertical="center"/>
    </xf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8502062837195"/>
          <c:y val="0.118237236474473"/>
          <c:w val="0.86131386861313897"/>
          <c:h val="0.78359156718313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DAC_final_results!$E$4</c:f>
              <c:strCache>
                <c:ptCount val="1"/>
                <c:pt idx="0">
                  <c:v>CP Only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DAC_final_results!$F$3:$O$3</c:f>
              <c:strCache>
                <c:ptCount val="10"/>
                <c:pt idx="0">
                  <c:v>Set 1</c:v>
                </c:pt>
                <c:pt idx="1">
                  <c:v>Set 2</c:v>
                </c:pt>
                <c:pt idx="2">
                  <c:v>Set 3</c:v>
                </c:pt>
                <c:pt idx="3">
                  <c:v>Set 4</c:v>
                </c:pt>
                <c:pt idx="4">
                  <c:v>Set 5</c:v>
                </c:pt>
                <c:pt idx="5">
                  <c:v>Set 6</c:v>
                </c:pt>
                <c:pt idx="6">
                  <c:v>Set 7</c:v>
                </c:pt>
                <c:pt idx="7">
                  <c:v>Set 8</c:v>
                </c:pt>
                <c:pt idx="8">
                  <c:v>Set 9</c:v>
                </c:pt>
                <c:pt idx="9">
                  <c:v>Average</c:v>
                </c:pt>
              </c:strCache>
            </c:strRef>
          </c:cat>
          <c:val>
            <c:numRef>
              <c:f>DAC_final_results!$F$4:$O$4</c:f>
              <c:numCache>
                <c:formatCode>#,##0.00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4-48FF-B341-993A58EA99D3}"/>
            </c:ext>
          </c:extLst>
        </c:ser>
        <c:ser>
          <c:idx val="1"/>
          <c:order val="1"/>
          <c:tx>
            <c:strRef>
              <c:f>DAC_final_results!$E$5</c:f>
              <c:strCache>
                <c:ptCount val="1"/>
                <c:pt idx="0">
                  <c:v>DCR+CP[11]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DAC_final_results!$F$3:$O$3</c:f>
              <c:strCache>
                <c:ptCount val="10"/>
                <c:pt idx="0">
                  <c:v>Set 1</c:v>
                </c:pt>
                <c:pt idx="1">
                  <c:v>Set 2</c:v>
                </c:pt>
                <c:pt idx="2">
                  <c:v>Set 3</c:v>
                </c:pt>
                <c:pt idx="3">
                  <c:v>Set 4</c:v>
                </c:pt>
                <c:pt idx="4">
                  <c:v>Set 5</c:v>
                </c:pt>
                <c:pt idx="5">
                  <c:v>Set 6</c:v>
                </c:pt>
                <c:pt idx="6">
                  <c:v>Set 7</c:v>
                </c:pt>
                <c:pt idx="7">
                  <c:v>Set 8</c:v>
                </c:pt>
                <c:pt idx="8">
                  <c:v>Set 9</c:v>
                </c:pt>
                <c:pt idx="9">
                  <c:v>Average</c:v>
                </c:pt>
              </c:strCache>
            </c:strRef>
          </c:cat>
          <c:val>
            <c:numRef>
              <c:f>DAC_final_results!$F$5:$O$5</c:f>
              <c:numCache>
                <c:formatCode>#,##0.00</c:formatCode>
                <c:ptCount val="10"/>
                <c:pt idx="0">
                  <c:v>1.06294511113493</c:v>
                </c:pt>
                <c:pt idx="1">
                  <c:v>1.32267823978319</c:v>
                </c:pt>
                <c:pt idx="2">
                  <c:v>1.41809885605284</c:v>
                </c:pt>
                <c:pt idx="3">
                  <c:v>1.50434392585669</c:v>
                </c:pt>
                <c:pt idx="4">
                  <c:v>1.4330534316169301</c:v>
                </c:pt>
                <c:pt idx="5">
                  <c:v>1.49279570658274</c:v>
                </c:pt>
                <c:pt idx="6">
                  <c:v>1.1489907758453399</c:v>
                </c:pt>
                <c:pt idx="7">
                  <c:v>1.5581235286894399</c:v>
                </c:pt>
                <c:pt idx="8">
                  <c:v>1.70844138739471</c:v>
                </c:pt>
                <c:pt idx="9">
                  <c:v>1.4054967736618675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4-48FF-B341-993A58EA99D3}"/>
            </c:ext>
          </c:extLst>
        </c:ser>
        <c:ser>
          <c:idx val="2"/>
          <c:order val="2"/>
          <c:tx>
            <c:strRef>
              <c:f>DAC_final_results!$E$6</c:f>
              <c:strCache>
                <c:ptCount val="1"/>
                <c:pt idx="0">
                  <c:v>Our Approach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DAC_final_results!$F$3:$O$3</c:f>
              <c:strCache>
                <c:ptCount val="10"/>
                <c:pt idx="0">
                  <c:v>Set 1</c:v>
                </c:pt>
                <c:pt idx="1">
                  <c:v>Set 2</c:v>
                </c:pt>
                <c:pt idx="2">
                  <c:v>Set 3</c:v>
                </c:pt>
                <c:pt idx="3">
                  <c:v>Set 4</c:v>
                </c:pt>
                <c:pt idx="4">
                  <c:v>Set 5</c:v>
                </c:pt>
                <c:pt idx="5">
                  <c:v>Set 6</c:v>
                </c:pt>
                <c:pt idx="6">
                  <c:v>Set 7</c:v>
                </c:pt>
                <c:pt idx="7">
                  <c:v>Set 8</c:v>
                </c:pt>
                <c:pt idx="8">
                  <c:v>Set 9</c:v>
                </c:pt>
                <c:pt idx="9">
                  <c:v>Average</c:v>
                </c:pt>
              </c:strCache>
            </c:strRef>
          </c:cat>
          <c:val>
            <c:numRef>
              <c:f>DAC_final_results!$F$6:$O$6</c:f>
              <c:numCache>
                <c:formatCode>#,##0.00</c:formatCode>
                <c:ptCount val="10"/>
                <c:pt idx="0">
                  <c:v>0.96932194442140895</c:v>
                </c:pt>
                <c:pt idx="1">
                  <c:v>0.74817093661275502</c:v>
                </c:pt>
                <c:pt idx="2">
                  <c:v>0.98066472612145295</c:v>
                </c:pt>
                <c:pt idx="3">
                  <c:v>0.96631939224798102</c:v>
                </c:pt>
                <c:pt idx="4">
                  <c:v>0.85239393585032897</c:v>
                </c:pt>
                <c:pt idx="5">
                  <c:v>0.95779826989599004</c:v>
                </c:pt>
                <c:pt idx="6">
                  <c:v>0.84325447723125102</c:v>
                </c:pt>
                <c:pt idx="7">
                  <c:v>0.92314709020021002</c:v>
                </c:pt>
                <c:pt idx="8">
                  <c:v>0.969533007194748</c:v>
                </c:pt>
                <c:pt idx="9">
                  <c:v>0.91228930886401394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4-48FF-B341-993A58EA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50435"/>
        <c:axId val="54769765"/>
      </c:barChart>
      <c:catAx>
        <c:axId val="599504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1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4769765"/>
        <c:crosses val="autoZero"/>
        <c:auto val="1"/>
        <c:lblAlgn val="ctr"/>
        <c:lblOffset val="100"/>
        <c:noMultiLvlLbl val="1"/>
      </c:catAx>
      <c:valAx>
        <c:axId val="54769765"/>
        <c:scaling>
          <c:orientation val="minMax"/>
          <c:max val="1.8"/>
          <c:min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Vulnerability (normalized)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1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950435"/>
        <c:crossesAt val="1"/>
        <c:crossBetween val="midCat"/>
        <c:majorUnit val="0.2"/>
        <c:minorUnit val="0.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20096483432779"/>
          <c:y val="0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6759758806728"/>
          <c:y val="0.12903225806451599"/>
          <c:w val="0.87292922881624901"/>
          <c:h val="0.778638557277113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DAC_final_results!$E$12</c:f>
              <c:strCache>
                <c:ptCount val="1"/>
                <c:pt idx="0">
                  <c:v>CP Only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DAC_final_results!$F$11:$O$11</c:f>
              <c:strCache>
                <c:ptCount val="10"/>
                <c:pt idx="0">
                  <c:v>Set 1</c:v>
                </c:pt>
                <c:pt idx="1">
                  <c:v>Set 2</c:v>
                </c:pt>
                <c:pt idx="2">
                  <c:v>Set 3</c:v>
                </c:pt>
                <c:pt idx="3">
                  <c:v>Set 4</c:v>
                </c:pt>
                <c:pt idx="4">
                  <c:v>Set 5</c:v>
                </c:pt>
                <c:pt idx="5">
                  <c:v>Set 6</c:v>
                </c:pt>
                <c:pt idx="6">
                  <c:v>Set 7</c:v>
                </c:pt>
                <c:pt idx="7">
                  <c:v>Set 8</c:v>
                </c:pt>
                <c:pt idx="8">
                  <c:v>Set 9</c:v>
                </c:pt>
                <c:pt idx="9">
                  <c:v>Average</c:v>
                </c:pt>
              </c:strCache>
            </c:strRef>
          </c:cat>
          <c:val>
            <c:numRef>
              <c:f>DAC_final_results!$F$12:$O$12</c:f>
              <c:numCache>
                <c:formatCode>#,##0.00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9-435F-9FFE-8766912C7591}"/>
            </c:ext>
          </c:extLst>
        </c:ser>
        <c:ser>
          <c:idx val="1"/>
          <c:order val="1"/>
          <c:tx>
            <c:strRef>
              <c:f>DAC_final_results!$E$13</c:f>
              <c:strCache>
                <c:ptCount val="1"/>
                <c:pt idx="0">
                  <c:v>DCR+CP[11]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DAC_final_results!$F$11:$O$11</c:f>
              <c:strCache>
                <c:ptCount val="10"/>
                <c:pt idx="0">
                  <c:v>Set 1</c:v>
                </c:pt>
                <c:pt idx="1">
                  <c:v>Set 2</c:v>
                </c:pt>
                <c:pt idx="2">
                  <c:v>Set 3</c:v>
                </c:pt>
                <c:pt idx="3">
                  <c:v>Set 4</c:v>
                </c:pt>
                <c:pt idx="4">
                  <c:v>Set 5</c:v>
                </c:pt>
                <c:pt idx="5">
                  <c:v>Set 6</c:v>
                </c:pt>
                <c:pt idx="6">
                  <c:v>Set 7</c:v>
                </c:pt>
                <c:pt idx="7">
                  <c:v>Set 8</c:v>
                </c:pt>
                <c:pt idx="8">
                  <c:v>Set 9</c:v>
                </c:pt>
                <c:pt idx="9">
                  <c:v>Average</c:v>
                </c:pt>
              </c:strCache>
            </c:strRef>
          </c:cat>
          <c:val>
            <c:numRef>
              <c:f>DAC_final_results!$F$13:$O$13</c:f>
              <c:numCache>
                <c:formatCode>#,##0.00</c:formatCode>
                <c:ptCount val="10"/>
                <c:pt idx="0">
                  <c:v>0.82232841007819302</c:v>
                </c:pt>
                <c:pt idx="1">
                  <c:v>0.71903323262839902</c:v>
                </c:pt>
                <c:pt idx="2">
                  <c:v>0.706382137917408</c:v>
                </c:pt>
                <c:pt idx="3">
                  <c:v>0.73315858453473104</c:v>
                </c:pt>
                <c:pt idx="4">
                  <c:v>0.76813196940374195</c:v>
                </c:pt>
                <c:pt idx="5">
                  <c:v>0.79577092511013203</c:v>
                </c:pt>
                <c:pt idx="6">
                  <c:v>0.744821872410936</c:v>
                </c:pt>
                <c:pt idx="7">
                  <c:v>0.72431387707769601</c:v>
                </c:pt>
                <c:pt idx="8">
                  <c:v>0.756888678948197</c:v>
                </c:pt>
                <c:pt idx="9">
                  <c:v>0.75231440978993724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9-435F-9FFE-8766912C7591}"/>
            </c:ext>
          </c:extLst>
        </c:ser>
        <c:ser>
          <c:idx val="2"/>
          <c:order val="2"/>
          <c:tx>
            <c:strRef>
              <c:f>DAC_final_results!$E$14</c:f>
              <c:strCache>
                <c:ptCount val="1"/>
                <c:pt idx="0">
                  <c:v>Our Approach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DAC_final_results!$F$11:$O$11</c:f>
              <c:strCache>
                <c:ptCount val="10"/>
                <c:pt idx="0">
                  <c:v>Set 1</c:v>
                </c:pt>
                <c:pt idx="1">
                  <c:v>Set 2</c:v>
                </c:pt>
                <c:pt idx="2">
                  <c:v>Set 3</c:v>
                </c:pt>
                <c:pt idx="3">
                  <c:v>Set 4</c:v>
                </c:pt>
                <c:pt idx="4">
                  <c:v>Set 5</c:v>
                </c:pt>
                <c:pt idx="5">
                  <c:v>Set 6</c:v>
                </c:pt>
                <c:pt idx="6">
                  <c:v>Set 7</c:v>
                </c:pt>
                <c:pt idx="7">
                  <c:v>Set 8</c:v>
                </c:pt>
                <c:pt idx="8">
                  <c:v>Set 9</c:v>
                </c:pt>
                <c:pt idx="9">
                  <c:v>Average</c:v>
                </c:pt>
              </c:strCache>
            </c:strRef>
          </c:cat>
          <c:val>
            <c:numRef>
              <c:f>DAC_final_results!$F$14:$O$14</c:f>
              <c:numCache>
                <c:formatCode>#,##0.00</c:formatCode>
                <c:ptCount val="10"/>
                <c:pt idx="0">
                  <c:v>0.82667245873153805</c:v>
                </c:pt>
                <c:pt idx="1">
                  <c:v>0.80632283124730197</c:v>
                </c:pt>
                <c:pt idx="2">
                  <c:v>0.77830468286899801</c:v>
                </c:pt>
                <c:pt idx="3">
                  <c:v>0.82857142857142896</c:v>
                </c:pt>
                <c:pt idx="4">
                  <c:v>0.81015574601419205</c:v>
                </c:pt>
                <c:pt idx="5">
                  <c:v>0.80555066079295201</c:v>
                </c:pt>
                <c:pt idx="6">
                  <c:v>0.81993924330295498</c:v>
                </c:pt>
                <c:pt idx="7">
                  <c:v>0.79628913799768097</c:v>
                </c:pt>
                <c:pt idx="8">
                  <c:v>0.80176350181073797</c:v>
                </c:pt>
                <c:pt idx="9">
                  <c:v>0.80817441014864277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F9-435F-9FFE-8766912C7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5287612"/>
        <c:axId val="18897604"/>
      </c:barChart>
      <c:catAx>
        <c:axId val="652876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1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8897604"/>
        <c:crosses val="autoZero"/>
        <c:auto val="1"/>
        <c:lblAlgn val="ctr"/>
        <c:lblOffset val="100"/>
        <c:noMultiLvlLbl val="1"/>
      </c:catAx>
      <c:valAx>
        <c:axId val="18897604"/>
        <c:scaling>
          <c:orientation val="minMax"/>
          <c:max val="1"/>
          <c:min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1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URW Bookman L"/>
                  </a:defRPr>
                </a:pPr>
                <a:r>
                  <a:rPr lang="en-US" sz="11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URW Bookman L"/>
                  </a:rPr>
                  <a:t>Energy (normalized)</a:t>
                </a:r>
              </a:p>
            </c:rich>
          </c:tx>
          <c:layout>
            <c:manualLayout>
              <c:xMode val="edge"/>
              <c:yMode val="edge"/>
              <c:x val="5.90288797207236E-3"/>
              <c:y val="0.78549657099314196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1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5287612"/>
        <c:crossesAt val="1"/>
        <c:crossBetween val="midCat"/>
        <c:majorUnit val="0.1"/>
        <c:minorUnit val="0.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16605306588803"/>
          <c:y val="3.1754096278419901E-2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194760</xdr:colOff>
      <xdr:row>25</xdr:row>
      <xdr:rowOff>28800</xdr:rowOff>
    </xdr:from>
    <xdr:to>
      <xdr:col>11</xdr:col>
      <xdr:colOff>265680</xdr:colOff>
      <xdr:row>42</xdr:row>
      <xdr:rowOff>99360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720000</xdr:colOff>
      <xdr:row>24</xdr:row>
      <xdr:rowOff>17280</xdr:rowOff>
    </xdr:from>
    <xdr:to>
      <xdr:col>19</xdr:col>
      <xdr:colOff>790920</xdr:colOff>
      <xdr:row>41</xdr:row>
      <xdr:rowOff>88200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7"/>
  <sheetViews>
    <sheetView zoomScaleNormal="100" workbookViewId="0"/>
  </sheetViews>
  <sheetFormatPr defaultRowHeight="12.75" x14ac:dyDescent="0.2"/>
  <cols>
    <col min="1" max="1" width="44.7109375"/>
    <col min="3" max="3" width="5.7109375"/>
    <col min="4" max="4" width="11.5703125"/>
    <col min="6" max="6" width="13.5703125"/>
    <col min="7" max="1025" width="11.2851562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">
      <c r="A2" t="s">
        <v>6</v>
      </c>
    </row>
    <row r="3" spans="1:9" x14ac:dyDescent="0.2">
      <c r="A3" t="s">
        <v>7</v>
      </c>
      <c r="B3">
        <v>2302</v>
      </c>
      <c r="C3">
        <v>772</v>
      </c>
      <c r="D3">
        <v>9235960</v>
      </c>
    </row>
    <row r="4" spans="1:9" x14ac:dyDescent="0.2">
      <c r="A4" t="s">
        <v>8</v>
      </c>
      <c r="B4">
        <v>2005</v>
      </c>
      <c r="C4">
        <v>783</v>
      </c>
      <c r="D4">
        <v>8110776</v>
      </c>
    </row>
    <row r="5" spans="1:9" x14ac:dyDescent="0.2">
      <c r="A5" t="s">
        <v>9</v>
      </c>
      <c r="B5">
        <v>1893</v>
      </c>
      <c r="C5">
        <v>799</v>
      </c>
      <c r="D5">
        <v>8019078</v>
      </c>
      <c r="E5">
        <v>2627595</v>
      </c>
    </row>
    <row r="7" spans="1:9" x14ac:dyDescent="0.2">
      <c r="A7" t="s">
        <v>10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s="3"/>
      <c r="H7" s="3" t="s">
        <v>11</v>
      </c>
      <c r="I7" s="3" t="s">
        <v>12</v>
      </c>
    </row>
    <row r="8" spans="1:9" x14ac:dyDescent="0.2">
      <c r="A8" t="s">
        <v>13</v>
      </c>
      <c r="B8">
        <v>2302</v>
      </c>
      <c r="C8">
        <v>772</v>
      </c>
      <c r="D8">
        <v>9235960</v>
      </c>
      <c r="E8">
        <v>2471995</v>
      </c>
      <c r="G8" s="3" t="s">
        <v>13</v>
      </c>
      <c r="H8" s="3">
        <f>B8/B8</f>
        <v>1</v>
      </c>
      <c r="I8" s="3">
        <f>E8/E8</f>
        <v>1</v>
      </c>
    </row>
    <row r="9" spans="1:9" x14ac:dyDescent="0.2">
      <c r="A9" t="s">
        <v>7</v>
      </c>
      <c r="B9">
        <v>2302</v>
      </c>
      <c r="C9">
        <v>772</v>
      </c>
      <c r="D9">
        <v>9235960</v>
      </c>
      <c r="E9">
        <v>2471995</v>
      </c>
      <c r="G9" s="3" t="s">
        <v>0</v>
      </c>
      <c r="H9" s="3">
        <f>B5/B8</f>
        <v>0.82232841007819291</v>
      </c>
      <c r="I9" s="3">
        <f>E5/E8</f>
        <v>1.0629451111349335</v>
      </c>
    </row>
    <row r="10" spans="1:9" x14ac:dyDescent="0.2">
      <c r="A10" t="s">
        <v>8</v>
      </c>
      <c r="B10">
        <v>2005</v>
      </c>
      <c r="C10">
        <v>783</v>
      </c>
      <c r="D10">
        <v>8110776</v>
      </c>
      <c r="E10">
        <v>2334541</v>
      </c>
      <c r="G10" s="3" t="s">
        <v>9</v>
      </c>
      <c r="H10" s="3">
        <f>B11/B8</f>
        <v>0.82667245873153783</v>
      </c>
      <c r="I10" s="3">
        <f>E11/E8</f>
        <v>0.96932194442140862</v>
      </c>
    </row>
    <row r="11" spans="1:9" x14ac:dyDescent="0.2">
      <c r="A11" t="s">
        <v>9</v>
      </c>
      <c r="B11">
        <v>1903</v>
      </c>
      <c r="C11">
        <v>766</v>
      </c>
      <c r="D11">
        <v>7944745</v>
      </c>
      <c r="E11">
        <v>2396159</v>
      </c>
    </row>
    <row r="13" spans="1:9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14</v>
      </c>
    </row>
    <row r="14" spans="1:9" x14ac:dyDescent="0.2">
      <c r="A14" t="s">
        <v>15</v>
      </c>
    </row>
    <row r="15" spans="1:9" x14ac:dyDescent="0.2">
      <c r="A15" t="s">
        <v>7</v>
      </c>
      <c r="B15">
        <v>8325</v>
      </c>
      <c r="C15">
        <v>3356</v>
      </c>
      <c r="D15">
        <v>22570846</v>
      </c>
    </row>
    <row r="16" spans="1:9" x14ac:dyDescent="0.2">
      <c r="A16" t="s">
        <v>8</v>
      </c>
      <c r="B16">
        <v>7418</v>
      </c>
      <c r="C16">
        <v>3423</v>
      </c>
      <c r="D16">
        <v>16395994</v>
      </c>
    </row>
    <row r="17" spans="1:9" x14ac:dyDescent="0.2">
      <c r="A17" t="s">
        <v>9</v>
      </c>
      <c r="B17">
        <v>6664</v>
      </c>
      <c r="C17">
        <v>3460</v>
      </c>
      <c r="D17">
        <v>19026570</v>
      </c>
      <c r="E17">
        <v>8997733</v>
      </c>
    </row>
    <row r="19" spans="1:9" x14ac:dyDescent="0.2">
      <c r="A19" t="s">
        <v>10</v>
      </c>
      <c r="B19" t="s">
        <v>1</v>
      </c>
      <c r="C19" t="s">
        <v>2</v>
      </c>
      <c r="D19" t="s">
        <v>3</v>
      </c>
      <c r="E19" t="s">
        <v>4</v>
      </c>
      <c r="F19" t="s">
        <v>14</v>
      </c>
      <c r="G19" s="3"/>
      <c r="H19" s="3" t="s">
        <v>11</v>
      </c>
      <c r="I19" s="3" t="s">
        <v>12</v>
      </c>
    </row>
    <row r="20" spans="1:9" x14ac:dyDescent="0.2">
      <c r="A20" t="s">
        <v>13</v>
      </c>
      <c r="B20">
        <v>9268</v>
      </c>
      <c r="C20">
        <v>3210</v>
      </c>
      <c r="D20">
        <v>19896642</v>
      </c>
      <c r="E20">
        <v>6802662</v>
      </c>
      <c r="G20" s="3" t="s">
        <v>13</v>
      </c>
      <c r="H20" s="3">
        <f>B20/B20</f>
        <v>1</v>
      </c>
      <c r="I20" s="3">
        <f>E20/E20</f>
        <v>1</v>
      </c>
    </row>
    <row r="21" spans="1:9" x14ac:dyDescent="0.2">
      <c r="A21" t="s">
        <v>7</v>
      </c>
      <c r="B21">
        <v>9268</v>
      </c>
      <c r="C21">
        <v>3210</v>
      </c>
      <c r="D21">
        <v>19896642</v>
      </c>
      <c r="E21">
        <v>6802662</v>
      </c>
      <c r="G21" s="3" t="s">
        <v>0</v>
      </c>
      <c r="H21" s="3">
        <f>B17/B20</f>
        <v>0.7190332326283988</v>
      </c>
      <c r="I21" s="3">
        <f>E17/E20</f>
        <v>1.3226782397831907</v>
      </c>
    </row>
    <row r="22" spans="1:9" x14ac:dyDescent="0.2">
      <c r="A22" t="s">
        <v>8</v>
      </c>
      <c r="B22">
        <v>7473</v>
      </c>
      <c r="C22">
        <v>3487</v>
      </c>
      <c r="D22">
        <v>16293866</v>
      </c>
      <c r="E22">
        <v>5089554</v>
      </c>
      <c r="G22" s="3" t="s">
        <v>9</v>
      </c>
      <c r="H22" s="3">
        <f>B23/B20</f>
        <v>0.80632283124730253</v>
      </c>
      <c r="I22" s="3">
        <f>E23/E20</f>
        <v>0.74817093661275547</v>
      </c>
    </row>
    <row r="23" spans="1:9" x14ac:dyDescent="0.2">
      <c r="A23" t="s">
        <v>9</v>
      </c>
      <c r="B23">
        <v>7473</v>
      </c>
      <c r="C23">
        <v>3487</v>
      </c>
      <c r="D23">
        <v>16293866</v>
      </c>
      <c r="E23">
        <v>5089554</v>
      </c>
    </row>
    <row r="25" spans="1:9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16</v>
      </c>
    </row>
    <row r="26" spans="1:9" x14ac:dyDescent="0.2">
      <c r="A26" t="s">
        <v>17</v>
      </c>
    </row>
    <row r="27" spans="1:9" x14ac:dyDescent="0.2">
      <c r="A27" t="s">
        <v>7</v>
      </c>
      <c r="B27">
        <v>4645</v>
      </c>
      <c r="C27">
        <v>1876</v>
      </c>
      <c r="D27">
        <v>14187913</v>
      </c>
    </row>
    <row r="28" spans="1:9" x14ac:dyDescent="0.2">
      <c r="A28" t="s">
        <v>8</v>
      </c>
      <c r="B28">
        <v>4015</v>
      </c>
      <c r="C28">
        <v>1770</v>
      </c>
      <c r="D28">
        <v>10222945</v>
      </c>
    </row>
    <row r="29" spans="1:9" x14ac:dyDescent="0.2">
      <c r="A29" t="s">
        <v>9</v>
      </c>
      <c r="B29">
        <v>3575</v>
      </c>
      <c r="C29">
        <v>1998</v>
      </c>
      <c r="D29">
        <v>11277379</v>
      </c>
      <c r="E29">
        <v>5684930</v>
      </c>
    </row>
    <row r="31" spans="1:9" x14ac:dyDescent="0.2">
      <c r="A31" t="s">
        <v>10</v>
      </c>
      <c r="B31" t="s">
        <v>1</v>
      </c>
      <c r="C31" t="s">
        <v>2</v>
      </c>
      <c r="D31" t="s">
        <v>3</v>
      </c>
      <c r="E31" t="s">
        <v>4</v>
      </c>
      <c r="F31" t="s">
        <v>16</v>
      </c>
      <c r="G31" s="3"/>
      <c r="H31" s="3" t="s">
        <v>11</v>
      </c>
      <c r="I31" s="3" t="s">
        <v>12</v>
      </c>
    </row>
    <row r="32" spans="1:9" x14ac:dyDescent="0.2">
      <c r="A32" t="s">
        <v>13</v>
      </c>
      <c r="B32">
        <v>5061</v>
      </c>
      <c r="C32">
        <v>1964</v>
      </c>
      <c r="D32">
        <v>12131121</v>
      </c>
      <c r="E32">
        <v>4008839</v>
      </c>
      <c r="G32" s="3" t="s">
        <v>13</v>
      </c>
      <c r="H32" s="3">
        <f>B32/B32</f>
        <v>1</v>
      </c>
      <c r="I32" s="3">
        <f>E32/E32</f>
        <v>1</v>
      </c>
    </row>
    <row r="33" spans="1:9" x14ac:dyDescent="0.2">
      <c r="A33" t="s">
        <v>7</v>
      </c>
      <c r="B33">
        <v>5061</v>
      </c>
      <c r="C33">
        <v>1964</v>
      </c>
      <c r="D33">
        <v>12131121</v>
      </c>
      <c r="E33">
        <v>4008839</v>
      </c>
      <c r="G33" s="3" t="s">
        <v>0</v>
      </c>
      <c r="H33" s="3">
        <f>B29/B32</f>
        <v>0.70638213791740767</v>
      </c>
      <c r="I33" s="3">
        <f>E29/E32</f>
        <v>1.4180988560528371</v>
      </c>
    </row>
    <row r="34" spans="1:9" x14ac:dyDescent="0.2">
      <c r="A34" t="s">
        <v>8</v>
      </c>
      <c r="B34">
        <v>4070</v>
      </c>
      <c r="C34">
        <v>1831</v>
      </c>
      <c r="D34">
        <v>9903891</v>
      </c>
      <c r="E34">
        <v>3116123</v>
      </c>
      <c r="G34" s="3" t="s">
        <v>9</v>
      </c>
      <c r="H34" s="3">
        <f>B35/B32</f>
        <v>0.77830468286899823</v>
      </c>
      <c r="I34" s="3">
        <f>E35/E32</f>
        <v>0.98066472612145317</v>
      </c>
    </row>
    <row r="35" spans="1:9" x14ac:dyDescent="0.2">
      <c r="A35" t="s">
        <v>9</v>
      </c>
      <c r="B35">
        <v>3939</v>
      </c>
      <c r="C35">
        <v>1831</v>
      </c>
      <c r="D35">
        <v>10740612</v>
      </c>
      <c r="E35">
        <v>3931327</v>
      </c>
    </row>
    <row r="37" spans="1:9" x14ac:dyDescent="0.2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18</v>
      </c>
    </row>
    <row r="38" spans="1:9" x14ac:dyDescent="0.2">
      <c r="A38" t="s">
        <v>19</v>
      </c>
    </row>
    <row r="39" spans="1:9" x14ac:dyDescent="0.2">
      <c r="A39" t="s">
        <v>7</v>
      </c>
      <c r="B39">
        <v>3451</v>
      </c>
      <c r="C39">
        <v>1719</v>
      </c>
      <c r="D39">
        <v>13608154</v>
      </c>
    </row>
    <row r="40" spans="1:9" x14ac:dyDescent="0.2">
      <c r="A40" t="s">
        <v>8</v>
      </c>
      <c r="B40">
        <v>3132</v>
      </c>
      <c r="C40">
        <v>1788</v>
      </c>
      <c r="D40">
        <v>11405573</v>
      </c>
    </row>
    <row r="41" spans="1:9" x14ac:dyDescent="0.2">
      <c r="A41" t="s">
        <v>9</v>
      </c>
      <c r="B41">
        <v>2797</v>
      </c>
      <c r="C41">
        <v>1768</v>
      </c>
      <c r="D41">
        <v>11107399</v>
      </c>
      <c r="E41">
        <v>5523987</v>
      </c>
    </row>
    <row r="43" spans="1:9" x14ac:dyDescent="0.2">
      <c r="A43" t="s">
        <v>10</v>
      </c>
      <c r="B43" t="s">
        <v>1</v>
      </c>
      <c r="C43" t="s">
        <v>2</v>
      </c>
      <c r="D43" t="s">
        <v>3</v>
      </c>
      <c r="E43" t="s">
        <v>4</v>
      </c>
      <c r="F43" t="s">
        <v>18</v>
      </c>
      <c r="G43" s="3"/>
      <c r="H43" s="3" t="s">
        <v>11</v>
      </c>
      <c r="I43" s="3" t="s">
        <v>12</v>
      </c>
    </row>
    <row r="44" spans="1:9" x14ac:dyDescent="0.2">
      <c r="A44" t="s">
        <v>13</v>
      </c>
      <c r="B44">
        <v>3815</v>
      </c>
      <c r="C44">
        <v>1699</v>
      </c>
      <c r="D44">
        <v>13766451</v>
      </c>
      <c r="E44">
        <v>3672024</v>
      </c>
      <c r="G44" s="3" t="s">
        <v>13</v>
      </c>
      <c r="H44" s="3">
        <f>B44/B44</f>
        <v>1</v>
      </c>
      <c r="I44" s="3">
        <f>E44/E44</f>
        <v>1</v>
      </c>
    </row>
    <row r="45" spans="1:9" x14ac:dyDescent="0.2">
      <c r="A45" t="s">
        <v>7</v>
      </c>
      <c r="B45">
        <v>3815</v>
      </c>
      <c r="C45">
        <v>1699</v>
      </c>
      <c r="D45">
        <v>13766451</v>
      </c>
      <c r="E45">
        <v>3672024</v>
      </c>
      <c r="G45" s="3" t="s">
        <v>0</v>
      </c>
      <c r="H45" s="3">
        <f>B41/B44</f>
        <v>0.73315858453473137</v>
      </c>
      <c r="I45" s="3">
        <f>E41/E44</f>
        <v>1.5043439258566937</v>
      </c>
    </row>
    <row r="46" spans="1:9" x14ac:dyDescent="0.2">
      <c r="A46" t="s">
        <v>8</v>
      </c>
      <c r="B46">
        <v>3161</v>
      </c>
      <c r="C46">
        <v>1788</v>
      </c>
      <c r="D46">
        <v>11380808</v>
      </c>
      <c r="E46">
        <v>3548348</v>
      </c>
      <c r="G46" s="3" t="s">
        <v>9</v>
      </c>
      <c r="H46" s="3">
        <f>B47/B44</f>
        <v>0.82857142857142863</v>
      </c>
      <c r="I46" s="3">
        <f>E47/E44</f>
        <v>0.96631939224798091</v>
      </c>
    </row>
    <row r="47" spans="1:9" x14ac:dyDescent="0.2">
      <c r="A47" t="s">
        <v>9</v>
      </c>
      <c r="B47">
        <v>3161</v>
      </c>
      <c r="C47">
        <v>1788</v>
      </c>
      <c r="D47">
        <v>11380808</v>
      </c>
      <c r="E47">
        <v>3548348</v>
      </c>
    </row>
    <row r="49" spans="1:9" x14ac:dyDescent="0.2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20</v>
      </c>
    </row>
    <row r="50" spans="1:9" x14ac:dyDescent="0.2">
      <c r="A50" t="s">
        <v>21</v>
      </c>
    </row>
    <row r="51" spans="1:9" x14ac:dyDescent="0.2">
      <c r="A51" t="s">
        <v>7</v>
      </c>
      <c r="B51">
        <v>10193</v>
      </c>
      <c r="C51">
        <v>3652</v>
      </c>
      <c r="D51">
        <v>27214117</v>
      </c>
    </row>
    <row r="52" spans="1:9" x14ac:dyDescent="0.2">
      <c r="A52" t="s">
        <v>8</v>
      </c>
      <c r="B52">
        <v>8739</v>
      </c>
      <c r="C52">
        <v>3913</v>
      </c>
      <c r="D52">
        <v>21188808</v>
      </c>
    </row>
    <row r="53" spans="1:9" x14ac:dyDescent="0.2">
      <c r="A53" t="s">
        <v>9</v>
      </c>
      <c r="B53">
        <v>8335</v>
      </c>
      <c r="C53">
        <v>4000</v>
      </c>
      <c r="D53">
        <v>23582874</v>
      </c>
      <c r="E53">
        <v>10477763</v>
      </c>
    </row>
    <row r="55" spans="1:9" x14ac:dyDescent="0.2">
      <c r="A55" t="s">
        <v>10</v>
      </c>
      <c r="B55" t="s">
        <v>1</v>
      </c>
      <c r="C55" t="s">
        <v>2</v>
      </c>
      <c r="D55" t="s">
        <v>3</v>
      </c>
      <c r="E55" t="s">
        <v>4</v>
      </c>
      <c r="F55" t="s">
        <v>20</v>
      </c>
      <c r="G55" s="3"/>
      <c r="H55" s="3" t="s">
        <v>11</v>
      </c>
      <c r="I55" s="3" t="s">
        <v>12</v>
      </c>
    </row>
    <row r="56" spans="1:9" x14ac:dyDescent="0.2">
      <c r="A56" t="s">
        <v>13</v>
      </c>
      <c r="B56">
        <v>10851</v>
      </c>
      <c r="C56">
        <v>3485</v>
      </c>
      <c r="D56">
        <v>24778138</v>
      </c>
      <c r="E56">
        <v>7311495</v>
      </c>
      <c r="G56" s="3" t="s">
        <v>13</v>
      </c>
      <c r="H56" s="3">
        <f>B56/B56</f>
        <v>1</v>
      </c>
      <c r="I56" s="3">
        <f>E56/E56</f>
        <v>1</v>
      </c>
    </row>
    <row r="57" spans="1:9" x14ac:dyDescent="0.2">
      <c r="A57" t="s">
        <v>7</v>
      </c>
      <c r="B57">
        <v>10851</v>
      </c>
      <c r="C57">
        <v>3485</v>
      </c>
      <c r="D57">
        <v>24778138</v>
      </c>
      <c r="E57">
        <v>7311495</v>
      </c>
      <c r="G57" s="3" t="s">
        <v>0</v>
      </c>
      <c r="H57" s="3">
        <f>B53/B56</f>
        <v>0.76813196940374162</v>
      </c>
      <c r="I57" s="3">
        <f>E53/E56</f>
        <v>1.4330534316169266</v>
      </c>
    </row>
    <row r="58" spans="1:9" x14ac:dyDescent="0.2">
      <c r="A58" t="s">
        <v>8</v>
      </c>
      <c r="B58">
        <v>8791</v>
      </c>
      <c r="C58">
        <v>3913</v>
      </c>
      <c r="D58">
        <v>21083242</v>
      </c>
      <c r="E58">
        <v>6232274</v>
      </c>
      <c r="G58" s="3" t="s">
        <v>9</v>
      </c>
      <c r="H58" s="3">
        <f>B59/B56</f>
        <v>0.81015574601419227</v>
      </c>
      <c r="I58" s="3">
        <f>E59/E56</f>
        <v>0.85239393585032885</v>
      </c>
    </row>
    <row r="59" spans="1:9" x14ac:dyDescent="0.2">
      <c r="A59" t="s">
        <v>9</v>
      </c>
      <c r="B59">
        <v>8791</v>
      </c>
      <c r="C59">
        <v>3913</v>
      </c>
      <c r="D59">
        <v>21083242</v>
      </c>
      <c r="E59">
        <v>6232274</v>
      </c>
    </row>
    <row r="61" spans="1:9" x14ac:dyDescent="0.2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22</v>
      </c>
    </row>
    <row r="62" spans="1:9" x14ac:dyDescent="0.2">
      <c r="A62" t="s">
        <v>23</v>
      </c>
    </row>
    <row r="63" spans="1:9" x14ac:dyDescent="0.2">
      <c r="A63" t="s">
        <v>7</v>
      </c>
      <c r="B63">
        <v>11015</v>
      </c>
      <c r="C63">
        <v>4288</v>
      </c>
      <c r="D63">
        <v>30942616</v>
      </c>
    </row>
    <row r="64" spans="1:9" x14ac:dyDescent="0.2">
      <c r="A64" t="s">
        <v>8</v>
      </c>
      <c r="B64">
        <v>9208</v>
      </c>
      <c r="C64">
        <v>4412</v>
      </c>
      <c r="D64">
        <v>22601370</v>
      </c>
    </row>
    <row r="65" spans="1:9" x14ac:dyDescent="0.2">
      <c r="A65" t="s">
        <v>9</v>
      </c>
      <c r="B65">
        <v>9032</v>
      </c>
      <c r="C65">
        <v>4846</v>
      </c>
      <c r="D65">
        <v>25295337</v>
      </c>
      <c r="E65">
        <v>12681098</v>
      </c>
    </row>
    <row r="67" spans="1:9" x14ac:dyDescent="0.2">
      <c r="A67" t="s">
        <v>10</v>
      </c>
      <c r="B67" t="s">
        <v>1</v>
      </c>
      <c r="C67" t="s">
        <v>2</v>
      </c>
      <c r="D67" t="s">
        <v>3</v>
      </c>
      <c r="E67" t="s">
        <v>4</v>
      </c>
      <c r="F67" t="s">
        <v>22</v>
      </c>
      <c r="G67" s="3"/>
      <c r="H67" s="3" t="s">
        <v>11</v>
      </c>
      <c r="I67" s="3" t="s">
        <v>12</v>
      </c>
    </row>
    <row r="68" spans="1:9" x14ac:dyDescent="0.2">
      <c r="A68" t="s">
        <v>13</v>
      </c>
      <c r="B68">
        <v>11350</v>
      </c>
      <c r="C68">
        <v>4059</v>
      </c>
      <c r="D68">
        <v>27158799</v>
      </c>
      <c r="E68">
        <v>8494865</v>
      </c>
      <c r="G68" s="3" t="s">
        <v>13</v>
      </c>
      <c r="H68" s="3">
        <f>B68/B68</f>
        <v>1</v>
      </c>
      <c r="I68" s="3">
        <f>E68/E68</f>
        <v>1</v>
      </c>
    </row>
    <row r="69" spans="1:9" x14ac:dyDescent="0.2">
      <c r="A69" t="s">
        <v>7</v>
      </c>
      <c r="B69">
        <v>11350</v>
      </c>
      <c r="C69">
        <v>4059</v>
      </c>
      <c r="D69">
        <v>27158799</v>
      </c>
      <c r="E69">
        <v>8494865</v>
      </c>
      <c r="G69" s="3" t="s">
        <v>0</v>
      </c>
      <c r="H69" s="3">
        <f>B65/B68</f>
        <v>0.79577092511013214</v>
      </c>
      <c r="I69" s="3">
        <f>E65/E68</f>
        <v>1.4927957065827415</v>
      </c>
    </row>
    <row r="70" spans="1:9" x14ac:dyDescent="0.2">
      <c r="A70" t="s">
        <v>8</v>
      </c>
      <c r="B70">
        <v>9210</v>
      </c>
      <c r="C70">
        <v>4412</v>
      </c>
      <c r="D70">
        <v>22562979</v>
      </c>
      <c r="E70">
        <v>8136367</v>
      </c>
      <c r="G70" s="3" t="s">
        <v>9</v>
      </c>
      <c r="H70" s="3">
        <f>B71/B68</f>
        <v>0.80555066079295157</v>
      </c>
      <c r="I70" s="3">
        <f>E71/E68</f>
        <v>0.95779826989599015</v>
      </c>
    </row>
    <row r="71" spans="1:9" x14ac:dyDescent="0.2">
      <c r="A71" t="s">
        <v>9</v>
      </c>
      <c r="B71">
        <v>9143</v>
      </c>
      <c r="C71">
        <v>4848</v>
      </c>
      <c r="D71">
        <v>22268966</v>
      </c>
      <c r="E71">
        <v>8136367</v>
      </c>
    </row>
    <row r="73" spans="1:9" x14ac:dyDescent="0.2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18</v>
      </c>
    </row>
    <row r="74" spans="1:9" x14ac:dyDescent="0.2">
      <c r="A74" t="s">
        <v>24</v>
      </c>
    </row>
    <row r="75" spans="1:9" x14ac:dyDescent="0.2">
      <c r="A75" t="s">
        <v>7</v>
      </c>
      <c r="B75">
        <v>3630</v>
      </c>
      <c r="C75">
        <v>1763</v>
      </c>
      <c r="D75">
        <v>12898432</v>
      </c>
    </row>
    <row r="76" spans="1:9" x14ac:dyDescent="0.2">
      <c r="A76" t="s">
        <v>8</v>
      </c>
      <c r="B76">
        <v>2966</v>
      </c>
      <c r="C76">
        <v>1794</v>
      </c>
      <c r="D76">
        <v>11250633</v>
      </c>
    </row>
    <row r="77" spans="1:9" x14ac:dyDescent="0.2">
      <c r="A77" t="s">
        <v>9</v>
      </c>
      <c r="B77">
        <v>2697</v>
      </c>
      <c r="C77">
        <v>1794</v>
      </c>
      <c r="D77">
        <v>11005036</v>
      </c>
      <c r="E77">
        <v>4711979</v>
      </c>
    </row>
    <row r="79" spans="1:9" x14ac:dyDescent="0.2">
      <c r="A79" t="s">
        <v>10</v>
      </c>
      <c r="B79" t="s">
        <v>1</v>
      </c>
      <c r="C79" t="s">
        <v>2</v>
      </c>
      <c r="D79" t="s">
        <v>3</v>
      </c>
      <c r="E79" t="s">
        <v>4</v>
      </c>
      <c r="F79" t="s">
        <v>18</v>
      </c>
      <c r="G79" s="3"/>
      <c r="H79" s="3" t="s">
        <v>11</v>
      </c>
      <c r="I79" s="3" t="s">
        <v>12</v>
      </c>
    </row>
    <row r="80" spans="1:9" x14ac:dyDescent="0.2">
      <c r="A80" t="s">
        <v>13</v>
      </c>
      <c r="B80">
        <v>3621</v>
      </c>
      <c r="C80">
        <v>1864</v>
      </c>
      <c r="D80">
        <v>12906998</v>
      </c>
      <c r="E80">
        <v>4100972</v>
      </c>
      <c r="G80" s="3" t="s">
        <v>13</v>
      </c>
      <c r="H80" s="3">
        <f>B80/B80</f>
        <v>1</v>
      </c>
      <c r="I80" s="3">
        <f>E80/E80</f>
        <v>1</v>
      </c>
    </row>
    <row r="81" spans="1:9" x14ac:dyDescent="0.2">
      <c r="A81" t="s">
        <v>7</v>
      </c>
      <c r="B81">
        <v>2147483647</v>
      </c>
      <c r="C81">
        <v>0</v>
      </c>
      <c r="D81">
        <v>0</v>
      </c>
      <c r="E81">
        <v>0</v>
      </c>
      <c r="G81" s="3" t="s">
        <v>0</v>
      </c>
      <c r="H81" s="3">
        <f>B77/B80</f>
        <v>0.74482187241093623</v>
      </c>
      <c r="I81" s="3">
        <f>E77/E80</f>
        <v>1.1489907758453362</v>
      </c>
    </row>
    <row r="82" spans="1:9" x14ac:dyDescent="0.2">
      <c r="A82" t="s">
        <v>8</v>
      </c>
      <c r="B82">
        <v>2969</v>
      </c>
      <c r="C82">
        <v>1800</v>
      </c>
      <c r="D82">
        <v>11219064</v>
      </c>
      <c r="E82">
        <v>3458163</v>
      </c>
      <c r="G82" s="3" t="s">
        <v>9</v>
      </c>
      <c r="H82" s="3">
        <f>B83/B80</f>
        <v>0.81993924330295498</v>
      </c>
      <c r="I82" s="3">
        <f>E83/E80</f>
        <v>0.84325447723125146</v>
      </c>
    </row>
    <row r="83" spans="1:9" x14ac:dyDescent="0.2">
      <c r="A83" t="s">
        <v>9</v>
      </c>
      <c r="B83">
        <v>2969</v>
      </c>
      <c r="C83">
        <v>1800</v>
      </c>
      <c r="D83">
        <v>11219064</v>
      </c>
      <c r="E83">
        <v>3458163</v>
      </c>
    </row>
    <row r="85" spans="1:9" x14ac:dyDescent="0.2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25</v>
      </c>
    </row>
    <row r="86" spans="1:9" x14ac:dyDescent="0.2">
      <c r="A86" t="s">
        <v>26</v>
      </c>
    </row>
    <row r="87" spans="1:9" x14ac:dyDescent="0.2">
      <c r="A87" t="s">
        <v>7</v>
      </c>
      <c r="B87">
        <v>11669</v>
      </c>
      <c r="C87">
        <v>5861</v>
      </c>
      <c r="D87">
        <v>33512235</v>
      </c>
    </row>
    <row r="88" spans="1:9" x14ac:dyDescent="0.2">
      <c r="A88" t="s">
        <v>8</v>
      </c>
      <c r="B88">
        <v>10300</v>
      </c>
      <c r="C88">
        <v>5623</v>
      </c>
      <c r="D88">
        <v>25863012</v>
      </c>
    </row>
    <row r="89" spans="1:9" x14ac:dyDescent="0.2">
      <c r="A89" t="s">
        <v>9</v>
      </c>
      <c r="B89">
        <v>9369</v>
      </c>
      <c r="C89">
        <v>5983</v>
      </c>
      <c r="D89">
        <v>27757257</v>
      </c>
      <c r="E89">
        <v>13653207</v>
      </c>
    </row>
    <row r="91" spans="1:9" x14ac:dyDescent="0.2">
      <c r="A91" t="s">
        <v>10</v>
      </c>
      <c r="B91" t="s">
        <v>1</v>
      </c>
      <c r="C91" t="s">
        <v>2</v>
      </c>
      <c r="D91" t="s">
        <v>3</v>
      </c>
      <c r="E91" t="s">
        <v>4</v>
      </c>
      <c r="F91" t="s">
        <v>25</v>
      </c>
      <c r="G91" s="3"/>
      <c r="H91" s="3" t="s">
        <v>11</v>
      </c>
      <c r="I91" s="3" t="s">
        <v>12</v>
      </c>
    </row>
    <row r="92" spans="1:9" x14ac:dyDescent="0.2">
      <c r="A92" t="s">
        <v>13</v>
      </c>
      <c r="B92">
        <v>12935</v>
      </c>
      <c r="C92">
        <v>5523</v>
      </c>
      <c r="D92">
        <v>30678766</v>
      </c>
      <c r="E92">
        <v>8762596</v>
      </c>
      <c r="G92" s="3" t="s">
        <v>13</v>
      </c>
      <c r="H92" s="3">
        <f>B92/B92</f>
        <v>1</v>
      </c>
      <c r="I92" s="3">
        <f>E92/E92</f>
        <v>1</v>
      </c>
    </row>
    <row r="93" spans="1:9" x14ac:dyDescent="0.2">
      <c r="A93" t="s">
        <v>7</v>
      </c>
      <c r="B93">
        <v>12935</v>
      </c>
      <c r="C93">
        <v>5523</v>
      </c>
      <c r="D93">
        <v>30678766</v>
      </c>
      <c r="E93">
        <v>8762596</v>
      </c>
      <c r="G93" s="3" t="s">
        <v>0</v>
      </c>
      <c r="H93" s="3">
        <f>B89/B92</f>
        <v>0.72431387707769612</v>
      </c>
      <c r="I93" s="3">
        <f>E89/E92</f>
        <v>1.5581235286894433</v>
      </c>
    </row>
    <row r="94" spans="1:9" x14ac:dyDescent="0.2">
      <c r="A94" t="s">
        <v>8</v>
      </c>
      <c r="B94">
        <v>10300</v>
      </c>
      <c r="C94">
        <v>5623</v>
      </c>
      <c r="D94">
        <v>25861962</v>
      </c>
      <c r="E94">
        <v>8089165</v>
      </c>
      <c r="G94" s="3" t="s">
        <v>9</v>
      </c>
      <c r="H94" s="3">
        <f>B95/B92</f>
        <v>0.79628913799768075</v>
      </c>
      <c r="I94" s="3">
        <f>E95/E92</f>
        <v>0.92314709020021013</v>
      </c>
    </row>
    <row r="95" spans="1:9" x14ac:dyDescent="0.2">
      <c r="A95" t="s">
        <v>9</v>
      </c>
      <c r="B95">
        <v>10300</v>
      </c>
      <c r="C95">
        <v>5623</v>
      </c>
      <c r="D95">
        <v>25861962</v>
      </c>
      <c r="E95">
        <v>8089165</v>
      </c>
    </row>
    <row r="97" spans="1:9" x14ac:dyDescent="0.2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27</v>
      </c>
    </row>
    <row r="98" spans="1:9" x14ac:dyDescent="0.2">
      <c r="A98" t="s">
        <v>28</v>
      </c>
    </row>
    <row r="99" spans="1:9" x14ac:dyDescent="0.2">
      <c r="A99" t="s">
        <v>7</v>
      </c>
      <c r="B99">
        <v>11889</v>
      </c>
      <c r="C99">
        <v>4791</v>
      </c>
      <c r="D99">
        <v>31150506</v>
      </c>
    </row>
    <row r="100" spans="1:9" x14ac:dyDescent="0.2">
      <c r="A100" t="s">
        <v>8</v>
      </c>
      <c r="B100">
        <v>10184</v>
      </c>
      <c r="C100">
        <v>5158</v>
      </c>
      <c r="D100">
        <v>24543059</v>
      </c>
    </row>
    <row r="101" spans="1:9" x14ac:dyDescent="0.2">
      <c r="A101" t="s">
        <v>9</v>
      </c>
      <c r="B101">
        <v>9614</v>
      </c>
      <c r="C101">
        <v>5413</v>
      </c>
      <c r="D101">
        <v>26956015</v>
      </c>
      <c r="E101">
        <v>14061238</v>
      </c>
    </row>
    <row r="103" spans="1:9" x14ac:dyDescent="0.2">
      <c r="A103" t="s">
        <v>10</v>
      </c>
      <c r="B103" t="s">
        <v>1</v>
      </c>
      <c r="C103" t="s">
        <v>2</v>
      </c>
      <c r="D103" t="s">
        <v>3</v>
      </c>
      <c r="E103" t="s">
        <v>4</v>
      </c>
      <c r="F103" t="s">
        <v>27</v>
      </c>
      <c r="G103" s="3"/>
      <c r="H103" s="3" t="s">
        <v>11</v>
      </c>
      <c r="I103" s="3" t="s">
        <v>12</v>
      </c>
    </row>
    <row r="104" spans="1:9" x14ac:dyDescent="0.2">
      <c r="A104" t="s">
        <v>13</v>
      </c>
      <c r="B104">
        <v>12702</v>
      </c>
      <c r="C104">
        <v>4582</v>
      </c>
      <c r="D104">
        <v>29498368</v>
      </c>
      <c r="E104">
        <v>8230448</v>
      </c>
      <c r="G104" s="3" t="s">
        <v>13</v>
      </c>
      <c r="H104" s="3">
        <f>B104/B104</f>
        <v>1</v>
      </c>
      <c r="I104" s="3">
        <f>E104/E104</f>
        <v>1</v>
      </c>
    </row>
    <row r="105" spans="1:9" x14ac:dyDescent="0.2">
      <c r="A105" t="s">
        <v>7</v>
      </c>
      <c r="B105">
        <v>12702</v>
      </c>
      <c r="C105">
        <v>4582</v>
      </c>
      <c r="D105">
        <v>29498368</v>
      </c>
      <c r="E105">
        <v>8230448</v>
      </c>
      <c r="G105" s="3" t="s">
        <v>0</v>
      </c>
      <c r="H105" s="3">
        <f>B101/B104</f>
        <v>0.75688867894819711</v>
      </c>
      <c r="I105" s="3">
        <f>E101/E104</f>
        <v>1.708441387394708</v>
      </c>
    </row>
    <row r="106" spans="1:9" x14ac:dyDescent="0.2">
      <c r="A106" t="s">
        <v>8</v>
      </c>
      <c r="B106">
        <v>10184</v>
      </c>
      <c r="C106">
        <v>5158</v>
      </c>
      <c r="D106">
        <v>24542009</v>
      </c>
      <c r="E106">
        <v>7979691</v>
      </c>
      <c r="G106" s="3" t="s">
        <v>9</v>
      </c>
      <c r="H106" s="3">
        <f>B107/B104</f>
        <v>0.80176350181073852</v>
      </c>
      <c r="I106" s="3">
        <f>E107/E104</f>
        <v>0.96953300719474811</v>
      </c>
    </row>
    <row r="107" spans="1:9" x14ac:dyDescent="0.2">
      <c r="A107" t="s">
        <v>9</v>
      </c>
      <c r="B107">
        <v>10184</v>
      </c>
      <c r="C107">
        <v>5158</v>
      </c>
      <c r="D107">
        <v>24542009</v>
      </c>
      <c r="E107">
        <v>7979691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3"/>
  <sheetViews>
    <sheetView tabSelected="1" zoomScaleNormal="100" workbookViewId="0">
      <selection activeCell="L22" sqref="L22"/>
    </sheetView>
  </sheetViews>
  <sheetFormatPr defaultRowHeight="12.75" x14ac:dyDescent="0.2"/>
  <cols>
    <col min="1" max="3" width="11.28515625" style="3"/>
    <col min="4" max="1025" width="11.28515625"/>
  </cols>
  <sheetData>
    <row r="1" spans="1:15" x14ac:dyDescent="0.2">
      <c r="A1" s="2" t="s">
        <v>29</v>
      </c>
      <c r="B1" s="2"/>
      <c r="C1" s="2"/>
    </row>
    <row r="2" spans="1:15" x14ac:dyDescent="0.2">
      <c r="A2"/>
      <c r="B2" s="3" t="s">
        <v>11</v>
      </c>
      <c r="C2" s="3" t="s">
        <v>12</v>
      </c>
      <c r="E2" s="4"/>
      <c r="F2" s="1" t="s">
        <v>30</v>
      </c>
      <c r="G2" s="1"/>
      <c r="H2" s="1"/>
      <c r="I2" s="1"/>
      <c r="J2" s="1"/>
      <c r="K2" s="1"/>
      <c r="L2" s="1"/>
      <c r="M2" s="1"/>
      <c r="N2" s="1"/>
    </row>
    <row r="3" spans="1:15" x14ac:dyDescent="0.2">
      <c r="A3" s="3" t="s">
        <v>13</v>
      </c>
      <c r="B3" s="3">
        <v>1</v>
      </c>
      <c r="C3" s="3">
        <v>1</v>
      </c>
      <c r="E3" s="4"/>
      <c r="F3" s="4" t="s">
        <v>29</v>
      </c>
      <c r="G3" s="4" t="s">
        <v>31</v>
      </c>
      <c r="H3" s="4" t="s">
        <v>32</v>
      </c>
      <c r="I3" s="4" t="s">
        <v>33</v>
      </c>
      <c r="J3" s="4" t="s">
        <v>34</v>
      </c>
      <c r="K3" s="4" t="s">
        <v>35</v>
      </c>
      <c r="L3" s="4" t="s">
        <v>36</v>
      </c>
      <c r="M3" s="4" t="s">
        <v>37</v>
      </c>
      <c r="N3" s="4" t="s">
        <v>38</v>
      </c>
      <c r="O3" t="s">
        <v>39</v>
      </c>
    </row>
    <row r="4" spans="1:15" x14ac:dyDescent="0.2">
      <c r="A4" s="3" t="s">
        <v>0</v>
      </c>
      <c r="B4" s="3">
        <v>0.82232841007819302</v>
      </c>
      <c r="C4" s="3">
        <v>1.06294511113493</v>
      </c>
      <c r="E4" s="4" t="s">
        <v>40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3">
        <f>AVERAGE(F4:N4)</f>
        <v>1</v>
      </c>
    </row>
    <row r="5" spans="1:15" x14ac:dyDescent="0.2">
      <c r="A5" s="3" t="s">
        <v>9</v>
      </c>
      <c r="B5" s="3">
        <v>0.82667245873153805</v>
      </c>
      <c r="C5" s="3">
        <v>0.96932194442140895</v>
      </c>
      <c r="E5" s="4" t="s">
        <v>41</v>
      </c>
      <c r="F5" s="5">
        <v>1.06294511113493</v>
      </c>
      <c r="G5" s="5">
        <v>1.32267823978319</v>
      </c>
      <c r="H5" s="5">
        <v>1.41809885605284</v>
      </c>
      <c r="I5" s="5">
        <v>1.50434392585669</v>
      </c>
      <c r="J5" s="5">
        <v>1.4330534316169301</v>
      </c>
      <c r="K5" s="5">
        <v>1.49279570658274</v>
      </c>
      <c r="L5" s="5">
        <v>1.1489907758453399</v>
      </c>
      <c r="M5" s="5">
        <v>1.5581235286894399</v>
      </c>
      <c r="N5" s="5">
        <v>1.70844138739471</v>
      </c>
      <c r="O5" s="3">
        <f>AVERAGE(F5:N5)</f>
        <v>1.4054967736618675</v>
      </c>
    </row>
    <row r="6" spans="1:15" x14ac:dyDescent="0.2">
      <c r="A6"/>
      <c r="B6"/>
      <c r="C6"/>
      <c r="E6" s="4" t="s">
        <v>42</v>
      </c>
      <c r="F6" s="5">
        <v>0.96932194442140895</v>
      </c>
      <c r="G6" s="5">
        <v>0.74817093661275502</v>
      </c>
      <c r="H6" s="5">
        <v>0.98066472612145295</v>
      </c>
      <c r="I6" s="5">
        <v>0.96631939224798102</v>
      </c>
      <c r="J6" s="5">
        <v>0.85239393585032897</v>
      </c>
      <c r="K6" s="5">
        <v>0.95779826989599004</v>
      </c>
      <c r="L6" s="5">
        <v>0.84325447723125102</v>
      </c>
      <c r="M6" s="5">
        <v>0.92314709020021002</v>
      </c>
      <c r="N6" s="5">
        <v>0.969533007194748</v>
      </c>
      <c r="O6" s="3">
        <f>AVERAGE(F6:N6)</f>
        <v>0.91228930886401394</v>
      </c>
    </row>
    <row r="7" spans="1:15" x14ac:dyDescent="0.2">
      <c r="A7" s="2" t="s">
        <v>31</v>
      </c>
      <c r="B7" s="2"/>
      <c r="C7" s="2"/>
      <c r="F7" s="6">
        <f t="shared" ref="F7:O7" si="0">F6-F4</f>
        <v>-3.0678055578591046E-2</v>
      </c>
      <c r="G7" s="6">
        <f t="shared" si="0"/>
        <v>-0.25182906338724498</v>
      </c>
      <c r="H7" s="6">
        <f t="shared" si="0"/>
        <v>-1.9335273878547055E-2</v>
      </c>
      <c r="I7" s="6">
        <f t="shared" si="0"/>
        <v>-3.3680607752018976E-2</v>
      </c>
      <c r="J7" s="6">
        <f t="shared" si="0"/>
        <v>-0.14760606414967103</v>
      </c>
      <c r="K7" s="6">
        <f t="shared" si="0"/>
        <v>-4.220173010400996E-2</v>
      </c>
      <c r="L7" s="6">
        <f t="shared" si="0"/>
        <v>-0.15674552276874898</v>
      </c>
      <c r="M7" s="6">
        <f t="shared" si="0"/>
        <v>-7.6852909799789981E-2</v>
      </c>
      <c r="N7" s="6">
        <f t="shared" si="0"/>
        <v>-3.0466992805252002E-2</v>
      </c>
      <c r="O7" s="6">
        <f t="shared" si="0"/>
        <v>-8.7710691135986063E-2</v>
      </c>
    </row>
    <row r="8" spans="1:15" x14ac:dyDescent="0.2">
      <c r="A8"/>
      <c r="B8" s="3" t="s">
        <v>11</v>
      </c>
      <c r="C8" s="3" t="s">
        <v>12</v>
      </c>
      <c r="F8" s="6">
        <f t="shared" ref="F8:O8" si="1">F6-F5</f>
        <v>-9.3623166713521E-2</v>
      </c>
      <c r="G8" s="6">
        <f t="shared" si="1"/>
        <v>-0.57450730317043497</v>
      </c>
      <c r="H8" s="6">
        <f t="shared" si="1"/>
        <v>-0.43743412993138708</v>
      </c>
      <c r="I8" s="6">
        <f t="shared" si="1"/>
        <v>-0.53802453360870894</v>
      </c>
      <c r="J8" s="6">
        <f t="shared" si="1"/>
        <v>-0.58065949576660114</v>
      </c>
      <c r="K8" s="6">
        <f t="shared" si="1"/>
        <v>-0.53499743668674993</v>
      </c>
      <c r="L8" s="6">
        <f t="shared" si="1"/>
        <v>-0.30573629861408891</v>
      </c>
      <c r="M8" s="6">
        <f t="shared" si="1"/>
        <v>-0.63497643848922991</v>
      </c>
      <c r="N8" s="6">
        <f t="shared" si="1"/>
        <v>-0.73890838019996197</v>
      </c>
      <c r="O8" s="6">
        <f t="shared" si="1"/>
        <v>-0.4932074647978536</v>
      </c>
    </row>
    <row r="9" spans="1:15" x14ac:dyDescent="0.2">
      <c r="A9" s="3" t="s">
        <v>13</v>
      </c>
      <c r="B9" s="3">
        <v>1</v>
      </c>
      <c r="C9" s="3">
        <v>1</v>
      </c>
    </row>
    <row r="10" spans="1:15" x14ac:dyDescent="0.2">
      <c r="A10" s="3" t="s">
        <v>0</v>
      </c>
      <c r="B10" s="3">
        <v>0.71903323262839902</v>
      </c>
      <c r="C10" s="3">
        <v>1.32267823978319</v>
      </c>
      <c r="E10" s="4"/>
      <c r="F10" s="1" t="s">
        <v>43</v>
      </c>
      <c r="G10" s="1"/>
      <c r="H10" s="1"/>
      <c r="I10" s="1"/>
      <c r="J10" s="1"/>
      <c r="K10" s="1"/>
      <c r="L10" s="1"/>
      <c r="M10" s="1"/>
      <c r="N10" s="1"/>
    </row>
    <row r="11" spans="1:15" x14ac:dyDescent="0.2">
      <c r="A11" s="3" t="s">
        <v>9</v>
      </c>
      <c r="B11" s="3">
        <v>0.80632283124730197</v>
      </c>
      <c r="C11" s="3">
        <v>0.74817093661275502</v>
      </c>
      <c r="E11" s="4"/>
      <c r="F11" s="4" t="s">
        <v>29</v>
      </c>
      <c r="G11" s="4" t="s">
        <v>31</v>
      </c>
      <c r="H11" s="4" t="s">
        <v>32</v>
      </c>
      <c r="I11" s="4" t="s">
        <v>33</v>
      </c>
      <c r="J11" s="4" t="s">
        <v>34</v>
      </c>
      <c r="K11" s="4" t="s">
        <v>35</v>
      </c>
      <c r="L11" s="4" t="s">
        <v>36</v>
      </c>
      <c r="M11" s="4" t="s">
        <v>37</v>
      </c>
      <c r="N11" s="4" t="s">
        <v>38</v>
      </c>
      <c r="O11" t="s">
        <v>39</v>
      </c>
    </row>
    <row r="12" spans="1:15" x14ac:dyDescent="0.2">
      <c r="A12"/>
      <c r="B12"/>
      <c r="C12"/>
      <c r="E12" s="4" t="s">
        <v>40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">
        <f>AVERAGE(F12:N12)</f>
        <v>1</v>
      </c>
    </row>
    <row r="13" spans="1:15" x14ac:dyDescent="0.2">
      <c r="A13" s="2" t="s">
        <v>32</v>
      </c>
      <c r="B13" s="2"/>
      <c r="C13" s="2"/>
      <c r="E13" s="4" t="s">
        <v>41</v>
      </c>
      <c r="F13" s="5">
        <v>0.82232841007819302</v>
      </c>
      <c r="G13" s="5">
        <v>0.71903323262839902</v>
      </c>
      <c r="H13" s="5">
        <v>0.706382137917408</v>
      </c>
      <c r="I13" s="5">
        <v>0.73315858453473104</v>
      </c>
      <c r="J13" s="5">
        <v>0.76813196940374195</v>
      </c>
      <c r="K13" s="5">
        <v>0.79577092511013203</v>
      </c>
      <c r="L13" s="5">
        <v>0.744821872410936</v>
      </c>
      <c r="M13" s="5">
        <v>0.72431387707769601</v>
      </c>
      <c r="N13" s="5">
        <v>0.756888678948197</v>
      </c>
      <c r="O13" s="3">
        <f>AVERAGE(F13:N13)</f>
        <v>0.75231440978993724</v>
      </c>
    </row>
    <row r="14" spans="1:15" x14ac:dyDescent="0.2">
      <c r="A14"/>
      <c r="B14" s="3" t="s">
        <v>11</v>
      </c>
      <c r="C14" s="3" t="s">
        <v>12</v>
      </c>
      <c r="E14" s="4" t="s">
        <v>42</v>
      </c>
      <c r="F14" s="5">
        <v>0.82667245873153805</v>
      </c>
      <c r="G14" s="5">
        <v>0.80632283124730197</v>
      </c>
      <c r="H14" s="5">
        <v>0.77830468286899801</v>
      </c>
      <c r="I14" s="5">
        <v>0.82857142857142896</v>
      </c>
      <c r="J14" s="5">
        <v>0.81015574601419205</v>
      </c>
      <c r="K14" s="5">
        <v>0.80555066079295201</v>
      </c>
      <c r="L14" s="5">
        <v>0.81993924330295498</v>
      </c>
      <c r="M14" s="5">
        <v>0.79628913799768097</v>
      </c>
      <c r="N14" s="5">
        <v>0.80176350181073797</v>
      </c>
      <c r="O14" s="3">
        <f>AVERAGE(F14:N14)</f>
        <v>0.80817441014864277</v>
      </c>
    </row>
    <row r="15" spans="1:15" x14ac:dyDescent="0.2">
      <c r="A15" s="3" t="s">
        <v>13</v>
      </c>
      <c r="B15" s="3">
        <v>1</v>
      </c>
      <c r="C15" s="3">
        <v>1</v>
      </c>
      <c r="F15" s="6">
        <f t="shared" ref="F15:O15" si="2">F14-F12</f>
        <v>-0.17332754126846195</v>
      </c>
      <c r="G15" s="6">
        <f t="shared" si="2"/>
        <v>-0.19367716875269803</v>
      </c>
      <c r="H15" s="6">
        <f t="shared" si="2"/>
        <v>-0.22169531713100199</v>
      </c>
      <c r="I15" s="6">
        <f t="shared" si="2"/>
        <v>-0.17142857142857104</v>
      </c>
      <c r="J15" s="6">
        <f t="shared" si="2"/>
        <v>-0.18984425398580795</v>
      </c>
      <c r="K15" s="6">
        <f t="shared" si="2"/>
        <v>-0.19444933920704799</v>
      </c>
      <c r="L15" s="6">
        <f t="shared" si="2"/>
        <v>-0.18006075669704502</v>
      </c>
      <c r="M15" s="6">
        <f t="shared" si="2"/>
        <v>-0.20371086200231903</v>
      </c>
      <c r="N15" s="6">
        <f t="shared" si="2"/>
        <v>-0.19823649818926203</v>
      </c>
      <c r="O15" s="6">
        <f t="shared" si="2"/>
        <v>-0.19182558985135723</v>
      </c>
    </row>
    <row r="16" spans="1:15" x14ac:dyDescent="0.2">
      <c r="A16" s="3" t="s">
        <v>0</v>
      </c>
      <c r="B16" s="3">
        <v>0.706382137917408</v>
      </c>
      <c r="C16" s="3">
        <v>1.41809885605284</v>
      </c>
      <c r="F16" s="6">
        <f t="shared" ref="F16:O16" si="3">F14-F13</f>
        <v>4.344048653345034E-3</v>
      </c>
      <c r="G16" s="6">
        <f t="shared" si="3"/>
        <v>8.7289598618902953E-2</v>
      </c>
      <c r="H16" s="6">
        <f t="shared" si="3"/>
        <v>7.1922544951590006E-2</v>
      </c>
      <c r="I16" s="6">
        <f t="shared" si="3"/>
        <v>9.5412844036697919E-2</v>
      </c>
      <c r="J16" s="6">
        <f t="shared" si="3"/>
        <v>4.2023776610450092E-2</v>
      </c>
      <c r="K16" s="6">
        <f t="shared" si="3"/>
        <v>9.7797356828199788E-3</v>
      </c>
      <c r="L16" s="6">
        <f t="shared" si="3"/>
        <v>7.5117370892018975E-2</v>
      </c>
      <c r="M16" s="6">
        <f t="shared" si="3"/>
        <v>7.1975260919984962E-2</v>
      </c>
      <c r="N16" s="6">
        <f t="shared" si="3"/>
        <v>4.4874822862540964E-2</v>
      </c>
      <c r="O16" s="6">
        <f t="shared" si="3"/>
        <v>5.586000035870553E-2</v>
      </c>
    </row>
    <row r="17" spans="1:3" x14ac:dyDescent="0.2">
      <c r="A17" s="3" t="s">
        <v>9</v>
      </c>
      <c r="B17" s="3">
        <v>0.77830468286899801</v>
      </c>
      <c r="C17" s="3">
        <v>0.98066472612145295</v>
      </c>
    </row>
    <row r="18" spans="1:3" x14ac:dyDescent="0.2">
      <c r="A18"/>
      <c r="B18"/>
      <c r="C18"/>
    </row>
    <row r="19" spans="1:3" x14ac:dyDescent="0.2">
      <c r="A19" s="2" t="s">
        <v>33</v>
      </c>
      <c r="B19" s="2"/>
      <c r="C19" s="2"/>
    </row>
    <row r="20" spans="1:3" x14ac:dyDescent="0.2">
      <c r="A20"/>
      <c r="B20" s="3" t="s">
        <v>11</v>
      </c>
      <c r="C20" s="3" t="s">
        <v>12</v>
      </c>
    </row>
    <row r="21" spans="1:3" x14ac:dyDescent="0.2">
      <c r="A21" s="3" t="s">
        <v>13</v>
      </c>
      <c r="B21" s="3">
        <v>1</v>
      </c>
      <c r="C21" s="3">
        <v>1</v>
      </c>
    </row>
    <row r="22" spans="1:3" x14ac:dyDescent="0.2">
      <c r="A22" s="3" t="s">
        <v>0</v>
      </c>
      <c r="B22" s="3">
        <v>0.73315858453473104</v>
      </c>
      <c r="C22" s="3">
        <v>1.50434392585669</v>
      </c>
    </row>
    <row r="23" spans="1:3" x14ac:dyDescent="0.2">
      <c r="A23" s="3" t="s">
        <v>9</v>
      </c>
      <c r="B23" s="3">
        <v>0.82857142857142896</v>
      </c>
      <c r="C23" s="3">
        <v>0.96631939224798102</v>
      </c>
    </row>
    <row r="24" spans="1:3" x14ac:dyDescent="0.2">
      <c r="A24"/>
      <c r="B24"/>
      <c r="C24"/>
    </row>
    <row r="25" spans="1:3" x14ac:dyDescent="0.2">
      <c r="A25" s="2" t="s">
        <v>34</v>
      </c>
      <c r="B25" s="2"/>
      <c r="C25" s="2"/>
    </row>
    <row r="26" spans="1:3" x14ac:dyDescent="0.2">
      <c r="A26"/>
      <c r="B26" s="3" t="s">
        <v>11</v>
      </c>
      <c r="C26" s="3" t="s">
        <v>12</v>
      </c>
    </row>
    <row r="27" spans="1:3" x14ac:dyDescent="0.2">
      <c r="A27" s="3" t="s">
        <v>13</v>
      </c>
      <c r="B27" s="3">
        <v>1</v>
      </c>
      <c r="C27" s="3">
        <v>1</v>
      </c>
    </row>
    <row r="28" spans="1:3" x14ac:dyDescent="0.2">
      <c r="A28" s="3" t="s">
        <v>0</v>
      </c>
      <c r="B28" s="3">
        <v>0.76813196940374195</v>
      </c>
      <c r="C28" s="3">
        <v>1.4330534316169301</v>
      </c>
    </row>
    <row r="29" spans="1:3" x14ac:dyDescent="0.2">
      <c r="A29" s="3" t="s">
        <v>9</v>
      </c>
      <c r="B29" s="3">
        <v>0.81015574601419205</v>
      </c>
      <c r="C29" s="3">
        <v>0.85239393585032897</v>
      </c>
    </row>
    <row r="30" spans="1:3" x14ac:dyDescent="0.2">
      <c r="A30"/>
      <c r="B30"/>
      <c r="C30"/>
    </row>
    <row r="31" spans="1:3" x14ac:dyDescent="0.2">
      <c r="A31" s="2" t="s">
        <v>35</v>
      </c>
      <c r="B31" s="2"/>
      <c r="C31" s="2"/>
    </row>
    <row r="32" spans="1:3" x14ac:dyDescent="0.2">
      <c r="A32"/>
      <c r="B32" s="3" t="s">
        <v>11</v>
      </c>
      <c r="C32" s="3" t="s">
        <v>12</v>
      </c>
    </row>
    <row r="33" spans="1:3" x14ac:dyDescent="0.2">
      <c r="A33" s="3" t="s">
        <v>13</v>
      </c>
      <c r="B33" s="3">
        <v>1</v>
      </c>
      <c r="C33" s="3">
        <v>1</v>
      </c>
    </row>
    <row r="34" spans="1:3" x14ac:dyDescent="0.2">
      <c r="A34" s="3" t="s">
        <v>0</v>
      </c>
      <c r="B34" s="3">
        <v>0.79577092511013203</v>
      </c>
      <c r="C34" s="3">
        <v>1.49279570658274</v>
      </c>
    </row>
    <row r="35" spans="1:3" x14ac:dyDescent="0.2">
      <c r="A35" s="3" t="s">
        <v>9</v>
      </c>
      <c r="B35" s="3">
        <v>0.80555066079295201</v>
      </c>
      <c r="C35" s="3">
        <v>0.95779826989599004</v>
      </c>
    </row>
    <row r="36" spans="1:3" x14ac:dyDescent="0.2">
      <c r="A36"/>
      <c r="B36"/>
      <c r="C36"/>
    </row>
    <row r="37" spans="1:3" x14ac:dyDescent="0.2">
      <c r="A37" s="2" t="s">
        <v>36</v>
      </c>
      <c r="B37" s="2"/>
      <c r="C37" s="2"/>
    </row>
    <row r="38" spans="1:3" x14ac:dyDescent="0.2">
      <c r="A38"/>
      <c r="B38" s="3" t="s">
        <v>11</v>
      </c>
      <c r="C38" s="3" t="s">
        <v>12</v>
      </c>
    </row>
    <row r="39" spans="1:3" x14ac:dyDescent="0.2">
      <c r="A39" s="3" t="s">
        <v>13</v>
      </c>
      <c r="B39" s="3">
        <v>1</v>
      </c>
      <c r="C39" s="3">
        <v>1</v>
      </c>
    </row>
    <row r="40" spans="1:3" x14ac:dyDescent="0.2">
      <c r="A40" s="3" t="s">
        <v>0</v>
      </c>
      <c r="B40" s="3">
        <v>0.744821872410936</v>
      </c>
      <c r="C40" s="3">
        <v>1.1489907758453399</v>
      </c>
    </row>
    <row r="41" spans="1:3" x14ac:dyDescent="0.2">
      <c r="A41" s="3" t="s">
        <v>9</v>
      </c>
      <c r="B41" s="3">
        <v>0.81993924330295498</v>
      </c>
      <c r="C41" s="3">
        <v>0.84325447723125102</v>
      </c>
    </row>
    <row r="42" spans="1:3" x14ac:dyDescent="0.2">
      <c r="A42"/>
      <c r="B42"/>
      <c r="C42"/>
    </row>
    <row r="43" spans="1:3" x14ac:dyDescent="0.2">
      <c r="A43" s="2" t="s">
        <v>37</v>
      </c>
      <c r="B43" s="2"/>
      <c r="C43" s="2"/>
    </row>
    <row r="44" spans="1:3" x14ac:dyDescent="0.2">
      <c r="A44"/>
      <c r="B44" s="3" t="s">
        <v>11</v>
      </c>
      <c r="C44" s="3" t="s">
        <v>12</v>
      </c>
    </row>
    <row r="45" spans="1:3" x14ac:dyDescent="0.2">
      <c r="A45" s="3" t="s">
        <v>13</v>
      </c>
      <c r="B45" s="3">
        <v>1</v>
      </c>
      <c r="C45" s="3">
        <v>1</v>
      </c>
    </row>
    <row r="46" spans="1:3" x14ac:dyDescent="0.2">
      <c r="A46" s="3" t="s">
        <v>0</v>
      </c>
      <c r="B46" s="3">
        <v>0.72431387707769601</v>
      </c>
      <c r="C46" s="3">
        <v>1.5581235286894399</v>
      </c>
    </row>
    <row r="47" spans="1:3" x14ac:dyDescent="0.2">
      <c r="A47" s="3" t="s">
        <v>9</v>
      </c>
      <c r="B47" s="3">
        <v>0.79628913799768097</v>
      </c>
      <c r="C47" s="3">
        <v>0.92314709020021002</v>
      </c>
    </row>
    <row r="48" spans="1:3" x14ac:dyDescent="0.2">
      <c r="A48"/>
      <c r="B48"/>
      <c r="C48"/>
    </row>
    <row r="49" spans="1:3" x14ac:dyDescent="0.2">
      <c r="A49" s="2" t="s">
        <v>38</v>
      </c>
      <c r="B49" s="2"/>
      <c r="C49" s="2"/>
    </row>
    <row r="50" spans="1:3" x14ac:dyDescent="0.2">
      <c r="A50"/>
      <c r="B50" s="3" t="s">
        <v>11</v>
      </c>
      <c r="C50" s="3" t="s">
        <v>12</v>
      </c>
    </row>
    <row r="51" spans="1:3" x14ac:dyDescent="0.2">
      <c r="A51" s="3" t="s">
        <v>13</v>
      </c>
      <c r="B51" s="3">
        <v>1</v>
      </c>
      <c r="C51" s="3">
        <v>1</v>
      </c>
    </row>
    <row r="52" spans="1:3" x14ac:dyDescent="0.2">
      <c r="A52" s="3" t="s">
        <v>0</v>
      </c>
      <c r="B52" s="3">
        <v>0.756888678948197</v>
      </c>
      <c r="C52" s="3">
        <v>1.70844138739471</v>
      </c>
    </row>
    <row r="53" spans="1:3" x14ac:dyDescent="0.2">
      <c r="A53" s="3" t="s">
        <v>9</v>
      </c>
      <c r="B53" s="3">
        <v>0.80176350181073797</v>
      </c>
      <c r="C53" s="3">
        <v>0.969533007194748</v>
      </c>
    </row>
  </sheetData>
  <mergeCells count="11">
    <mergeCell ref="A49:C49"/>
    <mergeCell ref="A19:C19"/>
    <mergeCell ref="A25:C25"/>
    <mergeCell ref="A31:C31"/>
    <mergeCell ref="A37:C37"/>
    <mergeCell ref="A43:C43"/>
    <mergeCell ref="A1:C1"/>
    <mergeCell ref="F2:N2"/>
    <mergeCell ref="A7:C7"/>
    <mergeCell ref="F10:N10"/>
    <mergeCell ref="A13:C1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allSets</vt:lpstr>
      <vt:lpstr>DAC_final_results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Alif Ahmed</cp:lastModifiedBy>
  <cp:revision>12</cp:revision>
  <dcterms:modified xsi:type="dcterms:W3CDTF">2018-01-30T07:17:45Z</dcterms:modified>
  <dc:language>en-US</dc:language>
</cp:coreProperties>
</file>