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uham\Downloads\"/>
    </mc:Choice>
  </mc:AlternateContent>
  <xr:revisionPtr revIDLastSave="0" documentId="13_ncr:1_{59A23884-F538-4458-B3D9-01A4915AA011}" xr6:coauthVersionLast="47" xr6:coauthVersionMax="47" xr10:uidLastSave="{00000000-0000-0000-0000-000000000000}"/>
  <bookViews>
    <workbookView xWindow="11424" yWindow="0" windowWidth="11712" windowHeight="12336" firstSheet="1" activeTab="3" xr2:uid="{25276618-C451-491B-9A37-C0522CC5EFE7}"/>
  </bookViews>
  <sheets>
    <sheet name="Dashboard" sheetId="1" r:id="rId1"/>
    <sheet name="Transactions" sheetId="2" r:id="rId2"/>
    <sheet name="Categories" sheetId="3" r:id="rId3"/>
    <sheet name="Budgets" sheetId="4" r:id="rId4"/>
    <sheet name="Settings" sheetId="5" r:id="rId5"/>
  </sheets>
  <definedNames>
    <definedName name="Slicer_Category">#N/A</definedName>
    <definedName name="Slicer_Typ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4" l="1"/>
  <c r="B15" i="1"/>
  <c r="B14" i="1"/>
  <c r="B13" i="1"/>
  <c r="C3" i="4"/>
  <c r="D3" i="4" s="1"/>
  <c r="C4" i="4"/>
  <c r="D4" i="4" s="1"/>
  <c r="C2" i="4"/>
  <c r="D2" i="4"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2" i="2"/>
</calcChain>
</file>

<file path=xl/sharedStrings.xml><?xml version="1.0" encoding="utf-8"?>
<sst xmlns="http://schemas.openxmlformats.org/spreadsheetml/2006/main" count="42" uniqueCount="23">
  <si>
    <t>Date</t>
  </si>
  <si>
    <t>Category</t>
  </si>
  <si>
    <t>Description</t>
  </si>
  <si>
    <t>Income</t>
  </si>
  <si>
    <t>Expense</t>
  </si>
  <si>
    <t>Salary</t>
  </si>
  <si>
    <t>Utilities</t>
  </si>
  <si>
    <t>Type</t>
  </si>
  <si>
    <t>Amount</t>
  </si>
  <si>
    <t>Balance</t>
  </si>
  <si>
    <t>Grocery Shopping</t>
  </si>
  <si>
    <t>Groceries</t>
  </si>
  <si>
    <t>Electricity Bill</t>
  </si>
  <si>
    <t>Freelancing</t>
  </si>
  <si>
    <t>Entertainment</t>
  </si>
  <si>
    <t>Monthly Budget</t>
  </si>
  <si>
    <t>Total Spent</t>
  </si>
  <si>
    <t>Remaining Budget</t>
  </si>
  <si>
    <t>Total Income</t>
  </si>
  <si>
    <t>Total Expenses</t>
  </si>
  <si>
    <t>Net Balance</t>
  </si>
  <si>
    <t>Category-Wise Spending Chart (Pie Chart or Bar Graph)</t>
  </si>
  <si>
    <t>Budget Utilization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</si>
</sst>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5">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color rgb="FFFF0000"/>
      </font>
    </dxf>
    <dxf>
      <font>
        <color rgb="FF00B050"/>
      </font>
    </dxf>
    <dxf>
      <font>
        <color rgb="FFFF0000"/>
      </font>
    </dxf>
  </dxfs>
  <tableStyles count="1" defaultTableStyle="TableStyleMedium2" defaultPivotStyle="PivotStyleLight16">
    <tableStyle name="Slicer Style 1" pivot="0" table="0" count="0" xr9:uid="{E135F2AA-1E0E-4409-9ABC-02242637993D}"/>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Spending by Category.</a:t>
            </a:r>
            <a:endParaRPr lang="en-US"/>
          </a:p>
        </c:rich>
      </c:tx>
      <c:layout>
        <c:manualLayout>
          <c:xMode val="edge"/>
          <c:yMode val="edge"/>
          <c:x val="0.13534011373578303"/>
          <c:y val="6.21275852533220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pieChart>
        <c:varyColors val="1"/>
        <c:ser>
          <c:idx val="0"/>
          <c:order val="0"/>
          <c:tx>
            <c:strRef>
              <c:f>Budgets!$C$1</c:f>
              <c:strCache>
                <c:ptCount val="1"/>
                <c:pt idx="0">
                  <c:v>Total Spent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A4-4115-97BB-B402A25883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A4-4115-97BB-B402A25883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A4-4115-97BB-B402A25883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AA4-4115-97BB-B402A25883E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A4-4115-97BB-B402A25883E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AA4-4115-97BB-B402A25883E9}"/>
              </c:ext>
            </c:extLst>
          </c:dPt>
          <c:val>
            <c:numRef>
              <c:f>Budgets!$C$2:$C$7</c:f>
              <c:numCache>
                <c:formatCode>General</c:formatCode>
                <c:ptCount val="6"/>
                <c:pt idx="0">
                  <c:v>200</c:v>
                </c:pt>
                <c:pt idx="1">
                  <c:v>100</c:v>
                </c:pt>
                <c:pt idx="2">
                  <c:v>0</c:v>
                </c:pt>
              </c:numCache>
            </c:numRef>
          </c:val>
          <c:extLst>
            <c:ext xmlns:c16="http://schemas.microsoft.com/office/drawing/2014/chart" uri="{C3380CC4-5D6E-409C-BE32-E72D297353CC}">
              <c16:uniqueId val="{0000000C-CAA4-4115-97BB-B402A25883E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Spending by Category.</a:t>
            </a:r>
            <a:endParaRPr lang="en-US"/>
          </a:p>
        </c:rich>
      </c:tx>
      <c:layout>
        <c:manualLayout>
          <c:xMode val="edge"/>
          <c:yMode val="edge"/>
          <c:x val="0.13534011373578303"/>
          <c:y val="6.21275852533220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pieChart>
        <c:varyColors val="1"/>
        <c:ser>
          <c:idx val="0"/>
          <c:order val="0"/>
          <c:tx>
            <c:strRef>
              <c:f>Budgets!$C$1</c:f>
              <c:strCache>
                <c:ptCount val="1"/>
                <c:pt idx="0">
                  <c:v>Total Spent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val>
            <c:numRef>
              <c:f>Budgets!$C$2:$C$7</c:f>
              <c:numCache>
                <c:formatCode>General</c:formatCode>
                <c:ptCount val="6"/>
                <c:pt idx="0">
                  <c:v>200</c:v>
                </c:pt>
                <c:pt idx="1">
                  <c:v>100</c:v>
                </c:pt>
                <c:pt idx="2">
                  <c:v>0</c:v>
                </c:pt>
              </c:numCache>
            </c:numRef>
          </c:val>
          <c:extLst>
            <c:ext xmlns:c16="http://schemas.microsoft.com/office/drawing/2014/chart" uri="{C3380CC4-5D6E-409C-BE32-E72D297353CC}">
              <c16:uniqueId val="{00000000-EA73-4956-A6F5-3D76207374F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403860</xdr:colOff>
      <xdr:row>15</xdr:row>
      <xdr:rowOff>160020</xdr:rowOff>
    </xdr:from>
    <xdr:to>
      <xdr:col>9</xdr:col>
      <xdr:colOff>304800</xdr:colOff>
      <xdr:row>27</xdr:row>
      <xdr:rowOff>53340</xdr:rowOff>
    </xdr:to>
    <xdr:graphicFrame macro="">
      <xdr:nvGraphicFramePr>
        <xdr:cNvPr id="3" name="Chart 2">
          <a:extLst>
            <a:ext uri="{FF2B5EF4-FFF2-40B4-BE49-F238E27FC236}">
              <a16:creationId xmlns:a16="http://schemas.microsoft.com/office/drawing/2014/main" id="{529F0D08-E345-4DAD-98A2-E181E3B58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746760</xdr:colOff>
      <xdr:row>9</xdr:row>
      <xdr:rowOff>53340</xdr:rowOff>
    </xdr:from>
    <xdr:to>
      <xdr:col>4</xdr:col>
      <xdr:colOff>609600</xdr:colOff>
      <xdr:row>23</xdr:row>
      <xdr:rowOff>74295</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8B6EB008-0FD7-310A-74E7-BC09B0B201F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552700" y="1882140"/>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381000</xdr:colOff>
      <xdr:row>9</xdr:row>
      <xdr:rowOff>30480</xdr:rowOff>
    </xdr:from>
    <xdr:to>
      <xdr:col>2</xdr:col>
      <xdr:colOff>403860</xdr:colOff>
      <xdr:row>23</xdr:row>
      <xdr:rowOff>51435</xdr:rowOff>
    </xdr:to>
    <mc:AlternateContent xmlns:mc="http://schemas.openxmlformats.org/markup-compatibility/2006">
      <mc:Choice xmlns:sle15="http://schemas.microsoft.com/office/drawing/2012/slicer" Requires="sle15">
        <xdr:graphicFrame macro="">
          <xdr:nvGraphicFramePr>
            <xdr:cNvPr id="3" name="Type">
              <a:extLst>
                <a:ext uri="{FF2B5EF4-FFF2-40B4-BE49-F238E27FC236}">
                  <a16:creationId xmlns:a16="http://schemas.microsoft.com/office/drawing/2014/main" id="{F425CCB3-23AD-6CFC-9671-F12056C4B1AE}"/>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81000" y="1859280"/>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1135380</xdr:colOff>
      <xdr:row>6</xdr:row>
      <xdr:rowOff>167640</xdr:rowOff>
    </xdr:from>
    <xdr:to>
      <xdr:col>6</xdr:col>
      <xdr:colOff>266700</xdr:colOff>
      <xdr:row>18</xdr:row>
      <xdr:rowOff>34290</xdr:rowOff>
    </xdr:to>
    <xdr:graphicFrame macro="">
      <xdr:nvGraphicFramePr>
        <xdr:cNvPr id="5" name="Chart 4">
          <a:extLst>
            <a:ext uri="{FF2B5EF4-FFF2-40B4-BE49-F238E27FC236}">
              <a16:creationId xmlns:a16="http://schemas.microsoft.com/office/drawing/2014/main" id="{F9397F4A-AF48-43CB-BEF5-82AD7D323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0FE1234-A66D-441E-AD0F-530A43CBC66D}" sourceName="Category">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9F1EF2C-D2E4-4223-8526-DD742931FC03}" sourceName="Typ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A59C80D-EB31-4FC8-BF50-F36201389393}" cache="Slicer_Category" caption="Category" rowHeight="247650"/>
  <slicer name="Type" xr10:uid="{171CE9B1-24AB-49CA-9E60-F63D822D571A}" cache="Slicer_Type" caption="Typ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BA6F9A-7ADC-4FF7-8A15-C4174E947D16}" name="Table1" displayName="Table1" ref="A1:F7" totalsRowShown="0" headerRowDxfId="0">
  <autoFilter ref="A1:F7" xr:uid="{75BA6F9A-7ADC-4FF7-8A15-C4174E947D16}"/>
  <tableColumns count="6">
    <tableColumn id="1" xr3:uid="{B4DFC345-AD66-4906-8482-7F4652220035}" name="Date"/>
    <tableColumn id="2" xr3:uid="{50994FFA-75E8-4F2F-8D56-E3107C3F242C}" name="Description"/>
    <tableColumn id="3" xr3:uid="{02DAE551-1156-434D-AE25-B2B3C624E444}" name="Category"/>
    <tableColumn id="4" xr3:uid="{33B2A047-BBDD-4301-96DD-55984057017A}" name="Type"/>
    <tableColumn id="5" xr3:uid="{19307523-F1A5-4AC6-935F-59E0DAFAE7C6}" name="Amount"/>
    <tableColumn id="6" xr3:uid="{16217614-FE82-4FC1-A90E-17A03BCAB430}" name="Balance" dataDxfId="1">
      <calculatedColumnFormula>IF(E2="", "", IF(D2="Income", SUM(E2, IF(F1="", 0, F1)), IF(F1="", 0, F1) - 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EF11-FDB3-480E-8723-56FB52E043F6}">
  <dimension ref="A13:B29"/>
  <sheetViews>
    <sheetView topLeftCell="A13" workbookViewId="0">
      <selection activeCell="A15" sqref="A15"/>
    </sheetView>
  </sheetViews>
  <sheetFormatPr defaultRowHeight="14.4" x14ac:dyDescent="0.3"/>
  <cols>
    <col min="1" max="1" width="12.21875" customWidth="1"/>
  </cols>
  <sheetData>
    <row r="13" spans="1:2" x14ac:dyDescent="0.3">
      <c r="A13" t="s">
        <v>18</v>
      </c>
      <c r="B13">
        <f>SUMIF(Transactions!D:D, "Income", Transactions!E:E)</f>
        <v>5000</v>
      </c>
    </row>
    <row r="14" spans="1:2" x14ac:dyDescent="0.3">
      <c r="A14" t="s">
        <v>19</v>
      </c>
      <c r="B14">
        <f>SUMIF(Transactions!D:D, "Expense", Transactions!E:E)</f>
        <v>300</v>
      </c>
    </row>
    <row r="15" spans="1:2" x14ac:dyDescent="0.3">
      <c r="A15" t="s">
        <v>20</v>
      </c>
      <c r="B15">
        <f>B1 - B2</f>
        <v>0</v>
      </c>
    </row>
    <row r="16" spans="1:2" x14ac:dyDescent="0.3">
      <c r="A16" t="s">
        <v>21</v>
      </c>
    </row>
    <row r="29" spans="1:1" x14ac:dyDescent="0.3">
      <c r="A29"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EA61-FCA6-4EBC-BE47-800F399703CB}">
  <dimension ref="A1:F41"/>
  <sheetViews>
    <sheetView workbookViewId="0">
      <selection activeCell="F11" sqref="F11"/>
    </sheetView>
  </sheetViews>
  <sheetFormatPr defaultRowHeight="14.4" x14ac:dyDescent="0.3"/>
  <cols>
    <col min="1" max="1" width="13.109375" customWidth="1"/>
    <col min="2" max="2" width="13.21875" customWidth="1"/>
    <col min="3" max="3" width="19.77734375" customWidth="1"/>
    <col min="5" max="5" width="9.33203125" customWidth="1"/>
    <col min="6" max="6" width="9.5546875" customWidth="1"/>
  </cols>
  <sheetData>
    <row r="1" spans="1:6" x14ac:dyDescent="0.3">
      <c r="A1" s="1" t="s">
        <v>0</v>
      </c>
      <c r="B1" s="1" t="s">
        <v>2</v>
      </c>
      <c r="C1" s="1" t="s">
        <v>1</v>
      </c>
      <c r="D1" s="1" t="s">
        <v>7</v>
      </c>
      <c r="E1" s="1" t="s">
        <v>8</v>
      </c>
      <c r="F1" s="1" t="s">
        <v>9</v>
      </c>
    </row>
    <row r="2" spans="1:6" x14ac:dyDescent="0.3">
      <c r="A2" s="2">
        <v>45627</v>
      </c>
      <c r="B2" s="3" t="s">
        <v>5</v>
      </c>
      <c r="C2" s="3" t="s">
        <v>5</v>
      </c>
      <c r="D2" s="3" t="s">
        <v>3</v>
      </c>
      <c r="E2" s="3">
        <v>5000</v>
      </c>
      <c r="F2" s="3">
        <f>IF(E2="", "", IF(D2="Income", SUM(E2, IF(F1="", 0, F1)), IF(F1="", 0, F1) - E2))</f>
        <v>5000</v>
      </c>
    </row>
    <row r="3" spans="1:6" ht="28.8" x14ac:dyDescent="0.3">
      <c r="A3" s="2">
        <v>45628</v>
      </c>
      <c r="B3" s="3" t="s">
        <v>10</v>
      </c>
      <c r="C3" s="3" t="s">
        <v>11</v>
      </c>
      <c r="D3" s="3" t="s">
        <v>4</v>
      </c>
      <c r="E3" s="3">
        <v>200</v>
      </c>
      <c r="F3" s="3">
        <f t="shared" ref="F3:F41" si="0">IF(E3="", "", IF(D3="Income", SUM(E3, IF(F2="", 0, F2)), IF(F2="", 0, F2) - E3))</f>
        <v>4800</v>
      </c>
    </row>
    <row r="4" spans="1:6" x14ac:dyDescent="0.3">
      <c r="A4" s="2">
        <v>45629</v>
      </c>
      <c r="B4" s="3" t="s">
        <v>12</v>
      </c>
      <c r="C4" s="3" t="s">
        <v>6</v>
      </c>
      <c r="D4" s="3" t="s">
        <v>4</v>
      </c>
      <c r="E4" s="3">
        <v>100</v>
      </c>
      <c r="F4" s="3">
        <f t="shared" si="0"/>
        <v>4700</v>
      </c>
    </row>
    <row r="5" spans="1:6" x14ac:dyDescent="0.3">
      <c r="F5" s="3" t="str">
        <f t="shared" si="0"/>
        <v/>
      </c>
    </row>
    <row r="6" spans="1:6" x14ac:dyDescent="0.3">
      <c r="F6" s="3" t="str">
        <f t="shared" si="0"/>
        <v/>
      </c>
    </row>
    <row r="7" spans="1:6" x14ac:dyDescent="0.3">
      <c r="F7" s="3" t="str">
        <f t="shared" si="0"/>
        <v/>
      </c>
    </row>
    <row r="8" spans="1:6" x14ac:dyDescent="0.3">
      <c r="F8" s="3" t="str">
        <f t="shared" si="0"/>
        <v/>
      </c>
    </row>
    <row r="9" spans="1:6" x14ac:dyDescent="0.3">
      <c r="F9" s="3" t="str">
        <f t="shared" si="0"/>
        <v/>
      </c>
    </row>
    <row r="10" spans="1:6" x14ac:dyDescent="0.3">
      <c r="F10" s="3" t="str">
        <f t="shared" si="0"/>
        <v/>
      </c>
    </row>
    <row r="11" spans="1:6" x14ac:dyDescent="0.3">
      <c r="F11" s="3" t="str">
        <f t="shared" si="0"/>
        <v/>
      </c>
    </row>
    <row r="12" spans="1:6" x14ac:dyDescent="0.3">
      <c r="F12" s="3" t="str">
        <f t="shared" si="0"/>
        <v/>
      </c>
    </row>
    <row r="13" spans="1:6" x14ac:dyDescent="0.3">
      <c r="F13" s="3" t="str">
        <f t="shared" si="0"/>
        <v/>
      </c>
    </row>
    <row r="14" spans="1:6" x14ac:dyDescent="0.3">
      <c r="F14" s="3" t="str">
        <f t="shared" si="0"/>
        <v/>
      </c>
    </row>
    <row r="15" spans="1:6" x14ac:dyDescent="0.3">
      <c r="F15" s="3" t="str">
        <f t="shared" si="0"/>
        <v/>
      </c>
    </row>
    <row r="16" spans="1:6" x14ac:dyDescent="0.3">
      <c r="F16" s="3" t="str">
        <f t="shared" si="0"/>
        <v/>
      </c>
    </row>
    <row r="17" spans="6:6" x14ac:dyDescent="0.3">
      <c r="F17" s="3" t="str">
        <f t="shared" si="0"/>
        <v/>
      </c>
    </row>
    <row r="18" spans="6:6" x14ac:dyDescent="0.3">
      <c r="F18" s="3" t="str">
        <f t="shared" si="0"/>
        <v/>
      </c>
    </row>
    <row r="19" spans="6:6" x14ac:dyDescent="0.3">
      <c r="F19" s="3" t="str">
        <f t="shared" si="0"/>
        <v/>
      </c>
    </row>
    <row r="20" spans="6:6" x14ac:dyDescent="0.3">
      <c r="F20" s="3" t="str">
        <f t="shared" si="0"/>
        <v/>
      </c>
    </row>
    <row r="21" spans="6:6" x14ac:dyDescent="0.3">
      <c r="F21" s="3" t="str">
        <f t="shared" si="0"/>
        <v/>
      </c>
    </row>
    <row r="22" spans="6:6" x14ac:dyDescent="0.3">
      <c r="F22" s="3" t="str">
        <f t="shared" si="0"/>
        <v/>
      </c>
    </row>
    <row r="23" spans="6:6" x14ac:dyDescent="0.3">
      <c r="F23" s="3" t="str">
        <f t="shared" si="0"/>
        <v/>
      </c>
    </row>
    <row r="24" spans="6:6" x14ac:dyDescent="0.3">
      <c r="F24" s="3" t="str">
        <f t="shared" si="0"/>
        <v/>
      </c>
    </row>
    <row r="25" spans="6:6" x14ac:dyDescent="0.3">
      <c r="F25" s="3" t="str">
        <f t="shared" si="0"/>
        <v/>
      </c>
    </row>
    <row r="26" spans="6:6" x14ac:dyDescent="0.3">
      <c r="F26" s="3" t="str">
        <f t="shared" si="0"/>
        <v/>
      </c>
    </row>
    <row r="27" spans="6:6" x14ac:dyDescent="0.3">
      <c r="F27" s="3" t="str">
        <f t="shared" si="0"/>
        <v/>
      </c>
    </row>
    <row r="28" spans="6:6" x14ac:dyDescent="0.3">
      <c r="F28" s="3" t="str">
        <f t="shared" si="0"/>
        <v/>
      </c>
    </row>
    <row r="29" spans="6:6" x14ac:dyDescent="0.3">
      <c r="F29" s="3" t="str">
        <f t="shared" si="0"/>
        <v/>
      </c>
    </row>
    <row r="30" spans="6:6" x14ac:dyDescent="0.3">
      <c r="F30" s="3" t="str">
        <f t="shared" si="0"/>
        <v/>
      </c>
    </row>
    <row r="31" spans="6:6" x14ac:dyDescent="0.3">
      <c r="F31" s="3" t="str">
        <f t="shared" si="0"/>
        <v/>
      </c>
    </row>
    <row r="32" spans="6:6" x14ac:dyDescent="0.3">
      <c r="F32" s="3" t="str">
        <f t="shared" si="0"/>
        <v/>
      </c>
    </row>
    <row r="33" spans="6:6" x14ac:dyDescent="0.3">
      <c r="F33" s="3" t="str">
        <f t="shared" si="0"/>
        <v/>
      </c>
    </row>
    <row r="34" spans="6:6" x14ac:dyDescent="0.3">
      <c r="F34" s="3" t="str">
        <f t="shared" si="0"/>
        <v/>
      </c>
    </row>
    <row r="35" spans="6:6" x14ac:dyDescent="0.3">
      <c r="F35" s="3" t="str">
        <f t="shared" si="0"/>
        <v/>
      </c>
    </row>
    <row r="36" spans="6:6" x14ac:dyDescent="0.3">
      <c r="F36" s="3" t="str">
        <f t="shared" si="0"/>
        <v/>
      </c>
    </row>
    <row r="37" spans="6:6" x14ac:dyDescent="0.3">
      <c r="F37" s="3" t="str">
        <f t="shared" si="0"/>
        <v/>
      </c>
    </row>
    <row r="38" spans="6:6" x14ac:dyDescent="0.3">
      <c r="F38" s="3" t="str">
        <f t="shared" si="0"/>
        <v/>
      </c>
    </row>
    <row r="39" spans="6:6" x14ac:dyDescent="0.3">
      <c r="F39" s="3" t="str">
        <f t="shared" si="0"/>
        <v/>
      </c>
    </row>
    <row r="40" spans="6:6" x14ac:dyDescent="0.3">
      <c r="F40" s="3" t="str">
        <f t="shared" si="0"/>
        <v/>
      </c>
    </row>
    <row r="41" spans="6:6" x14ac:dyDescent="0.3">
      <c r="F41" s="3" t="str">
        <f t="shared" si="0"/>
        <v/>
      </c>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11AB626-E2F0-4D1D-AA5C-227B8502A676}">
          <x14:formula1>
            <xm:f>Categories!A:A</xm:f>
          </x14:formula1>
          <xm:sqref>C2:C7</xm:sqref>
        </x14:dataValidation>
        <x14:dataValidation type="list" allowBlank="1" showInputMessage="1" showErrorMessage="1" xr:uid="{DC445070-FCB4-4853-8444-B1217F7BE154}">
          <x14:formula1>
            <xm:f>Settings!A1048569:A1048570</xm:f>
          </x14:formula1>
          <xm:sqref>D2:D11</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3738-191A-4AA3-BFC1-993DA4738BF7}">
  <dimension ref="A1:B6"/>
  <sheetViews>
    <sheetView workbookViewId="0">
      <selection activeCell="A6" sqref="A6"/>
    </sheetView>
  </sheetViews>
  <sheetFormatPr defaultRowHeight="14.4" x14ac:dyDescent="0.3"/>
  <cols>
    <col min="1" max="1" width="19.44140625" customWidth="1"/>
  </cols>
  <sheetData>
    <row r="1" spans="1:2" x14ac:dyDescent="0.3">
      <c r="A1" s="1" t="s">
        <v>1</v>
      </c>
      <c r="B1" s="1" t="s">
        <v>7</v>
      </c>
    </row>
    <row r="2" spans="1:2" x14ac:dyDescent="0.3">
      <c r="A2" s="3" t="s">
        <v>5</v>
      </c>
      <c r="B2" s="3" t="s">
        <v>3</v>
      </c>
    </row>
    <row r="3" spans="1:2" ht="28.8" x14ac:dyDescent="0.3">
      <c r="A3" s="3" t="s">
        <v>13</v>
      </c>
      <c r="B3" s="3" t="s">
        <v>3</v>
      </c>
    </row>
    <row r="4" spans="1:2" ht="28.8" x14ac:dyDescent="0.3">
      <c r="A4" s="3" t="s">
        <v>11</v>
      </c>
      <c r="B4" s="3" t="s">
        <v>4</v>
      </c>
    </row>
    <row r="5" spans="1:2" x14ac:dyDescent="0.3">
      <c r="A5" s="3" t="s">
        <v>6</v>
      </c>
      <c r="B5" s="3" t="s">
        <v>4</v>
      </c>
    </row>
    <row r="6" spans="1:2" ht="28.8" x14ac:dyDescent="0.3">
      <c r="A6" s="3" t="s">
        <v>14</v>
      </c>
      <c r="B6" s="3"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0045-F5BF-4702-A77F-D6BFF028BEBB}">
  <dimension ref="A1:D5"/>
  <sheetViews>
    <sheetView tabSelected="1" workbookViewId="0">
      <selection activeCell="D2" sqref="D2"/>
    </sheetView>
  </sheetViews>
  <sheetFormatPr defaultRowHeight="14.4" x14ac:dyDescent="0.3"/>
  <cols>
    <col min="1" max="1" width="17.44140625" customWidth="1"/>
    <col min="2" max="2" width="13.88671875" customWidth="1"/>
    <col min="3" max="3" width="16.33203125" customWidth="1"/>
    <col min="4" max="4" width="13.88671875" customWidth="1"/>
  </cols>
  <sheetData>
    <row r="1" spans="1:4" ht="28.8" x14ac:dyDescent="0.3">
      <c r="A1" s="1" t="s">
        <v>1</v>
      </c>
      <c r="B1" s="1" t="s">
        <v>15</v>
      </c>
      <c r="C1" s="1" t="s">
        <v>16</v>
      </c>
      <c r="D1" s="1" t="s">
        <v>17</v>
      </c>
    </row>
    <row r="2" spans="1:4" x14ac:dyDescent="0.3">
      <c r="A2" s="3" t="s">
        <v>11</v>
      </c>
      <c r="B2" s="3">
        <v>500</v>
      </c>
      <c r="C2" s="3">
        <f>SUMIFS(Transactions!E:E, Transactions!C:C, A2, Transactions!D:D, "Expense")</f>
        <v>200</v>
      </c>
      <c r="D2" s="3">
        <f>B2 - C2</f>
        <v>300</v>
      </c>
    </row>
    <row r="3" spans="1:4" x14ac:dyDescent="0.3">
      <c r="A3" s="3" t="s">
        <v>6</v>
      </c>
      <c r="B3" s="3">
        <v>150</v>
      </c>
      <c r="C3" s="3">
        <f>SUMIFS(Transactions!E:E, Transactions!C:C, A3, Transactions!D:D, "Expense")</f>
        <v>100</v>
      </c>
      <c r="D3" s="3">
        <f t="shared" ref="D3:D5" si="0">B3 - C3</f>
        <v>50</v>
      </c>
    </row>
    <row r="4" spans="1:4" x14ac:dyDescent="0.3">
      <c r="A4" s="3" t="s">
        <v>14</v>
      </c>
      <c r="B4" s="3">
        <v>300</v>
      </c>
      <c r="C4" s="3">
        <f>SUMIFS(Transactions!E:E, Transactions!C:C, A4, Transactions!D:D, "Expense")</f>
        <v>0</v>
      </c>
      <c r="D4" s="3">
        <f t="shared" si="0"/>
        <v>300</v>
      </c>
    </row>
    <row r="5" spans="1:4" x14ac:dyDescent="0.3">
      <c r="D5" s="3">
        <f t="shared" si="0"/>
        <v>0</v>
      </c>
    </row>
  </sheetData>
  <conditionalFormatting sqref="D2:D5">
    <cfRule type="cellIs" dxfId="4" priority="2" operator="lessThan">
      <formula>0</formula>
    </cfRule>
    <cfRule type="cellIs" dxfId="3" priority="1" operator="greaterThanOrEqual">
      <formula>0</formula>
    </cfRule>
  </conditionalFormatting>
  <pageMargins left="0.7" right="0.7" top="0.75" bottom="0.75" header="0.3" footer="0.3"/>
  <pageSetup paperSize="9"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8594A-8C48-43C5-AE76-F901A5777839}">
  <dimension ref="A2:A4"/>
  <sheetViews>
    <sheetView workbookViewId="0">
      <selection activeCell="B5" sqref="B5"/>
    </sheetView>
  </sheetViews>
  <sheetFormatPr defaultRowHeight="14.4" x14ac:dyDescent="0.3"/>
  <sheetData>
    <row r="2" spans="1:1" x14ac:dyDescent="0.3">
      <c r="A2" s="1" t="s">
        <v>7</v>
      </c>
    </row>
    <row r="3" spans="1:1" x14ac:dyDescent="0.3">
      <c r="A3" s="3" t="s">
        <v>3</v>
      </c>
    </row>
    <row r="4" spans="1:1" x14ac:dyDescent="0.3">
      <c r="A4"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Transactions</vt:lpstr>
      <vt:lpstr>Categories</vt:lpstr>
      <vt:lpstr>Budgets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hassaan</dc:creator>
  <cp:lastModifiedBy>Muhammad hassaan</cp:lastModifiedBy>
  <dcterms:created xsi:type="dcterms:W3CDTF">2024-12-20T21:43:39Z</dcterms:created>
  <dcterms:modified xsi:type="dcterms:W3CDTF">2024-12-20T22:28:39Z</dcterms:modified>
</cp:coreProperties>
</file>