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men Master" sheetId="2" state="visible" r:id="rId2"/>
    <sheet xmlns:r="http://schemas.openxmlformats.org/officeDocument/2006/relationships" name="Acquisition Procedure" sheetId="3" state="visible" r:id="rId3"/>
    <sheet xmlns:r="http://schemas.openxmlformats.org/officeDocument/2006/relationships" name="Capture Audit" sheetId="4" state="visible" r:id="rId4"/>
    <sheet xmlns:r="http://schemas.openxmlformats.org/officeDocument/2006/relationships" name="Batch Statistics" sheetId="5" state="visible" r:id="rId5"/>
    <sheet xmlns:r="http://schemas.openxmlformats.org/officeDocument/2006/relationships" name="Spectral Sheet Arch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  <sz val="15"/>
    </font>
    <font>
      <b val="1"/>
      <color rgb="00FFFFFF"/>
    </font>
    <font>
      <color rgb="00008000"/>
    </font>
    <font>
      <color rgb="00000000"/>
    </font>
    <font>
      <color rgb="009C6500"/>
    </font>
    <font>
      <i val="1"/>
      <color rgb="009C65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3" fillId="5" borderId="0" pivotButton="0" quotePrefix="0" xfId="0"/>
    <xf numFmtId="0" fontId="4" fillId="5" borderId="0" pivotButton="0" quotePrefix="0" xfId="0"/>
    <xf numFmtId="0" fontId="0" fillId="4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4" fillId="3" borderId="0" pivotButton="0" quotePrefix="0" xfId="0"/>
    <xf numFmtId="164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371475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</row>
      <rowOff>0</rowOff>
    </from>
    <ext cx="4762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71475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21</row>
      <rowOff>0</rowOff>
    </from>
    <ext cx="47625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371475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371475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55</row>
      <rowOff>0</rowOff>
    </from>
    <ext cx="4762500" cy="3048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3714750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72</row>
      <rowOff>0</rowOff>
    </from>
    <ext cx="4762500" cy="3048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3714750" cy="2286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89</row>
      <rowOff>0</rowOff>
    </from>
    <ext cx="4762500" cy="3048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3714750" cy="2286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106</row>
      <rowOff>0</rowOff>
    </from>
    <ext cx="4762500" cy="3048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123</row>
      <rowOff>0</rowOff>
    </from>
    <ext cx="3714750" cy="2286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123</row>
      <rowOff>0</rowOff>
    </from>
    <ext cx="4762500" cy="3048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140</row>
      <rowOff>0</rowOff>
    </from>
    <ext cx="3714750" cy="2286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140</row>
      <rowOff>0</rowOff>
    </from>
    <ext cx="4762500" cy="3048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157</row>
      <rowOff>0</rowOff>
    </from>
    <ext cx="3714750" cy="2286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157</row>
      <rowOff>0</rowOff>
    </from>
    <ext cx="4762500" cy="3048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174</row>
      <rowOff>0</rowOff>
    </from>
    <ext cx="3714750" cy="2286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174</row>
      <rowOff>0</rowOff>
    </from>
    <ext cx="4762500" cy="3048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191</row>
      <rowOff>0</rowOff>
    </from>
    <ext cx="3714750" cy="2286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191</row>
      <rowOff>0</rowOff>
    </from>
    <ext cx="4762500" cy="3048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208</row>
      <rowOff>0</rowOff>
    </from>
    <ext cx="3714750" cy="2286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208</row>
      <rowOff>0</rowOff>
    </from>
    <ext cx="4762500" cy="3048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225</row>
      <rowOff>0</rowOff>
    </from>
    <ext cx="3714750" cy="2286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225</row>
      <rowOff>0</rowOff>
    </from>
    <ext cx="4762500" cy="3048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242</row>
      <rowOff>0</rowOff>
    </from>
    <ext cx="3714750" cy="2286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242</row>
      <rowOff>0</rowOff>
    </from>
    <ext cx="4762500" cy="3048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259</row>
      <rowOff>0</rowOff>
    </from>
    <ext cx="3714750" cy="2286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259</row>
      <rowOff>0</rowOff>
    </from>
    <ext cx="4762500" cy="3048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276</row>
      <rowOff>0</rowOff>
    </from>
    <ext cx="3714750" cy="2286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276</row>
      <rowOff>0</rowOff>
    </from>
    <ext cx="4762500" cy="3048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293</row>
      <rowOff>0</rowOff>
    </from>
    <ext cx="3714750" cy="2286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293</row>
      <rowOff>0</rowOff>
    </from>
    <ext cx="4762500" cy="3048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310</row>
      <rowOff>0</rowOff>
    </from>
    <ext cx="3714750" cy="2286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310</row>
      <rowOff>0</rowOff>
    </from>
    <ext cx="4762500" cy="3048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327</row>
      <rowOff>0</rowOff>
    </from>
    <ext cx="3714750" cy="2286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327</row>
      <rowOff>0</rowOff>
    </from>
    <ext cx="4762500" cy="3048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344</row>
      <rowOff>0</rowOff>
    </from>
    <ext cx="3714750" cy="2286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344</row>
      <rowOff>0</rowOff>
    </from>
    <ext cx="4762500" cy="3048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361</row>
      <rowOff>0</rowOff>
    </from>
    <ext cx="3714750" cy="2286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361</row>
      <rowOff>0</rowOff>
    </from>
    <ext cx="4762500" cy="3048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378</row>
      <rowOff>0</rowOff>
    </from>
    <ext cx="3714750" cy="2286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378</row>
      <rowOff>0</rowOff>
    </from>
    <ext cx="4762500" cy="3048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395</row>
      <rowOff>0</rowOff>
    </from>
    <ext cx="3714750" cy="2286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395</row>
      <rowOff>0</rowOff>
    </from>
    <ext cx="4762500" cy="3048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412</row>
      <rowOff>0</rowOff>
    </from>
    <ext cx="3714750" cy="2286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412</row>
      <rowOff>0</rowOff>
    </from>
    <ext cx="4762500" cy="3048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429</row>
      <rowOff>0</rowOff>
    </from>
    <ext cx="3714750" cy="2286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429</row>
      <rowOff>0</rowOff>
    </from>
    <ext cx="4762500" cy="3048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446</row>
      <rowOff>0</rowOff>
    </from>
    <ext cx="3714750" cy="2286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446</row>
      <rowOff>0</rowOff>
    </from>
    <ext cx="4762500" cy="3048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463</row>
      <rowOff>0</rowOff>
    </from>
    <ext cx="3714750" cy="2286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463</row>
      <rowOff>0</rowOff>
    </from>
    <ext cx="4762500" cy="3048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480</row>
      <rowOff>0</rowOff>
    </from>
    <ext cx="3714750" cy="2286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480</row>
      <rowOff>0</rowOff>
    </from>
    <ext cx="4762500" cy="3048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497</row>
      <rowOff>0</rowOff>
    </from>
    <ext cx="3714750" cy="2286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497</row>
      <rowOff>0</rowOff>
    </from>
    <ext cx="4762500" cy="3048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514</row>
      <rowOff>0</rowOff>
    </from>
    <ext cx="3714750" cy="2286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514</row>
      <rowOff>0</rowOff>
    </from>
    <ext cx="4762500" cy="3048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531</row>
      <rowOff>0</rowOff>
    </from>
    <ext cx="3714750" cy="2286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531</row>
      <rowOff>0</rowOff>
    </from>
    <ext cx="4762500" cy="3048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548</row>
      <rowOff>0</rowOff>
    </from>
    <ext cx="3714750" cy="2286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548</row>
      <rowOff>0</rowOff>
    </from>
    <ext cx="4762500" cy="3048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565</row>
      <rowOff>0</rowOff>
    </from>
    <ext cx="3714750" cy="2286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565</row>
      <rowOff>0</rowOff>
    </from>
    <ext cx="4762500" cy="3048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582</row>
      <rowOff>0</rowOff>
    </from>
    <ext cx="3714750" cy="2286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582</row>
      <rowOff>0</rowOff>
    </from>
    <ext cx="4762500" cy="3048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599</row>
      <rowOff>0</rowOff>
    </from>
    <ext cx="3714750" cy="2286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599</row>
      <rowOff>0</rowOff>
    </from>
    <ext cx="4762500" cy="3048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616</row>
      <rowOff>0</rowOff>
    </from>
    <ext cx="3714750" cy="2286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616</row>
      <rowOff>0</rowOff>
    </from>
    <ext cx="4762500" cy="3048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633</row>
      <rowOff>0</rowOff>
    </from>
    <ext cx="3714750" cy="2286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633</row>
      <rowOff>0</rowOff>
    </from>
    <ext cx="4762500" cy="3048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650</row>
      <rowOff>0</rowOff>
    </from>
    <ext cx="3714750" cy="2286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650</row>
      <rowOff>0</rowOff>
    </from>
    <ext cx="4762500" cy="3048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667</row>
      <rowOff>0</rowOff>
    </from>
    <ext cx="3714750" cy="2286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667</row>
      <rowOff>0</rowOff>
    </from>
    <ext cx="4762500" cy="3048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684</row>
      <rowOff>0</rowOff>
    </from>
    <ext cx="3714750" cy="2286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684</row>
      <rowOff>0</rowOff>
    </from>
    <ext cx="4762500" cy="3048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701</row>
      <rowOff>0</rowOff>
    </from>
    <ext cx="3714750" cy="2286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701</row>
      <rowOff>0</rowOff>
    </from>
    <ext cx="4762500" cy="3048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718</row>
      <rowOff>0</rowOff>
    </from>
    <ext cx="3714750" cy="2286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718</row>
      <rowOff>0</rowOff>
    </from>
    <ext cx="4762500" cy="3048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735</row>
      <rowOff>0</rowOff>
    </from>
    <ext cx="3714750" cy="2286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735</row>
      <rowOff>0</rowOff>
    </from>
    <ext cx="4762500" cy="3048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752</row>
      <rowOff>0</rowOff>
    </from>
    <ext cx="3714750" cy="2286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752</row>
      <rowOff>0</rowOff>
    </from>
    <ext cx="4762500" cy="3048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769</row>
      <rowOff>0</rowOff>
    </from>
    <ext cx="3714750" cy="2286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769</row>
      <rowOff>0</rowOff>
    </from>
    <ext cx="4762500" cy="3048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786</row>
      <rowOff>0</rowOff>
    </from>
    <ext cx="3714750" cy="2286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786</row>
      <rowOff>0</rowOff>
    </from>
    <ext cx="4762500" cy="3048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803</row>
      <rowOff>0</rowOff>
    </from>
    <ext cx="3714750" cy="2286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803</row>
      <rowOff>0</rowOff>
    </from>
    <ext cx="4762500" cy="3048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820</row>
      <rowOff>0</rowOff>
    </from>
    <ext cx="3714750" cy="2286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820</row>
      <rowOff>0</rowOff>
    </from>
    <ext cx="4762500" cy="3048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AgedCedarMaster" displayName="AgedCedarMaster" ref="A3:AI52" headerRowCount="1">
  <autoFilter ref="A3:AI52"/>
  <tableColumns count="35">
    <tableColumn id="1" name="Sample ID"/>
    <tableColumn id="2" name="Analyzer Sample Name"/>
    <tableColumn id="3" name="Material / Aging"/>
    <tableColumn id="4" name="Sample Length (mm)"/>
    <tableColumn id="5" name="Sample Width (mm)"/>
    <tableColumn id="6" name="Sample Thickness (mm)"/>
    <tableColumn id="7" name="Sample Mass (g)"/>
    <tableColumn id="8" name="Displayed Density (kg/m³)"/>
    <tableColumn id="9" name="Calculated Density (kg/m³)"/>
    <tableColumn id="10" name="Sample Nodal Lines (mm)"/>
    <tableColumn id="11" name="Resonance Frequency (Hz)"/>
    <tableColumn id="12" name="Time Constant (ms)"/>
    <tableColumn id="13" name="Log Decrement"/>
    <tableColumn id="14" name="Q Factor / Sustain"/>
    <tableColumn id="15" name="Fitting (%)"/>
    <tableColumn id="16" name="Displayed Young's Modulus (GPa)"/>
    <tableColumn id="17" name="Displayed Radiation Coefficient"/>
    <tableColumn id="18" name="Calculated Radiation Coefficient"/>
    <tableColumn id="19" name="Total Recording Length (s)"/>
    <tableColumn id="20" name="Visualized Length (s)"/>
    <tableColumn id="21" name="Peak Amplitude (dBFS)"/>
    <tableColumn id="22" name="Signal Channel"/>
    <tableColumn id="23" name="Selected Source"/>
    <tableColumn id="24" name="Recorded Signal Plot"/>
    <tableColumn id="25" name="Amplitude Spectrum Plot"/>
    <tableColumn id="26" name="Impulse Response Plot"/>
    <tableColumn id="27" name="Summary Screenshot"/>
    <tableColumn id="28" name="Detailed Screenshot"/>
    <tableColumn id="29" name="Review Notes"/>
    <tableColumn id="30" name="Raw Audio Included"/>
    <tableColumn id="31" name="Numeric Waveform Included"/>
    <tableColumn id="32" name="Numeric FFT Bins Included"/>
    <tableColumn id="33" name="Numeric Impulse Response Included"/>
    <tableColumn id="34" name="Environmental Conditions Visible"/>
    <tableColumn id="35" name="Calibration Record Visibl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30-Year Naturally Dried Red Cedar – Complete Laboratory Procedural Record</t>
        </is>
      </c>
    </row>
    <row r="3">
      <c r="A3" s="2" t="inlineStr">
        <is>
          <t>Dataset scope</t>
        </is>
      </c>
      <c r="B3" s="3" t="inlineStr">
        <is>
          <t>49 aged-red-cedar specimens, MB IDs 000024–000072, recovered from 99 submitted screenshots in this ZIP.</t>
        </is>
      </c>
    </row>
    <row r="4">
      <c r="A4" s="2" t="inlineStr">
        <is>
          <t>Primary source</t>
        </is>
      </c>
      <c r="B4" s="3" t="inlineStr">
        <is>
          <t>Detailed analyzer screens are primary; paired summary cards and analyzer screens are embedded.</t>
        </is>
      </c>
    </row>
    <row r="5">
      <c r="A5" s="2" t="inlineStr">
        <is>
          <t>Procedural preservation</t>
        </is>
      </c>
      <c r="B5" s="3" t="inlineStr">
        <is>
          <t>Signal, source, recording duration, visualized interval, peak amplitude, geometry, damping, Q, fit, modulus, and radiation fields are retained.</t>
        </is>
      </c>
    </row>
    <row r="6">
      <c r="A6" s="2" t="inlineStr">
        <is>
          <t>Spectral evidence</t>
        </is>
      </c>
      <c r="B6" s="3" t="inlineStr">
        <is>
          <t>Recorded-signal, amplitude-spectrum, and impulse-response plots are preserved visually.</t>
        </is>
      </c>
    </row>
    <row r="7">
      <c r="A7" s="2" t="inlineStr">
        <is>
          <t>Raw-data limitation</t>
        </is>
      </c>
      <c r="B7" s="3" t="inlineStr">
        <is>
          <t>No raw audio, waveform arrays, FFT bins, or numerical impulse-response arrays were supplied.</t>
        </is>
      </c>
    </row>
    <row r="8">
      <c r="A8" s="2" t="inlineStr">
        <is>
          <t>Duplicate capture</t>
        </is>
      </c>
      <c r="B8" s="3" t="inlineStr">
        <is>
          <t>The submitted ZIP contains one duplicate summary image for sample 000050; one summary card is paired with its detailed analyzer screen.</t>
        </is>
      </c>
    </row>
    <row r="9">
      <c r="A9" s="2" t="inlineStr">
        <is>
          <t>Transcription policy</t>
        </is>
      </c>
      <c r="B9" s="3" t="inlineStr">
        <is>
          <t>Unreadable fields remain blank and are identified in Review Notes. Calculated verification fields remain separate from displayed source values.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9" customWidth="1" min="3" max="3"/>
    <col width="21" customWidth="1" min="4" max="4"/>
    <col width="20" customWidth="1" min="5" max="5"/>
    <col width="24" customWidth="1" min="6" max="6"/>
    <col width="18" customWidth="1" min="7" max="7"/>
    <col width="28" customWidth="1" min="8" max="8"/>
    <col width="29" customWidth="1" min="9" max="9"/>
    <col width="26" customWidth="1" min="10" max="10"/>
    <col width="27" customWidth="1" min="11" max="11"/>
    <col width="21" customWidth="1" min="12" max="12"/>
    <col width="16" customWidth="1" min="13" max="13"/>
    <col width="21" customWidth="1" min="14" max="14"/>
    <col width="14" customWidth="1" min="15" max="15"/>
    <col width="34" customWidth="1" min="16" max="16"/>
    <col width="34" customWidth="1" min="17" max="17"/>
    <col width="34" customWidth="1" min="18" max="18"/>
    <col width="29" customWidth="1" min="19" max="19"/>
    <col width="24" customWidth="1" min="20" max="20"/>
    <col width="24" customWidth="1" min="21" max="21"/>
    <col width="17" customWidth="1" min="22" max="22"/>
    <col width="18" customWidth="1" min="23" max="23"/>
    <col width="23" customWidth="1" min="24" max="24"/>
    <col width="26" customWidth="1" min="25" max="25"/>
    <col width="24" customWidth="1" min="26" max="26"/>
    <col width="21" customWidth="1" min="27" max="27"/>
    <col width="22" customWidth="1" min="28" max="28"/>
    <col width="52" customWidth="1" min="29" max="29"/>
    <col width="21" customWidth="1" min="30" max="30"/>
    <col width="28" customWidth="1" min="31" max="31"/>
    <col width="28" customWidth="1" min="32" max="32"/>
    <col width="34" customWidth="1" min="33" max="33"/>
    <col width="34" customWidth="1" min="34" max="34"/>
    <col width="29" customWidth="1" min="35" max="35"/>
  </cols>
  <sheetData>
    <row r="1">
      <c r="A1" s="4" t="inlineStr">
        <is>
          <t>Primary Measurements and Laboratory Metadata</t>
        </is>
      </c>
    </row>
    <row r="3">
      <c r="A3" s="5" t="inlineStr">
        <is>
          <t>Sample ID</t>
        </is>
      </c>
      <c r="B3" s="5" t="inlineStr">
        <is>
          <t>Analyzer Sample Name</t>
        </is>
      </c>
      <c r="C3" s="5" t="inlineStr">
        <is>
          <t>Material / Aging</t>
        </is>
      </c>
      <c r="D3" s="5" t="inlineStr">
        <is>
          <t>Sample Length (mm)</t>
        </is>
      </c>
      <c r="E3" s="5" t="inlineStr">
        <is>
          <t>Sample Width (mm)</t>
        </is>
      </c>
      <c r="F3" s="5" t="inlineStr">
        <is>
          <t>Sample Thickness (mm)</t>
        </is>
      </c>
      <c r="G3" s="5" t="inlineStr">
        <is>
          <t>Sample Mass (g)</t>
        </is>
      </c>
      <c r="H3" s="5" t="inlineStr">
        <is>
          <t>Displayed Density (kg/m³)</t>
        </is>
      </c>
      <c r="I3" s="5" t="inlineStr">
        <is>
          <t>Calculated Density (kg/m³)</t>
        </is>
      </c>
      <c r="J3" s="5" t="inlineStr">
        <is>
          <t>Sample Nodal Lines (mm)</t>
        </is>
      </c>
      <c r="K3" s="5" t="inlineStr">
        <is>
          <t>Resonance Frequency (Hz)</t>
        </is>
      </c>
      <c r="L3" s="5" t="inlineStr">
        <is>
          <t>Time Constant (ms)</t>
        </is>
      </c>
      <c r="M3" s="5" t="inlineStr">
        <is>
          <t>Log Decrement</t>
        </is>
      </c>
      <c r="N3" s="5" t="inlineStr">
        <is>
          <t>Q Factor / Sustain</t>
        </is>
      </c>
      <c r="O3" s="5" t="inlineStr">
        <is>
          <t>Fitting (%)</t>
        </is>
      </c>
      <c r="P3" s="5" t="inlineStr">
        <is>
          <t>Displayed Young's Modulus (GPa)</t>
        </is>
      </c>
      <c r="Q3" s="5" t="inlineStr">
        <is>
          <t>Displayed Radiation Coefficient</t>
        </is>
      </c>
      <c r="R3" s="5" t="inlineStr">
        <is>
          <t>Calculated Radiation Coefficient</t>
        </is>
      </c>
      <c r="S3" s="5" t="inlineStr">
        <is>
          <t>Total Recording Length (s)</t>
        </is>
      </c>
      <c r="T3" s="5" t="inlineStr">
        <is>
          <t>Visualized Length (s)</t>
        </is>
      </c>
      <c r="U3" s="5" t="inlineStr">
        <is>
          <t>Peak Amplitude (dBFS)</t>
        </is>
      </c>
      <c r="V3" s="5" t="inlineStr">
        <is>
          <t>Signal Channel</t>
        </is>
      </c>
      <c r="W3" s="5" t="inlineStr">
        <is>
          <t>Selected Source</t>
        </is>
      </c>
      <c r="X3" s="5" t="inlineStr">
        <is>
          <t>Recorded Signal Plot</t>
        </is>
      </c>
      <c r="Y3" s="5" t="inlineStr">
        <is>
          <t>Amplitude Spectrum Plot</t>
        </is>
      </c>
      <c r="Z3" s="5" t="inlineStr">
        <is>
          <t>Impulse Response Plot</t>
        </is>
      </c>
      <c r="AA3" s="5" t="inlineStr">
        <is>
          <t>Summary Screenshot</t>
        </is>
      </c>
      <c r="AB3" s="5" t="inlineStr">
        <is>
          <t>Detailed Screenshot</t>
        </is>
      </c>
      <c r="AC3" s="5" t="inlineStr">
        <is>
          <t>Review Notes</t>
        </is>
      </c>
      <c r="AD3" s="5" t="inlineStr">
        <is>
          <t>Raw Audio Included</t>
        </is>
      </c>
      <c r="AE3" s="5" t="inlineStr">
        <is>
          <t>Numeric Waveform Included</t>
        </is>
      </c>
      <c r="AF3" s="5" t="inlineStr">
        <is>
          <t>Numeric FFT Bins Included</t>
        </is>
      </c>
      <c r="AG3" s="5" t="inlineStr">
        <is>
          <t>Numeric Impulse Response Included</t>
        </is>
      </c>
      <c r="AH3" s="5" t="inlineStr">
        <is>
          <t>Environmental Conditions Visible</t>
        </is>
      </c>
      <c r="AI3" s="5" t="inlineStr">
        <is>
          <t>Calibration Record Visible</t>
        </is>
      </c>
    </row>
    <row r="4">
      <c r="A4" s="6" t="inlineStr">
        <is>
          <t>000024</t>
        </is>
      </c>
      <c r="B4" s="6" t="inlineStr">
        <is>
          <t>CA-00002</t>
        </is>
      </c>
      <c r="C4" s="6" t="inlineStr">
        <is>
          <t>30-Year Naturally Dried Red Cedar</t>
        </is>
      </c>
      <c r="D4" s="7" t="n">
        <v>533</v>
      </c>
      <c r="E4" s="7" t="n">
        <v>210</v>
      </c>
      <c r="F4" s="7" t="n">
        <v>4.1</v>
      </c>
      <c r="G4" s="7" t="n">
        <v>142</v>
      </c>
      <c r="H4" s="7" t="n">
        <v>309.4</v>
      </c>
      <c r="I4" s="8">
        <f>IFERROR(G4*1000000/(D4*E4*F4),"")</f>
        <v/>
      </c>
      <c r="J4" s="7" t="n">
        <v>288</v>
      </c>
      <c r="K4" s="7" t="n">
        <v>60.9</v>
      </c>
      <c r="L4" s="7" t="n">
        <v>1160.8</v>
      </c>
      <c r="M4" s="9" t="n">
        <v>0.0141</v>
      </c>
      <c r="N4" s="7" t="n">
        <v>222</v>
      </c>
      <c r="O4" s="7" t="n">
        <v>92.5</v>
      </c>
      <c r="P4" s="7" t="n">
        <v>5.2</v>
      </c>
      <c r="Q4" s="7" t="n">
        <v>13.2</v>
      </c>
      <c r="R4" s="8">
        <f>IFERROR(SQRT(P4*1000000000/H4)/H4,"")</f>
        <v/>
      </c>
      <c r="S4" s="7" t="n">
        <v>42.4</v>
      </c>
      <c r="T4" s="7" t="n">
        <v>6.3</v>
      </c>
      <c r="U4" s="7" t="n">
        <v>-3.1</v>
      </c>
      <c r="V4" s="6" t="inlineStr">
        <is>
          <t>Signal 1</t>
        </is>
      </c>
      <c r="W4" s="6" t="inlineStr">
        <is>
          <t>Mono</t>
        </is>
      </c>
      <c r="X4" s="6" t="inlineStr">
        <is>
          <t>Present</t>
        </is>
      </c>
      <c r="Y4" s="6" t="inlineStr">
        <is>
          <t>Present</t>
        </is>
      </c>
      <c r="Z4" s="6" t="inlineStr">
        <is>
          <t>Present</t>
        </is>
      </c>
      <c r="AA4" s="6" t="inlineStr">
        <is>
          <t>Screenshot 2026-08-02 011628.png</t>
        </is>
      </c>
      <c r="AB4" s="6" t="inlineStr">
        <is>
          <t>Screenshot 2026-08-02 011637.png</t>
        </is>
      </c>
      <c r="AC4" s="10" t="inlineStr"/>
      <c r="AD4" s="6" t="inlineStr">
        <is>
          <t>No</t>
        </is>
      </c>
      <c r="AE4" s="6" t="inlineStr">
        <is>
          <t>No – screenshot only</t>
        </is>
      </c>
      <c r="AF4" s="6" t="inlineStr">
        <is>
          <t>No – screenshot only</t>
        </is>
      </c>
      <c r="AG4" s="6" t="inlineStr">
        <is>
          <t>No – screenshot only</t>
        </is>
      </c>
      <c r="AH4" s="6" t="inlineStr">
        <is>
          <t>No</t>
        </is>
      </c>
      <c r="AI4" s="6" t="inlineStr">
        <is>
          <t>No</t>
        </is>
      </c>
    </row>
    <row r="5">
      <c r="A5" s="6" t="inlineStr">
        <is>
          <t>000025</t>
        </is>
      </c>
      <c r="B5" s="6" t="inlineStr">
        <is>
          <t>CA3-0003</t>
        </is>
      </c>
      <c r="C5" s="6" t="inlineStr">
        <is>
          <t>30-Year Naturally Dried Red Cedar</t>
        </is>
      </c>
      <c r="D5" s="7" t="n">
        <v>533</v>
      </c>
      <c r="E5" s="7" t="n">
        <v>210</v>
      </c>
      <c r="F5" s="7" t="n">
        <v>4.2</v>
      </c>
      <c r="G5" s="7" t="n">
        <v>131</v>
      </c>
      <c r="H5" s="7" t="n">
        <v>278.7</v>
      </c>
      <c r="I5" s="8">
        <f>IFERROR(G5*1000000/(D5*E5*F5),"")</f>
        <v/>
      </c>
      <c r="J5" s="7" t="n">
        <v>288</v>
      </c>
      <c r="K5" s="7" t="n">
        <v>60.7</v>
      </c>
      <c r="L5" s="7" t="n">
        <v>1177.7</v>
      </c>
      <c r="M5" s="9" t="n">
        <v>0.014</v>
      </c>
      <c r="N5" s="7" t="n">
        <v>224.7</v>
      </c>
      <c r="O5" s="7" t="n">
        <v>91.40000000000001</v>
      </c>
      <c r="P5" s="7" t="n">
        <v>4.4</v>
      </c>
      <c r="Q5" s="7" t="n">
        <v>14.3</v>
      </c>
      <c r="R5" s="8">
        <f>IFERROR(SQRT(P5*1000000000/H5)/H5,"")</f>
        <v/>
      </c>
      <c r="S5" s="7" t="n">
        <v>33.2</v>
      </c>
      <c r="T5" s="7" t="n">
        <v>5.2</v>
      </c>
      <c r="U5" s="7" t="n">
        <v>-3.4</v>
      </c>
      <c r="V5" s="6" t="inlineStr">
        <is>
          <t>Signal 1</t>
        </is>
      </c>
      <c r="W5" s="6" t="inlineStr">
        <is>
          <t>Mono</t>
        </is>
      </c>
      <c r="X5" s="6" t="inlineStr">
        <is>
          <t>Present</t>
        </is>
      </c>
      <c r="Y5" s="6" t="inlineStr">
        <is>
          <t>Present</t>
        </is>
      </c>
      <c r="Z5" s="6" t="inlineStr">
        <is>
          <t>Present</t>
        </is>
      </c>
      <c r="AA5" s="6" t="inlineStr">
        <is>
          <t>Screenshot 2026-08-02 012531.png</t>
        </is>
      </c>
      <c r="AB5" s="6" t="inlineStr">
        <is>
          <t>Screenshot 2026-08-02 012618.png</t>
        </is>
      </c>
      <c r="AC5" s="10" t="inlineStr"/>
      <c r="AD5" s="6" t="inlineStr">
        <is>
          <t>No</t>
        </is>
      </c>
      <c r="AE5" s="6" t="inlineStr">
        <is>
          <t>No – screenshot only</t>
        </is>
      </c>
      <c r="AF5" s="6" t="inlineStr">
        <is>
          <t>No – screenshot only</t>
        </is>
      </c>
      <c r="AG5" s="6" t="inlineStr">
        <is>
          <t>No – screenshot only</t>
        </is>
      </c>
      <c r="AH5" s="6" t="inlineStr">
        <is>
          <t>No</t>
        </is>
      </c>
      <c r="AI5" s="6" t="inlineStr">
        <is>
          <t>No</t>
        </is>
      </c>
    </row>
    <row r="6">
      <c r="A6" s="6" t="inlineStr">
        <is>
          <t>000026</t>
        </is>
      </c>
      <c r="B6" s="6" t="inlineStr">
        <is>
          <t>CA3-0004</t>
        </is>
      </c>
      <c r="C6" s="6" t="inlineStr">
        <is>
          <t>30-Year Naturally Dried Red Cedar</t>
        </is>
      </c>
      <c r="D6" s="7" t="n">
        <v>556</v>
      </c>
      <c r="E6" s="7" t="n">
        <v>206</v>
      </c>
      <c r="F6" s="7" t="n">
        <v>4</v>
      </c>
      <c r="G6" s="7" t="n">
        <v>145</v>
      </c>
      <c r="H6" s="7" t="n">
        <v>316.5</v>
      </c>
      <c r="I6" s="8">
        <f>IFERROR(G6*1000000/(D6*E6*F6),"")</f>
        <v/>
      </c>
      <c r="J6" s="7" t="n">
        <v>300</v>
      </c>
      <c r="K6" s="7" t="n">
        <v>54.3</v>
      </c>
      <c r="L6" s="7" t="n">
        <v>1260.4</v>
      </c>
      <c r="M6" s="9" t="n">
        <v>0.0146</v>
      </c>
      <c r="N6" s="7" t="n">
        <v>214.9</v>
      </c>
      <c r="O6" s="7" t="n">
        <v>93.59999999999999</v>
      </c>
      <c r="P6" s="7" t="n">
        <v>5.2</v>
      </c>
      <c r="Q6" s="7" t="n">
        <v>12.9</v>
      </c>
      <c r="R6" s="8">
        <f>IFERROR(SQRT(P6*1000000000/H6)/H6,"")</f>
        <v/>
      </c>
      <c r="S6" s="7" t="n">
        <v>37.1</v>
      </c>
      <c r="T6" s="7" t="n">
        <v>5.3</v>
      </c>
      <c r="U6" s="7" t="n">
        <v>-4</v>
      </c>
      <c r="V6" s="6" t="inlineStr">
        <is>
          <t>Signal 1</t>
        </is>
      </c>
      <c r="W6" s="6" t="inlineStr">
        <is>
          <t>Mono</t>
        </is>
      </c>
      <c r="X6" s="6" t="inlineStr">
        <is>
          <t>Present</t>
        </is>
      </c>
      <c r="Y6" s="6" t="inlineStr">
        <is>
          <t>Present</t>
        </is>
      </c>
      <c r="Z6" s="6" t="inlineStr">
        <is>
          <t>Present</t>
        </is>
      </c>
      <c r="AA6" s="6" t="inlineStr">
        <is>
          <t>Screenshot 2026-08-02 012649.png</t>
        </is>
      </c>
      <c r="AB6" s="6" t="inlineStr">
        <is>
          <t>Screenshot 2026-08-02 012712.png</t>
        </is>
      </c>
      <c r="AC6" s="10" t="inlineStr"/>
      <c r="AD6" s="6" t="inlineStr">
        <is>
          <t>No</t>
        </is>
      </c>
      <c r="AE6" s="6" t="inlineStr">
        <is>
          <t>No – screenshot only</t>
        </is>
      </c>
      <c r="AF6" s="6" t="inlineStr">
        <is>
          <t>No – screenshot only</t>
        </is>
      </c>
      <c r="AG6" s="6" t="inlineStr">
        <is>
          <t>No – screenshot only</t>
        </is>
      </c>
      <c r="AH6" s="6" t="inlineStr">
        <is>
          <t>No</t>
        </is>
      </c>
      <c r="AI6" s="6" t="inlineStr">
        <is>
          <t>No</t>
        </is>
      </c>
    </row>
    <row r="7">
      <c r="A7" s="6" t="inlineStr">
        <is>
          <t>000027</t>
        </is>
      </c>
      <c r="B7" s="6" t="inlineStr">
        <is>
          <t>CA3-0005</t>
        </is>
      </c>
      <c r="C7" s="6" t="inlineStr">
        <is>
          <t>30-Year Naturally Dried Red Cedar</t>
        </is>
      </c>
      <c r="D7" s="7" t="n">
        <v>560</v>
      </c>
      <c r="E7" s="7" t="n">
        <v>205</v>
      </c>
      <c r="F7" s="7" t="n">
        <v>4.1</v>
      </c>
      <c r="G7" s="7" t="n">
        <v>144</v>
      </c>
      <c r="H7" s="7" t="n">
        <v>305.9</v>
      </c>
      <c r="I7" s="8">
        <f>IFERROR(G7*1000000/(D7*E7*F7),"")</f>
        <v/>
      </c>
      <c r="J7" s="7" t="n">
        <v>302</v>
      </c>
      <c r="K7" s="7" t="n">
        <v>55.5</v>
      </c>
      <c r="L7" s="7" t="n">
        <v>1275.5</v>
      </c>
      <c r="M7" s="9" t="n">
        <v>0.0141</v>
      </c>
      <c r="N7" s="7" t="n">
        <v>222.2</v>
      </c>
      <c r="O7" s="7" t="n">
        <v>92.5</v>
      </c>
      <c r="P7" s="7" t="n">
        <v>5.2</v>
      </c>
      <c r="Q7" s="7" t="n">
        <v>13.5</v>
      </c>
      <c r="R7" s="8">
        <f>IFERROR(SQRT(P7*1000000000/H7)/H7,"")</f>
        <v/>
      </c>
      <c r="S7" s="7" t="n">
        <v>44.4</v>
      </c>
      <c r="T7" s="7" t="n">
        <v>6.3</v>
      </c>
      <c r="U7" s="7" t="n">
        <v>-6.8</v>
      </c>
      <c r="V7" s="6" t="inlineStr">
        <is>
          <t>Signal 1</t>
        </is>
      </c>
      <c r="W7" s="6" t="inlineStr">
        <is>
          <t>Mono</t>
        </is>
      </c>
      <c r="X7" s="6" t="inlineStr">
        <is>
          <t>Present</t>
        </is>
      </c>
      <c r="Y7" s="6" t="inlineStr">
        <is>
          <t>Present</t>
        </is>
      </c>
      <c r="Z7" s="6" t="inlineStr">
        <is>
          <t>Present</t>
        </is>
      </c>
      <c r="AA7" s="6" t="inlineStr">
        <is>
          <t>Screenshot 2026-08-02 013342.png</t>
        </is>
      </c>
      <c r="AB7" s="6" t="inlineStr">
        <is>
          <t>Screenshot 2026-08-02 013410.png</t>
        </is>
      </c>
      <c r="AC7" s="10" t="inlineStr"/>
      <c r="AD7" s="6" t="inlineStr">
        <is>
          <t>No</t>
        </is>
      </c>
      <c r="AE7" s="6" t="inlineStr">
        <is>
          <t>No – screenshot only</t>
        </is>
      </c>
      <c r="AF7" s="6" t="inlineStr">
        <is>
          <t>No – screenshot only</t>
        </is>
      </c>
      <c r="AG7" s="6" t="inlineStr">
        <is>
          <t>No – screenshot only</t>
        </is>
      </c>
      <c r="AH7" s="6" t="inlineStr">
        <is>
          <t>No</t>
        </is>
      </c>
      <c r="AI7" s="6" t="inlineStr">
        <is>
          <t>No</t>
        </is>
      </c>
    </row>
    <row r="8">
      <c r="A8" s="6" t="inlineStr">
        <is>
          <t>000028</t>
        </is>
      </c>
      <c r="B8" s="6" t="inlineStr">
        <is>
          <t>CA23-0006</t>
        </is>
      </c>
      <c r="C8" s="6" t="inlineStr">
        <is>
          <t>30-Year Naturally Dried Red Cedar</t>
        </is>
      </c>
      <c r="D8" s="7" t="n">
        <v>566</v>
      </c>
      <c r="E8" s="7" t="n">
        <v>200</v>
      </c>
      <c r="F8" s="7" t="n">
        <v>3.9</v>
      </c>
      <c r="G8" s="7" t="n">
        <v>129</v>
      </c>
      <c r="H8" s="7" t="n">
        <v>292.2</v>
      </c>
      <c r="I8" s="8">
        <f>IFERROR(G8*1000000/(D8*E8*F8),"")</f>
        <v/>
      </c>
      <c r="J8" s="7" t="n">
        <v>306</v>
      </c>
      <c r="K8" s="7" t="n">
        <v>52.3</v>
      </c>
      <c r="L8" s="7" t="n">
        <v>1286.8</v>
      </c>
      <c r="M8" s="9" t="n">
        <v>0.0149</v>
      </c>
      <c r="N8" s="7" t="n">
        <v>211.3</v>
      </c>
      <c r="O8" s="7" t="n">
        <v>92.8</v>
      </c>
      <c r="P8" s="7" t="n">
        <v>5.1</v>
      </c>
      <c r="Q8" s="7" t="n">
        <v>14.3</v>
      </c>
      <c r="R8" s="8">
        <f>IFERROR(SQRT(P8*1000000000/H8)/H8,"")</f>
        <v/>
      </c>
      <c r="S8" s="7" t="n">
        <v>26.6</v>
      </c>
      <c r="T8" s="7" t="n">
        <v>4.5</v>
      </c>
      <c r="U8" s="7" t="n">
        <v>-6.1</v>
      </c>
      <c r="V8" s="6" t="inlineStr">
        <is>
          <t>Signal 1</t>
        </is>
      </c>
      <c r="W8" s="6" t="inlineStr">
        <is>
          <t>Mono</t>
        </is>
      </c>
      <c r="X8" s="6" t="inlineStr">
        <is>
          <t>Present</t>
        </is>
      </c>
      <c r="Y8" s="6" t="inlineStr">
        <is>
          <t>Present</t>
        </is>
      </c>
      <c r="Z8" s="6" t="inlineStr">
        <is>
          <t>Present</t>
        </is>
      </c>
      <c r="AA8" s="6" t="inlineStr">
        <is>
          <t>Screenshot 2026-08-02 013418.png</t>
        </is>
      </c>
      <c r="AB8" s="6" t="inlineStr">
        <is>
          <t>Screenshot 2026-08-02 013428.png</t>
        </is>
      </c>
      <c r="AC8" s="10" t="inlineStr"/>
      <c r="AD8" s="6" t="inlineStr">
        <is>
          <t>No</t>
        </is>
      </c>
      <c r="AE8" s="6" t="inlineStr">
        <is>
          <t>No – screenshot only</t>
        </is>
      </c>
      <c r="AF8" s="6" t="inlineStr">
        <is>
          <t>No – screenshot only</t>
        </is>
      </c>
      <c r="AG8" s="6" t="inlineStr">
        <is>
          <t>No – screenshot only</t>
        </is>
      </c>
      <c r="AH8" s="6" t="inlineStr">
        <is>
          <t>No</t>
        </is>
      </c>
      <c r="AI8" s="6" t="inlineStr">
        <is>
          <t>No</t>
        </is>
      </c>
    </row>
    <row r="9">
      <c r="A9" s="6" t="inlineStr">
        <is>
          <t>000029</t>
        </is>
      </c>
      <c r="B9" s="6" t="inlineStr">
        <is>
          <t>CA23-0007</t>
        </is>
      </c>
      <c r="C9" s="6" t="inlineStr">
        <is>
          <t>30-Year Naturally Dried Red Cedar</t>
        </is>
      </c>
      <c r="D9" s="7" t="n">
        <v>567</v>
      </c>
      <c r="E9" s="7" t="n">
        <v>202</v>
      </c>
      <c r="F9" s="7" t="n">
        <v>4</v>
      </c>
      <c r="G9" s="7" t="n">
        <v>136</v>
      </c>
      <c r="H9" s="7" t="n">
        <v>296.9</v>
      </c>
      <c r="I9" s="8">
        <f>IFERROR(G9*1000000/(D9*E9*F9),"")</f>
        <v/>
      </c>
      <c r="J9" s="7" t="n">
        <v>306</v>
      </c>
      <c r="K9" s="7" t="n">
        <v>53</v>
      </c>
      <c r="L9" s="7" t="n">
        <v>1420.3</v>
      </c>
      <c r="M9" s="9" t="n">
        <v>0.0133</v>
      </c>
      <c r="N9" s="7" t="n">
        <v>236.4</v>
      </c>
      <c r="O9" s="7" t="n">
        <v>94.7</v>
      </c>
      <c r="P9" s="7" t="n">
        <v>5.1</v>
      </c>
      <c r="Q9" s="7" t="n">
        <v>13.9</v>
      </c>
      <c r="R9" s="8">
        <f>IFERROR(SQRT(P9*1000000000/H9)/H9,"")</f>
        <v/>
      </c>
      <c r="S9" s="7" t="n">
        <v>25.7</v>
      </c>
      <c r="T9" s="7" t="n">
        <v>6.5</v>
      </c>
      <c r="U9" s="7" t="n">
        <v>-4.6</v>
      </c>
      <c r="V9" s="6" t="inlineStr">
        <is>
          <t>Signal 1</t>
        </is>
      </c>
      <c r="W9" s="6" t="inlineStr">
        <is>
          <t>Mono</t>
        </is>
      </c>
      <c r="X9" s="6" t="inlineStr">
        <is>
          <t>Present</t>
        </is>
      </c>
      <c r="Y9" s="6" t="inlineStr">
        <is>
          <t>Present</t>
        </is>
      </c>
      <c r="Z9" s="6" t="inlineStr">
        <is>
          <t>Present</t>
        </is>
      </c>
      <c r="AA9" s="6" t="inlineStr">
        <is>
          <t>Screenshot 2026-08-02 013438.png</t>
        </is>
      </c>
      <c r="AB9" s="6" t="inlineStr">
        <is>
          <t>Screenshot 2026-08-02 013450.png</t>
        </is>
      </c>
      <c r="AC9" s="10" t="inlineStr"/>
      <c r="AD9" s="6" t="inlineStr">
        <is>
          <t>No</t>
        </is>
      </c>
      <c r="AE9" s="6" t="inlineStr">
        <is>
          <t>No – screenshot only</t>
        </is>
      </c>
      <c r="AF9" s="6" t="inlineStr">
        <is>
          <t>No – screenshot only</t>
        </is>
      </c>
      <c r="AG9" s="6" t="inlineStr">
        <is>
          <t>No – screenshot only</t>
        </is>
      </c>
      <c r="AH9" s="6" t="inlineStr">
        <is>
          <t>No</t>
        </is>
      </c>
      <c r="AI9" s="6" t="inlineStr">
        <is>
          <t>No</t>
        </is>
      </c>
    </row>
    <row r="10">
      <c r="A10" s="6" t="inlineStr">
        <is>
          <t>000030</t>
        </is>
      </c>
      <c r="B10" s="6" t="inlineStr">
        <is>
          <t>CA23-0008</t>
        </is>
      </c>
      <c r="C10" s="6" t="inlineStr">
        <is>
          <t>30-Year Naturally Dried Red Cedar</t>
        </is>
      </c>
      <c r="D10" s="7" t="n">
        <v>562</v>
      </c>
      <c r="E10" s="7" t="n">
        <v>205</v>
      </c>
      <c r="F10" s="7" t="n">
        <v>4</v>
      </c>
      <c r="G10" s="7" t="n">
        <v>148</v>
      </c>
      <c r="H10" s="7" t="n">
        <v>321.2</v>
      </c>
      <c r="I10" s="8">
        <f>IFERROR(G10*1000000/(D10*E10*F10),"")</f>
        <v/>
      </c>
      <c r="J10" s="7" t="n">
        <v>303</v>
      </c>
      <c r="K10" s="7" t="n">
        <v>55.7</v>
      </c>
      <c r="L10" s="7" t="n">
        <v>1076.4</v>
      </c>
      <c r="M10" s="9" t="n">
        <v>0.0167</v>
      </c>
      <c r="N10" s="7" t="n">
        <v>188.2</v>
      </c>
      <c r="O10" s="7" t="n">
        <v>94.40000000000001</v>
      </c>
      <c r="P10" s="7" t="n">
        <v>5.8</v>
      </c>
      <c r="Q10" s="7" t="n">
        <v>13.3</v>
      </c>
      <c r="R10" s="8">
        <f>IFERROR(SQRT(P10*1000000000/H10)/H10,"")</f>
        <v/>
      </c>
      <c r="S10" s="7" t="n">
        <v>37.9</v>
      </c>
      <c r="T10" s="7" t="n">
        <v>8.9</v>
      </c>
      <c r="U10" s="7" t="n">
        <v>-4</v>
      </c>
      <c r="V10" s="6" t="inlineStr">
        <is>
          <t>Signal 1</t>
        </is>
      </c>
      <c r="W10" s="6" t="inlineStr">
        <is>
          <t>Mono</t>
        </is>
      </c>
      <c r="X10" s="6" t="inlineStr">
        <is>
          <t>Present</t>
        </is>
      </c>
      <c r="Y10" s="6" t="inlineStr">
        <is>
          <t>Present</t>
        </is>
      </c>
      <c r="Z10" s="6" t="inlineStr">
        <is>
          <t>Present</t>
        </is>
      </c>
      <c r="AA10" s="6" t="inlineStr">
        <is>
          <t>Screenshot 2026-08-02 013458.png</t>
        </is>
      </c>
      <c r="AB10" s="6" t="inlineStr">
        <is>
          <t>Screenshot 2026-08-02 013513.png</t>
        </is>
      </c>
      <c r="AC10" s="10" t="inlineStr"/>
      <c r="AD10" s="6" t="inlineStr">
        <is>
          <t>No</t>
        </is>
      </c>
      <c r="AE10" s="6" t="inlineStr">
        <is>
          <t>No – screenshot only</t>
        </is>
      </c>
      <c r="AF10" s="6" t="inlineStr">
        <is>
          <t>No – screenshot only</t>
        </is>
      </c>
      <c r="AG10" s="6" t="inlineStr">
        <is>
          <t>No – screenshot only</t>
        </is>
      </c>
      <c r="AH10" s="6" t="inlineStr">
        <is>
          <t>No</t>
        </is>
      </c>
      <c r="AI10" s="6" t="inlineStr">
        <is>
          <t>No</t>
        </is>
      </c>
    </row>
    <row r="11">
      <c r="A11" s="6" t="inlineStr">
        <is>
          <t>000031</t>
        </is>
      </c>
      <c r="B11" s="6" t="inlineStr">
        <is>
          <t>CA23-0009</t>
        </is>
      </c>
      <c r="C11" s="6" t="inlineStr">
        <is>
          <t>30-Year Naturally Dried Red Cedar</t>
        </is>
      </c>
      <c r="D11" s="7" t="n">
        <v>561</v>
      </c>
      <c r="E11" s="7" t="n">
        <v>202</v>
      </c>
      <c r="F11" s="7" t="n">
        <v>3.9</v>
      </c>
      <c r="G11" s="7" t="n">
        <v>134</v>
      </c>
      <c r="H11" s="7" t="n">
        <v>303.2</v>
      </c>
      <c r="I11" s="8">
        <f>IFERROR(G11*1000000/(D11*E11*F11),"")</f>
        <v/>
      </c>
      <c r="J11" s="7" t="n">
        <v>303</v>
      </c>
      <c r="K11" s="7" t="n">
        <v>56.8</v>
      </c>
      <c r="L11" s="7" t="n">
        <v>1120.3</v>
      </c>
      <c r="M11" s="9" t="n">
        <v>0.0157</v>
      </c>
      <c r="N11" s="7" t="n">
        <v>200</v>
      </c>
      <c r="O11" s="7" t="n">
        <v>92.09999999999999</v>
      </c>
      <c r="P11" s="7" t="n">
        <v>6</v>
      </c>
      <c r="Q11" s="7" t="n">
        <v>14.7</v>
      </c>
      <c r="R11" s="8">
        <f>IFERROR(SQRT(P11*1000000000/H11)/H11,"")</f>
        <v/>
      </c>
      <c r="S11" s="7" t="n">
        <v>36.7</v>
      </c>
      <c r="T11" s="7" t="n">
        <v>6.6</v>
      </c>
      <c r="U11" s="7" t="n">
        <v>-3.4</v>
      </c>
      <c r="V11" s="6" t="inlineStr">
        <is>
          <t>Signal 1</t>
        </is>
      </c>
      <c r="W11" s="6" t="inlineStr">
        <is>
          <t>Mono</t>
        </is>
      </c>
      <c r="X11" s="6" t="inlineStr">
        <is>
          <t>Present</t>
        </is>
      </c>
      <c r="Y11" s="6" t="inlineStr">
        <is>
          <t>Present</t>
        </is>
      </c>
      <c r="Z11" s="6" t="inlineStr">
        <is>
          <t>Present</t>
        </is>
      </c>
      <c r="AA11" s="6" t="inlineStr">
        <is>
          <t>Screenshot 2026-08-02 013522.png</t>
        </is>
      </c>
      <c r="AB11" s="6" t="inlineStr">
        <is>
          <t>Screenshot 2026-08-02 013535.png</t>
        </is>
      </c>
      <c r="AC11" s="10" t="inlineStr"/>
      <c r="AD11" s="6" t="inlineStr">
        <is>
          <t>No</t>
        </is>
      </c>
      <c r="AE11" s="6" t="inlineStr">
        <is>
          <t>No – screenshot only</t>
        </is>
      </c>
      <c r="AF11" s="6" t="inlineStr">
        <is>
          <t>No – screenshot only</t>
        </is>
      </c>
      <c r="AG11" s="6" t="inlineStr">
        <is>
          <t>No – screenshot only</t>
        </is>
      </c>
      <c r="AH11" s="6" t="inlineStr">
        <is>
          <t>No</t>
        </is>
      </c>
      <c r="AI11" s="6" t="inlineStr">
        <is>
          <t>No</t>
        </is>
      </c>
    </row>
    <row r="12">
      <c r="A12" s="6" t="inlineStr">
        <is>
          <t>000032</t>
        </is>
      </c>
      <c r="B12" s="6" t="inlineStr">
        <is>
          <t>CA23-0010</t>
        </is>
      </c>
      <c r="C12" s="6" t="inlineStr">
        <is>
          <t>30-Year Naturally Dried Red Cedar</t>
        </is>
      </c>
      <c r="D12" s="7" t="n">
        <v>568</v>
      </c>
      <c r="E12" s="7" t="n">
        <v>204</v>
      </c>
      <c r="F12" s="7" t="n">
        <v>3.9</v>
      </c>
      <c r="G12" s="7" t="n">
        <v>138</v>
      </c>
      <c r="H12" s="7" t="n">
        <v>305.4</v>
      </c>
      <c r="I12" s="8">
        <f>IFERROR(G12*1000000/(D12*E12*F12),"")</f>
        <v/>
      </c>
      <c r="J12" s="7" t="n">
        <v>307</v>
      </c>
      <c r="K12" s="7" t="n">
        <v>51.4</v>
      </c>
      <c r="L12" s="7" t="n">
        <v>1126.7</v>
      </c>
      <c r="M12" s="9" t="n">
        <v>0.0173</v>
      </c>
      <c r="N12" s="7" t="n">
        <v>182</v>
      </c>
      <c r="O12" s="7" t="n">
        <v>91.09999999999999</v>
      </c>
      <c r="P12" s="7" t="n">
        <v>5.2</v>
      </c>
      <c r="Q12" s="7" t="n">
        <v>13.5</v>
      </c>
      <c r="R12" s="8">
        <f>IFERROR(SQRT(P12*1000000000/H12)/H12,"")</f>
        <v/>
      </c>
      <c r="S12" s="7" t="n">
        <v>33.1</v>
      </c>
      <c r="T12" s="7" t="n">
        <v>6.8</v>
      </c>
      <c r="U12" s="7" t="n">
        <v>-3.4</v>
      </c>
      <c r="V12" s="6" t="inlineStr">
        <is>
          <t>Signal 1</t>
        </is>
      </c>
      <c r="W12" s="6" t="inlineStr">
        <is>
          <t>Mono</t>
        </is>
      </c>
      <c r="X12" s="6" t="inlineStr">
        <is>
          <t>Present</t>
        </is>
      </c>
      <c r="Y12" s="6" t="inlineStr">
        <is>
          <t>Present</t>
        </is>
      </c>
      <c r="Z12" s="6" t="inlineStr">
        <is>
          <t>Present</t>
        </is>
      </c>
      <c r="AA12" s="6" t="inlineStr">
        <is>
          <t>Screenshot 2026-08-02 014059.png</t>
        </is>
      </c>
      <c r="AB12" s="6" t="inlineStr">
        <is>
          <t>Screenshot 2026-08-02 014120.png</t>
        </is>
      </c>
      <c r="AC12" s="10" t="inlineStr"/>
      <c r="AD12" s="6" t="inlineStr">
        <is>
          <t>No</t>
        </is>
      </c>
      <c r="AE12" s="6" t="inlineStr">
        <is>
          <t>No – screenshot only</t>
        </is>
      </c>
      <c r="AF12" s="6" t="inlineStr">
        <is>
          <t>No – screenshot only</t>
        </is>
      </c>
      <c r="AG12" s="6" t="inlineStr">
        <is>
          <t>No – screenshot only</t>
        </is>
      </c>
      <c r="AH12" s="6" t="inlineStr">
        <is>
          <t>No</t>
        </is>
      </c>
      <c r="AI12" s="6" t="inlineStr">
        <is>
          <t>No</t>
        </is>
      </c>
    </row>
    <row r="13">
      <c r="A13" s="6" t="inlineStr">
        <is>
          <t>000033</t>
        </is>
      </c>
      <c r="B13" s="6" t="inlineStr">
        <is>
          <t>CA2-0011</t>
        </is>
      </c>
      <c r="C13" s="6" t="inlineStr">
        <is>
          <t>30-Year Naturally Dried Red Cedar</t>
        </is>
      </c>
      <c r="D13" s="7" t="n">
        <v>528</v>
      </c>
      <c r="E13" s="7" t="n">
        <v>200</v>
      </c>
      <c r="F13" s="7" t="n">
        <v>4</v>
      </c>
      <c r="G13" s="7" t="n">
        <v>135</v>
      </c>
      <c r="H13" s="7" t="n">
        <v>319.6</v>
      </c>
      <c r="I13" s="8">
        <f>IFERROR(G13*1000000/(D13*E13*F13),"")</f>
        <v/>
      </c>
      <c r="J13" s="7" t="n">
        <v>285</v>
      </c>
      <c r="K13" s="7" t="n">
        <v>66.09999999999999</v>
      </c>
      <c r="L13" s="7" t="n">
        <v>1167.3</v>
      </c>
      <c r="M13" s="9" t="n">
        <v>0.013</v>
      </c>
      <c r="N13" s="7" t="n">
        <v>242.6</v>
      </c>
      <c r="O13" s="7" t="n">
        <v>90.3</v>
      </c>
      <c r="P13" s="7" t="n">
        <v>6.4</v>
      </c>
      <c r="Q13" s="7" t="n">
        <v>14</v>
      </c>
      <c r="R13" s="8">
        <f>IFERROR(SQRT(P13*1000000000/H13)/H13,"")</f>
        <v/>
      </c>
      <c r="S13" s="7" t="n">
        <v>28.8</v>
      </c>
      <c r="T13" s="7" t="n">
        <v>5.3</v>
      </c>
      <c r="U13" s="7" t="n">
        <v>-5.7</v>
      </c>
      <c r="V13" s="6" t="inlineStr">
        <is>
          <t>Signal 1</t>
        </is>
      </c>
      <c r="W13" s="6" t="inlineStr">
        <is>
          <t>Mono</t>
        </is>
      </c>
      <c r="X13" s="6" t="inlineStr">
        <is>
          <t>Present</t>
        </is>
      </c>
      <c r="Y13" s="6" t="inlineStr">
        <is>
          <t>Present</t>
        </is>
      </c>
      <c r="Z13" s="6" t="inlineStr">
        <is>
          <t>Present</t>
        </is>
      </c>
      <c r="AA13" s="6" t="inlineStr">
        <is>
          <t>Screenshot 2026-08-02 014129.png</t>
        </is>
      </c>
      <c r="AB13" s="6" t="inlineStr">
        <is>
          <t>Screenshot 2026-08-02 014141.png</t>
        </is>
      </c>
      <c r="AC13" s="10" t="inlineStr"/>
      <c r="AD13" s="6" t="inlineStr">
        <is>
          <t>No</t>
        </is>
      </c>
      <c r="AE13" s="6" t="inlineStr">
        <is>
          <t>No – screenshot only</t>
        </is>
      </c>
      <c r="AF13" s="6" t="inlineStr">
        <is>
          <t>No – screenshot only</t>
        </is>
      </c>
      <c r="AG13" s="6" t="inlineStr">
        <is>
          <t>No – screenshot only</t>
        </is>
      </c>
      <c r="AH13" s="6" t="inlineStr">
        <is>
          <t>No</t>
        </is>
      </c>
      <c r="AI13" s="6" t="inlineStr">
        <is>
          <t>No</t>
        </is>
      </c>
    </row>
    <row r="14">
      <c r="A14" s="6" t="inlineStr">
        <is>
          <t>000034</t>
        </is>
      </c>
      <c r="B14" s="6" t="inlineStr">
        <is>
          <t>CA2-0012</t>
        </is>
      </c>
      <c r="C14" s="6" t="inlineStr">
        <is>
          <t>30-Year Naturally Dried Red Cedar</t>
        </is>
      </c>
      <c r="D14" s="7" t="n">
        <v>524</v>
      </c>
      <c r="E14" s="7" t="n">
        <v>205</v>
      </c>
      <c r="F14" s="7" t="n">
        <v>4</v>
      </c>
      <c r="G14" s="7" t="n">
        <v>124</v>
      </c>
      <c r="H14" s="7" t="n">
        <v>288.6</v>
      </c>
      <c r="I14" s="8">
        <f>IFERROR(G14*1000000/(D14*E14*F14),"")</f>
        <v/>
      </c>
      <c r="J14" s="7" t="n">
        <v>283</v>
      </c>
      <c r="K14" s="7" t="n">
        <v>61.6</v>
      </c>
      <c r="L14" s="7" t="n">
        <v>854.1</v>
      </c>
      <c r="M14" s="9" t="n">
        <v>0.019</v>
      </c>
      <c r="N14" s="7" t="n">
        <v>165.2</v>
      </c>
      <c r="O14" s="7" t="n">
        <v>91.5</v>
      </c>
      <c r="P14" s="7" t="n">
        <v>4.9</v>
      </c>
      <c r="Q14" s="7" t="n">
        <v>14.2</v>
      </c>
      <c r="R14" s="8">
        <f>IFERROR(SQRT(P14*1000000000/H14)/H14,"")</f>
        <v/>
      </c>
      <c r="S14" s="7" t="n">
        <v>27.9</v>
      </c>
      <c r="T14" s="7" t="n">
        <v>5.1</v>
      </c>
      <c r="U14" s="7" t="n">
        <v>-5.5</v>
      </c>
      <c r="V14" s="6" t="inlineStr">
        <is>
          <t>Signal 1</t>
        </is>
      </c>
      <c r="W14" s="6" t="inlineStr">
        <is>
          <t>Mono</t>
        </is>
      </c>
      <c r="X14" s="6" t="inlineStr">
        <is>
          <t>Present</t>
        </is>
      </c>
      <c r="Y14" s="6" t="inlineStr">
        <is>
          <t>Present</t>
        </is>
      </c>
      <c r="Z14" s="6" t="inlineStr">
        <is>
          <t>Present</t>
        </is>
      </c>
      <c r="AA14" s="6" t="inlineStr">
        <is>
          <t>Screenshot 2026-08-02 014151.png</t>
        </is>
      </c>
      <c r="AB14" s="6" t="inlineStr">
        <is>
          <t>Screenshot 2026-08-02 014205.png</t>
        </is>
      </c>
      <c r="AC14" s="10" t="inlineStr"/>
      <c r="AD14" s="6" t="inlineStr">
        <is>
          <t>No</t>
        </is>
      </c>
      <c r="AE14" s="6" t="inlineStr">
        <is>
          <t>No – screenshot only</t>
        </is>
      </c>
      <c r="AF14" s="6" t="inlineStr">
        <is>
          <t>No – screenshot only</t>
        </is>
      </c>
      <c r="AG14" s="6" t="inlineStr">
        <is>
          <t>No – screenshot only</t>
        </is>
      </c>
      <c r="AH14" s="6" t="inlineStr">
        <is>
          <t>No</t>
        </is>
      </c>
      <c r="AI14" s="6" t="inlineStr">
        <is>
          <t>No</t>
        </is>
      </c>
    </row>
    <row r="15">
      <c r="A15" s="6" t="inlineStr">
        <is>
          <t>000035</t>
        </is>
      </c>
      <c r="B15" s="6" t="inlineStr">
        <is>
          <t>CA2-0013</t>
        </is>
      </c>
      <c r="C15" s="6" t="inlineStr">
        <is>
          <t>30-Year Naturally Dried Red Cedar</t>
        </is>
      </c>
      <c r="D15" s="7" t="n">
        <v>530</v>
      </c>
      <c r="E15" s="7" t="n">
        <v>206</v>
      </c>
      <c r="F15" s="7" t="n">
        <v>3.9</v>
      </c>
      <c r="G15" s="7" t="n">
        <v>136</v>
      </c>
      <c r="H15" s="7" t="n">
        <v>319.4</v>
      </c>
      <c r="I15" s="8">
        <f>IFERROR(G15*1000000/(D15*E15*F15),"")</f>
        <v/>
      </c>
      <c r="J15" s="7" t="n">
        <v>286</v>
      </c>
      <c r="K15" s="7" t="n">
        <v>60.7</v>
      </c>
      <c r="L15" s="7" t="n">
        <v>1245.3</v>
      </c>
      <c r="M15" s="9" t="n">
        <v>0.0132</v>
      </c>
      <c r="N15" s="7" t="n">
        <v>237.5</v>
      </c>
      <c r="O15" s="7" t="n">
        <v>90</v>
      </c>
      <c r="P15" s="7" t="n">
        <v>5.8</v>
      </c>
      <c r="Q15" s="7" t="n">
        <v>13.3</v>
      </c>
      <c r="R15" s="8">
        <f>IFERROR(SQRT(P15*1000000000/H15)/H15,"")</f>
        <v/>
      </c>
      <c r="S15" s="7" t="n">
        <v>31.1</v>
      </c>
      <c r="T15" s="7" t="n">
        <v>7.1</v>
      </c>
      <c r="U15" s="7" t="n">
        <v>-4.3</v>
      </c>
      <c r="V15" s="6" t="inlineStr">
        <is>
          <t>Signal 1</t>
        </is>
      </c>
      <c r="W15" s="6" t="inlineStr">
        <is>
          <t>Mono</t>
        </is>
      </c>
      <c r="X15" s="6" t="inlineStr">
        <is>
          <t>Present</t>
        </is>
      </c>
      <c r="Y15" s="6" t="inlineStr">
        <is>
          <t>Present</t>
        </is>
      </c>
      <c r="Z15" s="6" t="inlineStr">
        <is>
          <t>Present</t>
        </is>
      </c>
      <c r="AA15" s="6" t="inlineStr">
        <is>
          <t>Screenshot 2026-08-02 014325.png</t>
        </is>
      </c>
      <c r="AB15" s="6" t="inlineStr">
        <is>
          <t>Screenshot 2026-08-02 014413.png</t>
        </is>
      </c>
      <c r="AC15" s="10" t="inlineStr"/>
      <c r="AD15" s="6" t="inlineStr">
        <is>
          <t>No</t>
        </is>
      </c>
      <c r="AE15" s="6" t="inlineStr">
        <is>
          <t>No – screenshot only</t>
        </is>
      </c>
      <c r="AF15" s="6" t="inlineStr">
        <is>
          <t>No – screenshot only</t>
        </is>
      </c>
      <c r="AG15" s="6" t="inlineStr">
        <is>
          <t>No – screenshot only</t>
        </is>
      </c>
      <c r="AH15" s="6" t="inlineStr">
        <is>
          <t>No</t>
        </is>
      </c>
      <c r="AI15" s="6" t="inlineStr">
        <is>
          <t>No</t>
        </is>
      </c>
    </row>
    <row r="16">
      <c r="A16" s="6" t="inlineStr">
        <is>
          <t>000036</t>
        </is>
      </c>
      <c r="B16" s="6" t="inlineStr">
        <is>
          <t>CA2-0014</t>
        </is>
      </c>
      <c r="C16" s="6" t="inlineStr">
        <is>
          <t>30-Year Naturally Dried Red Cedar</t>
        </is>
      </c>
      <c r="D16" s="7" t="n">
        <v>530</v>
      </c>
      <c r="E16" s="7" t="n">
        <v>200</v>
      </c>
      <c r="F16" s="7" t="n">
        <v>3.4</v>
      </c>
      <c r="G16" s="7" t="n">
        <v>113</v>
      </c>
      <c r="H16" s="7" t="n">
        <v>313.5</v>
      </c>
      <c r="I16" s="8">
        <f>IFERROR(G16*1000000/(D16*E16*F16),"")</f>
        <v/>
      </c>
      <c r="J16" s="7" t="n">
        <v>286</v>
      </c>
      <c r="K16" s="7" t="n">
        <v>57.7</v>
      </c>
      <c r="L16" s="7" t="n">
        <v>1130.5</v>
      </c>
      <c r="M16" s="9" t="n">
        <v>0.0153</v>
      </c>
      <c r="N16" s="7" t="n">
        <v>204.8</v>
      </c>
      <c r="O16" s="7" t="n">
        <v>93.09999999999999</v>
      </c>
      <c r="P16" s="7" t="n">
        <v>6.7</v>
      </c>
      <c r="Q16" s="7" t="n">
        <v>14.7</v>
      </c>
      <c r="R16" s="8">
        <f>IFERROR(SQRT(P16*1000000000/H16)/H16,"")</f>
        <v/>
      </c>
      <c r="S16" s="7" t="n">
        <v>28.9</v>
      </c>
      <c r="T16" s="7" t="n">
        <v>5</v>
      </c>
      <c r="U16" s="7" t="n">
        <v>-3.3</v>
      </c>
      <c r="V16" s="6" t="inlineStr">
        <is>
          <t>Signal 1</t>
        </is>
      </c>
      <c r="W16" s="6" t="inlineStr">
        <is>
          <t>Mono</t>
        </is>
      </c>
      <c r="X16" s="6" t="inlineStr">
        <is>
          <t>Present</t>
        </is>
      </c>
      <c r="Y16" s="6" t="inlineStr">
        <is>
          <t>Present</t>
        </is>
      </c>
      <c r="Z16" s="6" t="inlineStr">
        <is>
          <t>Present</t>
        </is>
      </c>
      <c r="AA16" s="6" t="inlineStr">
        <is>
          <t>Screenshot 2026-08-02 015243.png</t>
        </is>
      </c>
      <c r="AB16" s="6" t="inlineStr">
        <is>
          <t>Screenshot 2026-08-02 015309.png</t>
        </is>
      </c>
      <c r="AC16" s="10" t="inlineStr"/>
      <c r="AD16" s="6" t="inlineStr">
        <is>
          <t>No</t>
        </is>
      </c>
      <c r="AE16" s="6" t="inlineStr">
        <is>
          <t>No – screenshot only</t>
        </is>
      </c>
      <c r="AF16" s="6" t="inlineStr">
        <is>
          <t>No – screenshot only</t>
        </is>
      </c>
      <c r="AG16" s="6" t="inlineStr">
        <is>
          <t>No – screenshot only</t>
        </is>
      </c>
      <c r="AH16" s="6" t="inlineStr">
        <is>
          <t>No</t>
        </is>
      </c>
      <c r="AI16" s="6" t="inlineStr">
        <is>
          <t>No</t>
        </is>
      </c>
    </row>
    <row r="17">
      <c r="A17" s="6" t="inlineStr">
        <is>
          <t>000037</t>
        </is>
      </c>
      <c r="B17" s="6" t="inlineStr">
        <is>
          <t>CA2-0015</t>
        </is>
      </c>
      <c r="C17" s="6" t="inlineStr">
        <is>
          <t>30-Year Naturally Dried Red Cedar</t>
        </is>
      </c>
      <c r="D17" s="7" t="n">
        <v>533</v>
      </c>
      <c r="E17" s="7" t="n">
        <v>200</v>
      </c>
      <c r="F17" s="7" t="n">
        <v>3.9</v>
      </c>
      <c r="G17" s="7" t="n">
        <v>123</v>
      </c>
      <c r="H17" s="7" t="n">
        <v>295.9</v>
      </c>
      <c r="I17" s="8">
        <f>IFERROR(G17*1000000/(D17*E17*F17),"")</f>
        <v/>
      </c>
      <c r="J17" s="7" t="n">
        <v>288</v>
      </c>
      <c r="K17" s="7" t="n">
        <v>65.7</v>
      </c>
      <c r="L17" s="7" t="n">
        <v>1089.6</v>
      </c>
      <c r="M17" s="9" t="n">
        <v>0.014</v>
      </c>
      <c r="N17" s="7" t="n">
        <v>224.8</v>
      </c>
      <c r="O17" s="7" t="n">
        <v>94.59999999999999</v>
      </c>
      <c r="P17" s="7" t="n">
        <v>6.4</v>
      </c>
      <c r="Q17" s="7" t="n">
        <v>15.7</v>
      </c>
      <c r="R17" s="8">
        <f>IFERROR(SQRT(P17*1000000000/H17)/H17,"")</f>
        <v/>
      </c>
      <c r="S17" s="7" t="n">
        <v>26.2</v>
      </c>
      <c r="T17" s="7" t="n">
        <v>5.2</v>
      </c>
      <c r="U17" s="7" t="n">
        <v>-5.6</v>
      </c>
      <c r="V17" s="6" t="inlineStr">
        <is>
          <t>Signal 1</t>
        </is>
      </c>
      <c r="W17" s="6" t="inlineStr">
        <is>
          <t>Mono</t>
        </is>
      </c>
      <c r="X17" s="6" t="inlineStr">
        <is>
          <t>Present</t>
        </is>
      </c>
      <c r="Y17" s="6" t="inlineStr">
        <is>
          <t>Present</t>
        </is>
      </c>
      <c r="Z17" s="6" t="inlineStr">
        <is>
          <t>Present</t>
        </is>
      </c>
      <c r="AA17" s="6" t="inlineStr">
        <is>
          <t>Screenshot 2026-08-02 015325.png</t>
        </is>
      </c>
      <c r="AB17" s="6" t="inlineStr">
        <is>
          <t>Screenshot 2026-08-02 015348.png</t>
        </is>
      </c>
      <c r="AC17" s="10" t="inlineStr"/>
      <c r="AD17" s="6" t="inlineStr">
        <is>
          <t>No</t>
        </is>
      </c>
      <c r="AE17" s="6" t="inlineStr">
        <is>
          <t>No – screenshot only</t>
        </is>
      </c>
      <c r="AF17" s="6" t="inlineStr">
        <is>
          <t>No – screenshot only</t>
        </is>
      </c>
      <c r="AG17" s="6" t="inlineStr">
        <is>
          <t>No – screenshot only</t>
        </is>
      </c>
      <c r="AH17" s="6" t="inlineStr">
        <is>
          <t>No</t>
        </is>
      </c>
      <c r="AI17" s="6" t="inlineStr">
        <is>
          <t>No</t>
        </is>
      </c>
    </row>
    <row r="18">
      <c r="A18" s="6" t="inlineStr">
        <is>
          <t>000038</t>
        </is>
      </c>
      <c r="B18" s="6" t="inlineStr">
        <is>
          <t>CA1-0016</t>
        </is>
      </c>
      <c r="C18" s="6" t="inlineStr">
        <is>
          <t>30-Year Naturally Dried Red Cedar</t>
        </is>
      </c>
      <c r="D18" s="7" t="n">
        <v>560</v>
      </c>
      <c r="E18" s="7" t="n">
        <v>209</v>
      </c>
      <c r="F18" s="7" t="n">
        <v>3.9</v>
      </c>
      <c r="G18" s="7" t="n">
        <v>150</v>
      </c>
      <c r="H18" s="7" t="n">
        <v>328.6</v>
      </c>
      <c r="I18" s="8">
        <f>IFERROR(G18*1000000/(D18*E18*F18),"")</f>
        <v/>
      </c>
      <c r="J18" s="7" t="n">
        <v>302</v>
      </c>
      <c r="K18" s="7" t="n">
        <v>58</v>
      </c>
      <c r="L18" s="7" t="n">
        <v>1158.1</v>
      </c>
      <c r="M18" s="9" t="n">
        <v>0.0149</v>
      </c>
      <c r="N18" s="7" t="n">
        <v>211.2</v>
      </c>
      <c r="O18" s="7" t="n">
        <v>91.40000000000001</v>
      </c>
      <c r="P18" s="7" t="n">
        <v>6.7</v>
      </c>
      <c r="Q18" s="7" t="n">
        <v>13.8</v>
      </c>
      <c r="R18" s="8">
        <f>IFERROR(SQRT(P18*1000000000/H18)/H18,"")</f>
        <v/>
      </c>
      <c r="S18" s="7" t="n">
        <v>52.9</v>
      </c>
      <c r="T18" s="7" t="n">
        <v>7.9</v>
      </c>
      <c r="U18" s="7" t="n">
        <v>-3.2</v>
      </c>
      <c r="V18" s="6" t="inlineStr">
        <is>
          <t>Signal 1</t>
        </is>
      </c>
      <c r="W18" s="6" t="inlineStr">
        <is>
          <t>Mono</t>
        </is>
      </c>
      <c r="X18" s="6" t="inlineStr">
        <is>
          <t>Present</t>
        </is>
      </c>
      <c r="Y18" s="6" t="inlineStr">
        <is>
          <t>Present</t>
        </is>
      </c>
      <c r="Z18" s="6" t="inlineStr">
        <is>
          <t>Present</t>
        </is>
      </c>
      <c r="AA18" s="6" t="inlineStr">
        <is>
          <t>Screenshot 2026-08-02 015401.png</t>
        </is>
      </c>
      <c r="AB18" s="6" t="inlineStr">
        <is>
          <t>Screenshot 2026-08-02 015428.png</t>
        </is>
      </c>
      <c r="AC18" s="10" t="inlineStr"/>
      <c r="AD18" s="6" t="inlineStr">
        <is>
          <t>No</t>
        </is>
      </c>
      <c r="AE18" s="6" t="inlineStr">
        <is>
          <t>No – screenshot only</t>
        </is>
      </c>
      <c r="AF18" s="6" t="inlineStr">
        <is>
          <t>No – screenshot only</t>
        </is>
      </c>
      <c r="AG18" s="6" t="inlineStr">
        <is>
          <t>No – screenshot only</t>
        </is>
      </c>
      <c r="AH18" s="6" t="inlineStr">
        <is>
          <t>No</t>
        </is>
      </c>
      <c r="AI18" s="6" t="inlineStr">
        <is>
          <t>No</t>
        </is>
      </c>
    </row>
    <row r="19">
      <c r="A19" s="6" t="inlineStr">
        <is>
          <t>000039</t>
        </is>
      </c>
      <c r="B19" s="6" t="inlineStr">
        <is>
          <t>CA1-0017</t>
        </is>
      </c>
      <c r="C19" s="6" t="inlineStr">
        <is>
          <t>30-Year Naturally Dried Red Cedar</t>
        </is>
      </c>
      <c r="D19" s="7" t="n">
        <v>560</v>
      </c>
      <c r="E19" s="7" t="n">
        <v>208</v>
      </c>
      <c r="F19" s="7" t="n">
        <v>4</v>
      </c>
      <c r="G19" s="7" t="n">
        <v>156</v>
      </c>
      <c r="H19" s="7" t="n">
        <v>334.8</v>
      </c>
      <c r="I19" s="8">
        <f>IFERROR(G19*1000000/(D19*E19*F19),"")</f>
        <v/>
      </c>
      <c r="J19" s="7" t="n">
        <v>302</v>
      </c>
      <c r="K19" s="7" t="n">
        <v>60.5</v>
      </c>
      <c r="L19" s="7" t="n">
        <v>1127.2</v>
      </c>
      <c r="M19" s="9" t="n">
        <v>0.0147</v>
      </c>
      <c r="N19" s="7" t="n">
        <v>214.1</v>
      </c>
      <c r="O19" s="7" t="n">
        <v>94.7</v>
      </c>
      <c r="P19" s="7" t="n">
        <v>7.1</v>
      </c>
      <c r="Q19" s="7" t="n">
        <v>13.7</v>
      </c>
      <c r="R19" s="8">
        <f>IFERROR(SQRT(P19*1000000000/H19)/H19,"")</f>
        <v/>
      </c>
      <c r="S19" s="7" t="n">
        <v>26.8</v>
      </c>
      <c r="T19" s="7" t="n">
        <v>4.6</v>
      </c>
      <c r="U19" s="7" t="n">
        <v>-3.2</v>
      </c>
      <c r="V19" s="6" t="inlineStr">
        <is>
          <t>Signal 1</t>
        </is>
      </c>
      <c r="W19" s="6" t="inlineStr">
        <is>
          <t>Mono</t>
        </is>
      </c>
      <c r="X19" s="6" t="inlineStr">
        <is>
          <t>Present</t>
        </is>
      </c>
      <c r="Y19" s="6" t="inlineStr">
        <is>
          <t>Present</t>
        </is>
      </c>
      <c r="Z19" s="6" t="inlineStr">
        <is>
          <t>Present</t>
        </is>
      </c>
      <c r="AA19" s="6" t="inlineStr">
        <is>
          <t>Screenshot 2026-08-02 015434.png</t>
        </is>
      </c>
      <c r="AB19" s="6" t="inlineStr">
        <is>
          <t>Screenshot 2026-08-02 015446.png</t>
        </is>
      </c>
      <c r="AC19" s="10" t="inlineStr"/>
      <c r="AD19" s="6" t="inlineStr">
        <is>
          <t>No</t>
        </is>
      </c>
      <c r="AE19" s="6" t="inlineStr">
        <is>
          <t>No – screenshot only</t>
        </is>
      </c>
      <c r="AF19" s="6" t="inlineStr">
        <is>
          <t>No – screenshot only</t>
        </is>
      </c>
      <c r="AG19" s="6" t="inlineStr">
        <is>
          <t>No – screenshot only</t>
        </is>
      </c>
      <c r="AH19" s="6" t="inlineStr">
        <is>
          <t>No</t>
        </is>
      </c>
      <c r="AI19" s="6" t="inlineStr">
        <is>
          <t>No</t>
        </is>
      </c>
    </row>
    <row r="20">
      <c r="A20" s="6" t="inlineStr">
        <is>
          <t>000040</t>
        </is>
      </c>
      <c r="B20" s="6" t="inlineStr">
        <is>
          <t>CA1-0018</t>
        </is>
      </c>
      <c r="C20" s="6" t="inlineStr">
        <is>
          <t>30-Year Naturally Dried Red Cedar</t>
        </is>
      </c>
      <c r="D20" s="7" t="n">
        <v>557</v>
      </c>
      <c r="E20" s="7" t="n">
        <v>205</v>
      </c>
      <c r="F20" s="7" t="n">
        <v>4</v>
      </c>
      <c r="G20" s="7" t="n">
        <v>157</v>
      </c>
      <c r="H20" s="7" t="n">
        <v>343.7</v>
      </c>
      <c r="I20" s="8">
        <f>IFERROR(G20*1000000/(D20*E20*F20),"")</f>
        <v/>
      </c>
      <c r="J20" s="7" t="n">
        <v>301</v>
      </c>
      <c r="K20" s="7" t="n">
        <v>64.2</v>
      </c>
      <c r="L20" s="7" t="n">
        <v>1183.7</v>
      </c>
      <c r="M20" s="9" t="n">
        <v>0.0132</v>
      </c>
      <c r="N20" s="7" t="n">
        <v>238.6</v>
      </c>
      <c r="O20" s="7" t="n">
        <v>93</v>
      </c>
      <c r="P20" s="7" t="n">
        <v>8</v>
      </c>
      <c r="Q20" s="7" t="n">
        <v>14</v>
      </c>
      <c r="R20" s="8">
        <f>IFERROR(SQRT(P20*1000000000/H20)/H20,"")</f>
        <v/>
      </c>
      <c r="S20" s="7" t="n">
        <v>31.8</v>
      </c>
      <c r="T20" s="7" t="n">
        <v>6.5</v>
      </c>
      <c r="U20" s="7" t="n">
        <v>-5.3</v>
      </c>
      <c r="V20" s="6" t="inlineStr">
        <is>
          <t>Signal 1</t>
        </is>
      </c>
      <c r="W20" s="6" t="inlineStr">
        <is>
          <t>Mono</t>
        </is>
      </c>
      <c r="X20" s="6" t="inlineStr">
        <is>
          <t>Present</t>
        </is>
      </c>
      <c r="Y20" s="6" t="inlineStr">
        <is>
          <t>Present</t>
        </is>
      </c>
      <c r="Z20" s="6" t="inlineStr">
        <is>
          <t>Present</t>
        </is>
      </c>
      <c r="AA20" s="6" t="inlineStr">
        <is>
          <t>Screenshot 2026-08-02 015723.png</t>
        </is>
      </c>
      <c r="AB20" s="6" t="inlineStr">
        <is>
          <t>Screenshot 2026-08-02 015748.png</t>
        </is>
      </c>
      <c r="AC20" s="10" t="inlineStr"/>
      <c r="AD20" s="6" t="inlineStr">
        <is>
          <t>No</t>
        </is>
      </c>
      <c r="AE20" s="6" t="inlineStr">
        <is>
          <t>No – screenshot only</t>
        </is>
      </c>
      <c r="AF20" s="6" t="inlineStr">
        <is>
          <t>No – screenshot only</t>
        </is>
      </c>
      <c r="AG20" s="6" t="inlineStr">
        <is>
          <t>No – screenshot only</t>
        </is>
      </c>
      <c r="AH20" s="6" t="inlineStr">
        <is>
          <t>No</t>
        </is>
      </c>
      <c r="AI20" s="6" t="inlineStr">
        <is>
          <t>No</t>
        </is>
      </c>
    </row>
    <row r="21">
      <c r="A21" s="6" t="inlineStr">
        <is>
          <t>000041</t>
        </is>
      </c>
      <c r="B21" s="6" t="inlineStr">
        <is>
          <t>CA1-0019</t>
        </is>
      </c>
      <c r="C21" s="6" t="inlineStr">
        <is>
          <t>30-Year Naturally Dried Red Cedar</t>
        </is>
      </c>
      <c r="D21" s="7" t="n">
        <v>558</v>
      </c>
      <c r="E21" s="7" t="n">
        <v>208</v>
      </c>
      <c r="F21" s="7" t="n">
        <v>3.8</v>
      </c>
      <c r="G21" s="7" t="n">
        <v>139</v>
      </c>
      <c r="H21" s="7" t="n">
        <v>315.2</v>
      </c>
      <c r="I21" s="8">
        <f>IFERROR(G21*1000000/(D21*E21*F21),"")</f>
        <v/>
      </c>
      <c r="J21" s="7" t="n">
        <v>301</v>
      </c>
      <c r="K21" s="7" t="n">
        <v>64.09999999999999</v>
      </c>
      <c r="L21" s="7" t="n">
        <v>889.9</v>
      </c>
      <c r="M21" s="9" t="n">
        <v>0.0175</v>
      </c>
      <c r="N21" s="7" t="n">
        <v>179.3</v>
      </c>
      <c r="O21" s="7" t="n">
        <v>89.2</v>
      </c>
      <c r="P21" s="7" t="n">
        <v>8.199999999999999</v>
      </c>
      <c r="Q21" s="6" t="n"/>
      <c r="R21" s="8">
        <f>IFERROR(SQRT(P21*1000000000/H21)/H21,"")</f>
        <v/>
      </c>
      <c r="S21" s="7" t="n">
        <v>36.6</v>
      </c>
      <c r="T21" s="7" t="n">
        <v>7.5</v>
      </c>
      <c r="U21" s="7" t="n">
        <v>-3.3</v>
      </c>
      <c r="V21" s="6" t="inlineStr">
        <is>
          <t>Signal 1</t>
        </is>
      </c>
      <c r="W21" s="6" t="inlineStr">
        <is>
          <t>Mono</t>
        </is>
      </c>
      <c r="X21" s="6" t="inlineStr">
        <is>
          <t>Present</t>
        </is>
      </c>
      <c r="Y21" s="6" t="inlineStr">
        <is>
          <t>Present</t>
        </is>
      </c>
      <c r="Z21" s="6" t="inlineStr">
        <is>
          <t>Present</t>
        </is>
      </c>
      <c r="AA21" s="6" t="inlineStr">
        <is>
          <t>Screenshot 2026-08-02 070929.png</t>
        </is>
      </c>
      <c r="AB21" s="6" t="inlineStr">
        <is>
          <t>Screenshot 2026-08-02 070954.png</t>
        </is>
      </c>
      <c r="AC21" s="11" t="inlineStr">
        <is>
          <t>Unreadable/not reliably transcribed: Displayed Radiation Coefficient</t>
        </is>
      </c>
      <c r="AD21" s="6" t="inlineStr">
        <is>
          <t>No</t>
        </is>
      </c>
      <c r="AE21" s="6" t="inlineStr">
        <is>
          <t>No – screenshot only</t>
        </is>
      </c>
      <c r="AF21" s="6" t="inlineStr">
        <is>
          <t>No – screenshot only</t>
        </is>
      </c>
      <c r="AG21" s="6" t="inlineStr">
        <is>
          <t>No – screenshot only</t>
        </is>
      </c>
      <c r="AH21" s="6" t="inlineStr">
        <is>
          <t>No</t>
        </is>
      </c>
      <c r="AI21" s="6" t="inlineStr">
        <is>
          <t>No</t>
        </is>
      </c>
    </row>
    <row r="22">
      <c r="A22" s="6" t="inlineStr">
        <is>
          <t>000042</t>
        </is>
      </c>
      <c r="B22" s="6" t="inlineStr">
        <is>
          <t>CA1-0020</t>
        </is>
      </c>
      <c r="C22" s="6" t="inlineStr">
        <is>
          <t>30-Year Naturally Dried Red Cedar</t>
        </is>
      </c>
      <c r="D22" s="7" t="n">
        <v>563</v>
      </c>
      <c r="E22" s="7" t="n">
        <v>205</v>
      </c>
      <c r="F22" s="7" t="n">
        <v>4.1</v>
      </c>
      <c r="G22" s="7" t="n">
        <v>156</v>
      </c>
      <c r="H22" s="7" t="n">
        <v>329.7</v>
      </c>
      <c r="I22" s="8">
        <f>IFERROR(G22*1000000/(D22*E22*F22),"")</f>
        <v/>
      </c>
      <c r="J22" s="7" t="n">
        <v>304</v>
      </c>
      <c r="K22" s="7" t="n">
        <v>63.4</v>
      </c>
      <c r="L22" s="7" t="n">
        <v>1089.1</v>
      </c>
      <c r="M22" s="9" t="n">
        <v>0.0145</v>
      </c>
      <c r="N22" s="7" t="n">
        <v>217</v>
      </c>
      <c r="O22" s="7" t="n">
        <v>96.3</v>
      </c>
      <c r="P22" s="7" t="n">
        <v>7.5</v>
      </c>
      <c r="Q22" s="6" t="n"/>
      <c r="R22" s="8">
        <f>IFERROR(SQRT(P22*1000000000/H22)/H22,"")</f>
        <v/>
      </c>
      <c r="S22" s="7" t="n">
        <v>49.2</v>
      </c>
      <c r="T22" s="7" t="n">
        <v>6.7</v>
      </c>
      <c r="U22" s="7" t="n">
        <v>-3.3</v>
      </c>
      <c r="V22" s="6" t="inlineStr">
        <is>
          <t>Signal 1</t>
        </is>
      </c>
      <c r="W22" s="6" t="inlineStr">
        <is>
          <t>Mono</t>
        </is>
      </c>
      <c r="X22" s="6" t="inlineStr">
        <is>
          <t>Present</t>
        </is>
      </c>
      <c r="Y22" s="6" t="inlineStr">
        <is>
          <t>Present</t>
        </is>
      </c>
      <c r="Z22" s="6" t="inlineStr">
        <is>
          <t>Present</t>
        </is>
      </c>
      <c r="AA22" s="6" t="inlineStr">
        <is>
          <t>Screenshot 2026-08-02 071024.png</t>
        </is>
      </c>
      <c r="AB22" s="6" t="inlineStr">
        <is>
          <t>Screenshot 2026-08-02 071058.png</t>
        </is>
      </c>
      <c r="AC22" s="11" t="inlineStr">
        <is>
          <t>Unreadable/not reliably transcribed: Displayed Radiation Coefficient</t>
        </is>
      </c>
      <c r="AD22" s="6" t="inlineStr">
        <is>
          <t>No</t>
        </is>
      </c>
      <c r="AE22" s="6" t="inlineStr">
        <is>
          <t>No – screenshot only</t>
        </is>
      </c>
      <c r="AF22" s="6" t="inlineStr">
        <is>
          <t>No – screenshot only</t>
        </is>
      </c>
      <c r="AG22" s="6" t="inlineStr">
        <is>
          <t>No – screenshot only</t>
        </is>
      </c>
      <c r="AH22" s="6" t="inlineStr">
        <is>
          <t>No</t>
        </is>
      </c>
      <c r="AI22" s="6" t="inlineStr">
        <is>
          <t>No</t>
        </is>
      </c>
    </row>
    <row r="23">
      <c r="A23" s="6" t="inlineStr">
        <is>
          <t>000043</t>
        </is>
      </c>
      <c r="B23" s="6" t="inlineStr">
        <is>
          <t>CAE-0021</t>
        </is>
      </c>
      <c r="C23" s="6" t="inlineStr">
        <is>
          <t>30-Year Naturally Dried Red Cedar</t>
        </is>
      </c>
      <c r="D23" s="7" t="n">
        <v>560</v>
      </c>
      <c r="E23" s="7" t="n">
        <v>206</v>
      </c>
      <c r="F23" s="7" t="n">
        <v>3.8</v>
      </c>
      <c r="G23" s="7" t="n">
        <v>136</v>
      </c>
      <c r="H23" s="7" t="n">
        <v>310.2</v>
      </c>
      <c r="I23" s="8">
        <f>IFERROR(G23*1000000/(D23*E23*F23),"")</f>
        <v/>
      </c>
      <c r="J23" s="7" t="n">
        <v>302</v>
      </c>
      <c r="K23" s="7" t="n">
        <v>60.3</v>
      </c>
      <c r="L23" s="7" t="n">
        <v>1191.6</v>
      </c>
      <c r="M23" s="9" t="n">
        <v>0.0139</v>
      </c>
      <c r="N23" s="7" t="n">
        <v>225.8</v>
      </c>
      <c r="O23" s="7" t="n">
        <v>93.7</v>
      </c>
      <c r="P23" s="7" t="n">
        <v>7.2</v>
      </c>
      <c r="Q23" s="7" t="n">
        <v>15.6</v>
      </c>
      <c r="R23" s="8">
        <f>IFERROR(SQRT(P23*1000000000/H23)/H23,"")</f>
        <v/>
      </c>
      <c r="S23" s="7" t="n">
        <v>51.4</v>
      </c>
      <c r="T23" s="7" t="n">
        <v>7.1</v>
      </c>
      <c r="U23" s="7" t="n">
        <v>-3.2</v>
      </c>
      <c r="V23" s="6" t="inlineStr">
        <is>
          <t>Signal 1</t>
        </is>
      </c>
      <c r="W23" s="6" t="inlineStr">
        <is>
          <t>Mono</t>
        </is>
      </c>
      <c r="X23" s="6" t="inlineStr">
        <is>
          <t>Present</t>
        </is>
      </c>
      <c r="Y23" s="6" t="inlineStr">
        <is>
          <t>Present</t>
        </is>
      </c>
      <c r="Z23" s="6" t="inlineStr">
        <is>
          <t>Present</t>
        </is>
      </c>
      <c r="AA23" s="6" t="inlineStr">
        <is>
          <t>Screenshot 2026-08-02 071248.png</t>
        </is>
      </c>
      <c r="AB23" s="6" t="inlineStr">
        <is>
          <t>Screenshot 2026-08-02 071310.png</t>
        </is>
      </c>
      <c r="AC23" s="10" t="inlineStr"/>
      <c r="AD23" s="6" t="inlineStr">
        <is>
          <t>No</t>
        </is>
      </c>
      <c r="AE23" s="6" t="inlineStr">
        <is>
          <t>No – screenshot only</t>
        </is>
      </c>
      <c r="AF23" s="6" t="inlineStr">
        <is>
          <t>No – screenshot only</t>
        </is>
      </c>
      <c r="AG23" s="6" t="inlineStr">
        <is>
          <t>No – screenshot only</t>
        </is>
      </c>
      <c r="AH23" s="6" t="inlineStr">
        <is>
          <t>No</t>
        </is>
      </c>
      <c r="AI23" s="6" t="inlineStr">
        <is>
          <t>No</t>
        </is>
      </c>
    </row>
    <row r="24">
      <c r="A24" s="6" t="inlineStr">
        <is>
          <t>000044</t>
        </is>
      </c>
      <c r="B24" s="6" t="inlineStr">
        <is>
          <t>CAE-0022</t>
        </is>
      </c>
      <c r="C24" s="6" t="inlineStr">
        <is>
          <t>30-Year Naturally Dried Red Cedar</t>
        </is>
      </c>
      <c r="D24" s="7" t="n">
        <v>561</v>
      </c>
      <c r="E24" s="7" t="n">
        <v>206</v>
      </c>
      <c r="F24" s="7" t="n">
        <v>4</v>
      </c>
      <c r="G24" s="7" t="n">
        <v>137</v>
      </c>
      <c r="H24" s="7" t="n">
        <v>296.4</v>
      </c>
      <c r="I24" s="8">
        <f>IFERROR(G24*1000000/(D24*E24*F24),"")</f>
        <v/>
      </c>
      <c r="J24" s="7" t="n">
        <v>303</v>
      </c>
      <c r="K24" s="7" t="n">
        <v>58.6</v>
      </c>
      <c r="L24" s="7" t="n">
        <v>1178.2</v>
      </c>
      <c r="M24" s="9" t="n">
        <v>0.0145</v>
      </c>
      <c r="N24" s="7" t="n">
        <v>217</v>
      </c>
      <c r="O24" s="7" t="n">
        <v>93.3</v>
      </c>
      <c r="P24" s="7" t="n">
        <v>5.9</v>
      </c>
      <c r="Q24" s="6" t="n"/>
      <c r="R24" s="8">
        <f>IFERROR(SQRT(P24*1000000000/H24)/H24,"")</f>
        <v/>
      </c>
      <c r="S24" s="7" t="n">
        <v>43.7</v>
      </c>
      <c r="T24" s="7" t="n">
        <v>7</v>
      </c>
      <c r="U24" s="7" t="n">
        <v>-3.3</v>
      </c>
      <c r="V24" s="6" t="inlineStr">
        <is>
          <t>Signal 1</t>
        </is>
      </c>
      <c r="W24" s="6" t="inlineStr">
        <is>
          <t>Mono</t>
        </is>
      </c>
      <c r="X24" s="6" t="inlineStr">
        <is>
          <t>Present</t>
        </is>
      </c>
      <c r="Y24" s="6" t="inlineStr">
        <is>
          <t>Present</t>
        </is>
      </c>
      <c r="Z24" s="6" t="inlineStr">
        <is>
          <t>Present</t>
        </is>
      </c>
      <c r="AA24" s="6" t="inlineStr">
        <is>
          <t>Screenshot 2026-08-02 071454.png</t>
        </is>
      </c>
      <c r="AB24" s="6" t="inlineStr">
        <is>
          <t>Screenshot 2026-08-02 071524.png</t>
        </is>
      </c>
      <c r="AC24" s="11" t="inlineStr">
        <is>
          <t>Unreadable/not reliably transcribed: Displayed Radiation Coefficient</t>
        </is>
      </c>
      <c r="AD24" s="6" t="inlineStr">
        <is>
          <t>No</t>
        </is>
      </c>
      <c r="AE24" s="6" t="inlineStr">
        <is>
          <t>No – screenshot only</t>
        </is>
      </c>
      <c r="AF24" s="6" t="inlineStr">
        <is>
          <t>No – screenshot only</t>
        </is>
      </c>
      <c r="AG24" s="6" t="inlineStr">
        <is>
          <t>No – screenshot only</t>
        </is>
      </c>
      <c r="AH24" s="6" t="inlineStr">
        <is>
          <t>No</t>
        </is>
      </c>
      <c r="AI24" s="6" t="inlineStr">
        <is>
          <t>No</t>
        </is>
      </c>
    </row>
    <row r="25">
      <c r="A25" s="6" t="inlineStr">
        <is>
          <t>000045</t>
        </is>
      </c>
      <c r="B25" s="6" t="inlineStr">
        <is>
          <t>CAE-0023</t>
        </is>
      </c>
      <c r="C25" s="6" t="inlineStr">
        <is>
          <t>30-Year Naturally Dried Red Cedar</t>
        </is>
      </c>
      <c r="D25" s="7" t="n">
        <v>561</v>
      </c>
      <c r="E25" s="7" t="n">
        <v>205</v>
      </c>
      <c r="F25" s="7" t="n">
        <v>4</v>
      </c>
      <c r="G25" s="7" t="n">
        <v>141</v>
      </c>
      <c r="H25" s="7" t="n">
        <v>306.5</v>
      </c>
      <c r="I25" s="8">
        <f>IFERROR(G25*1000000/(D25*E25*F25),"")</f>
        <v/>
      </c>
      <c r="J25" s="7" t="n">
        <v>303</v>
      </c>
      <c r="K25" s="7" t="n">
        <v>60.4</v>
      </c>
      <c r="L25" s="7" t="n">
        <v>1228.5</v>
      </c>
      <c r="M25" s="9" t="n">
        <v>0.0135</v>
      </c>
      <c r="N25" s="7" t="n">
        <v>232.9</v>
      </c>
      <c r="O25" s="7" t="n">
        <v>91.3</v>
      </c>
      <c r="P25" s="7" t="n">
        <v>6.5</v>
      </c>
      <c r="Q25" s="7" t="n">
        <v>15</v>
      </c>
      <c r="R25" s="8">
        <f>IFERROR(SQRT(P25*1000000000/H25)/H25,"")</f>
        <v/>
      </c>
      <c r="S25" s="7" t="n">
        <v>43.9</v>
      </c>
      <c r="T25" s="7" t="n">
        <v>9.75</v>
      </c>
      <c r="U25" s="7" t="n">
        <v>-3.2</v>
      </c>
      <c r="V25" s="6" t="inlineStr">
        <is>
          <t>Signal 1</t>
        </is>
      </c>
      <c r="W25" s="6" t="inlineStr">
        <is>
          <t>Mono</t>
        </is>
      </c>
      <c r="X25" s="6" t="inlineStr">
        <is>
          <t>Present</t>
        </is>
      </c>
      <c r="Y25" s="6" t="inlineStr">
        <is>
          <t>Present</t>
        </is>
      </c>
      <c r="Z25" s="6" t="inlineStr">
        <is>
          <t>Present</t>
        </is>
      </c>
      <c r="AA25" s="6" t="inlineStr">
        <is>
          <t>Screenshot 2026-08-02 114241.png</t>
        </is>
      </c>
      <c r="AB25" s="6" t="inlineStr">
        <is>
          <t>Screenshot 2026-08-02 114318.png</t>
        </is>
      </c>
      <c r="AC25" s="10" t="inlineStr"/>
      <c r="AD25" s="6" t="inlineStr">
        <is>
          <t>No</t>
        </is>
      </c>
      <c r="AE25" s="6" t="inlineStr">
        <is>
          <t>No – screenshot only</t>
        </is>
      </c>
      <c r="AF25" s="6" t="inlineStr">
        <is>
          <t>No – screenshot only</t>
        </is>
      </c>
      <c r="AG25" s="6" t="inlineStr">
        <is>
          <t>No – screenshot only</t>
        </is>
      </c>
      <c r="AH25" s="6" t="inlineStr">
        <is>
          <t>No</t>
        </is>
      </c>
      <c r="AI25" s="6" t="inlineStr">
        <is>
          <t>No</t>
        </is>
      </c>
    </row>
    <row r="26">
      <c r="A26" s="6" t="inlineStr">
        <is>
          <t>000046</t>
        </is>
      </c>
      <c r="B26" s="6" t="inlineStr">
        <is>
          <t>CAE-0024</t>
        </is>
      </c>
      <c r="C26" s="6" t="inlineStr">
        <is>
          <t>30-Year Naturally Dried Red Cedar</t>
        </is>
      </c>
      <c r="D26" s="7" t="n">
        <v>563</v>
      </c>
      <c r="E26" s="7" t="n">
        <v>205</v>
      </c>
      <c r="F26" s="7" t="n">
        <v>4.1</v>
      </c>
      <c r="G26" s="7" t="n">
        <v>144</v>
      </c>
      <c r="H26" s="7" t="n">
        <v>304.3</v>
      </c>
      <c r="I26" s="8">
        <f>IFERROR(G26*1000000/(D26*E26*F26),"")</f>
        <v/>
      </c>
      <c r="J26" s="7" t="n">
        <v>304</v>
      </c>
      <c r="K26" s="7" t="n">
        <v>62.6</v>
      </c>
      <c r="L26" s="7" t="n">
        <v>1214.9</v>
      </c>
      <c r="M26" s="9" t="n">
        <v>0.0132</v>
      </c>
      <c r="N26" s="7" t="n">
        <v>238.8</v>
      </c>
      <c r="O26" s="7" t="n">
        <v>93.3</v>
      </c>
      <c r="P26" s="7" t="n">
        <v>6.7</v>
      </c>
      <c r="Q26" s="7" t="n">
        <v>15.4</v>
      </c>
      <c r="R26" s="8">
        <f>IFERROR(SQRT(P26*1000000000/H26)/H26,"")</f>
        <v/>
      </c>
      <c r="S26" s="7" t="n">
        <v>48.8</v>
      </c>
      <c r="T26" s="7" t="n">
        <v>6.1</v>
      </c>
      <c r="U26" s="7" t="n">
        <v>-3.2</v>
      </c>
      <c r="V26" s="6" t="inlineStr">
        <is>
          <t>Signal 1</t>
        </is>
      </c>
      <c r="W26" s="6" t="inlineStr">
        <is>
          <t>Mono</t>
        </is>
      </c>
      <c r="X26" s="6" t="inlineStr">
        <is>
          <t>Present</t>
        </is>
      </c>
      <c r="Y26" s="6" t="inlineStr">
        <is>
          <t>Present</t>
        </is>
      </c>
      <c r="Z26" s="6" t="inlineStr">
        <is>
          <t>Present</t>
        </is>
      </c>
      <c r="AA26" s="6" t="inlineStr">
        <is>
          <t>Screenshot 2026-08-02 114343.png</t>
        </is>
      </c>
      <c r="AB26" s="6" t="inlineStr">
        <is>
          <t>Screenshot 2026-08-02 114443.png</t>
        </is>
      </c>
      <c r="AC26" s="10" t="inlineStr"/>
      <c r="AD26" s="6" t="inlineStr">
        <is>
          <t>No</t>
        </is>
      </c>
      <c r="AE26" s="6" t="inlineStr">
        <is>
          <t>No – screenshot only</t>
        </is>
      </c>
      <c r="AF26" s="6" t="inlineStr">
        <is>
          <t>No – screenshot only</t>
        </is>
      </c>
      <c r="AG26" s="6" t="inlineStr">
        <is>
          <t>No – screenshot only</t>
        </is>
      </c>
      <c r="AH26" s="6" t="inlineStr">
        <is>
          <t>No</t>
        </is>
      </c>
      <c r="AI26" s="6" t="inlineStr">
        <is>
          <t>No</t>
        </is>
      </c>
    </row>
    <row r="27">
      <c r="A27" s="6" t="inlineStr">
        <is>
          <t>000047</t>
        </is>
      </c>
      <c r="B27" s="6" t="inlineStr">
        <is>
          <t>CAE-0025</t>
        </is>
      </c>
      <c r="C27" s="6" t="inlineStr">
        <is>
          <t>30-Year Naturally Dried Red Cedar</t>
        </is>
      </c>
      <c r="D27" s="7" t="n">
        <v>564</v>
      </c>
      <c r="E27" s="7" t="n">
        <v>205</v>
      </c>
      <c r="F27" s="7" t="n">
        <v>4.2</v>
      </c>
      <c r="G27" s="7" t="n">
        <v>160</v>
      </c>
      <c r="H27" s="7" t="n">
        <v>329.5</v>
      </c>
      <c r="I27" s="8">
        <f>IFERROR(G27*1000000/(D27*E27*F27),"")</f>
        <v/>
      </c>
      <c r="J27" s="7" t="n">
        <v>305</v>
      </c>
      <c r="K27" s="7" t="n">
        <v>60.2</v>
      </c>
      <c r="L27" s="7" t="n">
        <v>1146.3</v>
      </c>
      <c r="M27" s="9" t="n">
        <v>0.0145</v>
      </c>
      <c r="N27" s="7" t="n">
        <v>216.8</v>
      </c>
      <c r="O27" s="7" t="n">
        <v>94.59999999999999</v>
      </c>
      <c r="P27" s="7" t="n">
        <v>6.4</v>
      </c>
      <c r="Q27" s="7" t="n">
        <v>13.4</v>
      </c>
      <c r="R27" s="8">
        <f>IFERROR(SQRT(P27*1000000000/H27)/H27,"")</f>
        <v/>
      </c>
      <c r="S27" s="7" t="n">
        <v>41.7</v>
      </c>
      <c r="T27" s="7" t="n">
        <v>5.3</v>
      </c>
      <c r="U27" s="6" t="n"/>
      <c r="V27" s="6" t="inlineStr">
        <is>
          <t>Signal 1</t>
        </is>
      </c>
      <c r="W27" s="6" t="inlineStr">
        <is>
          <t>Mono</t>
        </is>
      </c>
      <c r="X27" s="6" t="inlineStr">
        <is>
          <t>Present</t>
        </is>
      </c>
      <c r="Y27" s="6" t="inlineStr">
        <is>
          <t>Present</t>
        </is>
      </c>
      <c r="Z27" s="6" t="inlineStr">
        <is>
          <t>Present</t>
        </is>
      </c>
      <c r="AA27" s="6" t="inlineStr">
        <is>
          <t>Screenshot 2026-08-02 114500.png</t>
        </is>
      </c>
      <c r="AB27" s="6" t="inlineStr">
        <is>
          <t>Screenshot 2026-08-02 114531.png</t>
        </is>
      </c>
      <c r="AC27" s="11" t="inlineStr">
        <is>
          <t>Unreadable/not reliably transcribed: Peak Amplitude (dBFS)</t>
        </is>
      </c>
      <c r="AD27" s="6" t="inlineStr">
        <is>
          <t>No</t>
        </is>
      </c>
      <c r="AE27" s="6" t="inlineStr">
        <is>
          <t>No – screenshot only</t>
        </is>
      </c>
      <c r="AF27" s="6" t="inlineStr">
        <is>
          <t>No – screenshot only</t>
        </is>
      </c>
      <c r="AG27" s="6" t="inlineStr">
        <is>
          <t>No – screenshot only</t>
        </is>
      </c>
      <c r="AH27" s="6" t="inlineStr">
        <is>
          <t>No</t>
        </is>
      </c>
      <c r="AI27" s="6" t="inlineStr">
        <is>
          <t>No</t>
        </is>
      </c>
    </row>
    <row r="28">
      <c r="A28" s="6" t="inlineStr">
        <is>
          <t>000048</t>
        </is>
      </c>
      <c r="B28" s="6" t="inlineStr">
        <is>
          <t>CA3-0026</t>
        </is>
      </c>
      <c r="C28" s="6" t="inlineStr">
        <is>
          <t>30-Year Naturally Dried Red Cedar</t>
        </is>
      </c>
      <c r="D28" s="7" t="n">
        <v>563</v>
      </c>
      <c r="E28" s="7" t="n">
        <v>218</v>
      </c>
      <c r="F28" s="7" t="n">
        <v>3.9</v>
      </c>
      <c r="G28" s="7" t="n">
        <v>148</v>
      </c>
      <c r="H28" s="7" t="n">
        <v>309.2</v>
      </c>
      <c r="I28" s="8">
        <f>IFERROR(G28*1000000/(D28*E28*F28),"")</f>
        <v/>
      </c>
      <c r="J28" s="7" t="n">
        <v>304</v>
      </c>
      <c r="K28" s="7" t="n">
        <v>51.3</v>
      </c>
      <c r="L28" s="7" t="n">
        <v>1133.6</v>
      </c>
      <c r="M28" s="9" t="n">
        <v>0.0172</v>
      </c>
      <c r="N28" s="7" t="n">
        <v>182.7</v>
      </c>
      <c r="O28" s="7" t="n">
        <v>90</v>
      </c>
      <c r="P28" s="7" t="n">
        <v>5.1</v>
      </c>
      <c r="Q28" s="7" t="n">
        <v>13.1</v>
      </c>
      <c r="R28" s="8">
        <f>IFERROR(SQRT(P28*1000000000/H28)/H28,"")</f>
        <v/>
      </c>
      <c r="S28" s="7" t="n">
        <v>45.7</v>
      </c>
      <c r="T28" s="7" t="n">
        <v>5.8</v>
      </c>
      <c r="U28" s="7" t="n">
        <v>-3.7</v>
      </c>
      <c r="V28" s="6" t="inlineStr">
        <is>
          <t>Signal 1</t>
        </is>
      </c>
      <c r="W28" s="6" t="inlineStr">
        <is>
          <t>Mono</t>
        </is>
      </c>
      <c r="X28" s="6" t="inlineStr">
        <is>
          <t>Present</t>
        </is>
      </c>
      <c r="Y28" s="6" t="inlineStr">
        <is>
          <t>Present</t>
        </is>
      </c>
      <c r="Z28" s="6" t="inlineStr">
        <is>
          <t>Present</t>
        </is>
      </c>
      <c r="AA28" s="6" t="inlineStr">
        <is>
          <t>Screenshot 2026-08-02 114555.png</t>
        </is>
      </c>
      <c r="AB28" s="6" t="inlineStr">
        <is>
          <t>Screenshot 2026-08-02 114622.png</t>
        </is>
      </c>
      <c r="AC28" s="10" t="inlineStr"/>
      <c r="AD28" s="6" t="inlineStr">
        <is>
          <t>No</t>
        </is>
      </c>
      <c r="AE28" s="6" t="inlineStr">
        <is>
          <t>No – screenshot only</t>
        </is>
      </c>
      <c r="AF28" s="6" t="inlineStr">
        <is>
          <t>No – screenshot only</t>
        </is>
      </c>
      <c r="AG28" s="6" t="inlineStr">
        <is>
          <t>No – screenshot only</t>
        </is>
      </c>
      <c r="AH28" s="6" t="inlineStr">
        <is>
          <t>No</t>
        </is>
      </c>
      <c r="AI28" s="6" t="inlineStr">
        <is>
          <t>No</t>
        </is>
      </c>
    </row>
    <row r="29">
      <c r="A29" s="6" t="inlineStr">
        <is>
          <t>000049</t>
        </is>
      </c>
      <c r="B29" s="6" t="inlineStr">
        <is>
          <t>CA3-0027</t>
        </is>
      </c>
      <c r="C29" s="6" t="inlineStr">
        <is>
          <t>30-Year Naturally Dried Red Cedar</t>
        </is>
      </c>
      <c r="D29" s="7" t="n">
        <v>563</v>
      </c>
      <c r="E29" s="7" t="n">
        <v>218</v>
      </c>
      <c r="F29" s="7" t="n">
        <v>3.9</v>
      </c>
      <c r="G29" s="7" t="n">
        <v>156</v>
      </c>
      <c r="H29" s="7" t="n">
        <v>325.9</v>
      </c>
      <c r="I29" s="8">
        <f>IFERROR(G29*1000000/(D29*E29*F29),"")</f>
        <v/>
      </c>
      <c r="J29" s="7" t="n">
        <v>304</v>
      </c>
      <c r="K29" s="7" t="n">
        <v>52.3</v>
      </c>
      <c r="L29" s="7" t="n">
        <v>1411.7</v>
      </c>
      <c r="M29" s="9" t="n">
        <v>0.0135</v>
      </c>
      <c r="N29" s="7" t="n">
        <v>232</v>
      </c>
      <c r="O29" s="7" t="n">
        <v>91.90000000000001</v>
      </c>
      <c r="P29" s="7" t="n">
        <v>5.5</v>
      </c>
      <c r="Q29" s="6" t="n"/>
      <c r="R29" s="8">
        <f>IFERROR(SQRT(P29*1000000000/H29)/H29,"")</f>
        <v/>
      </c>
      <c r="S29" s="7" t="n">
        <v>38.2</v>
      </c>
      <c r="T29" s="7" t="n">
        <v>5</v>
      </c>
      <c r="U29" s="7" t="n">
        <v>-3.3</v>
      </c>
      <c r="V29" s="6" t="inlineStr">
        <is>
          <t>Signal 1</t>
        </is>
      </c>
      <c r="W29" s="6" t="inlineStr">
        <is>
          <t>Mono</t>
        </is>
      </c>
      <c r="X29" s="6" t="inlineStr">
        <is>
          <t>Present</t>
        </is>
      </c>
      <c r="Y29" s="6" t="inlineStr">
        <is>
          <t>Present</t>
        </is>
      </c>
      <c r="Z29" s="6" t="inlineStr">
        <is>
          <t>Present</t>
        </is>
      </c>
      <c r="AA29" s="6" t="inlineStr">
        <is>
          <t>Screenshot 2026-08-02 114640.png</t>
        </is>
      </c>
      <c r="AB29" s="6" t="inlineStr">
        <is>
          <t>Screenshot 2026-08-02 114709.png</t>
        </is>
      </c>
      <c r="AC29" s="11" t="inlineStr">
        <is>
          <t>Unreadable/not reliably transcribed: Displayed Radiation Coefficient</t>
        </is>
      </c>
      <c r="AD29" s="6" t="inlineStr">
        <is>
          <t>No</t>
        </is>
      </c>
      <c r="AE29" s="6" t="inlineStr">
        <is>
          <t>No – screenshot only</t>
        </is>
      </c>
      <c r="AF29" s="6" t="inlineStr">
        <is>
          <t>No – screenshot only</t>
        </is>
      </c>
      <c r="AG29" s="6" t="inlineStr">
        <is>
          <t>No – screenshot only</t>
        </is>
      </c>
      <c r="AH29" s="6" t="inlineStr">
        <is>
          <t>No</t>
        </is>
      </c>
      <c r="AI29" s="6" t="inlineStr">
        <is>
          <t>No</t>
        </is>
      </c>
    </row>
    <row r="30">
      <c r="A30" s="6" t="inlineStr">
        <is>
          <t>000050</t>
        </is>
      </c>
      <c r="B30" s="6" t="inlineStr">
        <is>
          <t>CA3-0028</t>
        </is>
      </c>
      <c r="C30" s="6" t="inlineStr">
        <is>
          <t>30-Year Naturally Dried Red Cedar</t>
        </is>
      </c>
      <c r="D30" s="7" t="n">
        <v>563</v>
      </c>
      <c r="E30" s="7" t="n">
        <v>218</v>
      </c>
      <c r="F30" s="7" t="n">
        <v>4</v>
      </c>
      <c r="G30" s="7" t="n">
        <v>151</v>
      </c>
      <c r="H30" s="7" t="n">
        <v>307.6</v>
      </c>
      <c r="I30" s="8">
        <f>IFERROR(G30*1000000/(D30*E30*F30),"")</f>
        <v/>
      </c>
      <c r="J30" s="7" t="n">
        <v>304</v>
      </c>
      <c r="K30" s="7" t="n">
        <v>53.8</v>
      </c>
      <c r="L30" s="7" t="n">
        <v>1384.2</v>
      </c>
      <c r="M30" s="9" t="n">
        <v>0.0134</v>
      </c>
      <c r="N30" s="7" t="n">
        <v>234</v>
      </c>
      <c r="O30" s="7" t="n">
        <v>93.7</v>
      </c>
      <c r="P30" s="7" t="n">
        <v>5.3</v>
      </c>
      <c r="Q30" s="7" t="n">
        <v>13.5</v>
      </c>
      <c r="R30" s="8">
        <f>IFERROR(SQRT(P30*1000000000/H30)/H30,"")</f>
        <v/>
      </c>
      <c r="S30" s="7" t="n">
        <v>37</v>
      </c>
      <c r="T30" s="7" t="n">
        <v>6.7</v>
      </c>
      <c r="U30" s="7" t="n">
        <v>-3.3</v>
      </c>
      <c r="V30" s="6" t="inlineStr">
        <is>
          <t>Signal 1</t>
        </is>
      </c>
      <c r="W30" s="6" t="inlineStr">
        <is>
          <t>Mono</t>
        </is>
      </c>
      <c r="X30" s="6" t="inlineStr">
        <is>
          <t>Present</t>
        </is>
      </c>
      <c r="Y30" s="6" t="inlineStr">
        <is>
          <t>Present</t>
        </is>
      </c>
      <c r="Z30" s="6" t="inlineStr">
        <is>
          <t>Present</t>
        </is>
      </c>
      <c r="AA30" s="6" t="inlineStr">
        <is>
          <t>Screenshot 2026-08-02 114734.png</t>
        </is>
      </c>
      <c r="AB30" s="6" t="inlineStr">
        <is>
          <t>Screenshot 2026-08-02 114746.png</t>
        </is>
      </c>
      <c r="AC30" s="10" t="inlineStr"/>
      <c r="AD30" s="6" t="inlineStr">
        <is>
          <t>No</t>
        </is>
      </c>
      <c r="AE30" s="6" t="inlineStr">
        <is>
          <t>No – screenshot only</t>
        </is>
      </c>
      <c r="AF30" s="6" t="inlineStr">
        <is>
          <t>No – screenshot only</t>
        </is>
      </c>
      <c r="AG30" s="6" t="inlineStr">
        <is>
          <t>No – screenshot only</t>
        </is>
      </c>
      <c r="AH30" s="6" t="inlineStr">
        <is>
          <t>No</t>
        </is>
      </c>
      <c r="AI30" s="6" t="inlineStr">
        <is>
          <t>No</t>
        </is>
      </c>
    </row>
    <row r="31">
      <c r="A31" s="6" t="inlineStr">
        <is>
          <t>000051</t>
        </is>
      </c>
      <c r="B31" s="6" t="inlineStr">
        <is>
          <t>CA3-0029</t>
        </is>
      </c>
      <c r="C31" s="6" t="inlineStr">
        <is>
          <t>30-Year Naturally Dried Red Cedar</t>
        </is>
      </c>
      <c r="D31" s="7" t="n">
        <v>561</v>
      </c>
      <c r="E31" s="7" t="n">
        <v>218</v>
      </c>
      <c r="F31" s="7" t="n">
        <v>3.9</v>
      </c>
      <c r="G31" s="7" t="n">
        <v>149</v>
      </c>
      <c r="H31" s="7" t="n">
        <v>312.4</v>
      </c>
      <c r="I31" s="8">
        <f>IFERROR(G31*1000000/(D31*E31*F31),"")</f>
        <v/>
      </c>
      <c r="J31" s="7" t="n">
        <v>303</v>
      </c>
      <c r="K31" s="7" t="n">
        <v>53.2</v>
      </c>
      <c r="L31" s="7" t="n">
        <v>1438.2</v>
      </c>
      <c r="M31" s="9" t="n">
        <v>0.0131</v>
      </c>
      <c r="N31" s="7" t="n">
        <v>240.2</v>
      </c>
      <c r="O31" s="7" t="n">
        <v>96.90000000000001</v>
      </c>
      <c r="P31" s="7" t="n">
        <v>5.4</v>
      </c>
      <c r="Q31" s="6" t="n"/>
      <c r="R31" s="8">
        <f>IFERROR(SQRT(P31*1000000000/H31)/H31,"")</f>
        <v/>
      </c>
      <c r="S31" s="7" t="n">
        <v>41.1</v>
      </c>
      <c r="T31" s="7" t="n">
        <v>7.6</v>
      </c>
      <c r="U31" s="7" t="n">
        <v>-4.4</v>
      </c>
      <c r="V31" s="6" t="inlineStr">
        <is>
          <t>Signal 1</t>
        </is>
      </c>
      <c r="W31" s="6" t="inlineStr">
        <is>
          <t>Mono</t>
        </is>
      </c>
      <c r="X31" s="6" t="inlineStr">
        <is>
          <t>Present</t>
        </is>
      </c>
      <c r="Y31" s="6" t="inlineStr">
        <is>
          <t>Present</t>
        </is>
      </c>
      <c r="Z31" s="6" t="inlineStr">
        <is>
          <t>Present</t>
        </is>
      </c>
      <c r="AA31" s="6" t="inlineStr">
        <is>
          <t>Screenshot 2026-08-02 114756.png</t>
        </is>
      </c>
      <c r="AB31" s="6" t="inlineStr">
        <is>
          <t>Screenshot 2026-08-02 114819.png</t>
        </is>
      </c>
      <c r="AC31" s="11" t="inlineStr">
        <is>
          <t>Unreadable/not reliably transcribed: Displayed Radiation Coefficient</t>
        </is>
      </c>
      <c r="AD31" s="6" t="inlineStr">
        <is>
          <t>No</t>
        </is>
      </c>
      <c r="AE31" s="6" t="inlineStr">
        <is>
          <t>No – screenshot only</t>
        </is>
      </c>
      <c r="AF31" s="6" t="inlineStr">
        <is>
          <t>No – screenshot only</t>
        </is>
      </c>
      <c r="AG31" s="6" t="inlineStr">
        <is>
          <t>No – screenshot only</t>
        </is>
      </c>
      <c r="AH31" s="6" t="inlineStr">
        <is>
          <t>No</t>
        </is>
      </c>
      <c r="AI31" s="6" t="inlineStr">
        <is>
          <t>No</t>
        </is>
      </c>
    </row>
    <row r="32">
      <c r="A32" s="6" t="inlineStr">
        <is>
          <t>000052</t>
        </is>
      </c>
      <c r="B32" s="6" t="inlineStr">
        <is>
          <t>CA3-0030</t>
        </is>
      </c>
      <c r="C32" s="6" t="inlineStr">
        <is>
          <t>30-Year Naturally Dried Red Cedar</t>
        </is>
      </c>
      <c r="D32" s="7" t="n">
        <v>561</v>
      </c>
      <c r="E32" s="7" t="n">
        <v>218</v>
      </c>
      <c r="F32" s="7" t="n">
        <v>3.8</v>
      </c>
      <c r="G32" s="7" t="n">
        <v>147</v>
      </c>
      <c r="H32" s="7" t="n">
        <v>316.3</v>
      </c>
      <c r="I32" s="8">
        <f>IFERROR(G32*1000000/(D32*E32*F32),"")</f>
        <v/>
      </c>
      <c r="J32" s="7" t="n">
        <v>303</v>
      </c>
      <c r="K32" s="7" t="n">
        <v>53.9</v>
      </c>
      <c r="L32" s="7" t="n">
        <v>1285.9</v>
      </c>
      <c r="M32" s="9" t="n">
        <v>0.0144</v>
      </c>
      <c r="N32" s="7" t="n">
        <v>217.8</v>
      </c>
      <c r="O32" s="7" t="n">
        <v>93.2</v>
      </c>
      <c r="P32" s="7" t="n">
        <v>5.9</v>
      </c>
      <c r="Q32" s="7" t="n">
        <v>13.7</v>
      </c>
      <c r="R32" s="8">
        <f>IFERROR(SQRT(P32*1000000000/H32)/H32,"")</f>
        <v/>
      </c>
      <c r="S32" s="7" t="n">
        <v>25.8</v>
      </c>
      <c r="T32" s="7" t="n">
        <v>7.2</v>
      </c>
      <c r="U32" s="7" t="n">
        <v>-3.3</v>
      </c>
      <c r="V32" s="6" t="inlineStr">
        <is>
          <t>Signal 1</t>
        </is>
      </c>
      <c r="W32" s="6" t="inlineStr">
        <is>
          <t>Mono</t>
        </is>
      </c>
      <c r="X32" s="6" t="inlineStr">
        <is>
          <t>Present</t>
        </is>
      </c>
      <c r="Y32" s="6" t="inlineStr">
        <is>
          <t>Present</t>
        </is>
      </c>
      <c r="Z32" s="6" t="inlineStr">
        <is>
          <t>Present</t>
        </is>
      </c>
      <c r="AA32" s="6" t="inlineStr">
        <is>
          <t>Screenshot 2026-08-02 120029.png</t>
        </is>
      </c>
      <c r="AB32" s="6" t="inlineStr">
        <is>
          <t>Screenshot 2026-08-02 120041.png</t>
        </is>
      </c>
      <c r="AC32" s="10" t="inlineStr"/>
      <c r="AD32" s="6" t="inlineStr">
        <is>
          <t>No</t>
        </is>
      </c>
      <c r="AE32" s="6" t="inlineStr">
        <is>
          <t>No – screenshot only</t>
        </is>
      </c>
      <c r="AF32" s="6" t="inlineStr">
        <is>
          <t>No – screenshot only</t>
        </is>
      </c>
      <c r="AG32" s="6" t="inlineStr">
        <is>
          <t>No – screenshot only</t>
        </is>
      </c>
      <c r="AH32" s="6" t="inlineStr">
        <is>
          <t>No</t>
        </is>
      </c>
      <c r="AI32" s="6" t="inlineStr">
        <is>
          <t>No</t>
        </is>
      </c>
    </row>
    <row r="33">
      <c r="A33" s="6" t="inlineStr">
        <is>
          <t>000053</t>
        </is>
      </c>
      <c r="B33" s="6" t="inlineStr">
        <is>
          <t>CA23-0031</t>
        </is>
      </c>
      <c r="C33" s="6" t="inlineStr">
        <is>
          <t>30-Year Naturally Dried Red Cedar</t>
        </is>
      </c>
      <c r="D33" s="7" t="n">
        <v>579</v>
      </c>
      <c r="E33" s="7" t="n">
        <v>218</v>
      </c>
      <c r="F33" s="7" t="n">
        <v>3.9</v>
      </c>
      <c r="G33" s="7" t="n">
        <v>149</v>
      </c>
      <c r="H33" s="7" t="n">
        <v>302.7</v>
      </c>
      <c r="I33" s="8">
        <f>IFERROR(G33*1000000/(D33*E33*F33),"")</f>
        <v/>
      </c>
      <c r="J33" s="7" t="n">
        <v>313</v>
      </c>
      <c r="K33" s="7" t="n">
        <v>55.9</v>
      </c>
      <c r="L33" s="7" t="n">
        <v>1213.7</v>
      </c>
      <c r="M33" s="9" t="n">
        <v>0.0147</v>
      </c>
      <c r="N33" s="7" t="n">
        <v>213.3</v>
      </c>
      <c r="O33" s="7" t="n">
        <v>96.59999999999999</v>
      </c>
      <c r="P33" s="7" t="n">
        <v>6.6</v>
      </c>
      <c r="Q33" s="7" t="n">
        <v>15.4</v>
      </c>
      <c r="R33" s="8">
        <f>IFERROR(SQRT(P33*1000000000/H33)/H33,"")</f>
        <v/>
      </c>
      <c r="S33" s="7" t="n">
        <v>40.2</v>
      </c>
      <c r="T33" s="7" t="n">
        <v>7.9</v>
      </c>
      <c r="U33" s="7" t="n">
        <v>-3.5</v>
      </c>
      <c r="V33" s="6" t="inlineStr">
        <is>
          <t>Signal 1</t>
        </is>
      </c>
      <c r="W33" s="6" t="inlineStr">
        <is>
          <t>Mono</t>
        </is>
      </c>
      <c r="X33" s="6" t="inlineStr">
        <is>
          <t>Present</t>
        </is>
      </c>
      <c r="Y33" s="6" t="inlineStr">
        <is>
          <t>Present</t>
        </is>
      </c>
      <c r="Z33" s="6" t="inlineStr">
        <is>
          <t>Present</t>
        </is>
      </c>
      <c r="AA33" s="6" t="inlineStr">
        <is>
          <t>Screenshot 2026-08-02 120113.png</t>
        </is>
      </c>
      <c r="AB33" s="6" t="inlineStr">
        <is>
          <t>Screenshot 2026-08-02 120219.png</t>
        </is>
      </c>
      <c r="AC33" s="10" t="inlineStr"/>
      <c r="AD33" s="6" t="inlineStr">
        <is>
          <t>No</t>
        </is>
      </c>
      <c r="AE33" s="6" t="inlineStr">
        <is>
          <t>No – screenshot only</t>
        </is>
      </c>
      <c r="AF33" s="6" t="inlineStr">
        <is>
          <t>No – screenshot only</t>
        </is>
      </c>
      <c r="AG33" s="6" t="inlineStr">
        <is>
          <t>No – screenshot only</t>
        </is>
      </c>
      <c r="AH33" s="6" t="inlineStr">
        <is>
          <t>No</t>
        </is>
      </c>
      <c r="AI33" s="6" t="inlineStr">
        <is>
          <t>No</t>
        </is>
      </c>
    </row>
    <row r="34">
      <c r="A34" s="6" t="inlineStr">
        <is>
          <t>000054</t>
        </is>
      </c>
      <c r="B34" s="6" t="inlineStr">
        <is>
          <t>CA23-0032</t>
        </is>
      </c>
      <c r="C34" s="6" t="inlineStr">
        <is>
          <t>30-Year Naturally Dried Red Cedar</t>
        </is>
      </c>
      <c r="D34" s="7" t="n">
        <v>574</v>
      </c>
      <c r="E34" s="7" t="n">
        <v>219</v>
      </c>
      <c r="F34" s="7" t="n">
        <v>4</v>
      </c>
      <c r="G34" s="7" t="n">
        <v>168</v>
      </c>
      <c r="H34" s="7" t="n">
        <v>334.1</v>
      </c>
      <c r="I34" s="8">
        <f>IFERROR(G34*1000000/(D34*E34*F34),"")</f>
        <v/>
      </c>
      <c r="J34" s="7" t="n">
        <v>310</v>
      </c>
      <c r="K34" s="7" t="n">
        <v>54.9</v>
      </c>
      <c r="L34" s="7" t="n">
        <v>1397.3</v>
      </c>
      <c r="M34" s="9" t="n">
        <v>0.013</v>
      </c>
      <c r="N34" s="7" t="n">
        <v>240.9</v>
      </c>
      <c r="O34" s="7" t="n">
        <v>96.40000000000001</v>
      </c>
      <c r="P34" s="7" t="n">
        <v>6.4</v>
      </c>
      <c r="Q34" s="7" t="n">
        <v>13.1</v>
      </c>
      <c r="R34" s="8">
        <f>IFERROR(SQRT(P34*1000000000/H34)/H34,"")</f>
        <v/>
      </c>
      <c r="S34" s="7" t="n">
        <v>33.5</v>
      </c>
      <c r="T34" s="7" t="n">
        <v>5.7</v>
      </c>
      <c r="U34" s="7" t="n">
        <v>-3.9</v>
      </c>
      <c r="V34" s="6" t="inlineStr">
        <is>
          <t>Signal 1</t>
        </is>
      </c>
      <c r="W34" s="6" t="inlineStr">
        <is>
          <t>Mono</t>
        </is>
      </c>
      <c r="X34" s="6" t="inlineStr">
        <is>
          <t>Present</t>
        </is>
      </c>
      <c r="Y34" s="6" t="inlineStr">
        <is>
          <t>Present</t>
        </is>
      </c>
      <c r="Z34" s="6" t="inlineStr">
        <is>
          <t>Present</t>
        </is>
      </c>
      <c r="AA34" s="6" t="inlineStr">
        <is>
          <t>Screenshot 2026-08-02 120239.png</t>
        </is>
      </c>
      <c r="AB34" s="6" t="inlineStr">
        <is>
          <t>Screenshot 2026-08-02 120606.png</t>
        </is>
      </c>
      <c r="AC34" s="10" t="inlineStr"/>
      <c r="AD34" s="6" t="inlineStr">
        <is>
          <t>No</t>
        </is>
      </c>
      <c r="AE34" s="6" t="inlineStr">
        <is>
          <t>No – screenshot only</t>
        </is>
      </c>
      <c r="AF34" s="6" t="inlineStr">
        <is>
          <t>No – screenshot only</t>
        </is>
      </c>
      <c r="AG34" s="6" t="inlineStr">
        <is>
          <t>No – screenshot only</t>
        </is>
      </c>
      <c r="AH34" s="6" t="inlineStr">
        <is>
          <t>No</t>
        </is>
      </c>
      <c r="AI34" s="6" t="inlineStr">
        <is>
          <t>No</t>
        </is>
      </c>
    </row>
    <row r="35">
      <c r="A35" s="6" t="inlineStr">
        <is>
          <t>000055</t>
        </is>
      </c>
      <c r="B35" s="6" t="inlineStr">
        <is>
          <t>CA23-0033</t>
        </is>
      </c>
      <c r="C35" s="6" t="inlineStr">
        <is>
          <t>30-Year Naturally Dried Red Cedar</t>
        </is>
      </c>
      <c r="D35" s="7" t="n">
        <v>578</v>
      </c>
      <c r="E35" s="7" t="n">
        <v>216</v>
      </c>
      <c r="F35" s="7" t="n">
        <v>4</v>
      </c>
      <c r="G35" s="7" t="n">
        <v>155</v>
      </c>
      <c r="H35" s="7" t="n">
        <v>310.4</v>
      </c>
      <c r="I35" s="8">
        <f>IFERROR(G35*1000000/(D35*E35*F35),"")</f>
        <v/>
      </c>
      <c r="J35" s="7" t="n">
        <v>312</v>
      </c>
      <c r="K35" s="7" t="n">
        <v>51.8</v>
      </c>
      <c r="L35" s="7" t="n">
        <v>1318.3</v>
      </c>
      <c r="M35" s="9" t="n">
        <v>0.0146</v>
      </c>
      <c r="N35" s="7" t="n">
        <v>214.7</v>
      </c>
      <c r="O35" s="7" t="n">
        <v>95.2</v>
      </c>
      <c r="P35" s="7" t="n">
        <v>5.5</v>
      </c>
      <c r="Q35" s="6" t="n"/>
      <c r="R35" s="8">
        <f>IFERROR(SQRT(P35*1000000000/H35)/H35,"")</f>
        <v/>
      </c>
      <c r="S35" s="7" t="n">
        <v>33</v>
      </c>
      <c r="T35" s="7" t="n">
        <v>6.1</v>
      </c>
      <c r="U35" s="6" t="n"/>
      <c r="V35" s="6" t="inlineStr">
        <is>
          <t>Signal 1</t>
        </is>
      </c>
      <c r="W35" s="6" t="inlineStr">
        <is>
          <t>Mono</t>
        </is>
      </c>
      <c r="X35" s="6" t="inlineStr">
        <is>
          <t>Present</t>
        </is>
      </c>
      <c r="Y35" s="6" t="inlineStr">
        <is>
          <t>Present</t>
        </is>
      </c>
      <c r="Z35" s="6" t="inlineStr">
        <is>
          <t>Present</t>
        </is>
      </c>
      <c r="AA35" s="6" t="inlineStr">
        <is>
          <t>Screenshot 2026-08-02 120654.png</t>
        </is>
      </c>
      <c r="AB35" s="6" t="inlineStr">
        <is>
          <t>Screenshot 2026-08-02 120728.png</t>
        </is>
      </c>
      <c r="AC35" s="11" t="inlineStr">
        <is>
          <t>Unreadable/not reliably transcribed: Displayed Radiation Coefficient, Peak Amplitude (dBFS)</t>
        </is>
      </c>
      <c r="AD35" s="6" t="inlineStr">
        <is>
          <t>No</t>
        </is>
      </c>
      <c r="AE35" s="6" t="inlineStr">
        <is>
          <t>No – screenshot only</t>
        </is>
      </c>
      <c r="AF35" s="6" t="inlineStr">
        <is>
          <t>No – screenshot only</t>
        </is>
      </c>
      <c r="AG35" s="6" t="inlineStr">
        <is>
          <t>No – screenshot only</t>
        </is>
      </c>
      <c r="AH35" s="6" t="inlineStr">
        <is>
          <t>No</t>
        </is>
      </c>
      <c r="AI35" s="6" t="inlineStr">
        <is>
          <t>No</t>
        </is>
      </c>
    </row>
    <row r="36">
      <c r="A36" s="6" t="inlineStr">
        <is>
          <t>000056</t>
        </is>
      </c>
      <c r="B36" s="6" t="inlineStr">
        <is>
          <t>CA23-0034</t>
        </is>
      </c>
      <c r="C36" s="6" t="inlineStr">
        <is>
          <t>30-Year Naturally Dried Red Cedar</t>
        </is>
      </c>
      <c r="D36" s="7" t="n">
        <v>578</v>
      </c>
      <c r="E36" s="7" t="n">
        <v>217</v>
      </c>
      <c r="F36" s="7" t="n">
        <v>3.9</v>
      </c>
      <c r="G36" s="6" t="n"/>
      <c r="H36" s="7" t="n">
        <v>325</v>
      </c>
      <c r="I36" s="8">
        <f>IFERROR(G36*1000000/(D36*E36*F36),"")</f>
        <v/>
      </c>
      <c r="J36" s="7" t="n">
        <v>312</v>
      </c>
      <c r="K36" s="7" t="n">
        <v>53.4</v>
      </c>
      <c r="L36" s="7" t="n">
        <v>1390.8</v>
      </c>
      <c r="M36" s="9" t="n">
        <v>0.0135</v>
      </c>
      <c r="N36" s="7" t="n">
        <v>233.1</v>
      </c>
      <c r="O36" s="7" t="n">
        <v>96.09999999999999</v>
      </c>
      <c r="P36" s="7" t="n">
        <v>6.4</v>
      </c>
      <c r="Q36" s="6" t="n"/>
      <c r="R36" s="8">
        <f>IFERROR(SQRT(P36*1000000000/H36)/H36,"")</f>
        <v/>
      </c>
      <c r="S36" s="7" t="n">
        <v>33.9</v>
      </c>
      <c r="T36" s="7" t="n">
        <v>6.1</v>
      </c>
      <c r="U36" s="7" t="n">
        <v>-3.3</v>
      </c>
      <c r="V36" s="6" t="inlineStr">
        <is>
          <t>Signal 1</t>
        </is>
      </c>
      <c r="W36" s="6" t="inlineStr">
        <is>
          <t>Mono</t>
        </is>
      </c>
      <c r="X36" s="6" t="inlineStr">
        <is>
          <t>Present</t>
        </is>
      </c>
      <c r="Y36" s="6" t="inlineStr">
        <is>
          <t>Present</t>
        </is>
      </c>
      <c r="Z36" s="6" t="inlineStr">
        <is>
          <t>Present</t>
        </is>
      </c>
      <c r="AA36" s="6" t="inlineStr">
        <is>
          <t>Screenshot 2026-08-02 120754.png</t>
        </is>
      </c>
      <c r="AB36" s="6" t="inlineStr">
        <is>
          <t>Screenshot 2026-08-02 120815.png</t>
        </is>
      </c>
      <c r="AC36" s="11" t="inlineStr">
        <is>
          <t>Unreadable/not reliably transcribed: Sample Mass (g), Displayed Radiation Coefficient</t>
        </is>
      </c>
      <c r="AD36" s="6" t="inlineStr">
        <is>
          <t>No</t>
        </is>
      </c>
      <c r="AE36" s="6" t="inlineStr">
        <is>
          <t>No – screenshot only</t>
        </is>
      </c>
      <c r="AF36" s="6" t="inlineStr">
        <is>
          <t>No – screenshot only</t>
        </is>
      </c>
      <c r="AG36" s="6" t="inlineStr">
        <is>
          <t>No – screenshot only</t>
        </is>
      </c>
      <c r="AH36" s="6" t="inlineStr">
        <is>
          <t>No</t>
        </is>
      </c>
      <c r="AI36" s="6" t="inlineStr">
        <is>
          <t>No</t>
        </is>
      </c>
    </row>
    <row r="37">
      <c r="A37" s="6" t="inlineStr">
        <is>
          <t>000057</t>
        </is>
      </c>
      <c r="B37" s="6" t="inlineStr">
        <is>
          <t>CA23-0035</t>
        </is>
      </c>
      <c r="C37" s="6" t="inlineStr">
        <is>
          <t>30-Year Naturally Dried Red Cedar</t>
        </is>
      </c>
      <c r="D37" s="7" t="n">
        <v>579</v>
      </c>
      <c r="E37" s="7" t="n">
        <v>218</v>
      </c>
      <c r="F37" s="7" t="n">
        <v>3.9</v>
      </c>
      <c r="G37" s="7" t="n">
        <v>157</v>
      </c>
      <c r="H37" s="7" t="n">
        <v>318.9</v>
      </c>
      <c r="I37" s="8">
        <f>IFERROR(G37*1000000/(D37*E37*F37),"")</f>
        <v/>
      </c>
      <c r="J37" s="7" t="n">
        <v>313</v>
      </c>
      <c r="K37" s="7" t="n">
        <v>52.6</v>
      </c>
      <c r="L37" s="7" t="n">
        <v>1375.9</v>
      </c>
      <c r="M37" s="9" t="n">
        <v>0.0138</v>
      </c>
      <c r="N37" s="7" t="n">
        <v>227.4</v>
      </c>
      <c r="O37" s="7" t="n">
        <v>93.5</v>
      </c>
      <c r="P37" s="7" t="n">
        <v>6</v>
      </c>
      <c r="Q37" s="6" t="n"/>
      <c r="R37" s="8">
        <f>IFERROR(SQRT(P37*1000000000/H37)/H37,"")</f>
        <v/>
      </c>
      <c r="S37" s="7" t="n">
        <v>33.3</v>
      </c>
      <c r="T37" s="7" t="n">
        <v>7.7</v>
      </c>
      <c r="U37" s="6" t="n"/>
      <c r="V37" s="6" t="inlineStr">
        <is>
          <t>Signal 1</t>
        </is>
      </c>
      <c r="W37" s="6" t="inlineStr">
        <is>
          <t>Mono</t>
        </is>
      </c>
      <c r="X37" s="6" t="inlineStr">
        <is>
          <t>Present</t>
        </is>
      </c>
      <c r="Y37" s="6" t="inlineStr">
        <is>
          <t>Present</t>
        </is>
      </c>
      <c r="Z37" s="6" t="inlineStr">
        <is>
          <t>Present</t>
        </is>
      </c>
      <c r="AA37" s="6" t="inlineStr">
        <is>
          <t>Screenshot 2026-08-02 120834.png</t>
        </is>
      </c>
      <c r="AB37" s="6" t="inlineStr">
        <is>
          <t>Screenshot 2026-08-02 120847.png</t>
        </is>
      </c>
      <c r="AC37" s="11" t="inlineStr">
        <is>
          <t>Unreadable/not reliably transcribed: Displayed Radiation Coefficient, Peak Amplitude (dBFS)</t>
        </is>
      </c>
      <c r="AD37" s="6" t="inlineStr">
        <is>
          <t>No</t>
        </is>
      </c>
      <c r="AE37" s="6" t="inlineStr">
        <is>
          <t>No – screenshot only</t>
        </is>
      </c>
      <c r="AF37" s="6" t="inlineStr">
        <is>
          <t>No – screenshot only</t>
        </is>
      </c>
      <c r="AG37" s="6" t="inlineStr">
        <is>
          <t>No – screenshot only</t>
        </is>
      </c>
      <c r="AH37" s="6" t="inlineStr">
        <is>
          <t>No</t>
        </is>
      </c>
      <c r="AI37" s="6" t="inlineStr">
        <is>
          <t>No</t>
        </is>
      </c>
    </row>
    <row r="38">
      <c r="A38" s="6" t="inlineStr">
        <is>
          <t>000058</t>
        </is>
      </c>
      <c r="B38" s="6" t="inlineStr">
        <is>
          <t>CA2-0036</t>
        </is>
      </c>
      <c r="C38" s="6" t="inlineStr">
        <is>
          <t>30-Year Naturally Dried Red Cedar</t>
        </is>
      </c>
      <c r="D38" s="7" t="n">
        <v>570</v>
      </c>
      <c r="E38" s="7" t="n">
        <v>219</v>
      </c>
      <c r="F38" s="7" t="n">
        <v>3.9</v>
      </c>
      <c r="G38" s="7" t="n">
        <v>141</v>
      </c>
      <c r="H38" s="7" t="n">
        <v>289.6</v>
      </c>
      <c r="I38" s="8">
        <f>IFERROR(G38*1000000/(D38*E38*F38),"")</f>
        <v/>
      </c>
      <c r="J38" s="7" t="n">
        <v>308</v>
      </c>
      <c r="K38" s="7" t="n">
        <v>51.4</v>
      </c>
      <c r="L38" s="7" t="n">
        <v>1260.4</v>
      </c>
      <c r="M38" s="9" t="n">
        <v>0.0154</v>
      </c>
      <c r="N38" s="7" t="n">
        <v>203.5</v>
      </c>
      <c r="O38" s="7" t="n">
        <v>94.7</v>
      </c>
      <c r="P38" s="7" t="n">
        <v>5</v>
      </c>
      <c r="Q38" s="7" t="n">
        <v>14.3</v>
      </c>
      <c r="R38" s="8">
        <f>IFERROR(SQRT(P38*1000000000/H38)/H38,"")</f>
        <v/>
      </c>
      <c r="S38" s="7" t="n">
        <v>33.2</v>
      </c>
      <c r="T38" s="7" t="n">
        <v>6.7</v>
      </c>
      <c r="U38" s="7" t="n">
        <v>-3.2</v>
      </c>
      <c r="V38" s="6" t="inlineStr">
        <is>
          <t>Signal 1</t>
        </is>
      </c>
      <c r="W38" s="6" t="inlineStr">
        <is>
          <t>Mono</t>
        </is>
      </c>
      <c r="X38" s="6" t="inlineStr">
        <is>
          <t>Present</t>
        </is>
      </c>
      <c r="Y38" s="6" t="inlineStr">
        <is>
          <t>Present</t>
        </is>
      </c>
      <c r="Z38" s="6" t="inlineStr">
        <is>
          <t>Present</t>
        </is>
      </c>
      <c r="AA38" s="6" t="inlineStr">
        <is>
          <t>Screenshot 2026-08-02 120914.png</t>
        </is>
      </c>
      <c r="AB38" s="6" t="inlineStr">
        <is>
          <t>Screenshot 2026-08-02 120944.png</t>
        </is>
      </c>
      <c r="AC38" s="10" t="inlineStr"/>
      <c r="AD38" s="6" t="inlineStr">
        <is>
          <t>No</t>
        </is>
      </c>
      <c r="AE38" s="6" t="inlineStr">
        <is>
          <t>No – screenshot only</t>
        </is>
      </c>
      <c r="AF38" s="6" t="inlineStr">
        <is>
          <t>No – screenshot only</t>
        </is>
      </c>
      <c r="AG38" s="6" t="inlineStr">
        <is>
          <t>No – screenshot only</t>
        </is>
      </c>
      <c r="AH38" s="6" t="inlineStr">
        <is>
          <t>No</t>
        </is>
      </c>
      <c r="AI38" s="6" t="inlineStr">
        <is>
          <t>No</t>
        </is>
      </c>
    </row>
    <row r="39">
      <c r="A39" s="6" t="inlineStr">
        <is>
          <t>000059</t>
        </is>
      </c>
      <c r="B39" s="6" t="inlineStr">
        <is>
          <t>CA2-0037</t>
        </is>
      </c>
      <c r="C39" s="6" t="inlineStr">
        <is>
          <t>30-Year Naturally Dried Red Cedar</t>
        </is>
      </c>
      <c r="D39" s="7" t="n">
        <v>570</v>
      </c>
      <c r="E39" s="7" t="n">
        <v>218</v>
      </c>
      <c r="F39" s="7" t="n">
        <v>4.1</v>
      </c>
      <c r="G39" s="7" t="n">
        <v>147</v>
      </c>
      <c r="H39" s="7" t="n">
        <v>268.5</v>
      </c>
      <c r="I39" s="8">
        <f>IFERROR(G39*1000000/(D39*E39*F39),"")</f>
        <v/>
      </c>
      <c r="J39" s="7" t="n">
        <v>308</v>
      </c>
      <c r="K39" s="7" t="n">
        <v>53.5</v>
      </c>
      <c r="L39" s="7" t="n">
        <v>1429.7</v>
      </c>
      <c r="M39" s="9" t="n">
        <v>0.0131</v>
      </c>
      <c r="N39" s="7" t="n">
        <v>240.4</v>
      </c>
      <c r="O39" s="7" t="n">
        <v>95.59999999999999</v>
      </c>
      <c r="P39" s="7" t="n">
        <v>4.9</v>
      </c>
      <c r="Q39" s="6" t="n"/>
      <c r="R39" s="8">
        <f>IFERROR(SQRT(P39*1000000000/H39)/H39,"")</f>
        <v/>
      </c>
      <c r="S39" s="7" t="n">
        <v>38.1</v>
      </c>
      <c r="T39" s="7" t="n">
        <v>6.5</v>
      </c>
      <c r="U39" s="7" t="n">
        <v>-3.3</v>
      </c>
      <c r="V39" s="6" t="inlineStr">
        <is>
          <t>Signal 1</t>
        </is>
      </c>
      <c r="W39" s="6" t="inlineStr">
        <is>
          <t>Mono</t>
        </is>
      </c>
      <c r="X39" s="6" t="inlineStr">
        <is>
          <t>Present</t>
        </is>
      </c>
      <c r="Y39" s="6" t="inlineStr">
        <is>
          <t>Present</t>
        </is>
      </c>
      <c r="Z39" s="6" t="inlineStr">
        <is>
          <t>Present</t>
        </is>
      </c>
      <c r="AA39" s="6" t="inlineStr">
        <is>
          <t>Screenshot 2026-08-02 121158.png</t>
        </is>
      </c>
      <c r="AB39" s="6" t="inlineStr">
        <is>
          <t>Screenshot 2026-08-02 121225.png</t>
        </is>
      </c>
      <c r="AC39" s="11" t="inlineStr">
        <is>
          <t>Unreadable/not reliably transcribed: Displayed Radiation Coefficient</t>
        </is>
      </c>
      <c r="AD39" s="6" t="inlineStr">
        <is>
          <t>No</t>
        </is>
      </c>
      <c r="AE39" s="6" t="inlineStr">
        <is>
          <t>No – screenshot only</t>
        </is>
      </c>
      <c r="AF39" s="6" t="inlineStr">
        <is>
          <t>No – screenshot only</t>
        </is>
      </c>
      <c r="AG39" s="6" t="inlineStr">
        <is>
          <t>No – screenshot only</t>
        </is>
      </c>
      <c r="AH39" s="6" t="inlineStr">
        <is>
          <t>No</t>
        </is>
      </c>
      <c r="AI39" s="6" t="inlineStr">
        <is>
          <t>No</t>
        </is>
      </c>
    </row>
    <row r="40">
      <c r="A40" s="6" t="inlineStr">
        <is>
          <t>000060</t>
        </is>
      </c>
      <c r="B40" s="6" t="inlineStr">
        <is>
          <t>CA2-0038</t>
        </is>
      </c>
      <c r="C40" s="6" t="inlineStr">
        <is>
          <t>30-Year Naturally Dried Red Cedar</t>
        </is>
      </c>
      <c r="D40" s="7" t="n">
        <v>570</v>
      </c>
      <c r="E40" s="7" t="n">
        <v>222</v>
      </c>
      <c r="F40" s="7" t="n">
        <v>3.9</v>
      </c>
      <c r="G40" s="7" t="n">
        <v>147</v>
      </c>
      <c r="H40" s="7" t="n">
        <v>297.9</v>
      </c>
      <c r="I40" s="8">
        <f>IFERROR(G40*1000000/(D40*E40*F40),"")</f>
        <v/>
      </c>
      <c r="J40" s="7" t="n">
        <v>308</v>
      </c>
      <c r="K40" s="7" t="n">
        <v>57.5</v>
      </c>
      <c r="L40" s="7" t="n">
        <v>1218.3</v>
      </c>
      <c r="M40" s="9" t="n">
        <v>0.0143</v>
      </c>
      <c r="N40" s="7" t="n">
        <v>220</v>
      </c>
      <c r="O40" s="7" t="n">
        <v>93.90000000000001</v>
      </c>
      <c r="P40" s="7" t="n">
        <v>6.4</v>
      </c>
      <c r="Q40" s="7" t="n">
        <v>15.6</v>
      </c>
      <c r="R40" s="8">
        <f>IFERROR(SQRT(P40*1000000000/H40)/H40,"")</f>
        <v/>
      </c>
      <c r="S40" s="7" t="n">
        <v>28.8</v>
      </c>
      <c r="T40" s="7" t="n">
        <v>5.8</v>
      </c>
      <c r="U40" s="7" t="n">
        <v>-3.2</v>
      </c>
      <c r="V40" s="6" t="inlineStr">
        <is>
          <t>Signal 1</t>
        </is>
      </c>
      <c r="W40" s="6" t="inlineStr">
        <is>
          <t>Mono</t>
        </is>
      </c>
      <c r="X40" s="6" t="inlineStr">
        <is>
          <t>Present</t>
        </is>
      </c>
      <c r="Y40" s="6" t="inlineStr">
        <is>
          <t>Present</t>
        </is>
      </c>
      <c r="Z40" s="6" t="inlineStr">
        <is>
          <t>Present</t>
        </is>
      </c>
      <c r="AA40" s="6" t="inlineStr">
        <is>
          <t>Screenshot 2026-08-02 121233.png</t>
        </is>
      </c>
      <c r="AB40" s="6" t="inlineStr">
        <is>
          <t>Screenshot 2026-08-02 121243.png</t>
        </is>
      </c>
      <c r="AC40" s="10" t="inlineStr"/>
      <c r="AD40" s="6" t="inlineStr">
        <is>
          <t>No</t>
        </is>
      </c>
      <c r="AE40" s="6" t="inlineStr">
        <is>
          <t>No – screenshot only</t>
        </is>
      </c>
      <c r="AF40" s="6" t="inlineStr">
        <is>
          <t>No – screenshot only</t>
        </is>
      </c>
      <c r="AG40" s="6" t="inlineStr">
        <is>
          <t>No – screenshot only</t>
        </is>
      </c>
      <c r="AH40" s="6" t="inlineStr">
        <is>
          <t>No</t>
        </is>
      </c>
      <c r="AI40" s="6" t="inlineStr">
        <is>
          <t>No</t>
        </is>
      </c>
    </row>
    <row r="41">
      <c r="A41" s="6" t="inlineStr">
        <is>
          <t>000061</t>
        </is>
      </c>
      <c r="B41" s="6" t="inlineStr">
        <is>
          <t>CA2-0039</t>
        </is>
      </c>
      <c r="C41" s="6" t="inlineStr">
        <is>
          <t>30-Year Naturally Dried Red Cedar</t>
        </is>
      </c>
      <c r="D41" s="7" t="n">
        <v>570</v>
      </c>
      <c r="E41" s="7" t="n">
        <v>219</v>
      </c>
      <c r="F41" s="7" t="n">
        <v>4</v>
      </c>
      <c r="G41" s="7" t="n">
        <v>149</v>
      </c>
      <c r="H41" s="7" t="n">
        <v>298.4</v>
      </c>
      <c r="I41" s="8">
        <f>IFERROR(G41*1000000/(D41*E41*F41),"")</f>
        <v/>
      </c>
      <c r="J41" s="7" t="n">
        <v>308</v>
      </c>
      <c r="K41" s="7" t="n">
        <v>52.5</v>
      </c>
      <c r="L41" s="7" t="n">
        <v>1259.2</v>
      </c>
      <c r="M41" s="9" t="n">
        <v>0.0151</v>
      </c>
      <c r="N41" s="7" t="n">
        <v>207.7</v>
      </c>
      <c r="O41" s="7" t="n">
        <v>96.8</v>
      </c>
      <c r="P41" s="7" t="n">
        <v>5.1</v>
      </c>
      <c r="Q41" s="7" t="n">
        <v>13.9</v>
      </c>
      <c r="R41" s="8">
        <f>IFERROR(SQRT(P41*1000000000/H41)/H41,"")</f>
        <v/>
      </c>
      <c r="S41" s="7" t="n">
        <v>28.9</v>
      </c>
      <c r="T41" s="7" t="n">
        <v>6.5</v>
      </c>
      <c r="U41" s="7" t="n">
        <v>-3.2</v>
      </c>
      <c r="V41" s="6" t="inlineStr">
        <is>
          <t>Signal 1</t>
        </is>
      </c>
      <c r="W41" s="6" t="inlineStr">
        <is>
          <t>Mono</t>
        </is>
      </c>
      <c r="X41" s="6" t="inlineStr">
        <is>
          <t>Present</t>
        </is>
      </c>
      <c r="Y41" s="6" t="inlineStr">
        <is>
          <t>Present</t>
        </is>
      </c>
      <c r="Z41" s="6" t="inlineStr">
        <is>
          <t>Present</t>
        </is>
      </c>
      <c r="AA41" s="6" t="inlineStr">
        <is>
          <t>Screenshot 2026-08-02 121250.png</t>
        </is>
      </c>
      <c r="AB41" s="6" t="inlineStr">
        <is>
          <t>Screenshot 2026-08-02 121304.png</t>
        </is>
      </c>
      <c r="AC41" s="10" t="inlineStr"/>
      <c r="AD41" s="6" t="inlineStr">
        <is>
          <t>No</t>
        </is>
      </c>
      <c r="AE41" s="6" t="inlineStr">
        <is>
          <t>No – screenshot only</t>
        </is>
      </c>
      <c r="AF41" s="6" t="inlineStr">
        <is>
          <t>No – screenshot only</t>
        </is>
      </c>
      <c r="AG41" s="6" t="inlineStr">
        <is>
          <t>No – screenshot only</t>
        </is>
      </c>
      <c r="AH41" s="6" t="inlineStr">
        <is>
          <t>No</t>
        </is>
      </c>
      <c r="AI41" s="6" t="inlineStr">
        <is>
          <t>No</t>
        </is>
      </c>
    </row>
    <row r="42">
      <c r="A42" s="6" t="inlineStr">
        <is>
          <t>000062</t>
        </is>
      </c>
      <c r="B42" s="6" t="inlineStr">
        <is>
          <t>CA2-0040</t>
        </is>
      </c>
      <c r="C42" s="6" t="inlineStr">
        <is>
          <t>30-Year Naturally Dried Red Cedar</t>
        </is>
      </c>
      <c r="D42" s="7" t="n">
        <v>570</v>
      </c>
      <c r="E42" s="7" t="n">
        <v>218</v>
      </c>
      <c r="F42" s="7" t="n">
        <v>3.9</v>
      </c>
      <c r="G42" s="7" t="n">
        <v>147</v>
      </c>
      <c r="H42" s="7" t="n">
        <v>303.3</v>
      </c>
      <c r="I42" s="8">
        <f>IFERROR(G42*1000000/(D42*E42*F42),"")</f>
        <v/>
      </c>
      <c r="J42" s="7" t="n">
        <v>308</v>
      </c>
      <c r="K42" s="7" t="n">
        <v>50.8</v>
      </c>
      <c r="L42" s="7" t="n">
        <v>1252.7</v>
      </c>
      <c r="M42" s="9" t="n">
        <v>0.0157</v>
      </c>
      <c r="N42" s="7" t="n">
        <v>199.9</v>
      </c>
      <c r="O42" s="7" t="n">
        <v>95.5</v>
      </c>
      <c r="P42" s="7" t="n">
        <v>5.1</v>
      </c>
      <c r="Q42" s="7" t="n">
        <v>13.5</v>
      </c>
      <c r="R42" s="8">
        <f>IFERROR(SQRT(P42*1000000000/H42)/H42,"")</f>
        <v/>
      </c>
      <c r="S42" s="7" t="n">
        <v>27.8</v>
      </c>
      <c r="T42" s="7" t="n">
        <v>5.8</v>
      </c>
      <c r="U42" s="7" t="n">
        <v>-3.2</v>
      </c>
      <c r="V42" s="6" t="inlineStr">
        <is>
          <t>Signal 1</t>
        </is>
      </c>
      <c r="W42" s="6" t="inlineStr">
        <is>
          <t>Mono</t>
        </is>
      </c>
      <c r="X42" s="6" t="inlineStr">
        <is>
          <t>Present</t>
        </is>
      </c>
      <c r="Y42" s="6" t="inlineStr">
        <is>
          <t>Present</t>
        </is>
      </c>
      <c r="Z42" s="6" t="inlineStr">
        <is>
          <t>Present</t>
        </is>
      </c>
      <c r="AA42" s="6" t="inlineStr">
        <is>
          <t>Screenshot 2026-08-02 121311.png</t>
        </is>
      </c>
      <c r="AB42" s="6" t="inlineStr">
        <is>
          <t>Screenshot 2026-08-02 121324.png</t>
        </is>
      </c>
      <c r="AC42" s="10" t="inlineStr"/>
      <c r="AD42" s="6" t="inlineStr">
        <is>
          <t>No</t>
        </is>
      </c>
      <c r="AE42" s="6" t="inlineStr">
        <is>
          <t>No – screenshot only</t>
        </is>
      </c>
      <c r="AF42" s="6" t="inlineStr">
        <is>
          <t>No – screenshot only</t>
        </is>
      </c>
      <c r="AG42" s="6" t="inlineStr">
        <is>
          <t>No – screenshot only</t>
        </is>
      </c>
      <c r="AH42" s="6" t="inlineStr">
        <is>
          <t>No</t>
        </is>
      </c>
      <c r="AI42" s="6" t="inlineStr">
        <is>
          <t>No</t>
        </is>
      </c>
    </row>
    <row r="43">
      <c r="A43" s="6" t="inlineStr">
        <is>
          <t>000063</t>
        </is>
      </c>
      <c r="B43" s="6" t="inlineStr">
        <is>
          <t>CA1-0041</t>
        </is>
      </c>
      <c r="C43" s="6" t="inlineStr">
        <is>
          <t>30-Year Naturally Dried Red Cedar</t>
        </is>
      </c>
      <c r="D43" s="7" t="n">
        <v>585</v>
      </c>
      <c r="E43" s="7" t="n">
        <v>210</v>
      </c>
      <c r="F43" s="7" t="n">
        <v>4</v>
      </c>
      <c r="G43" s="7" t="n">
        <v>175</v>
      </c>
      <c r="H43" s="7" t="n">
        <v>356.1</v>
      </c>
      <c r="I43" s="8">
        <f>IFERROR(G43*1000000/(D43*E43*F43),"")</f>
        <v/>
      </c>
      <c r="J43" s="7" t="n">
        <v>316</v>
      </c>
      <c r="K43" s="7" t="n">
        <v>57.4</v>
      </c>
      <c r="L43" s="7" t="n">
        <v>1230</v>
      </c>
      <c r="M43" s="9" t="n">
        <v>0.0139</v>
      </c>
      <c r="N43" s="7" t="n">
        <v>225.3</v>
      </c>
      <c r="O43" s="7" t="n">
        <v>96.3</v>
      </c>
      <c r="P43" s="7" t="n">
        <v>8</v>
      </c>
      <c r="Q43" s="7" t="n">
        <v>13.4</v>
      </c>
      <c r="R43" s="8">
        <f>IFERROR(SQRT(P43*1000000000/H43)/H43,"")</f>
        <v/>
      </c>
      <c r="S43" s="7" t="n">
        <v>19.4</v>
      </c>
      <c r="T43" s="7" t="n">
        <v>5.2</v>
      </c>
      <c r="U43" s="7" t="n">
        <v>-5.6</v>
      </c>
      <c r="V43" s="6" t="inlineStr">
        <is>
          <t>Signal 1</t>
        </is>
      </c>
      <c r="W43" s="6" t="inlineStr">
        <is>
          <t>Mono</t>
        </is>
      </c>
      <c r="X43" s="6" t="inlineStr">
        <is>
          <t>Present</t>
        </is>
      </c>
      <c r="Y43" s="6" t="inlineStr">
        <is>
          <t>Present</t>
        </is>
      </c>
      <c r="Z43" s="6" t="inlineStr">
        <is>
          <t>Present</t>
        </is>
      </c>
      <c r="AA43" s="6" t="inlineStr">
        <is>
          <t>Screenshot 2026-08-02 121333.png</t>
        </is>
      </c>
      <c r="AB43" s="6" t="inlineStr">
        <is>
          <t>Screenshot 2026-08-02 121357.png</t>
        </is>
      </c>
      <c r="AC43" s="10" t="inlineStr"/>
      <c r="AD43" s="6" t="inlineStr">
        <is>
          <t>No</t>
        </is>
      </c>
      <c r="AE43" s="6" t="inlineStr">
        <is>
          <t>No – screenshot only</t>
        </is>
      </c>
      <c r="AF43" s="6" t="inlineStr">
        <is>
          <t>No – screenshot only</t>
        </is>
      </c>
      <c r="AG43" s="6" t="inlineStr">
        <is>
          <t>No – screenshot only</t>
        </is>
      </c>
      <c r="AH43" s="6" t="inlineStr">
        <is>
          <t>No</t>
        </is>
      </c>
      <c r="AI43" s="6" t="inlineStr">
        <is>
          <t>No</t>
        </is>
      </c>
    </row>
    <row r="44">
      <c r="A44" s="6" t="inlineStr">
        <is>
          <t>000064</t>
        </is>
      </c>
      <c r="B44" s="6" t="inlineStr">
        <is>
          <t>CA1-0042</t>
        </is>
      </c>
      <c r="C44" s="6" t="inlineStr">
        <is>
          <t>30-Year Naturally Dried Red Cedar</t>
        </is>
      </c>
      <c r="D44" s="7" t="n">
        <v>585</v>
      </c>
      <c r="E44" s="7" t="n">
        <v>210</v>
      </c>
      <c r="F44" s="7" t="n">
        <v>4</v>
      </c>
      <c r="G44" s="7" t="n">
        <v>171</v>
      </c>
      <c r="H44" s="7" t="n">
        <v>348</v>
      </c>
      <c r="I44" s="8">
        <f>IFERROR(G44*1000000/(D44*E44*F44),"")</f>
        <v/>
      </c>
      <c r="J44" s="7" t="n">
        <v>316</v>
      </c>
      <c r="K44" s="7" t="n">
        <v>57.1</v>
      </c>
      <c r="L44" s="7" t="n">
        <v>1228.8</v>
      </c>
      <c r="M44" s="9" t="n">
        <v>0.0143</v>
      </c>
      <c r="N44" s="7" t="n">
        <v>220.3</v>
      </c>
      <c r="O44" s="7" t="n">
        <v>96.5</v>
      </c>
      <c r="P44" s="7" t="n">
        <v>7.8</v>
      </c>
      <c r="Q44" s="7" t="n">
        <v>13.6</v>
      </c>
      <c r="R44" s="8">
        <f>IFERROR(SQRT(P44*1000000000/H44)/H44,"")</f>
        <v/>
      </c>
      <c r="S44" s="7" t="n">
        <v>20.2</v>
      </c>
      <c r="T44" s="7" t="n">
        <v>4.2</v>
      </c>
      <c r="U44" s="7" t="n">
        <v>-3.2</v>
      </c>
      <c r="V44" s="6" t="inlineStr">
        <is>
          <t>Signal 1</t>
        </is>
      </c>
      <c r="W44" s="6" t="inlineStr">
        <is>
          <t>Mono</t>
        </is>
      </c>
      <c r="X44" s="6" t="inlineStr">
        <is>
          <t>Present</t>
        </is>
      </c>
      <c r="Y44" s="6" t="inlineStr">
        <is>
          <t>Present</t>
        </is>
      </c>
      <c r="Z44" s="6" t="inlineStr">
        <is>
          <t>Present</t>
        </is>
      </c>
      <c r="AA44" s="6" t="inlineStr">
        <is>
          <t>Screenshot 2026-08-02 121511.png</t>
        </is>
      </c>
      <c r="AB44" s="6" t="inlineStr">
        <is>
          <t>Screenshot 2026-08-02 121537.png</t>
        </is>
      </c>
      <c r="AC44" s="10" t="inlineStr"/>
      <c r="AD44" s="6" t="inlineStr">
        <is>
          <t>No</t>
        </is>
      </c>
      <c r="AE44" s="6" t="inlineStr">
        <is>
          <t>No – screenshot only</t>
        </is>
      </c>
      <c r="AF44" s="6" t="inlineStr">
        <is>
          <t>No – screenshot only</t>
        </is>
      </c>
      <c r="AG44" s="6" t="inlineStr">
        <is>
          <t>No – screenshot only</t>
        </is>
      </c>
      <c r="AH44" s="6" t="inlineStr">
        <is>
          <t>No</t>
        </is>
      </c>
      <c r="AI44" s="6" t="inlineStr">
        <is>
          <t>No</t>
        </is>
      </c>
    </row>
    <row r="45">
      <c r="A45" s="6" t="inlineStr">
        <is>
          <t>000065</t>
        </is>
      </c>
      <c r="B45" s="6" t="inlineStr">
        <is>
          <t>CA1-0043</t>
        </is>
      </c>
      <c r="C45" s="6" t="inlineStr">
        <is>
          <t>30-Year Naturally Dried Red Cedar</t>
        </is>
      </c>
      <c r="D45" s="7" t="n">
        <v>585</v>
      </c>
      <c r="E45" s="7" t="n">
        <v>210</v>
      </c>
      <c r="F45" s="7" t="n">
        <v>4</v>
      </c>
      <c r="G45" s="7" t="n">
        <v>170</v>
      </c>
      <c r="H45" s="7" t="n">
        <v>346</v>
      </c>
      <c r="I45" s="8">
        <f>IFERROR(G45*1000000/(D45*E45*F45),"")</f>
        <v/>
      </c>
      <c r="J45" s="7" t="n">
        <v>316</v>
      </c>
      <c r="K45" s="7" t="n">
        <v>57.6</v>
      </c>
      <c r="L45" s="7" t="n">
        <v>1237.7</v>
      </c>
      <c r="M45" s="9" t="n">
        <v>0.014</v>
      </c>
      <c r="N45" s="7" t="n">
        <v>223.9</v>
      </c>
      <c r="O45" s="7" t="n">
        <v>90.7</v>
      </c>
      <c r="P45" s="7" t="n">
        <v>7.9</v>
      </c>
      <c r="Q45" s="6" t="n"/>
      <c r="R45" s="8">
        <f>IFERROR(SQRT(P45*1000000000/H45)/H45,"")</f>
        <v/>
      </c>
      <c r="S45" s="7" t="n">
        <v>22.8</v>
      </c>
      <c r="T45" s="7" t="n">
        <v>5.5</v>
      </c>
      <c r="U45" s="7" t="n">
        <v>-3.5</v>
      </c>
      <c r="V45" s="6" t="inlineStr">
        <is>
          <t>Signal 1</t>
        </is>
      </c>
      <c r="W45" s="6" t="inlineStr">
        <is>
          <t>Mono</t>
        </is>
      </c>
      <c r="X45" s="6" t="inlineStr">
        <is>
          <t>Present</t>
        </is>
      </c>
      <c r="Y45" s="6" t="inlineStr">
        <is>
          <t>Present</t>
        </is>
      </c>
      <c r="Z45" s="6" t="inlineStr">
        <is>
          <t>Present</t>
        </is>
      </c>
      <c r="AA45" s="6" t="inlineStr">
        <is>
          <t>Screenshot 2026-08-02 121551.png</t>
        </is>
      </c>
      <c r="AB45" s="6" t="inlineStr">
        <is>
          <t>Screenshot 2026-08-02 121626.png</t>
        </is>
      </c>
      <c r="AC45" s="11" t="inlineStr">
        <is>
          <t>Unreadable/not reliably transcribed: Displayed Radiation Coefficient</t>
        </is>
      </c>
      <c r="AD45" s="6" t="inlineStr">
        <is>
          <t>No</t>
        </is>
      </c>
      <c r="AE45" s="6" t="inlineStr">
        <is>
          <t>No – screenshot only</t>
        </is>
      </c>
      <c r="AF45" s="6" t="inlineStr">
        <is>
          <t>No – screenshot only</t>
        </is>
      </c>
      <c r="AG45" s="6" t="inlineStr">
        <is>
          <t>No – screenshot only</t>
        </is>
      </c>
      <c r="AH45" s="6" t="inlineStr">
        <is>
          <t>No</t>
        </is>
      </c>
      <c r="AI45" s="6" t="inlineStr">
        <is>
          <t>No</t>
        </is>
      </c>
    </row>
    <row r="46">
      <c r="A46" s="6" t="inlineStr">
        <is>
          <t>000066</t>
        </is>
      </c>
      <c r="B46" s="6" t="inlineStr">
        <is>
          <t>CA1-0044</t>
        </is>
      </c>
      <c r="C46" s="6" t="inlineStr">
        <is>
          <t>30-Year Naturally Dried Red Cedar</t>
        </is>
      </c>
      <c r="D46" s="7" t="n">
        <v>585</v>
      </c>
      <c r="E46" s="7" t="n">
        <v>210</v>
      </c>
      <c r="F46" s="7" t="n">
        <v>4</v>
      </c>
      <c r="G46" s="7" t="n">
        <v>166</v>
      </c>
      <c r="H46" s="7" t="n">
        <v>337.8</v>
      </c>
      <c r="I46" s="8">
        <f>IFERROR(G46*1000000/(D46*E46*F46),"")</f>
        <v/>
      </c>
      <c r="J46" s="7" t="n">
        <v>316</v>
      </c>
      <c r="K46" s="7" t="n">
        <v>58.6</v>
      </c>
      <c r="L46" s="7" t="n">
        <v>1146.2</v>
      </c>
      <c r="M46" s="9" t="n">
        <v>0.0149</v>
      </c>
      <c r="N46" s="7" t="n">
        <v>211</v>
      </c>
      <c r="O46" s="7" t="n">
        <v>97.09999999999999</v>
      </c>
      <c r="P46" s="7" t="n">
        <v>8</v>
      </c>
      <c r="Q46" s="6" t="n"/>
      <c r="R46" s="8">
        <f>IFERROR(SQRT(P46*1000000000/H46)/H46,"")</f>
        <v/>
      </c>
      <c r="S46" s="7" t="n">
        <v>24.1</v>
      </c>
      <c r="T46" s="7" t="n">
        <v>6.1</v>
      </c>
      <c r="U46" s="7" t="n">
        <v>-3.2</v>
      </c>
      <c r="V46" s="6" t="inlineStr">
        <is>
          <t>Signal 1</t>
        </is>
      </c>
      <c r="W46" s="6" t="inlineStr">
        <is>
          <t>Mono</t>
        </is>
      </c>
      <c r="X46" s="6" t="inlineStr">
        <is>
          <t>Present</t>
        </is>
      </c>
      <c r="Y46" s="6" t="inlineStr">
        <is>
          <t>Present</t>
        </is>
      </c>
      <c r="Z46" s="6" t="inlineStr">
        <is>
          <t>Present</t>
        </is>
      </c>
      <c r="AA46" s="6" t="inlineStr">
        <is>
          <t>Screenshot 2026-08-02 121652.png</t>
        </is>
      </c>
      <c r="AB46" s="6" t="inlineStr">
        <is>
          <t>Screenshot 2026-08-02 121709.png</t>
        </is>
      </c>
      <c r="AC46" s="11" t="inlineStr">
        <is>
          <t>Unreadable/not reliably transcribed: Displayed Radiation Coefficient</t>
        </is>
      </c>
      <c r="AD46" s="6" t="inlineStr">
        <is>
          <t>No</t>
        </is>
      </c>
      <c r="AE46" s="6" t="inlineStr">
        <is>
          <t>No – screenshot only</t>
        </is>
      </c>
      <c r="AF46" s="6" t="inlineStr">
        <is>
          <t>No – screenshot only</t>
        </is>
      </c>
      <c r="AG46" s="6" t="inlineStr">
        <is>
          <t>No – screenshot only</t>
        </is>
      </c>
      <c r="AH46" s="6" t="inlineStr">
        <is>
          <t>No</t>
        </is>
      </c>
      <c r="AI46" s="6" t="inlineStr">
        <is>
          <t>No</t>
        </is>
      </c>
    </row>
    <row r="47">
      <c r="A47" s="6" t="inlineStr">
        <is>
          <t>000067</t>
        </is>
      </c>
      <c r="B47" s="6" t="inlineStr">
        <is>
          <t>CA1-0045</t>
        </is>
      </c>
      <c r="C47" s="6" t="inlineStr">
        <is>
          <t>30-Year Naturally Dried Red Cedar</t>
        </is>
      </c>
      <c r="D47" s="7" t="n">
        <v>587</v>
      </c>
      <c r="E47" s="7" t="n">
        <v>210</v>
      </c>
      <c r="F47" s="7" t="n">
        <v>4.1</v>
      </c>
      <c r="G47" s="7" t="n">
        <v>164</v>
      </c>
      <c r="H47" s="7" t="n">
        <v>324.5</v>
      </c>
      <c r="I47" s="8">
        <f>IFERROR(G47*1000000/(D47*E47*F47),"")</f>
        <v/>
      </c>
      <c r="J47" s="7" t="n">
        <v>317</v>
      </c>
      <c r="K47" s="7" t="n">
        <v>57.8</v>
      </c>
      <c r="L47" s="7" t="n">
        <v>1226.4</v>
      </c>
      <c r="M47" s="9" t="n">
        <v>0.0141</v>
      </c>
      <c r="N47" s="7" t="n">
        <v>222.7</v>
      </c>
      <c r="O47" s="7" t="n">
        <v>97</v>
      </c>
      <c r="P47" s="7" t="n">
        <v>7.2</v>
      </c>
      <c r="Q47" s="7" t="n">
        <v>14.5</v>
      </c>
      <c r="R47" s="8">
        <f>IFERROR(SQRT(P47*1000000000/H47)/H47,"")</f>
        <v/>
      </c>
      <c r="S47" s="7" t="n">
        <v>29.1</v>
      </c>
      <c r="T47" s="7" t="n">
        <v>5.7</v>
      </c>
      <c r="U47" s="7" t="n">
        <v>-4.8</v>
      </c>
      <c r="V47" s="6" t="inlineStr">
        <is>
          <t>Signal 1</t>
        </is>
      </c>
      <c r="W47" s="6" t="inlineStr">
        <is>
          <t>Mono</t>
        </is>
      </c>
      <c r="X47" s="6" t="inlineStr">
        <is>
          <t>Present</t>
        </is>
      </c>
      <c r="Y47" s="6" t="inlineStr">
        <is>
          <t>Present</t>
        </is>
      </c>
      <c r="Z47" s="6" t="inlineStr">
        <is>
          <t>Present</t>
        </is>
      </c>
      <c r="AA47" s="6" t="inlineStr">
        <is>
          <t>Screenshot 2026-08-02 121738.png</t>
        </is>
      </c>
      <c r="AB47" s="6" t="inlineStr">
        <is>
          <t>Screenshot 2026-08-02 121806.png</t>
        </is>
      </c>
      <c r="AC47" s="10" t="inlineStr"/>
      <c r="AD47" s="6" t="inlineStr">
        <is>
          <t>No</t>
        </is>
      </c>
      <c r="AE47" s="6" t="inlineStr">
        <is>
          <t>No – screenshot only</t>
        </is>
      </c>
      <c r="AF47" s="6" t="inlineStr">
        <is>
          <t>No – screenshot only</t>
        </is>
      </c>
      <c r="AG47" s="6" t="inlineStr">
        <is>
          <t>No – screenshot only</t>
        </is>
      </c>
      <c r="AH47" s="6" t="inlineStr">
        <is>
          <t>No</t>
        </is>
      </c>
      <c r="AI47" s="6" t="inlineStr">
        <is>
          <t>No</t>
        </is>
      </c>
    </row>
    <row r="48">
      <c r="A48" s="6" t="inlineStr">
        <is>
          <t>000068</t>
        </is>
      </c>
      <c r="B48" s="6" t="inlineStr">
        <is>
          <t>CAE-0046</t>
        </is>
      </c>
      <c r="C48" s="6" t="inlineStr">
        <is>
          <t>30-Year Naturally Dried Red Cedar</t>
        </is>
      </c>
      <c r="D48" s="7" t="n">
        <v>570</v>
      </c>
      <c r="E48" s="7" t="n">
        <v>222</v>
      </c>
      <c r="F48" s="7" t="n">
        <v>4</v>
      </c>
      <c r="G48" s="7" t="n">
        <v>154</v>
      </c>
      <c r="H48" s="7" t="n">
        <v>304.3</v>
      </c>
      <c r="I48" s="8">
        <f>IFERROR(G48*1000000/(D48*E48*F48),"")</f>
        <v/>
      </c>
      <c r="J48" s="7" t="n">
        <v>308</v>
      </c>
      <c r="K48" s="7" t="n">
        <v>57.2</v>
      </c>
      <c r="L48" s="7" t="n">
        <v>1156.7</v>
      </c>
      <c r="M48" s="9" t="n">
        <v>0.0151</v>
      </c>
      <c r="N48" s="7" t="n">
        <v>208</v>
      </c>
      <c r="O48" s="7" t="n">
        <v>93</v>
      </c>
      <c r="P48" s="7" t="n">
        <v>6.2</v>
      </c>
      <c r="Q48" s="6" t="n"/>
      <c r="R48" s="8">
        <f>IFERROR(SQRT(P48*1000000000/H48)/H48,"")</f>
        <v/>
      </c>
      <c r="S48" s="7" t="n">
        <v>19.5</v>
      </c>
      <c r="T48" s="7" t="n">
        <v>5.9</v>
      </c>
      <c r="U48" s="7" t="n">
        <v>-3.8</v>
      </c>
      <c r="V48" s="6" t="inlineStr">
        <is>
          <t>Signal 1</t>
        </is>
      </c>
      <c r="W48" s="6" t="inlineStr">
        <is>
          <t>Mono</t>
        </is>
      </c>
      <c r="X48" s="6" t="inlineStr">
        <is>
          <t>Present</t>
        </is>
      </c>
      <c r="Y48" s="6" t="inlineStr">
        <is>
          <t>Present</t>
        </is>
      </c>
      <c r="Z48" s="6" t="inlineStr">
        <is>
          <t>Present</t>
        </is>
      </c>
      <c r="AA48" s="6" t="inlineStr">
        <is>
          <t>Screenshot 2026-08-02 121909.png</t>
        </is>
      </c>
      <c r="AB48" s="6" t="inlineStr">
        <is>
          <t>Screenshot 2026-08-02 121934.png</t>
        </is>
      </c>
      <c r="AC48" s="11" t="inlineStr">
        <is>
          <t>Unreadable/not reliably transcribed: Displayed Radiation Coefficient</t>
        </is>
      </c>
      <c r="AD48" s="6" t="inlineStr">
        <is>
          <t>No</t>
        </is>
      </c>
      <c r="AE48" s="6" t="inlineStr">
        <is>
          <t>No – screenshot only</t>
        </is>
      </c>
      <c r="AF48" s="6" t="inlineStr">
        <is>
          <t>No – screenshot only</t>
        </is>
      </c>
      <c r="AG48" s="6" t="inlineStr">
        <is>
          <t>No – screenshot only</t>
        </is>
      </c>
      <c r="AH48" s="6" t="inlineStr">
        <is>
          <t>No</t>
        </is>
      </c>
      <c r="AI48" s="6" t="inlineStr">
        <is>
          <t>No</t>
        </is>
      </c>
    </row>
    <row r="49">
      <c r="A49" s="6" t="inlineStr">
        <is>
          <t>000069</t>
        </is>
      </c>
      <c r="B49" s="6" t="inlineStr">
        <is>
          <t>CAE-0047</t>
        </is>
      </c>
      <c r="C49" s="6" t="inlineStr">
        <is>
          <t>30-Year Naturally Dried Red Cedar</t>
        </is>
      </c>
      <c r="D49" s="7" t="n">
        <v>570</v>
      </c>
      <c r="E49" s="7" t="n">
        <v>222</v>
      </c>
      <c r="F49" s="7" t="n">
        <v>3.9</v>
      </c>
      <c r="G49" s="7" t="n">
        <v>150</v>
      </c>
      <c r="H49" s="7" t="n">
        <v>303.9</v>
      </c>
      <c r="I49" s="8">
        <f>IFERROR(G49*1000000/(D49*E49*F49),"")</f>
        <v/>
      </c>
      <c r="J49" s="7" t="n">
        <v>308</v>
      </c>
      <c r="K49" s="7" t="n">
        <v>57</v>
      </c>
      <c r="L49" s="7" t="n">
        <v>1222.2</v>
      </c>
      <c r="M49" s="9" t="n">
        <v>0.0144</v>
      </c>
      <c r="N49" s="7" t="n">
        <v>218.8</v>
      </c>
      <c r="O49" s="7" t="n">
        <v>94.40000000000001</v>
      </c>
      <c r="P49" s="7" t="n">
        <v>6.5</v>
      </c>
      <c r="Q49" s="7" t="n">
        <v>15.2</v>
      </c>
      <c r="R49" s="8">
        <f>IFERROR(SQRT(P49*1000000000/H49)/H49,"")</f>
        <v/>
      </c>
      <c r="S49" s="7" t="n">
        <v>20</v>
      </c>
      <c r="T49" s="7" t="n">
        <v>6</v>
      </c>
      <c r="U49" s="7" t="n">
        <v>-3.2</v>
      </c>
      <c r="V49" s="6" t="inlineStr">
        <is>
          <t>Signal 1</t>
        </is>
      </c>
      <c r="W49" s="6" t="inlineStr">
        <is>
          <t>Mono</t>
        </is>
      </c>
      <c r="X49" s="6" t="inlineStr">
        <is>
          <t>Present</t>
        </is>
      </c>
      <c r="Y49" s="6" t="inlineStr">
        <is>
          <t>Present</t>
        </is>
      </c>
      <c r="Z49" s="6" t="inlineStr">
        <is>
          <t>Present</t>
        </is>
      </c>
      <c r="AA49" s="6" t="inlineStr">
        <is>
          <t>Screenshot 2026-08-02 121952.png</t>
        </is>
      </c>
      <c r="AB49" s="6" t="inlineStr">
        <is>
          <t>Screenshot 2026-08-02 122020.png</t>
        </is>
      </c>
      <c r="AC49" s="10" t="inlineStr"/>
      <c r="AD49" s="6" t="inlineStr">
        <is>
          <t>No</t>
        </is>
      </c>
      <c r="AE49" s="6" t="inlineStr">
        <is>
          <t>No – screenshot only</t>
        </is>
      </c>
      <c r="AF49" s="6" t="inlineStr">
        <is>
          <t>No – screenshot only</t>
        </is>
      </c>
      <c r="AG49" s="6" t="inlineStr">
        <is>
          <t>No – screenshot only</t>
        </is>
      </c>
      <c r="AH49" s="6" t="inlineStr">
        <is>
          <t>No</t>
        </is>
      </c>
      <c r="AI49" s="6" t="inlineStr">
        <is>
          <t>No</t>
        </is>
      </c>
    </row>
    <row r="50">
      <c r="A50" s="6" t="inlineStr">
        <is>
          <t>000070</t>
        </is>
      </c>
      <c r="B50" s="6" t="inlineStr">
        <is>
          <t>CAE-0048</t>
        </is>
      </c>
      <c r="C50" s="6" t="inlineStr">
        <is>
          <t>30-Year Naturally Dried Red Cedar</t>
        </is>
      </c>
      <c r="D50" s="7" t="n">
        <v>570</v>
      </c>
      <c r="E50" s="7" t="n">
        <v>222</v>
      </c>
      <c r="F50" s="7" t="n">
        <v>4</v>
      </c>
      <c r="G50" s="7" t="n">
        <v>156</v>
      </c>
      <c r="H50" s="7" t="n">
        <v>308.2</v>
      </c>
      <c r="I50" s="8">
        <f>IFERROR(G50*1000000/(D50*E50*F50),"")</f>
        <v/>
      </c>
      <c r="J50" s="7" t="n">
        <v>308</v>
      </c>
      <c r="K50" s="7" t="n">
        <v>59.8</v>
      </c>
      <c r="L50" s="7" t="n">
        <v>1011.8</v>
      </c>
      <c r="M50" s="9" t="n">
        <v>0.0165</v>
      </c>
      <c r="N50" s="7" t="n">
        <v>190</v>
      </c>
      <c r="O50" s="7" t="n">
        <v>93.09999999999999</v>
      </c>
      <c r="P50" s="7" t="n">
        <v>6.8</v>
      </c>
      <c r="Q50" s="7" t="n">
        <v>15.3</v>
      </c>
      <c r="R50" s="8">
        <f>IFERROR(SQRT(P50*1000000000/H50)/H50,"")</f>
        <v/>
      </c>
      <c r="S50" s="7" t="n">
        <v>16.3</v>
      </c>
      <c r="T50" s="7" t="n">
        <v>4.6</v>
      </c>
      <c r="U50" s="7" t="n">
        <v>-4.9</v>
      </c>
      <c r="V50" s="6" t="inlineStr">
        <is>
          <t>Signal 1</t>
        </is>
      </c>
      <c r="W50" s="6" t="inlineStr">
        <is>
          <t>Mono</t>
        </is>
      </c>
      <c r="X50" s="6" t="inlineStr">
        <is>
          <t>Present</t>
        </is>
      </c>
      <c r="Y50" s="6" t="inlineStr">
        <is>
          <t>Present</t>
        </is>
      </c>
      <c r="Z50" s="6" t="inlineStr">
        <is>
          <t>Present</t>
        </is>
      </c>
      <c r="AA50" s="6" t="inlineStr">
        <is>
          <t>Screenshot 2026-08-02 122038.png</t>
        </is>
      </c>
      <c r="AB50" s="6" t="inlineStr">
        <is>
          <t>Screenshot 2026-08-02 122210.png</t>
        </is>
      </c>
      <c r="AC50" s="10" t="inlineStr"/>
      <c r="AD50" s="6" t="inlineStr">
        <is>
          <t>No</t>
        </is>
      </c>
      <c r="AE50" s="6" t="inlineStr">
        <is>
          <t>No – screenshot only</t>
        </is>
      </c>
      <c r="AF50" s="6" t="inlineStr">
        <is>
          <t>No – screenshot only</t>
        </is>
      </c>
      <c r="AG50" s="6" t="inlineStr">
        <is>
          <t>No – screenshot only</t>
        </is>
      </c>
      <c r="AH50" s="6" t="inlineStr">
        <is>
          <t>No</t>
        </is>
      </c>
      <c r="AI50" s="6" t="inlineStr">
        <is>
          <t>No</t>
        </is>
      </c>
    </row>
    <row r="51">
      <c r="A51" s="6" t="inlineStr">
        <is>
          <t>000071</t>
        </is>
      </c>
      <c r="B51" s="6" t="inlineStr">
        <is>
          <t>CAE-0049</t>
        </is>
      </c>
      <c r="C51" s="6" t="inlineStr">
        <is>
          <t>30-Year Naturally Dried Red Cedar</t>
        </is>
      </c>
      <c r="D51" s="7" t="n">
        <v>570</v>
      </c>
      <c r="E51" s="7" t="n">
        <v>222</v>
      </c>
      <c r="F51" s="7" t="n">
        <v>4</v>
      </c>
      <c r="G51" s="7" t="n">
        <v>152</v>
      </c>
      <c r="H51" s="7" t="n">
        <v>300.3</v>
      </c>
      <c r="I51" s="8">
        <f>IFERROR(G51*1000000/(D51*E51*F51),"")</f>
        <v/>
      </c>
      <c r="J51" s="7" t="n">
        <v>308</v>
      </c>
      <c r="K51" s="7" t="n">
        <v>57.8</v>
      </c>
      <c r="L51" s="7" t="n">
        <v>1103.7</v>
      </c>
      <c r="M51" s="9" t="n">
        <v>0.0157</v>
      </c>
      <c r="N51" s="7" t="n">
        <v>200.5</v>
      </c>
      <c r="O51" s="7" t="n">
        <v>93.90000000000001</v>
      </c>
      <c r="P51" s="7" t="n">
        <v>6.2</v>
      </c>
      <c r="Q51" s="7" t="n">
        <v>15.2</v>
      </c>
      <c r="R51" s="8">
        <f>IFERROR(SQRT(P51*1000000000/H51)/H51,"")</f>
        <v/>
      </c>
      <c r="S51" s="7" t="n">
        <v>20.9</v>
      </c>
      <c r="T51" s="7" t="n">
        <v>4.1</v>
      </c>
      <c r="U51" s="6" t="n"/>
      <c r="V51" s="6" t="inlineStr">
        <is>
          <t>Signal 1</t>
        </is>
      </c>
      <c r="W51" s="6" t="inlineStr">
        <is>
          <t>Mono</t>
        </is>
      </c>
      <c r="X51" s="6" t="inlineStr">
        <is>
          <t>Present</t>
        </is>
      </c>
      <c r="Y51" s="6" t="inlineStr">
        <is>
          <t>Present</t>
        </is>
      </c>
      <c r="Z51" s="6" t="inlineStr">
        <is>
          <t>Present</t>
        </is>
      </c>
      <c r="AA51" s="6" t="inlineStr">
        <is>
          <t>Screenshot 2026-08-02 122234.png</t>
        </is>
      </c>
      <c r="AB51" s="6" t="inlineStr">
        <is>
          <t>Screenshot 2026-08-02 122304.png</t>
        </is>
      </c>
      <c r="AC51" s="11" t="inlineStr">
        <is>
          <t>Unreadable/not reliably transcribed: Peak Amplitude (dBFS)</t>
        </is>
      </c>
      <c r="AD51" s="6" t="inlineStr">
        <is>
          <t>No</t>
        </is>
      </c>
      <c r="AE51" s="6" t="inlineStr">
        <is>
          <t>No – screenshot only</t>
        </is>
      </c>
      <c r="AF51" s="6" t="inlineStr">
        <is>
          <t>No – screenshot only</t>
        </is>
      </c>
      <c r="AG51" s="6" t="inlineStr">
        <is>
          <t>No – screenshot only</t>
        </is>
      </c>
      <c r="AH51" s="6" t="inlineStr">
        <is>
          <t>No</t>
        </is>
      </c>
      <c r="AI51" s="6" t="inlineStr">
        <is>
          <t>No</t>
        </is>
      </c>
    </row>
    <row r="52">
      <c r="A52" s="6" t="inlineStr">
        <is>
          <t>000072</t>
        </is>
      </c>
      <c r="B52" s="6" t="inlineStr">
        <is>
          <t>CAE-0050</t>
        </is>
      </c>
      <c r="C52" s="6" t="inlineStr">
        <is>
          <t>30-Year Naturally Dried Red Cedar</t>
        </is>
      </c>
      <c r="D52" s="7" t="n">
        <v>570</v>
      </c>
      <c r="E52" s="7" t="n">
        <v>222</v>
      </c>
      <c r="F52" s="7" t="n">
        <v>4.1</v>
      </c>
      <c r="G52" s="7" t="n">
        <v>153</v>
      </c>
      <c r="H52" s="7" t="n">
        <v>294.9</v>
      </c>
      <c r="I52" s="8">
        <f>IFERROR(G52*1000000/(D52*E52*F52),"")</f>
        <v/>
      </c>
      <c r="J52" s="7" t="n">
        <v>308</v>
      </c>
      <c r="K52" s="7" t="n">
        <v>58.6</v>
      </c>
      <c r="L52" s="7" t="n">
        <v>936.8</v>
      </c>
      <c r="M52" s="9" t="n">
        <v>0.0182</v>
      </c>
      <c r="N52" s="7" t="n">
        <v>172.4</v>
      </c>
      <c r="O52" s="7" t="n">
        <v>94.3</v>
      </c>
      <c r="P52" s="7" t="n">
        <v>6</v>
      </c>
      <c r="Q52" s="7" t="n">
        <v>15.3</v>
      </c>
      <c r="R52" s="8">
        <f>IFERROR(SQRT(P52*1000000000/H52)/H52,"")</f>
        <v/>
      </c>
      <c r="S52" s="7" t="n">
        <v>20.9</v>
      </c>
      <c r="T52" s="7" t="n">
        <v>5.3</v>
      </c>
      <c r="U52" s="7" t="n">
        <v>-3.2</v>
      </c>
      <c r="V52" s="6" t="inlineStr">
        <is>
          <t>Signal 1</t>
        </is>
      </c>
      <c r="W52" s="6" t="inlineStr">
        <is>
          <t>Mono</t>
        </is>
      </c>
      <c r="X52" s="6" t="inlineStr">
        <is>
          <t>Present</t>
        </is>
      </c>
      <c r="Y52" s="6" t="inlineStr">
        <is>
          <t>Present</t>
        </is>
      </c>
      <c r="Z52" s="6" t="inlineStr">
        <is>
          <t>Present</t>
        </is>
      </c>
      <c r="AA52" s="6" t="inlineStr">
        <is>
          <t>Screenshot 2026-08-02 122322.png</t>
        </is>
      </c>
      <c r="AB52" s="6" t="inlineStr">
        <is>
          <t>Screenshot 2026-08-02 122350.png</t>
        </is>
      </c>
      <c r="AC52" s="10" t="inlineStr"/>
      <c r="AD52" s="6" t="inlineStr">
        <is>
          <t>No</t>
        </is>
      </c>
      <c r="AE52" s="6" t="inlineStr">
        <is>
          <t>No – screenshot only</t>
        </is>
      </c>
      <c r="AF52" s="6" t="inlineStr">
        <is>
          <t>No – screenshot only</t>
        </is>
      </c>
      <c r="AG52" s="6" t="inlineStr">
        <is>
          <t>No – screenshot only</t>
        </is>
      </c>
      <c r="AH52" s="6" t="inlineStr">
        <is>
          <t>No</t>
        </is>
      </c>
      <c r="AI52" s="6" t="inlineStr">
        <is>
          <t>No</t>
        </is>
      </c>
    </row>
  </sheetData>
  <mergeCells count="1">
    <mergeCell ref="A1:A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18" customWidth="1" min="4" max="4"/>
    <col width="23" customWidth="1" min="5" max="5"/>
    <col width="26" customWidth="1" min="6" max="6"/>
    <col width="24" customWidth="1" min="7" max="7"/>
    <col width="29" customWidth="1" min="8" max="8"/>
    <col width="24" customWidth="1" min="9" max="9"/>
    <col width="24" customWidth="1" min="10" max="10"/>
    <col width="14" customWidth="1" min="11" max="11"/>
    <col width="21" customWidth="1" min="12" max="12"/>
    <col width="16" customWidth="1" min="13" max="13"/>
    <col width="21" customWidth="1" min="14" max="14"/>
    <col width="21" customWidth="1" min="15" max="15"/>
    <col width="28" customWidth="1" min="16" max="16"/>
    <col width="28" customWidth="1" min="17" max="17"/>
    <col width="36" customWidth="1" min="18" max="18"/>
    <col width="35" customWidth="1" min="19" max="19"/>
    <col width="29" customWidth="1" min="20" max="20"/>
    <col width="21" customWidth="1" min="21" max="21"/>
    <col width="22" customWidth="1" min="22" max="22"/>
    <col width="48" customWidth="1" min="23" max="23"/>
  </cols>
  <sheetData>
    <row r="1">
      <c r="A1" s="4" t="inlineStr">
        <is>
          <t>Acquisition, Signal Processing, and Procedural Metadata</t>
        </is>
      </c>
    </row>
    <row r="3">
      <c r="A3" s="5" t="inlineStr">
        <is>
          <t>Sample ID</t>
        </is>
      </c>
      <c r="B3" s="5" t="inlineStr">
        <is>
          <t>Analyzer Sample Name</t>
        </is>
      </c>
      <c r="C3" s="5" t="inlineStr">
        <is>
          <t>Signal Channel</t>
        </is>
      </c>
      <c r="D3" s="5" t="inlineStr">
        <is>
          <t>Selected Source</t>
        </is>
      </c>
      <c r="E3" s="5" t="inlineStr">
        <is>
          <t>Recorded Signal Plot</t>
        </is>
      </c>
      <c r="F3" s="5" t="inlineStr">
        <is>
          <t>Amplitude Spectrum Plot</t>
        </is>
      </c>
      <c r="G3" s="5" t="inlineStr">
        <is>
          <t>Impulse Response Plot</t>
        </is>
      </c>
      <c r="H3" s="5" t="inlineStr">
        <is>
          <t>Total Recording Length (s)</t>
        </is>
      </c>
      <c r="I3" s="5" t="inlineStr">
        <is>
          <t>Visualized Length (s)</t>
        </is>
      </c>
      <c r="J3" s="5" t="inlineStr">
        <is>
          <t>Peak Amplitude (dBFS)</t>
        </is>
      </c>
      <c r="K3" s="5" t="inlineStr">
        <is>
          <t>Fitting (%)</t>
        </is>
      </c>
      <c r="L3" s="5" t="inlineStr">
        <is>
          <t>Time Constant (ms)</t>
        </is>
      </c>
      <c r="M3" s="5" t="inlineStr">
        <is>
          <t>Log Decrement</t>
        </is>
      </c>
      <c r="N3" s="5" t="inlineStr">
        <is>
          <t>Q Factor / Sustain</t>
        </is>
      </c>
      <c r="O3" s="5" t="inlineStr">
        <is>
          <t>Raw Audio Included</t>
        </is>
      </c>
      <c r="P3" s="5" t="inlineStr">
        <is>
          <t>Numeric Waveform Included</t>
        </is>
      </c>
      <c r="Q3" s="5" t="inlineStr">
        <is>
          <t>Numeric FFT Bins Included</t>
        </is>
      </c>
      <c r="R3" s="5" t="inlineStr">
        <is>
          <t>Numeric Impulse Response Included</t>
        </is>
      </c>
      <c r="S3" s="5" t="inlineStr">
        <is>
          <t>Environmental Conditions Visible</t>
        </is>
      </c>
      <c r="T3" s="5" t="inlineStr">
        <is>
          <t>Calibration Record Visible</t>
        </is>
      </c>
      <c r="U3" s="5" t="inlineStr">
        <is>
          <t>Summary Screenshot</t>
        </is>
      </c>
      <c r="V3" s="5" t="inlineStr">
        <is>
          <t>Detailed Screenshot</t>
        </is>
      </c>
      <c r="W3" s="5" t="inlineStr">
        <is>
          <t>Review Notes</t>
        </is>
      </c>
    </row>
    <row r="4">
      <c r="A4" s="12" t="inlineStr">
        <is>
          <t>000024</t>
        </is>
      </c>
      <c r="B4" s="12" t="inlineStr">
        <is>
          <t>CA-00002</t>
        </is>
      </c>
      <c r="C4" s="12" t="inlineStr">
        <is>
          <t>Signal 1</t>
        </is>
      </c>
      <c r="D4" s="12" t="inlineStr">
        <is>
          <t>Mono</t>
        </is>
      </c>
      <c r="E4" s="12" t="inlineStr">
        <is>
          <t>Present</t>
        </is>
      </c>
      <c r="F4" s="12" t="inlineStr">
        <is>
          <t>Present</t>
        </is>
      </c>
      <c r="G4" s="12" t="inlineStr">
        <is>
          <t>Present</t>
        </is>
      </c>
      <c r="H4" s="12" t="n">
        <v>42.4</v>
      </c>
      <c r="I4" s="12" t="n">
        <v>6.3</v>
      </c>
      <c r="J4" s="12" t="n">
        <v>-3.1</v>
      </c>
      <c r="K4" s="12" t="n">
        <v>92.5</v>
      </c>
      <c r="L4" s="12" t="n">
        <v>1160.8</v>
      </c>
      <c r="M4" s="12" t="n">
        <v>0.0141</v>
      </c>
      <c r="N4" s="12" t="n">
        <v>222</v>
      </c>
      <c r="O4" s="13" t="inlineStr">
        <is>
          <t>No</t>
        </is>
      </c>
      <c r="P4" s="13" t="inlineStr">
        <is>
          <t>No – screenshot only</t>
        </is>
      </c>
      <c r="Q4" s="13" t="inlineStr">
        <is>
          <t>No – screenshot only</t>
        </is>
      </c>
      <c r="R4" s="13" t="inlineStr">
        <is>
          <t>No – screenshot only</t>
        </is>
      </c>
      <c r="S4" s="13" t="inlineStr">
        <is>
          <t>No</t>
        </is>
      </c>
      <c r="T4" s="13" t="inlineStr">
        <is>
          <t>No</t>
        </is>
      </c>
      <c r="U4" s="12" t="inlineStr">
        <is>
          <t>Screenshot 2026-08-02 011628.png</t>
        </is>
      </c>
      <c r="V4" s="12" t="inlineStr">
        <is>
          <t>Screenshot 2026-08-02 011637.png</t>
        </is>
      </c>
      <c r="W4" s="13" t="inlineStr"/>
    </row>
    <row r="5">
      <c r="A5" s="12" t="inlineStr">
        <is>
          <t>000025</t>
        </is>
      </c>
      <c r="B5" s="12" t="inlineStr">
        <is>
          <t>CA3-0003</t>
        </is>
      </c>
      <c r="C5" s="12" t="inlineStr">
        <is>
          <t>Signal 1</t>
        </is>
      </c>
      <c r="D5" s="12" t="inlineStr">
        <is>
          <t>Mono</t>
        </is>
      </c>
      <c r="E5" s="12" t="inlineStr">
        <is>
          <t>Present</t>
        </is>
      </c>
      <c r="F5" s="12" t="inlineStr">
        <is>
          <t>Present</t>
        </is>
      </c>
      <c r="G5" s="12" t="inlineStr">
        <is>
          <t>Present</t>
        </is>
      </c>
      <c r="H5" s="12" t="n">
        <v>33.2</v>
      </c>
      <c r="I5" s="12" t="n">
        <v>5.2</v>
      </c>
      <c r="J5" s="12" t="n">
        <v>-3.4</v>
      </c>
      <c r="K5" s="12" t="n">
        <v>91.40000000000001</v>
      </c>
      <c r="L5" s="12" t="n">
        <v>1177.7</v>
      </c>
      <c r="M5" s="12" t="n">
        <v>0.014</v>
      </c>
      <c r="N5" s="12" t="n">
        <v>224.7</v>
      </c>
      <c r="O5" s="13" t="inlineStr">
        <is>
          <t>No</t>
        </is>
      </c>
      <c r="P5" s="13" t="inlineStr">
        <is>
          <t>No – screenshot only</t>
        </is>
      </c>
      <c r="Q5" s="13" t="inlineStr">
        <is>
          <t>No – screenshot only</t>
        </is>
      </c>
      <c r="R5" s="13" t="inlineStr">
        <is>
          <t>No – screenshot only</t>
        </is>
      </c>
      <c r="S5" s="13" t="inlineStr">
        <is>
          <t>No</t>
        </is>
      </c>
      <c r="T5" s="13" t="inlineStr">
        <is>
          <t>No</t>
        </is>
      </c>
      <c r="U5" s="12" t="inlineStr">
        <is>
          <t>Screenshot 2026-08-02 012531.png</t>
        </is>
      </c>
      <c r="V5" s="12" t="inlineStr">
        <is>
          <t>Screenshot 2026-08-02 012618.png</t>
        </is>
      </c>
      <c r="W5" s="13" t="inlineStr"/>
    </row>
    <row r="6">
      <c r="A6" s="12" t="inlineStr">
        <is>
          <t>000026</t>
        </is>
      </c>
      <c r="B6" s="12" t="inlineStr">
        <is>
          <t>CA3-0004</t>
        </is>
      </c>
      <c r="C6" s="12" t="inlineStr">
        <is>
          <t>Signal 1</t>
        </is>
      </c>
      <c r="D6" s="12" t="inlineStr">
        <is>
          <t>Mono</t>
        </is>
      </c>
      <c r="E6" s="12" t="inlineStr">
        <is>
          <t>Present</t>
        </is>
      </c>
      <c r="F6" s="12" t="inlineStr">
        <is>
          <t>Present</t>
        </is>
      </c>
      <c r="G6" s="12" t="inlineStr">
        <is>
          <t>Present</t>
        </is>
      </c>
      <c r="H6" s="12" t="n">
        <v>37.1</v>
      </c>
      <c r="I6" s="12" t="n">
        <v>5.3</v>
      </c>
      <c r="J6" s="12" t="n">
        <v>-4</v>
      </c>
      <c r="K6" s="12" t="n">
        <v>93.59999999999999</v>
      </c>
      <c r="L6" s="12" t="n">
        <v>1260.4</v>
      </c>
      <c r="M6" s="12" t="n">
        <v>0.0146</v>
      </c>
      <c r="N6" s="12" t="n">
        <v>214.9</v>
      </c>
      <c r="O6" s="13" t="inlineStr">
        <is>
          <t>No</t>
        </is>
      </c>
      <c r="P6" s="13" t="inlineStr">
        <is>
          <t>No – screenshot only</t>
        </is>
      </c>
      <c r="Q6" s="13" t="inlineStr">
        <is>
          <t>No – screenshot only</t>
        </is>
      </c>
      <c r="R6" s="13" t="inlineStr">
        <is>
          <t>No – screenshot only</t>
        </is>
      </c>
      <c r="S6" s="13" t="inlineStr">
        <is>
          <t>No</t>
        </is>
      </c>
      <c r="T6" s="13" t="inlineStr">
        <is>
          <t>No</t>
        </is>
      </c>
      <c r="U6" s="12" t="inlineStr">
        <is>
          <t>Screenshot 2026-08-02 012649.png</t>
        </is>
      </c>
      <c r="V6" s="12" t="inlineStr">
        <is>
          <t>Screenshot 2026-08-02 012712.png</t>
        </is>
      </c>
      <c r="W6" s="13" t="inlineStr"/>
    </row>
    <row r="7">
      <c r="A7" s="12" t="inlineStr">
        <is>
          <t>000027</t>
        </is>
      </c>
      <c r="B7" s="12" t="inlineStr">
        <is>
          <t>CA3-0005</t>
        </is>
      </c>
      <c r="C7" s="12" t="inlineStr">
        <is>
          <t>Signal 1</t>
        </is>
      </c>
      <c r="D7" s="12" t="inlineStr">
        <is>
          <t>Mono</t>
        </is>
      </c>
      <c r="E7" s="12" t="inlineStr">
        <is>
          <t>Present</t>
        </is>
      </c>
      <c r="F7" s="12" t="inlineStr">
        <is>
          <t>Present</t>
        </is>
      </c>
      <c r="G7" s="12" t="inlineStr">
        <is>
          <t>Present</t>
        </is>
      </c>
      <c r="H7" s="12" t="n">
        <v>44.4</v>
      </c>
      <c r="I7" s="12" t="n">
        <v>6.3</v>
      </c>
      <c r="J7" s="12" t="n">
        <v>-6.8</v>
      </c>
      <c r="K7" s="12" t="n">
        <v>92.5</v>
      </c>
      <c r="L7" s="12" t="n">
        <v>1275.5</v>
      </c>
      <c r="M7" s="12" t="n">
        <v>0.0141</v>
      </c>
      <c r="N7" s="12" t="n">
        <v>222.2</v>
      </c>
      <c r="O7" s="13" t="inlineStr">
        <is>
          <t>No</t>
        </is>
      </c>
      <c r="P7" s="13" t="inlineStr">
        <is>
          <t>No – screenshot only</t>
        </is>
      </c>
      <c r="Q7" s="13" t="inlineStr">
        <is>
          <t>No – screenshot only</t>
        </is>
      </c>
      <c r="R7" s="13" t="inlineStr">
        <is>
          <t>No – screenshot only</t>
        </is>
      </c>
      <c r="S7" s="13" t="inlineStr">
        <is>
          <t>No</t>
        </is>
      </c>
      <c r="T7" s="13" t="inlineStr">
        <is>
          <t>No</t>
        </is>
      </c>
      <c r="U7" s="12" t="inlineStr">
        <is>
          <t>Screenshot 2026-08-02 013342.png</t>
        </is>
      </c>
      <c r="V7" s="12" t="inlineStr">
        <is>
          <t>Screenshot 2026-08-02 013410.png</t>
        </is>
      </c>
      <c r="W7" s="13" t="inlineStr"/>
    </row>
    <row r="8">
      <c r="A8" s="12" t="inlineStr">
        <is>
          <t>000028</t>
        </is>
      </c>
      <c r="B8" s="12" t="inlineStr">
        <is>
          <t>CA23-0006</t>
        </is>
      </c>
      <c r="C8" s="12" t="inlineStr">
        <is>
          <t>Signal 1</t>
        </is>
      </c>
      <c r="D8" s="12" t="inlineStr">
        <is>
          <t>Mono</t>
        </is>
      </c>
      <c r="E8" s="12" t="inlineStr">
        <is>
          <t>Present</t>
        </is>
      </c>
      <c r="F8" s="12" t="inlineStr">
        <is>
          <t>Present</t>
        </is>
      </c>
      <c r="G8" s="12" t="inlineStr">
        <is>
          <t>Present</t>
        </is>
      </c>
      <c r="H8" s="12" t="n">
        <v>26.6</v>
      </c>
      <c r="I8" s="12" t="n">
        <v>4.5</v>
      </c>
      <c r="J8" s="12" t="n">
        <v>-6.1</v>
      </c>
      <c r="K8" s="12" t="n">
        <v>92.8</v>
      </c>
      <c r="L8" s="12" t="n">
        <v>1286.8</v>
      </c>
      <c r="M8" s="12" t="n">
        <v>0.0149</v>
      </c>
      <c r="N8" s="12" t="n">
        <v>211.3</v>
      </c>
      <c r="O8" s="13" t="inlineStr">
        <is>
          <t>No</t>
        </is>
      </c>
      <c r="P8" s="13" t="inlineStr">
        <is>
          <t>No – screenshot only</t>
        </is>
      </c>
      <c r="Q8" s="13" t="inlineStr">
        <is>
          <t>No – screenshot only</t>
        </is>
      </c>
      <c r="R8" s="13" t="inlineStr">
        <is>
          <t>No – screenshot only</t>
        </is>
      </c>
      <c r="S8" s="13" t="inlineStr">
        <is>
          <t>No</t>
        </is>
      </c>
      <c r="T8" s="13" t="inlineStr">
        <is>
          <t>No</t>
        </is>
      </c>
      <c r="U8" s="12" t="inlineStr">
        <is>
          <t>Screenshot 2026-08-02 013418.png</t>
        </is>
      </c>
      <c r="V8" s="12" t="inlineStr">
        <is>
          <t>Screenshot 2026-08-02 013428.png</t>
        </is>
      </c>
      <c r="W8" s="13" t="inlineStr"/>
    </row>
    <row r="9">
      <c r="A9" s="12" t="inlineStr">
        <is>
          <t>000029</t>
        </is>
      </c>
      <c r="B9" s="12" t="inlineStr">
        <is>
          <t>CA23-0007</t>
        </is>
      </c>
      <c r="C9" s="12" t="inlineStr">
        <is>
          <t>Signal 1</t>
        </is>
      </c>
      <c r="D9" s="12" t="inlineStr">
        <is>
          <t>Mono</t>
        </is>
      </c>
      <c r="E9" s="12" t="inlineStr">
        <is>
          <t>Present</t>
        </is>
      </c>
      <c r="F9" s="12" t="inlineStr">
        <is>
          <t>Present</t>
        </is>
      </c>
      <c r="G9" s="12" t="inlineStr">
        <is>
          <t>Present</t>
        </is>
      </c>
      <c r="H9" s="12" t="n">
        <v>25.7</v>
      </c>
      <c r="I9" s="12" t="n">
        <v>6.5</v>
      </c>
      <c r="J9" s="12" t="n">
        <v>-4.6</v>
      </c>
      <c r="K9" s="12" t="n">
        <v>94.7</v>
      </c>
      <c r="L9" s="12" t="n">
        <v>1420.3</v>
      </c>
      <c r="M9" s="12" t="n">
        <v>0.0133</v>
      </c>
      <c r="N9" s="12" t="n">
        <v>236.4</v>
      </c>
      <c r="O9" s="13" t="inlineStr">
        <is>
          <t>No</t>
        </is>
      </c>
      <c r="P9" s="13" t="inlineStr">
        <is>
          <t>No – screenshot only</t>
        </is>
      </c>
      <c r="Q9" s="13" t="inlineStr">
        <is>
          <t>No – screenshot only</t>
        </is>
      </c>
      <c r="R9" s="13" t="inlineStr">
        <is>
          <t>No – screenshot only</t>
        </is>
      </c>
      <c r="S9" s="13" t="inlineStr">
        <is>
          <t>No</t>
        </is>
      </c>
      <c r="T9" s="13" t="inlineStr">
        <is>
          <t>No</t>
        </is>
      </c>
      <c r="U9" s="12" t="inlineStr">
        <is>
          <t>Screenshot 2026-08-02 013438.png</t>
        </is>
      </c>
      <c r="V9" s="12" t="inlineStr">
        <is>
          <t>Screenshot 2026-08-02 013450.png</t>
        </is>
      </c>
      <c r="W9" s="13" t="inlineStr"/>
    </row>
    <row r="10">
      <c r="A10" s="12" t="inlineStr">
        <is>
          <t>000030</t>
        </is>
      </c>
      <c r="B10" s="12" t="inlineStr">
        <is>
          <t>CA23-0008</t>
        </is>
      </c>
      <c r="C10" s="12" t="inlineStr">
        <is>
          <t>Signal 1</t>
        </is>
      </c>
      <c r="D10" s="12" t="inlineStr">
        <is>
          <t>Mono</t>
        </is>
      </c>
      <c r="E10" s="12" t="inlineStr">
        <is>
          <t>Present</t>
        </is>
      </c>
      <c r="F10" s="12" t="inlineStr">
        <is>
          <t>Present</t>
        </is>
      </c>
      <c r="G10" s="12" t="inlineStr">
        <is>
          <t>Present</t>
        </is>
      </c>
      <c r="H10" s="12" t="n">
        <v>37.9</v>
      </c>
      <c r="I10" s="12" t="n">
        <v>8.9</v>
      </c>
      <c r="J10" s="12" t="n">
        <v>-4</v>
      </c>
      <c r="K10" s="12" t="n">
        <v>94.40000000000001</v>
      </c>
      <c r="L10" s="12" t="n">
        <v>1076.4</v>
      </c>
      <c r="M10" s="12" t="n">
        <v>0.0167</v>
      </c>
      <c r="N10" s="12" t="n">
        <v>188.2</v>
      </c>
      <c r="O10" s="13" t="inlineStr">
        <is>
          <t>No</t>
        </is>
      </c>
      <c r="P10" s="13" t="inlineStr">
        <is>
          <t>No – screenshot only</t>
        </is>
      </c>
      <c r="Q10" s="13" t="inlineStr">
        <is>
          <t>No – screenshot only</t>
        </is>
      </c>
      <c r="R10" s="13" t="inlineStr">
        <is>
          <t>No – screenshot only</t>
        </is>
      </c>
      <c r="S10" s="13" t="inlineStr">
        <is>
          <t>No</t>
        </is>
      </c>
      <c r="T10" s="13" t="inlineStr">
        <is>
          <t>No</t>
        </is>
      </c>
      <c r="U10" s="12" t="inlineStr">
        <is>
          <t>Screenshot 2026-08-02 013458.png</t>
        </is>
      </c>
      <c r="V10" s="12" t="inlineStr">
        <is>
          <t>Screenshot 2026-08-02 013513.png</t>
        </is>
      </c>
      <c r="W10" s="13" t="inlineStr"/>
    </row>
    <row r="11">
      <c r="A11" s="12" t="inlineStr">
        <is>
          <t>000031</t>
        </is>
      </c>
      <c r="B11" s="12" t="inlineStr">
        <is>
          <t>CA23-0009</t>
        </is>
      </c>
      <c r="C11" s="12" t="inlineStr">
        <is>
          <t>Signal 1</t>
        </is>
      </c>
      <c r="D11" s="12" t="inlineStr">
        <is>
          <t>Mono</t>
        </is>
      </c>
      <c r="E11" s="12" t="inlineStr">
        <is>
          <t>Present</t>
        </is>
      </c>
      <c r="F11" s="12" t="inlineStr">
        <is>
          <t>Present</t>
        </is>
      </c>
      <c r="G11" s="12" t="inlineStr">
        <is>
          <t>Present</t>
        </is>
      </c>
      <c r="H11" s="12" t="n">
        <v>36.7</v>
      </c>
      <c r="I11" s="12" t="n">
        <v>6.6</v>
      </c>
      <c r="J11" s="12" t="n">
        <v>-3.4</v>
      </c>
      <c r="K11" s="12" t="n">
        <v>92.09999999999999</v>
      </c>
      <c r="L11" s="12" t="n">
        <v>1120.3</v>
      </c>
      <c r="M11" s="12" t="n">
        <v>0.0157</v>
      </c>
      <c r="N11" s="12" t="n">
        <v>200</v>
      </c>
      <c r="O11" s="13" t="inlineStr">
        <is>
          <t>No</t>
        </is>
      </c>
      <c r="P11" s="13" t="inlineStr">
        <is>
          <t>No – screenshot only</t>
        </is>
      </c>
      <c r="Q11" s="13" t="inlineStr">
        <is>
          <t>No – screenshot only</t>
        </is>
      </c>
      <c r="R11" s="13" t="inlineStr">
        <is>
          <t>No – screenshot only</t>
        </is>
      </c>
      <c r="S11" s="13" t="inlineStr">
        <is>
          <t>No</t>
        </is>
      </c>
      <c r="T11" s="13" t="inlineStr">
        <is>
          <t>No</t>
        </is>
      </c>
      <c r="U11" s="12" t="inlineStr">
        <is>
          <t>Screenshot 2026-08-02 013522.png</t>
        </is>
      </c>
      <c r="V11" s="12" t="inlineStr">
        <is>
          <t>Screenshot 2026-08-02 013535.png</t>
        </is>
      </c>
      <c r="W11" s="13" t="inlineStr"/>
    </row>
    <row r="12">
      <c r="A12" s="12" t="inlineStr">
        <is>
          <t>000032</t>
        </is>
      </c>
      <c r="B12" s="12" t="inlineStr">
        <is>
          <t>CA23-0010</t>
        </is>
      </c>
      <c r="C12" s="12" t="inlineStr">
        <is>
          <t>Signal 1</t>
        </is>
      </c>
      <c r="D12" s="12" t="inlineStr">
        <is>
          <t>Mono</t>
        </is>
      </c>
      <c r="E12" s="12" t="inlineStr">
        <is>
          <t>Present</t>
        </is>
      </c>
      <c r="F12" s="12" t="inlineStr">
        <is>
          <t>Present</t>
        </is>
      </c>
      <c r="G12" s="12" t="inlineStr">
        <is>
          <t>Present</t>
        </is>
      </c>
      <c r="H12" s="12" t="n">
        <v>33.1</v>
      </c>
      <c r="I12" s="12" t="n">
        <v>6.8</v>
      </c>
      <c r="J12" s="12" t="n">
        <v>-3.4</v>
      </c>
      <c r="K12" s="12" t="n">
        <v>91.09999999999999</v>
      </c>
      <c r="L12" s="12" t="n">
        <v>1126.7</v>
      </c>
      <c r="M12" s="12" t="n">
        <v>0.0173</v>
      </c>
      <c r="N12" s="12" t="n">
        <v>182</v>
      </c>
      <c r="O12" s="13" t="inlineStr">
        <is>
          <t>No</t>
        </is>
      </c>
      <c r="P12" s="13" t="inlineStr">
        <is>
          <t>No – screenshot only</t>
        </is>
      </c>
      <c r="Q12" s="13" t="inlineStr">
        <is>
          <t>No – screenshot only</t>
        </is>
      </c>
      <c r="R12" s="13" t="inlineStr">
        <is>
          <t>No – screenshot only</t>
        </is>
      </c>
      <c r="S12" s="13" t="inlineStr">
        <is>
          <t>No</t>
        </is>
      </c>
      <c r="T12" s="13" t="inlineStr">
        <is>
          <t>No</t>
        </is>
      </c>
      <c r="U12" s="12" t="inlineStr">
        <is>
          <t>Screenshot 2026-08-02 014059.png</t>
        </is>
      </c>
      <c r="V12" s="12" t="inlineStr">
        <is>
          <t>Screenshot 2026-08-02 014120.png</t>
        </is>
      </c>
      <c r="W12" s="13" t="inlineStr"/>
    </row>
    <row r="13">
      <c r="A13" s="12" t="inlineStr">
        <is>
          <t>000033</t>
        </is>
      </c>
      <c r="B13" s="12" t="inlineStr">
        <is>
          <t>CA2-0011</t>
        </is>
      </c>
      <c r="C13" s="12" t="inlineStr">
        <is>
          <t>Signal 1</t>
        </is>
      </c>
      <c r="D13" s="12" t="inlineStr">
        <is>
          <t>Mono</t>
        </is>
      </c>
      <c r="E13" s="12" t="inlineStr">
        <is>
          <t>Present</t>
        </is>
      </c>
      <c r="F13" s="12" t="inlineStr">
        <is>
          <t>Present</t>
        </is>
      </c>
      <c r="G13" s="12" t="inlineStr">
        <is>
          <t>Present</t>
        </is>
      </c>
      <c r="H13" s="12" t="n">
        <v>28.8</v>
      </c>
      <c r="I13" s="12" t="n">
        <v>5.3</v>
      </c>
      <c r="J13" s="12" t="n">
        <v>-5.7</v>
      </c>
      <c r="K13" s="12" t="n">
        <v>90.3</v>
      </c>
      <c r="L13" s="12" t="n">
        <v>1167.3</v>
      </c>
      <c r="M13" s="12" t="n">
        <v>0.013</v>
      </c>
      <c r="N13" s="12" t="n">
        <v>242.6</v>
      </c>
      <c r="O13" s="13" t="inlineStr">
        <is>
          <t>No</t>
        </is>
      </c>
      <c r="P13" s="13" t="inlineStr">
        <is>
          <t>No – screenshot only</t>
        </is>
      </c>
      <c r="Q13" s="13" t="inlineStr">
        <is>
          <t>No – screenshot only</t>
        </is>
      </c>
      <c r="R13" s="13" t="inlineStr">
        <is>
          <t>No – screenshot only</t>
        </is>
      </c>
      <c r="S13" s="13" t="inlineStr">
        <is>
          <t>No</t>
        </is>
      </c>
      <c r="T13" s="13" t="inlineStr">
        <is>
          <t>No</t>
        </is>
      </c>
      <c r="U13" s="12" t="inlineStr">
        <is>
          <t>Screenshot 2026-08-02 014129.png</t>
        </is>
      </c>
      <c r="V13" s="12" t="inlineStr">
        <is>
          <t>Screenshot 2026-08-02 014141.png</t>
        </is>
      </c>
      <c r="W13" s="13" t="inlineStr"/>
    </row>
    <row r="14">
      <c r="A14" s="12" t="inlineStr">
        <is>
          <t>000034</t>
        </is>
      </c>
      <c r="B14" s="12" t="inlineStr">
        <is>
          <t>CA2-0012</t>
        </is>
      </c>
      <c r="C14" s="12" t="inlineStr">
        <is>
          <t>Signal 1</t>
        </is>
      </c>
      <c r="D14" s="12" t="inlineStr">
        <is>
          <t>Mono</t>
        </is>
      </c>
      <c r="E14" s="12" t="inlineStr">
        <is>
          <t>Present</t>
        </is>
      </c>
      <c r="F14" s="12" t="inlineStr">
        <is>
          <t>Present</t>
        </is>
      </c>
      <c r="G14" s="12" t="inlineStr">
        <is>
          <t>Present</t>
        </is>
      </c>
      <c r="H14" s="12" t="n">
        <v>27.9</v>
      </c>
      <c r="I14" s="12" t="n">
        <v>5.1</v>
      </c>
      <c r="J14" s="12" t="n">
        <v>-5.5</v>
      </c>
      <c r="K14" s="12" t="n">
        <v>91.5</v>
      </c>
      <c r="L14" s="12" t="n">
        <v>854.1</v>
      </c>
      <c r="M14" s="12" t="n">
        <v>0.019</v>
      </c>
      <c r="N14" s="12" t="n">
        <v>165.2</v>
      </c>
      <c r="O14" s="13" t="inlineStr">
        <is>
          <t>No</t>
        </is>
      </c>
      <c r="P14" s="13" t="inlineStr">
        <is>
          <t>No – screenshot only</t>
        </is>
      </c>
      <c r="Q14" s="13" t="inlineStr">
        <is>
          <t>No – screenshot only</t>
        </is>
      </c>
      <c r="R14" s="13" t="inlineStr">
        <is>
          <t>No – screenshot only</t>
        </is>
      </c>
      <c r="S14" s="13" t="inlineStr">
        <is>
          <t>No</t>
        </is>
      </c>
      <c r="T14" s="13" t="inlineStr">
        <is>
          <t>No</t>
        </is>
      </c>
      <c r="U14" s="12" t="inlineStr">
        <is>
          <t>Screenshot 2026-08-02 014151.png</t>
        </is>
      </c>
      <c r="V14" s="12" t="inlineStr">
        <is>
          <t>Screenshot 2026-08-02 014205.png</t>
        </is>
      </c>
      <c r="W14" s="13" t="inlineStr"/>
    </row>
    <row r="15">
      <c r="A15" s="12" t="inlineStr">
        <is>
          <t>000035</t>
        </is>
      </c>
      <c r="B15" s="12" t="inlineStr">
        <is>
          <t>CA2-0013</t>
        </is>
      </c>
      <c r="C15" s="12" t="inlineStr">
        <is>
          <t>Signal 1</t>
        </is>
      </c>
      <c r="D15" s="12" t="inlineStr">
        <is>
          <t>Mono</t>
        </is>
      </c>
      <c r="E15" s="12" t="inlineStr">
        <is>
          <t>Present</t>
        </is>
      </c>
      <c r="F15" s="12" t="inlineStr">
        <is>
          <t>Present</t>
        </is>
      </c>
      <c r="G15" s="12" t="inlineStr">
        <is>
          <t>Present</t>
        </is>
      </c>
      <c r="H15" s="12" t="n">
        <v>31.1</v>
      </c>
      <c r="I15" s="12" t="n">
        <v>7.1</v>
      </c>
      <c r="J15" s="12" t="n">
        <v>-4.3</v>
      </c>
      <c r="K15" s="12" t="n">
        <v>90</v>
      </c>
      <c r="L15" s="12" t="n">
        <v>1245.3</v>
      </c>
      <c r="M15" s="12" t="n">
        <v>0.0132</v>
      </c>
      <c r="N15" s="12" t="n">
        <v>237.5</v>
      </c>
      <c r="O15" s="13" t="inlineStr">
        <is>
          <t>No</t>
        </is>
      </c>
      <c r="P15" s="13" t="inlineStr">
        <is>
          <t>No – screenshot only</t>
        </is>
      </c>
      <c r="Q15" s="13" t="inlineStr">
        <is>
          <t>No – screenshot only</t>
        </is>
      </c>
      <c r="R15" s="13" t="inlineStr">
        <is>
          <t>No – screenshot only</t>
        </is>
      </c>
      <c r="S15" s="13" t="inlineStr">
        <is>
          <t>No</t>
        </is>
      </c>
      <c r="T15" s="13" t="inlineStr">
        <is>
          <t>No</t>
        </is>
      </c>
      <c r="U15" s="12" t="inlineStr">
        <is>
          <t>Screenshot 2026-08-02 014325.png</t>
        </is>
      </c>
      <c r="V15" s="12" t="inlineStr">
        <is>
          <t>Screenshot 2026-08-02 014413.png</t>
        </is>
      </c>
      <c r="W15" s="13" t="inlineStr"/>
    </row>
    <row r="16">
      <c r="A16" s="12" t="inlineStr">
        <is>
          <t>000036</t>
        </is>
      </c>
      <c r="B16" s="12" t="inlineStr">
        <is>
          <t>CA2-0014</t>
        </is>
      </c>
      <c r="C16" s="12" t="inlineStr">
        <is>
          <t>Signal 1</t>
        </is>
      </c>
      <c r="D16" s="12" t="inlineStr">
        <is>
          <t>Mono</t>
        </is>
      </c>
      <c r="E16" s="12" t="inlineStr">
        <is>
          <t>Present</t>
        </is>
      </c>
      <c r="F16" s="12" t="inlineStr">
        <is>
          <t>Present</t>
        </is>
      </c>
      <c r="G16" s="12" t="inlineStr">
        <is>
          <t>Present</t>
        </is>
      </c>
      <c r="H16" s="12" t="n">
        <v>28.9</v>
      </c>
      <c r="I16" s="12" t="n">
        <v>5</v>
      </c>
      <c r="J16" s="12" t="n">
        <v>-3.3</v>
      </c>
      <c r="K16" s="12" t="n">
        <v>93.09999999999999</v>
      </c>
      <c r="L16" s="12" t="n">
        <v>1130.5</v>
      </c>
      <c r="M16" s="12" t="n">
        <v>0.0153</v>
      </c>
      <c r="N16" s="12" t="n">
        <v>204.8</v>
      </c>
      <c r="O16" s="13" t="inlineStr">
        <is>
          <t>No</t>
        </is>
      </c>
      <c r="P16" s="13" t="inlineStr">
        <is>
          <t>No – screenshot only</t>
        </is>
      </c>
      <c r="Q16" s="13" t="inlineStr">
        <is>
          <t>No – screenshot only</t>
        </is>
      </c>
      <c r="R16" s="13" t="inlineStr">
        <is>
          <t>No – screenshot only</t>
        </is>
      </c>
      <c r="S16" s="13" t="inlineStr">
        <is>
          <t>No</t>
        </is>
      </c>
      <c r="T16" s="13" t="inlineStr">
        <is>
          <t>No</t>
        </is>
      </c>
      <c r="U16" s="12" t="inlineStr">
        <is>
          <t>Screenshot 2026-08-02 015243.png</t>
        </is>
      </c>
      <c r="V16" s="12" t="inlineStr">
        <is>
          <t>Screenshot 2026-08-02 015309.png</t>
        </is>
      </c>
      <c r="W16" s="13" t="inlineStr"/>
    </row>
    <row r="17">
      <c r="A17" s="12" t="inlineStr">
        <is>
          <t>000037</t>
        </is>
      </c>
      <c r="B17" s="12" t="inlineStr">
        <is>
          <t>CA2-0015</t>
        </is>
      </c>
      <c r="C17" s="12" t="inlineStr">
        <is>
          <t>Signal 1</t>
        </is>
      </c>
      <c r="D17" s="12" t="inlineStr">
        <is>
          <t>Mono</t>
        </is>
      </c>
      <c r="E17" s="12" t="inlineStr">
        <is>
          <t>Present</t>
        </is>
      </c>
      <c r="F17" s="12" t="inlineStr">
        <is>
          <t>Present</t>
        </is>
      </c>
      <c r="G17" s="12" t="inlineStr">
        <is>
          <t>Present</t>
        </is>
      </c>
      <c r="H17" s="12" t="n">
        <v>26.2</v>
      </c>
      <c r="I17" s="12" t="n">
        <v>5.2</v>
      </c>
      <c r="J17" s="12" t="n">
        <v>-5.6</v>
      </c>
      <c r="K17" s="12" t="n">
        <v>94.59999999999999</v>
      </c>
      <c r="L17" s="12" t="n">
        <v>1089.6</v>
      </c>
      <c r="M17" s="12" t="n">
        <v>0.014</v>
      </c>
      <c r="N17" s="12" t="n">
        <v>224.8</v>
      </c>
      <c r="O17" s="13" t="inlineStr">
        <is>
          <t>No</t>
        </is>
      </c>
      <c r="P17" s="13" t="inlineStr">
        <is>
          <t>No – screenshot only</t>
        </is>
      </c>
      <c r="Q17" s="13" t="inlineStr">
        <is>
          <t>No – screenshot only</t>
        </is>
      </c>
      <c r="R17" s="13" t="inlineStr">
        <is>
          <t>No – screenshot only</t>
        </is>
      </c>
      <c r="S17" s="13" t="inlineStr">
        <is>
          <t>No</t>
        </is>
      </c>
      <c r="T17" s="13" t="inlineStr">
        <is>
          <t>No</t>
        </is>
      </c>
      <c r="U17" s="12" t="inlineStr">
        <is>
          <t>Screenshot 2026-08-02 015325.png</t>
        </is>
      </c>
      <c r="V17" s="12" t="inlineStr">
        <is>
          <t>Screenshot 2026-08-02 015348.png</t>
        </is>
      </c>
      <c r="W17" s="13" t="inlineStr"/>
    </row>
    <row r="18">
      <c r="A18" s="12" t="inlineStr">
        <is>
          <t>000038</t>
        </is>
      </c>
      <c r="B18" s="12" t="inlineStr">
        <is>
          <t>CA1-0016</t>
        </is>
      </c>
      <c r="C18" s="12" t="inlineStr">
        <is>
          <t>Signal 1</t>
        </is>
      </c>
      <c r="D18" s="12" t="inlineStr">
        <is>
          <t>Mono</t>
        </is>
      </c>
      <c r="E18" s="12" t="inlineStr">
        <is>
          <t>Present</t>
        </is>
      </c>
      <c r="F18" s="12" t="inlineStr">
        <is>
          <t>Present</t>
        </is>
      </c>
      <c r="G18" s="12" t="inlineStr">
        <is>
          <t>Present</t>
        </is>
      </c>
      <c r="H18" s="12" t="n">
        <v>52.9</v>
      </c>
      <c r="I18" s="12" t="n">
        <v>7.9</v>
      </c>
      <c r="J18" s="12" t="n">
        <v>-3.2</v>
      </c>
      <c r="K18" s="12" t="n">
        <v>91.40000000000001</v>
      </c>
      <c r="L18" s="12" t="n">
        <v>1158.1</v>
      </c>
      <c r="M18" s="12" t="n">
        <v>0.0149</v>
      </c>
      <c r="N18" s="12" t="n">
        <v>211.2</v>
      </c>
      <c r="O18" s="13" t="inlineStr">
        <is>
          <t>No</t>
        </is>
      </c>
      <c r="P18" s="13" t="inlineStr">
        <is>
          <t>No – screenshot only</t>
        </is>
      </c>
      <c r="Q18" s="13" t="inlineStr">
        <is>
          <t>No – screenshot only</t>
        </is>
      </c>
      <c r="R18" s="13" t="inlineStr">
        <is>
          <t>No – screenshot only</t>
        </is>
      </c>
      <c r="S18" s="13" t="inlineStr">
        <is>
          <t>No</t>
        </is>
      </c>
      <c r="T18" s="13" t="inlineStr">
        <is>
          <t>No</t>
        </is>
      </c>
      <c r="U18" s="12" t="inlineStr">
        <is>
          <t>Screenshot 2026-08-02 015401.png</t>
        </is>
      </c>
      <c r="V18" s="12" t="inlineStr">
        <is>
          <t>Screenshot 2026-08-02 015428.png</t>
        </is>
      </c>
      <c r="W18" s="13" t="inlineStr"/>
    </row>
    <row r="19">
      <c r="A19" s="12" t="inlineStr">
        <is>
          <t>000039</t>
        </is>
      </c>
      <c r="B19" s="12" t="inlineStr">
        <is>
          <t>CA1-0017</t>
        </is>
      </c>
      <c r="C19" s="12" t="inlineStr">
        <is>
          <t>Signal 1</t>
        </is>
      </c>
      <c r="D19" s="12" t="inlineStr">
        <is>
          <t>Mono</t>
        </is>
      </c>
      <c r="E19" s="12" t="inlineStr">
        <is>
          <t>Present</t>
        </is>
      </c>
      <c r="F19" s="12" t="inlineStr">
        <is>
          <t>Present</t>
        </is>
      </c>
      <c r="G19" s="12" t="inlineStr">
        <is>
          <t>Present</t>
        </is>
      </c>
      <c r="H19" s="12" t="n">
        <v>26.8</v>
      </c>
      <c r="I19" s="12" t="n">
        <v>4.6</v>
      </c>
      <c r="J19" s="12" t="n">
        <v>-3.2</v>
      </c>
      <c r="K19" s="12" t="n">
        <v>94.7</v>
      </c>
      <c r="L19" s="12" t="n">
        <v>1127.2</v>
      </c>
      <c r="M19" s="12" t="n">
        <v>0.0147</v>
      </c>
      <c r="N19" s="12" t="n">
        <v>214.1</v>
      </c>
      <c r="O19" s="13" t="inlineStr">
        <is>
          <t>No</t>
        </is>
      </c>
      <c r="P19" s="13" t="inlineStr">
        <is>
          <t>No – screenshot only</t>
        </is>
      </c>
      <c r="Q19" s="13" t="inlineStr">
        <is>
          <t>No – screenshot only</t>
        </is>
      </c>
      <c r="R19" s="13" t="inlineStr">
        <is>
          <t>No – screenshot only</t>
        </is>
      </c>
      <c r="S19" s="13" t="inlineStr">
        <is>
          <t>No</t>
        </is>
      </c>
      <c r="T19" s="13" t="inlineStr">
        <is>
          <t>No</t>
        </is>
      </c>
      <c r="U19" s="12" t="inlineStr">
        <is>
          <t>Screenshot 2026-08-02 015434.png</t>
        </is>
      </c>
      <c r="V19" s="12" t="inlineStr">
        <is>
          <t>Screenshot 2026-08-02 015446.png</t>
        </is>
      </c>
      <c r="W19" s="13" t="inlineStr"/>
    </row>
    <row r="20">
      <c r="A20" s="12" t="inlineStr">
        <is>
          <t>000040</t>
        </is>
      </c>
      <c r="B20" s="12" t="inlineStr">
        <is>
          <t>CA1-0018</t>
        </is>
      </c>
      <c r="C20" s="12" t="inlineStr">
        <is>
          <t>Signal 1</t>
        </is>
      </c>
      <c r="D20" s="12" t="inlineStr">
        <is>
          <t>Mono</t>
        </is>
      </c>
      <c r="E20" s="12" t="inlineStr">
        <is>
          <t>Present</t>
        </is>
      </c>
      <c r="F20" s="12" t="inlineStr">
        <is>
          <t>Present</t>
        </is>
      </c>
      <c r="G20" s="12" t="inlineStr">
        <is>
          <t>Present</t>
        </is>
      </c>
      <c r="H20" s="12" t="n">
        <v>31.8</v>
      </c>
      <c r="I20" s="12" t="n">
        <v>6.5</v>
      </c>
      <c r="J20" s="12" t="n">
        <v>-5.3</v>
      </c>
      <c r="K20" s="12" t="n">
        <v>93</v>
      </c>
      <c r="L20" s="12" t="n">
        <v>1183.7</v>
      </c>
      <c r="M20" s="12" t="n">
        <v>0.0132</v>
      </c>
      <c r="N20" s="12" t="n">
        <v>238.6</v>
      </c>
      <c r="O20" s="13" t="inlineStr">
        <is>
          <t>No</t>
        </is>
      </c>
      <c r="P20" s="13" t="inlineStr">
        <is>
          <t>No – screenshot only</t>
        </is>
      </c>
      <c r="Q20" s="13" t="inlineStr">
        <is>
          <t>No – screenshot only</t>
        </is>
      </c>
      <c r="R20" s="13" t="inlineStr">
        <is>
          <t>No – screenshot only</t>
        </is>
      </c>
      <c r="S20" s="13" t="inlineStr">
        <is>
          <t>No</t>
        </is>
      </c>
      <c r="T20" s="13" t="inlineStr">
        <is>
          <t>No</t>
        </is>
      </c>
      <c r="U20" s="12" t="inlineStr">
        <is>
          <t>Screenshot 2026-08-02 015723.png</t>
        </is>
      </c>
      <c r="V20" s="12" t="inlineStr">
        <is>
          <t>Screenshot 2026-08-02 015748.png</t>
        </is>
      </c>
      <c r="W20" s="13" t="inlineStr"/>
    </row>
    <row r="21">
      <c r="A21" s="12" t="inlineStr">
        <is>
          <t>000041</t>
        </is>
      </c>
      <c r="B21" s="12" t="inlineStr">
        <is>
          <t>CA1-0019</t>
        </is>
      </c>
      <c r="C21" s="12" t="inlineStr">
        <is>
          <t>Signal 1</t>
        </is>
      </c>
      <c r="D21" s="12" t="inlineStr">
        <is>
          <t>Mono</t>
        </is>
      </c>
      <c r="E21" s="12" t="inlineStr">
        <is>
          <t>Present</t>
        </is>
      </c>
      <c r="F21" s="12" t="inlineStr">
        <is>
          <t>Present</t>
        </is>
      </c>
      <c r="G21" s="12" t="inlineStr">
        <is>
          <t>Present</t>
        </is>
      </c>
      <c r="H21" s="12" t="n">
        <v>36.6</v>
      </c>
      <c r="I21" s="12" t="n">
        <v>7.5</v>
      </c>
      <c r="J21" s="12" t="n">
        <v>-3.3</v>
      </c>
      <c r="K21" s="12" t="n">
        <v>89.2</v>
      </c>
      <c r="L21" s="12" t="n">
        <v>889.9</v>
      </c>
      <c r="M21" s="12" t="n">
        <v>0.0175</v>
      </c>
      <c r="N21" s="12" t="n">
        <v>179.3</v>
      </c>
      <c r="O21" s="13" t="inlineStr">
        <is>
          <t>No</t>
        </is>
      </c>
      <c r="P21" s="13" t="inlineStr">
        <is>
          <t>No – screenshot only</t>
        </is>
      </c>
      <c r="Q21" s="13" t="inlineStr">
        <is>
          <t>No – screenshot only</t>
        </is>
      </c>
      <c r="R21" s="13" t="inlineStr">
        <is>
          <t>No – screenshot only</t>
        </is>
      </c>
      <c r="S21" s="13" t="inlineStr">
        <is>
          <t>No</t>
        </is>
      </c>
      <c r="T21" s="13" t="inlineStr">
        <is>
          <t>No</t>
        </is>
      </c>
      <c r="U21" s="12" t="inlineStr">
        <is>
          <t>Screenshot 2026-08-02 070929.png</t>
        </is>
      </c>
      <c r="V21" s="12" t="inlineStr">
        <is>
          <t>Screenshot 2026-08-02 070954.png</t>
        </is>
      </c>
      <c r="W21" s="13" t="inlineStr">
        <is>
          <t>Unreadable/not reliably transcribed: Displayed Radiation Coefficient</t>
        </is>
      </c>
    </row>
    <row r="22">
      <c r="A22" s="12" t="inlineStr">
        <is>
          <t>000042</t>
        </is>
      </c>
      <c r="B22" s="12" t="inlineStr">
        <is>
          <t>CA1-0020</t>
        </is>
      </c>
      <c r="C22" s="12" t="inlineStr">
        <is>
          <t>Signal 1</t>
        </is>
      </c>
      <c r="D22" s="12" t="inlineStr">
        <is>
          <t>Mono</t>
        </is>
      </c>
      <c r="E22" s="12" t="inlineStr">
        <is>
          <t>Present</t>
        </is>
      </c>
      <c r="F22" s="12" t="inlineStr">
        <is>
          <t>Present</t>
        </is>
      </c>
      <c r="G22" s="12" t="inlineStr">
        <is>
          <t>Present</t>
        </is>
      </c>
      <c r="H22" s="12" t="n">
        <v>49.2</v>
      </c>
      <c r="I22" s="12" t="n">
        <v>6.7</v>
      </c>
      <c r="J22" s="12" t="n">
        <v>-3.3</v>
      </c>
      <c r="K22" s="12" t="n">
        <v>96.3</v>
      </c>
      <c r="L22" s="12" t="n">
        <v>1089.1</v>
      </c>
      <c r="M22" s="12" t="n">
        <v>0.0145</v>
      </c>
      <c r="N22" s="12" t="n">
        <v>217</v>
      </c>
      <c r="O22" s="13" t="inlineStr">
        <is>
          <t>No</t>
        </is>
      </c>
      <c r="P22" s="13" t="inlineStr">
        <is>
          <t>No – screenshot only</t>
        </is>
      </c>
      <c r="Q22" s="13" t="inlineStr">
        <is>
          <t>No – screenshot only</t>
        </is>
      </c>
      <c r="R22" s="13" t="inlineStr">
        <is>
          <t>No – screenshot only</t>
        </is>
      </c>
      <c r="S22" s="13" t="inlineStr">
        <is>
          <t>No</t>
        </is>
      </c>
      <c r="T22" s="13" t="inlineStr">
        <is>
          <t>No</t>
        </is>
      </c>
      <c r="U22" s="12" t="inlineStr">
        <is>
          <t>Screenshot 2026-08-02 071024.png</t>
        </is>
      </c>
      <c r="V22" s="12" t="inlineStr">
        <is>
          <t>Screenshot 2026-08-02 071058.png</t>
        </is>
      </c>
      <c r="W22" s="13" t="inlineStr">
        <is>
          <t>Unreadable/not reliably transcribed: Displayed Radiation Coefficient</t>
        </is>
      </c>
    </row>
    <row r="23">
      <c r="A23" s="12" t="inlineStr">
        <is>
          <t>000043</t>
        </is>
      </c>
      <c r="B23" s="12" t="inlineStr">
        <is>
          <t>CAE-0021</t>
        </is>
      </c>
      <c r="C23" s="12" t="inlineStr">
        <is>
          <t>Signal 1</t>
        </is>
      </c>
      <c r="D23" s="12" t="inlineStr">
        <is>
          <t>Mono</t>
        </is>
      </c>
      <c r="E23" s="12" t="inlineStr">
        <is>
          <t>Present</t>
        </is>
      </c>
      <c r="F23" s="12" t="inlineStr">
        <is>
          <t>Present</t>
        </is>
      </c>
      <c r="G23" s="12" t="inlineStr">
        <is>
          <t>Present</t>
        </is>
      </c>
      <c r="H23" s="12" t="n">
        <v>51.4</v>
      </c>
      <c r="I23" s="12" t="n">
        <v>7.1</v>
      </c>
      <c r="J23" s="12" t="n">
        <v>-3.2</v>
      </c>
      <c r="K23" s="12" t="n">
        <v>93.7</v>
      </c>
      <c r="L23" s="12" t="n">
        <v>1191.6</v>
      </c>
      <c r="M23" s="12" t="n">
        <v>0.0139</v>
      </c>
      <c r="N23" s="12" t="n">
        <v>225.8</v>
      </c>
      <c r="O23" s="13" t="inlineStr">
        <is>
          <t>No</t>
        </is>
      </c>
      <c r="P23" s="13" t="inlineStr">
        <is>
          <t>No – screenshot only</t>
        </is>
      </c>
      <c r="Q23" s="13" t="inlineStr">
        <is>
          <t>No – screenshot only</t>
        </is>
      </c>
      <c r="R23" s="13" t="inlineStr">
        <is>
          <t>No – screenshot only</t>
        </is>
      </c>
      <c r="S23" s="13" t="inlineStr">
        <is>
          <t>No</t>
        </is>
      </c>
      <c r="T23" s="13" t="inlineStr">
        <is>
          <t>No</t>
        </is>
      </c>
      <c r="U23" s="12" t="inlineStr">
        <is>
          <t>Screenshot 2026-08-02 071248.png</t>
        </is>
      </c>
      <c r="V23" s="12" t="inlineStr">
        <is>
          <t>Screenshot 2026-08-02 071310.png</t>
        </is>
      </c>
      <c r="W23" s="13" t="inlineStr"/>
    </row>
    <row r="24">
      <c r="A24" s="12" t="inlineStr">
        <is>
          <t>000044</t>
        </is>
      </c>
      <c r="B24" s="12" t="inlineStr">
        <is>
          <t>CAE-0022</t>
        </is>
      </c>
      <c r="C24" s="12" t="inlineStr">
        <is>
          <t>Signal 1</t>
        </is>
      </c>
      <c r="D24" s="12" t="inlineStr">
        <is>
          <t>Mono</t>
        </is>
      </c>
      <c r="E24" s="12" t="inlineStr">
        <is>
          <t>Present</t>
        </is>
      </c>
      <c r="F24" s="12" t="inlineStr">
        <is>
          <t>Present</t>
        </is>
      </c>
      <c r="G24" s="12" t="inlineStr">
        <is>
          <t>Present</t>
        </is>
      </c>
      <c r="H24" s="12" t="n">
        <v>43.7</v>
      </c>
      <c r="I24" s="12" t="n">
        <v>7</v>
      </c>
      <c r="J24" s="12" t="n">
        <v>-3.3</v>
      </c>
      <c r="K24" s="12" t="n">
        <v>93.3</v>
      </c>
      <c r="L24" s="12" t="n">
        <v>1178.2</v>
      </c>
      <c r="M24" s="12" t="n">
        <v>0.0145</v>
      </c>
      <c r="N24" s="12" t="n">
        <v>217</v>
      </c>
      <c r="O24" s="13" t="inlineStr">
        <is>
          <t>No</t>
        </is>
      </c>
      <c r="P24" s="13" t="inlineStr">
        <is>
          <t>No – screenshot only</t>
        </is>
      </c>
      <c r="Q24" s="13" t="inlineStr">
        <is>
          <t>No – screenshot only</t>
        </is>
      </c>
      <c r="R24" s="13" t="inlineStr">
        <is>
          <t>No – screenshot only</t>
        </is>
      </c>
      <c r="S24" s="13" t="inlineStr">
        <is>
          <t>No</t>
        </is>
      </c>
      <c r="T24" s="13" t="inlineStr">
        <is>
          <t>No</t>
        </is>
      </c>
      <c r="U24" s="12" t="inlineStr">
        <is>
          <t>Screenshot 2026-08-02 071454.png</t>
        </is>
      </c>
      <c r="V24" s="12" t="inlineStr">
        <is>
          <t>Screenshot 2026-08-02 071524.png</t>
        </is>
      </c>
      <c r="W24" s="13" t="inlineStr">
        <is>
          <t>Unreadable/not reliably transcribed: Displayed Radiation Coefficient</t>
        </is>
      </c>
    </row>
    <row r="25">
      <c r="A25" s="12" t="inlineStr">
        <is>
          <t>000045</t>
        </is>
      </c>
      <c r="B25" s="12" t="inlineStr">
        <is>
          <t>CAE-0023</t>
        </is>
      </c>
      <c r="C25" s="12" t="inlineStr">
        <is>
          <t>Signal 1</t>
        </is>
      </c>
      <c r="D25" s="12" t="inlineStr">
        <is>
          <t>Mono</t>
        </is>
      </c>
      <c r="E25" s="12" t="inlineStr">
        <is>
          <t>Present</t>
        </is>
      </c>
      <c r="F25" s="12" t="inlineStr">
        <is>
          <t>Present</t>
        </is>
      </c>
      <c r="G25" s="12" t="inlineStr">
        <is>
          <t>Present</t>
        </is>
      </c>
      <c r="H25" s="12" t="n">
        <v>43.9</v>
      </c>
      <c r="I25" s="12" t="n">
        <v>9.75</v>
      </c>
      <c r="J25" s="12" t="n">
        <v>-3.2</v>
      </c>
      <c r="K25" s="12" t="n">
        <v>91.3</v>
      </c>
      <c r="L25" s="12" t="n">
        <v>1228.5</v>
      </c>
      <c r="M25" s="12" t="n">
        <v>0.0135</v>
      </c>
      <c r="N25" s="12" t="n">
        <v>232.9</v>
      </c>
      <c r="O25" s="13" t="inlineStr">
        <is>
          <t>No</t>
        </is>
      </c>
      <c r="P25" s="13" t="inlineStr">
        <is>
          <t>No – screenshot only</t>
        </is>
      </c>
      <c r="Q25" s="13" t="inlineStr">
        <is>
          <t>No – screenshot only</t>
        </is>
      </c>
      <c r="R25" s="13" t="inlineStr">
        <is>
          <t>No – screenshot only</t>
        </is>
      </c>
      <c r="S25" s="13" t="inlineStr">
        <is>
          <t>No</t>
        </is>
      </c>
      <c r="T25" s="13" t="inlineStr">
        <is>
          <t>No</t>
        </is>
      </c>
      <c r="U25" s="12" t="inlineStr">
        <is>
          <t>Screenshot 2026-08-02 114241.png</t>
        </is>
      </c>
      <c r="V25" s="12" t="inlineStr">
        <is>
          <t>Screenshot 2026-08-02 114318.png</t>
        </is>
      </c>
      <c r="W25" s="13" t="inlineStr"/>
    </row>
    <row r="26">
      <c r="A26" s="12" t="inlineStr">
        <is>
          <t>000046</t>
        </is>
      </c>
      <c r="B26" s="12" t="inlineStr">
        <is>
          <t>CAE-0024</t>
        </is>
      </c>
      <c r="C26" s="12" t="inlineStr">
        <is>
          <t>Signal 1</t>
        </is>
      </c>
      <c r="D26" s="12" t="inlineStr">
        <is>
          <t>Mono</t>
        </is>
      </c>
      <c r="E26" s="12" t="inlineStr">
        <is>
          <t>Present</t>
        </is>
      </c>
      <c r="F26" s="12" t="inlineStr">
        <is>
          <t>Present</t>
        </is>
      </c>
      <c r="G26" s="12" t="inlineStr">
        <is>
          <t>Present</t>
        </is>
      </c>
      <c r="H26" s="12" t="n">
        <v>48.8</v>
      </c>
      <c r="I26" s="12" t="n">
        <v>6.1</v>
      </c>
      <c r="J26" s="12" t="n">
        <v>-3.2</v>
      </c>
      <c r="K26" s="12" t="n">
        <v>93.3</v>
      </c>
      <c r="L26" s="12" t="n">
        <v>1214.9</v>
      </c>
      <c r="M26" s="12" t="n">
        <v>0.0132</v>
      </c>
      <c r="N26" s="12" t="n">
        <v>238.8</v>
      </c>
      <c r="O26" s="13" t="inlineStr">
        <is>
          <t>No</t>
        </is>
      </c>
      <c r="P26" s="13" t="inlineStr">
        <is>
          <t>No – screenshot only</t>
        </is>
      </c>
      <c r="Q26" s="13" t="inlineStr">
        <is>
          <t>No – screenshot only</t>
        </is>
      </c>
      <c r="R26" s="13" t="inlineStr">
        <is>
          <t>No – screenshot only</t>
        </is>
      </c>
      <c r="S26" s="13" t="inlineStr">
        <is>
          <t>No</t>
        </is>
      </c>
      <c r="T26" s="13" t="inlineStr">
        <is>
          <t>No</t>
        </is>
      </c>
      <c r="U26" s="12" t="inlineStr">
        <is>
          <t>Screenshot 2026-08-02 114343.png</t>
        </is>
      </c>
      <c r="V26" s="12" t="inlineStr">
        <is>
          <t>Screenshot 2026-08-02 114443.png</t>
        </is>
      </c>
      <c r="W26" s="13" t="inlineStr"/>
    </row>
    <row r="27">
      <c r="A27" s="12" t="inlineStr">
        <is>
          <t>000047</t>
        </is>
      </c>
      <c r="B27" s="12" t="inlineStr">
        <is>
          <t>CAE-0025</t>
        </is>
      </c>
      <c r="C27" s="12" t="inlineStr">
        <is>
          <t>Signal 1</t>
        </is>
      </c>
      <c r="D27" s="12" t="inlineStr">
        <is>
          <t>Mono</t>
        </is>
      </c>
      <c r="E27" s="12" t="inlineStr">
        <is>
          <t>Present</t>
        </is>
      </c>
      <c r="F27" s="12" t="inlineStr">
        <is>
          <t>Present</t>
        </is>
      </c>
      <c r="G27" s="12" t="inlineStr">
        <is>
          <t>Present</t>
        </is>
      </c>
      <c r="H27" s="12" t="n">
        <v>41.7</v>
      </c>
      <c r="I27" s="12" t="n">
        <v>5.3</v>
      </c>
      <c r="J27" s="12" t="n"/>
      <c r="K27" s="12" t="n">
        <v>94.59999999999999</v>
      </c>
      <c r="L27" s="12" t="n">
        <v>1146.3</v>
      </c>
      <c r="M27" s="12" t="n">
        <v>0.0145</v>
      </c>
      <c r="N27" s="12" t="n">
        <v>216.8</v>
      </c>
      <c r="O27" s="13" t="inlineStr">
        <is>
          <t>No</t>
        </is>
      </c>
      <c r="P27" s="13" t="inlineStr">
        <is>
          <t>No – screenshot only</t>
        </is>
      </c>
      <c r="Q27" s="13" t="inlineStr">
        <is>
          <t>No – screenshot only</t>
        </is>
      </c>
      <c r="R27" s="13" t="inlineStr">
        <is>
          <t>No – screenshot only</t>
        </is>
      </c>
      <c r="S27" s="13" t="inlineStr">
        <is>
          <t>No</t>
        </is>
      </c>
      <c r="T27" s="13" t="inlineStr">
        <is>
          <t>No</t>
        </is>
      </c>
      <c r="U27" s="12" t="inlineStr">
        <is>
          <t>Screenshot 2026-08-02 114500.png</t>
        </is>
      </c>
      <c r="V27" s="12" t="inlineStr">
        <is>
          <t>Screenshot 2026-08-02 114531.png</t>
        </is>
      </c>
      <c r="W27" s="13" t="inlineStr">
        <is>
          <t>Unreadable/not reliably transcribed: Peak Amplitude (dBFS)</t>
        </is>
      </c>
    </row>
    <row r="28">
      <c r="A28" s="12" t="inlineStr">
        <is>
          <t>000048</t>
        </is>
      </c>
      <c r="B28" s="12" t="inlineStr">
        <is>
          <t>CA3-0026</t>
        </is>
      </c>
      <c r="C28" s="12" t="inlineStr">
        <is>
          <t>Signal 1</t>
        </is>
      </c>
      <c r="D28" s="12" t="inlineStr">
        <is>
          <t>Mono</t>
        </is>
      </c>
      <c r="E28" s="12" t="inlineStr">
        <is>
          <t>Present</t>
        </is>
      </c>
      <c r="F28" s="12" t="inlineStr">
        <is>
          <t>Present</t>
        </is>
      </c>
      <c r="G28" s="12" t="inlineStr">
        <is>
          <t>Present</t>
        </is>
      </c>
      <c r="H28" s="12" t="n">
        <v>45.7</v>
      </c>
      <c r="I28" s="12" t="n">
        <v>5.8</v>
      </c>
      <c r="J28" s="12" t="n">
        <v>-3.7</v>
      </c>
      <c r="K28" s="12" t="n">
        <v>90</v>
      </c>
      <c r="L28" s="12" t="n">
        <v>1133.6</v>
      </c>
      <c r="M28" s="12" t="n">
        <v>0.0172</v>
      </c>
      <c r="N28" s="12" t="n">
        <v>182.7</v>
      </c>
      <c r="O28" s="13" t="inlineStr">
        <is>
          <t>No</t>
        </is>
      </c>
      <c r="P28" s="13" t="inlineStr">
        <is>
          <t>No – screenshot only</t>
        </is>
      </c>
      <c r="Q28" s="13" t="inlineStr">
        <is>
          <t>No – screenshot only</t>
        </is>
      </c>
      <c r="R28" s="13" t="inlineStr">
        <is>
          <t>No – screenshot only</t>
        </is>
      </c>
      <c r="S28" s="13" t="inlineStr">
        <is>
          <t>No</t>
        </is>
      </c>
      <c r="T28" s="13" t="inlineStr">
        <is>
          <t>No</t>
        </is>
      </c>
      <c r="U28" s="12" t="inlineStr">
        <is>
          <t>Screenshot 2026-08-02 114555.png</t>
        </is>
      </c>
      <c r="V28" s="12" t="inlineStr">
        <is>
          <t>Screenshot 2026-08-02 114622.png</t>
        </is>
      </c>
      <c r="W28" s="13" t="inlineStr"/>
    </row>
    <row r="29">
      <c r="A29" s="12" t="inlineStr">
        <is>
          <t>000049</t>
        </is>
      </c>
      <c r="B29" s="12" t="inlineStr">
        <is>
          <t>CA3-0027</t>
        </is>
      </c>
      <c r="C29" s="12" t="inlineStr">
        <is>
          <t>Signal 1</t>
        </is>
      </c>
      <c r="D29" s="12" t="inlineStr">
        <is>
          <t>Mono</t>
        </is>
      </c>
      <c r="E29" s="12" t="inlineStr">
        <is>
          <t>Present</t>
        </is>
      </c>
      <c r="F29" s="12" t="inlineStr">
        <is>
          <t>Present</t>
        </is>
      </c>
      <c r="G29" s="12" t="inlineStr">
        <is>
          <t>Present</t>
        </is>
      </c>
      <c r="H29" s="12" t="n">
        <v>38.2</v>
      </c>
      <c r="I29" s="12" t="n">
        <v>5</v>
      </c>
      <c r="J29" s="12" t="n">
        <v>-3.3</v>
      </c>
      <c r="K29" s="12" t="n">
        <v>91.90000000000001</v>
      </c>
      <c r="L29" s="12" t="n">
        <v>1411.7</v>
      </c>
      <c r="M29" s="12" t="n">
        <v>0.0135</v>
      </c>
      <c r="N29" s="12" t="n">
        <v>232</v>
      </c>
      <c r="O29" s="13" t="inlineStr">
        <is>
          <t>No</t>
        </is>
      </c>
      <c r="P29" s="13" t="inlineStr">
        <is>
          <t>No – screenshot only</t>
        </is>
      </c>
      <c r="Q29" s="13" t="inlineStr">
        <is>
          <t>No – screenshot only</t>
        </is>
      </c>
      <c r="R29" s="13" t="inlineStr">
        <is>
          <t>No – screenshot only</t>
        </is>
      </c>
      <c r="S29" s="13" t="inlineStr">
        <is>
          <t>No</t>
        </is>
      </c>
      <c r="T29" s="13" t="inlineStr">
        <is>
          <t>No</t>
        </is>
      </c>
      <c r="U29" s="12" t="inlineStr">
        <is>
          <t>Screenshot 2026-08-02 114640.png</t>
        </is>
      </c>
      <c r="V29" s="12" t="inlineStr">
        <is>
          <t>Screenshot 2026-08-02 114709.png</t>
        </is>
      </c>
      <c r="W29" s="13" t="inlineStr">
        <is>
          <t>Unreadable/not reliably transcribed: Displayed Radiation Coefficient</t>
        </is>
      </c>
    </row>
    <row r="30">
      <c r="A30" s="12" t="inlineStr">
        <is>
          <t>000050</t>
        </is>
      </c>
      <c r="B30" s="12" t="inlineStr">
        <is>
          <t>CA3-0028</t>
        </is>
      </c>
      <c r="C30" s="12" t="inlineStr">
        <is>
          <t>Signal 1</t>
        </is>
      </c>
      <c r="D30" s="12" t="inlineStr">
        <is>
          <t>Mono</t>
        </is>
      </c>
      <c r="E30" s="12" t="inlineStr">
        <is>
          <t>Present</t>
        </is>
      </c>
      <c r="F30" s="12" t="inlineStr">
        <is>
          <t>Present</t>
        </is>
      </c>
      <c r="G30" s="12" t="inlineStr">
        <is>
          <t>Present</t>
        </is>
      </c>
      <c r="H30" s="12" t="n">
        <v>37</v>
      </c>
      <c r="I30" s="12" t="n">
        <v>6.7</v>
      </c>
      <c r="J30" s="12" t="n">
        <v>-3.3</v>
      </c>
      <c r="K30" s="12" t="n">
        <v>93.7</v>
      </c>
      <c r="L30" s="12" t="n">
        <v>1384.2</v>
      </c>
      <c r="M30" s="12" t="n">
        <v>0.0134</v>
      </c>
      <c r="N30" s="12" t="n">
        <v>234</v>
      </c>
      <c r="O30" s="13" t="inlineStr">
        <is>
          <t>No</t>
        </is>
      </c>
      <c r="P30" s="13" t="inlineStr">
        <is>
          <t>No – screenshot only</t>
        </is>
      </c>
      <c r="Q30" s="13" t="inlineStr">
        <is>
          <t>No – screenshot only</t>
        </is>
      </c>
      <c r="R30" s="13" t="inlineStr">
        <is>
          <t>No – screenshot only</t>
        </is>
      </c>
      <c r="S30" s="13" t="inlineStr">
        <is>
          <t>No</t>
        </is>
      </c>
      <c r="T30" s="13" t="inlineStr">
        <is>
          <t>No</t>
        </is>
      </c>
      <c r="U30" s="12" t="inlineStr">
        <is>
          <t>Screenshot 2026-08-02 114734.png</t>
        </is>
      </c>
      <c r="V30" s="12" t="inlineStr">
        <is>
          <t>Screenshot 2026-08-02 114746.png</t>
        </is>
      </c>
      <c r="W30" s="13" t="inlineStr"/>
    </row>
    <row r="31">
      <c r="A31" s="12" t="inlineStr">
        <is>
          <t>000051</t>
        </is>
      </c>
      <c r="B31" s="12" t="inlineStr">
        <is>
          <t>CA3-0029</t>
        </is>
      </c>
      <c r="C31" s="12" t="inlineStr">
        <is>
          <t>Signal 1</t>
        </is>
      </c>
      <c r="D31" s="12" t="inlineStr">
        <is>
          <t>Mono</t>
        </is>
      </c>
      <c r="E31" s="12" t="inlineStr">
        <is>
          <t>Present</t>
        </is>
      </c>
      <c r="F31" s="12" t="inlineStr">
        <is>
          <t>Present</t>
        </is>
      </c>
      <c r="G31" s="12" t="inlineStr">
        <is>
          <t>Present</t>
        </is>
      </c>
      <c r="H31" s="12" t="n">
        <v>41.1</v>
      </c>
      <c r="I31" s="12" t="n">
        <v>7.6</v>
      </c>
      <c r="J31" s="12" t="n">
        <v>-4.4</v>
      </c>
      <c r="K31" s="12" t="n">
        <v>96.90000000000001</v>
      </c>
      <c r="L31" s="12" t="n">
        <v>1438.2</v>
      </c>
      <c r="M31" s="12" t="n">
        <v>0.0131</v>
      </c>
      <c r="N31" s="12" t="n">
        <v>240.2</v>
      </c>
      <c r="O31" s="13" t="inlineStr">
        <is>
          <t>No</t>
        </is>
      </c>
      <c r="P31" s="13" t="inlineStr">
        <is>
          <t>No – screenshot only</t>
        </is>
      </c>
      <c r="Q31" s="13" t="inlineStr">
        <is>
          <t>No – screenshot only</t>
        </is>
      </c>
      <c r="R31" s="13" t="inlineStr">
        <is>
          <t>No – screenshot only</t>
        </is>
      </c>
      <c r="S31" s="13" t="inlineStr">
        <is>
          <t>No</t>
        </is>
      </c>
      <c r="T31" s="13" t="inlineStr">
        <is>
          <t>No</t>
        </is>
      </c>
      <c r="U31" s="12" t="inlineStr">
        <is>
          <t>Screenshot 2026-08-02 114756.png</t>
        </is>
      </c>
      <c r="V31" s="12" t="inlineStr">
        <is>
          <t>Screenshot 2026-08-02 114819.png</t>
        </is>
      </c>
      <c r="W31" s="13" t="inlineStr">
        <is>
          <t>Unreadable/not reliably transcribed: Displayed Radiation Coefficient</t>
        </is>
      </c>
    </row>
    <row r="32">
      <c r="A32" s="12" t="inlineStr">
        <is>
          <t>000052</t>
        </is>
      </c>
      <c r="B32" s="12" t="inlineStr">
        <is>
          <t>CA3-0030</t>
        </is>
      </c>
      <c r="C32" s="12" t="inlineStr">
        <is>
          <t>Signal 1</t>
        </is>
      </c>
      <c r="D32" s="12" t="inlineStr">
        <is>
          <t>Mono</t>
        </is>
      </c>
      <c r="E32" s="12" t="inlineStr">
        <is>
          <t>Present</t>
        </is>
      </c>
      <c r="F32" s="12" t="inlineStr">
        <is>
          <t>Present</t>
        </is>
      </c>
      <c r="G32" s="12" t="inlineStr">
        <is>
          <t>Present</t>
        </is>
      </c>
      <c r="H32" s="12" t="n">
        <v>25.8</v>
      </c>
      <c r="I32" s="12" t="n">
        <v>7.2</v>
      </c>
      <c r="J32" s="12" t="n">
        <v>-3.3</v>
      </c>
      <c r="K32" s="12" t="n">
        <v>93.2</v>
      </c>
      <c r="L32" s="12" t="n">
        <v>1285.9</v>
      </c>
      <c r="M32" s="12" t="n">
        <v>0.0144</v>
      </c>
      <c r="N32" s="12" t="n">
        <v>217.8</v>
      </c>
      <c r="O32" s="13" t="inlineStr">
        <is>
          <t>No</t>
        </is>
      </c>
      <c r="P32" s="13" t="inlineStr">
        <is>
          <t>No – screenshot only</t>
        </is>
      </c>
      <c r="Q32" s="13" t="inlineStr">
        <is>
          <t>No – screenshot only</t>
        </is>
      </c>
      <c r="R32" s="13" t="inlineStr">
        <is>
          <t>No – screenshot only</t>
        </is>
      </c>
      <c r="S32" s="13" t="inlineStr">
        <is>
          <t>No</t>
        </is>
      </c>
      <c r="T32" s="13" t="inlineStr">
        <is>
          <t>No</t>
        </is>
      </c>
      <c r="U32" s="12" t="inlineStr">
        <is>
          <t>Screenshot 2026-08-02 120029.png</t>
        </is>
      </c>
      <c r="V32" s="12" t="inlineStr">
        <is>
          <t>Screenshot 2026-08-02 120041.png</t>
        </is>
      </c>
      <c r="W32" s="13" t="inlineStr"/>
    </row>
    <row r="33">
      <c r="A33" s="12" t="inlineStr">
        <is>
          <t>000053</t>
        </is>
      </c>
      <c r="B33" s="12" t="inlineStr">
        <is>
          <t>CA23-0031</t>
        </is>
      </c>
      <c r="C33" s="12" t="inlineStr">
        <is>
          <t>Signal 1</t>
        </is>
      </c>
      <c r="D33" s="12" t="inlineStr">
        <is>
          <t>Mono</t>
        </is>
      </c>
      <c r="E33" s="12" t="inlineStr">
        <is>
          <t>Present</t>
        </is>
      </c>
      <c r="F33" s="12" t="inlineStr">
        <is>
          <t>Present</t>
        </is>
      </c>
      <c r="G33" s="12" t="inlineStr">
        <is>
          <t>Present</t>
        </is>
      </c>
      <c r="H33" s="12" t="n">
        <v>40.2</v>
      </c>
      <c r="I33" s="12" t="n">
        <v>7.9</v>
      </c>
      <c r="J33" s="12" t="n">
        <v>-3.5</v>
      </c>
      <c r="K33" s="12" t="n">
        <v>96.59999999999999</v>
      </c>
      <c r="L33" s="12" t="n">
        <v>1213.7</v>
      </c>
      <c r="M33" s="12" t="n">
        <v>0.0147</v>
      </c>
      <c r="N33" s="12" t="n">
        <v>213.3</v>
      </c>
      <c r="O33" s="13" t="inlineStr">
        <is>
          <t>No</t>
        </is>
      </c>
      <c r="P33" s="13" t="inlineStr">
        <is>
          <t>No – screenshot only</t>
        </is>
      </c>
      <c r="Q33" s="13" t="inlineStr">
        <is>
          <t>No – screenshot only</t>
        </is>
      </c>
      <c r="R33" s="13" t="inlineStr">
        <is>
          <t>No – screenshot only</t>
        </is>
      </c>
      <c r="S33" s="13" t="inlineStr">
        <is>
          <t>No</t>
        </is>
      </c>
      <c r="T33" s="13" t="inlineStr">
        <is>
          <t>No</t>
        </is>
      </c>
      <c r="U33" s="12" t="inlineStr">
        <is>
          <t>Screenshot 2026-08-02 120113.png</t>
        </is>
      </c>
      <c r="V33" s="12" t="inlineStr">
        <is>
          <t>Screenshot 2026-08-02 120219.png</t>
        </is>
      </c>
      <c r="W33" s="13" t="inlineStr"/>
    </row>
    <row r="34">
      <c r="A34" s="12" t="inlineStr">
        <is>
          <t>000054</t>
        </is>
      </c>
      <c r="B34" s="12" t="inlineStr">
        <is>
          <t>CA23-0032</t>
        </is>
      </c>
      <c r="C34" s="12" t="inlineStr">
        <is>
          <t>Signal 1</t>
        </is>
      </c>
      <c r="D34" s="12" t="inlineStr">
        <is>
          <t>Mono</t>
        </is>
      </c>
      <c r="E34" s="12" t="inlineStr">
        <is>
          <t>Present</t>
        </is>
      </c>
      <c r="F34" s="12" t="inlineStr">
        <is>
          <t>Present</t>
        </is>
      </c>
      <c r="G34" s="12" t="inlineStr">
        <is>
          <t>Present</t>
        </is>
      </c>
      <c r="H34" s="12" t="n">
        <v>33.5</v>
      </c>
      <c r="I34" s="12" t="n">
        <v>5.7</v>
      </c>
      <c r="J34" s="12" t="n">
        <v>-3.9</v>
      </c>
      <c r="K34" s="12" t="n">
        <v>96.40000000000001</v>
      </c>
      <c r="L34" s="12" t="n">
        <v>1397.3</v>
      </c>
      <c r="M34" s="12" t="n">
        <v>0.013</v>
      </c>
      <c r="N34" s="12" t="n">
        <v>240.9</v>
      </c>
      <c r="O34" s="13" t="inlineStr">
        <is>
          <t>No</t>
        </is>
      </c>
      <c r="P34" s="13" t="inlineStr">
        <is>
          <t>No – screenshot only</t>
        </is>
      </c>
      <c r="Q34" s="13" t="inlineStr">
        <is>
          <t>No – screenshot only</t>
        </is>
      </c>
      <c r="R34" s="13" t="inlineStr">
        <is>
          <t>No – screenshot only</t>
        </is>
      </c>
      <c r="S34" s="13" t="inlineStr">
        <is>
          <t>No</t>
        </is>
      </c>
      <c r="T34" s="13" t="inlineStr">
        <is>
          <t>No</t>
        </is>
      </c>
      <c r="U34" s="12" t="inlineStr">
        <is>
          <t>Screenshot 2026-08-02 120239.png</t>
        </is>
      </c>
      <c r="V34" s="12" t="inlineStr">
        <is>
          <t>Screenshot 2026-08-02 120606.png</t>
        </is>
      </c>
      <c r="W34" s="13" t="inlineStr"/>
    </row>
    <row r="35">
      <c r="A35" s="12" t="inlineStr">
        <is>
          <t>000055</t>
        </is>
      </c>
      <c r="B35" s="12" t="inlineStr">
        <is>
          <t>CA23-0033</t>
        </is>
      </c>
      <c r="C35" s="12" t="inlineStr">
        <is>
          <t>Signal 1</t>
        </is>
      </c>
      <c r="D35" s="12" t="inlineStr">
        <is>
          <t>Mono</t>
        </is>
      </c>
      <c r="E35" s="12" t="inlineStr">
        <is>
          <t>Present</t>
        </is>
      </c>
      <c r="F35" s="12" t="inlineStr">
        <is>
          <t>Present</t>
        </is>
      </c>
      <c r="G35" s="12" t="inlineStr">
        <is>
          <t>Present</t>
        </is>
      </c>
      <c r="H35" s="12" t="n">
        <v>33</v>
      </c>
      <c r="I35" s="12" t="n">
        <v>6.1</v>
      </c>
      <c r="J35" s="12" t="n"/>
      <c r="K35" s="12" t="n">
        <v>95.2</v>
      </c>
      <c r="L35" s="12" t="n">
        <v>1318.3</v>
      </c>
      <c r="M35" s="12" t="n">
        <v>0.0146</v>
      </c>
      <c r="N35" s="12" t="n">
        <v>214.7</v>
      </c>
      <c r="O35" s="13" t="inlineStr">
        <is>
          <t>No</t>
        </is>
      </c>
      <c r="P35" s="13" t="inlineStr">
        <is>
          <t>No – screenshot only</t>
        </is>
      </c>
      <c r="Q35" s="13" t="inlineStr">
        <is>
          <t>No – screenshot only</t>
        </is>
      </c>
      <c r="R35" s="13" t="inlineStr">
        <is>
          <t>No – screenshot only</t>
        </is>
      </c>
      <c r="S35" s="13" t="inlineStr">
        <is>
          <t>No</t>
        </is>
      </c>
      <c r="T35" s="13" t="inlineStr">
        <is>
          <t>No</t>
        </is>
      </c>
      <c r="U35" s="12" t="inlineStr">
        <is>
          <t>Screenshot 2026-08-02 120654.png</t>
        </is>
      </c>
      <c r="V35" s="12" t="inlineStr">
        <is>
          <t>Screenshot 2026-08-02 120728.png</t>
        </is>
      </c>
      <c r="W35" s="13" t="inlineStr">
        <is>
          <t>Unreadable/not reliably transcribed: Displayed Radiation Coefficient, Peak Amplitude (dBFS)</t>
        </is>
      </c>
    </row>
    <row r="36">
      <c r="A36" s="12" t="inlineStr">
        <is>
          <t>000056</t>
        </is>
      </c>
      <c r="B36" s="12" t="inlineStr">
        <is>
          <t>CA23-0034</t>
        </is>
      </c>
      <c r="C36" s="12" t="inlineStr">
        <is>
          <t>Signal 1</t>
        </is>
      </c>
      <c r="D36" s="12" t="inlineStr">
        <is>
          <t>Mono</t>
        </is>
      </c>
      <c r="E36" s="12" t="inlineStr">
        <is>
          <t>Present</t>
        </is>
      </c>
      <c r="F36" s="12" t="inlineStr">
        <is>
          <t>Present</t>
        </is>
      </c>
      <c r="G36" s="12" t="inlineStr">
        <is>
          <t>Present</t>
        </is>
      </c>
      <c r="H36" s="12" t="n">
        <v>33.9</v>
      </c>
      <c r="I36" s="12" t="n">
        <v>6.1</v>
      </c>
      <c r="J36" s="12" t="n">
        <v>-3.3</v>
      </c>
      <c r="K36" s="12" t="n">
        <v>96.09999999999999</v>
      </c>
      <c r="L36" s="12" t="n">
        <v>1390.8</v>
      </c>
      <c r="M36" s="12" t="n">
        <v>0.0135</v>
      </c>
      <c r="N36" s="12" t="n">
        <v>233.1</v>
      </c>
      <c r="O36" s="13" t="inlineStr">
        <is>
          <t>No</t>
        </is>
      </c>
      <c r="P36" s="13" t="inlineStr">
        <is>
          <t>No – screenshot only</t>
        </is>
      </c>
      <c r="Q36" s="13" t="inlineStr">
        <is>
          <t>No – screenshot only</t>
        </is>
      </c>
      <c r="R36" s="13" t="inlineStr">
        <is>
          <t>No – screenshot only</t>
        </is>
      </c>
      <c r="S36" s="13" t="inlineStr">
        <is>
          <t>No</t>
        </is>
      </c>
      <c r="T36" s="13" t="inlineStr">
        <is>
          <t>No</t>
        </is>
      </c>
      <c r="U36" s="12" t="inlineStr">
        <is>
          <t>Screenshot 2026-08-02 120754.png</t>
        </is>
      </c>
      <c r="V36" s="12" t="inlineStr">
        <is>
          <t>Screenshot 2026-08-02 120815.png</t>
        </is>
      </c>
      <c r="W36" s="13" t="inlineStr">
        <is>
          <t>Unreadable/not reliably transcribed: Sample Mass (g), Displayed Radiation Coefficient</t>
        </is>
      </c>
    </row>
    <row r="37">
      <c r="A37" s="12" t="inlineStr">
        <is>
          <t>000057</t>
        </is>
      </c>
      <c r="B37" s="12" t="inlineStr">
        <is>
          <t>CA23-0035</t>
        </is>
      </c>
      <c r="C37" s="12" t="inlineStr">
        <is>
          <t>Signal 1</t>
        </is>
      </c>
      <c r="D37" s="12" t="inlineStr">
        <is>
          <t>Mono</t>
        </is>
      </c>
      <c r="E37" s="12" t="inlineStr">
        <is>
          <t>Present</t>
        </is>
      </c>
      <c r="F37" s="12" t="inlineStr">
        <is>
          <t>Present</t>
        </is>
      </c>
      <c r="G37" s="12" t="inlineStr">
        <is>
          <t>Present</t>
        </is>
      </c>
      <c r="H37" s="12" t="n">
        <v>33.3</v>
      </c>
      <c r="I37" s="12" t="n">
        <v>7.7</v>
      </c>
      <c r="J37" s="12" t="n"/>
      <c r="K37" s="12" t="n">
        <v>93.5</v>
      </c>
      <c r="L37" s="12" t="n">
        <v>1375.9</v>
      </c>
      <c r="M37" s="12" t="n">
        <v>0.0138</v>
      </c>
      <c r="N37" s="12" t="n">
        <v>227.4</v>
      </c>
      <c r="O37" s="13" t="inlineStr">
        <is>
          <t>No</t>
        </is>
      </c>
      <c r="P37" s="13" t="inlineStr">
        <is>
          <t>No – screenshot only</t>
        </is>
      </c>
      <c r="Q37" s="13" t="inlineStr">
        <is>
          <t>No – screenshot only</t>
        </is>
      </c>
      <c r="R37" s="13" t="inlineStr">
        <is>
          <t>No – screenshot only</t>
        </is>
      </c>
      <c r="S37" s="13" t="inlineStr">
        <is>
          <t>No</t>
        </is>
      </c>
      <c r="T37" s="13" t="inlineStr">
        <is>
          <t>No</t>
        </is>
      </c>
      <c r="U37" s="12" t="inlineStr">
        <is>
          <t>Screenshot 2026-08-02 120834.png</t>
        </is>
      </c>
      <c r="V37" s="12" t="inlineStr">
        <is>
          <t>Screenshot 2026-08-02 120847.png</t>
        </is>
      </c>
      <c r="W37" s="13" t="inlineStr">
        <is>
          <t>Unreadable/not reliably transcribed: Displayed Radiation Coefficient, Peak Amplitude (dBFS)</t>
        </is>
      </c>
    </row>
    <row r="38">
      <c r="A38" s="12" t="inlineStr">
        <is>
          <t>000058</t>
        </is>
      </c>
      <c r="B38" s="12" t="inlineStr">
        <is>
          <t>CA2-0036</t>
        </is>
      </c>
      <c r="C38" s="12" t="inlineStr">
        <is>
          <t>Signal 1</t>
        </is>
      </c>
      <c r="D38" s="12" t="inlineStr">
        <is>
          <t>Mono</t>
        </is>
      </c>
      <c r="E38" s="12" t="inlineStr">
        <is>
          <t>Present</t>
        </is>
      </c>
      <c r="F38" s="12" t="inlineStr">
        <is>
          <t>Present</t>
        </is>
      </c>
      <c r="G38" s="12" t="inlineStr">
        <is>
          <t>Present</t>
        </is>
      </c>
      <c r="H38" s="12" t="n">
        <v>33.2</v>
      </c>
      <c r="I38" s="12" t="n">
        <v>6.7</v>
      </c>
      <c r="J38" s="12" t="n">
        <v>-3.2</v>
      </c>
      <c r="K38" s="12" t="n">
        <v>94.7</v>
      </c>
      <c r="L38" s="12" t="n">
        <v>1260.4</v>
      </c>
      <c r="M38" s="12" t="n">
        <v>0.0154</v>
      </c>
      <c r="N38" s="12" t="n">
        <v>203.5</v>
      </c>
      <c r="O38" s="13" t="inlineStr">
        <is>
          <t>No</t>
        </is>
      </c>
      <c r="P38" s="13" t="inlineStr">
        <is>
          <t>No – screenshot only</t>
        </is>
      </c>
      <c r="Q38" s="13" t="inlineStr">
        <is>
          <t>No – screenshot only</t>
        </is>
      </c>
      <c r="R38" s="13" t="inlineStr">
        <is>
          <t>No – screenshot only</t>
        </is>
      </c>
      <c r="S38" s="13" t="inlineStr">
        <is>
          <t>No</t>
        </is>
      </c>
      <c r="T38" s="13" t="inlineStr">
        <is>
          <t>No</t>
        </is>
      </c>
      <c r="U38" s="12" t="inlineStr">
        <is>
          <t>Screenshot 2026-08-02 120914.png</t>
        </is>
      </c>
      <c r="V38" s="12" t="inlineStr">
        <is>
          <t>Screenshot 2026-08-02 120944.png</t>
        </is>
      </c>
      <c r="W38" s="13" t="inlineStr"/>
    </row>
    <row r="39">
      <c r="A39" s="12" t="inlineStr">
        <is>
          <t>000059</t>
        </is>
      </c>
      <c r="B39" s="12" t="inlineStr">
        <is>
          <t>CA2-0037</t>
        </is>
      </c>
      <c r="C39" s="12" t="inlineStr">
        <is>
          <t>Signal 1</t>
        </is>
      </c>
      <c r="D39" s="12" t="inlineStr">
        <is>
          <t>Mono</t>
        </is>
      </c>
      <c r="E39" s="12" t="inlineStr">
        <is>
          <t>Present</t>
        </is>
      </c>
      <c r="F39" s="12" t="inlineStr">
        <is>
          <t>Present</t>
        </is>
      </c>
      <c r="G39" s="12" t="inlineStr">
        <is>
          <t>Present</t>
        </is>
      </c>
      <c r="H39" s="12" t="n">
        <v>38.1</v>
      </c>
      <c r="I39" s="12" t="n">
        <v>6.5</v>
      </c>
      <c r="J39" s="12" t="n">
        <v>-3.3</v>
      </c>
      <c r="K39" s="12" t="n">
        <v>95.59999999999999</v>
      </c>
      <c r="L39" s="12" t="n">
        <v>1429.7</v>
      </c>
      <c r="M39" s="12" t="n">
        <v>0.0131</v>
      </c>
      <c r="N39" s="12" t="n">
        <v>240.4</v>
      </c>
      <c r="O39" s="13" t="inlineStr">
        <is>
          <t>No</t>
        </is>
      </c>
      <c r="P39" s="13" t="inlineStr">
        <is>
          <t>No – screenshot only</t>
        </is>
      </c>
      <c r="Q39" s="13" t="inlineStr">
        <is>
          <t>No – screenshot only</t>
        </is>
      </c>
      <c r="R39" s="13" t="inlineStr">
        <is>
          <t>No – screenshot only</t>
        </is>
      </c>
      <c r="S39" s="13" t="inlineStr">
        <is>
          <t>No</t>
        </is>
      </c>
      <c r="T39" s="13" t="inlineStr">
        <is>
          <t>No</t>
        </is>
      </c>
      <c r="U39" s="12" t="inlineStr">
        <is>
          <t>Screenshot 2026-08-02 121158.png</t>
        </is>
      </c>
      <c r="V39" s="12" t="inlineStr">
        <is>
          <t>Screenshot 2026-08-02 121225.png</t>
        </is>
      </c>
      <c r="W39" s="13" t="inlineStr">
        <is>
          <t>Unreadable/not reliably transcribed: Displayed Radiation Coefficient</t>
        </is>
      </c>
    </row>
    <row r="40">
      <c r="A40" s="12" t="inlineStr">
        <is>
          <t>000060</t>
        </is>
      </c>
      <c r="B40" s="12" t="inlineStr">
        <is>
          <t>CA2-0038</t>
        </is>
      </c>
      <c r="C40" s="12" t="inlineStr">
        <is>
          <t>Signal 1</t>
        </is>
      </c>
      <c r="D40" s="12" t="inlineStr">
        <is>
          <t>Mono</t>
        </is>
      </c>
      <c r="E40" s="12" t="inlineStr">
        <is>
          <t>Present</t>
        </is>
      </c>
      <c r="F40" s="12" t="inlineStr">
        <is>
          <t>Present</t>
        </is>
      </c>
      <c r="G40" s="12" t="inlineStr">
        <is>
          <t>Present</t>
        </is>
      </c>
      <c r="H40" s="12" t="n">
        <v>28.8</v>
      </c>
      <c r="I40" s="12" t="n">
        <v>5.8</v>
      </c>
      <c r="J40" s="12" t="n">
        <v>-3.2</v>
      </c>
      <c r="K40" s="12" t="n">
        <v>93.90000000000001</v>
      </c>
      <c r="L40" s="12" t="n">
        <v>1218.3</v>
      </c>
      <c r="M40" s="12" t="n">
        <v>0.0143</v>
      </c>
      <c r="N40" s="12" t="n">
        <v>220</v>
      </c>
      <c r="O40" s="13" t="inlineStr">
        <is>
          <t>No</t>
        </is>
      </c>
      <c r="P40" s="13" t="inlineStr">
        <is>
          <t>No – screenshot only</t>
        </is>
      </c>
      <c r="Q40" s="13" t="inlineStr">
        <is>
          <t>No – screenshot only</t>
        </is>
      </c>
      <c r="R40" s="13" t="inlineStr">
        <is>
          <t>No – screenshot only</t>
        </is>
      </c>
      <c r="S40" s="13" t="inlineStr">
        <is>
          <t>No</t>
        </is>
      </c>
      <c r="T40" s="13" t="inlineStr">
        <is>
          <t>No</t>
        </is>
      </c>
      <c r="U40" s="12" t="inlineStr">
        <is>
          <t>Screenshot 2026-08-02 121233.png</t>
        </is>
      </c>
      <c r="V40" s="12" t="inlineStr">
        <is>
          <t>Screenshot 2026-08-02 121243.png</t>
        </is>
      </c>
      <c r="W40" s="13" t="inlineStr"/>
    </row>
    <row r="41">
      <c r="A41" s="12" t="inlineStr">
        <is>
          <t>000061</t>
        </is>
      </c>
      <c r="B41" s="12" t="inlineStr">
        <is>
          <t>CA2-0039</t>
        </is>
      </c>
      <c r="C41" s="12" t="inlineStr">
        <is>
          <t>Signal 1</t>
        </is>
      </c>
      <c r="D41" s="12" t="inlineStr">
        <is>
          <t>Mono</t>
        </is>
      </c>
      <c r="E41" s="12" t="inlineStr">
        <is>
          <t>Present</t>
        </is>
      </c>
      <c r="F41" s="12" t="inlineStr">
        <is>
          <t>Present</t>
        </is>
      </c>
      <c r="G41" s="12" t="inlineStr">
        <is>
          <t>Present</t>
        </is>
      </c>
      <c r="H41" s="12" t="n">
        <v>28.9</v>
      </c>
      <c r="I41" s="12" t="n">
        <v>6.5</v>
      </c>
      <c r="J41" s="12" t="n">
        <v>-3.2</v>
      </c>
      <c r="K41" s="12" t="n">
        <v>96.8</v>
      </c>
      <c r="L41" s="12" t="n">
        <v>1259.2</v>
      </c>
      <c r="M41" s="12" t="n">
        <v>0.0151</v>
      </c>
      <c r="N41" s="12" t="n">
        <v>207.7</v>
      </c>
      <c r="O41" s="13" t="inlineStr">
        <is>
          <t>No</t>
        </is>
      </c>
      <c r="P41" s="13" t="inlineStr">
        <is>
          <t>No – screenshot only</t>
        </is>
      </c>
      <c r="Q41" s="13" t="inlineStr">
        <is>
          <t>No – screenshot only</t>
        </is>
      </c>
      <c r="R41" s="13" t="inlineStr">
        <is>
          <t>No – screenshot only</t>
        </is>
      </c>
      <c r="S41" s="13" t="inlineStr">
        <is>
          <t>No</t>
        </is>
      </c>
      <c r="T41" s="13" t="inlineStr">
        <is>
          <t>No</t>
        </is>
      </c>
      <c r="U41" s="12" t="inlineStr">
        <is>
          <t>Screenshot 2026-08-02 121250.png</t>
        </is>
      </c>
      <c r="V41" s="12" t="inlineStr">
        <is>
          <t>Screenshot 2026-08-02 121304.png</t>
        </is>
      </c>
      <c r="W41" s="13" t="inlineStr"/>
    </row>
    <row r="42">
      <c r="A42" s="12" t="inlineStr">
        <is>
          <t>000062</t>
        </is>
      </c>
      <c r="B42" s="12" t="inlineStr">
        <is>
          <t>CA2-0040</t>
        </is>
      </c>
      <c r="C42" s="12" t="inlineStr">
        <is>
          <t>Signal 1</t>
        </is>
      </c>
      <c r="D42" s="12" t="inlineStr">
        <is>
          <t>Mono</t>
        </is>
      </c>
      <c r="E42" s="12" t="inlineStr">
        <is>
          <t>Present</t>
        </is>
      </c>
      <c r="F42" s="12" t="inlineStr">
        <is>
          <t>Present</t>
        </is>
      </c>
      <c r="G42" s="12" t="inlineStr">
        <is>
          <t>Present</t>
        </is>
      </c>
      <c r="H42" s="12" t="n">
        <v>27.8</v>
      </c>
      <c r="I42" s="12" t="n">
        <v>5.8</v>
      </c>
      <c r="J42" s="12" t="n">
        <v>-3.2</v>
      </c>
      <c r="K42" s="12" t="n">
        <v>95.5</v>
      </c>
      <c r="L42" s="12" t="n">
        <v>1252.7</v>
      </c>
      <c r="M42" s="12" t="n">
        <v>0.0157</v>
      </c>
      <c r="N42" s="12" t="n">
        <v>199.9</v>
      </c>
      <c r="O42" s="13" t="inlineStr">
        <is>
          <t>No</t>
        </is>
      </c>
      <c r="P42" s="13" t="inlineStr">
        <is>
          <t>No – screenshot only</t>
        </is>
      </c>
      <c r="Q42" s="13" t="inlineStr">
        <is>
          <t>No – screenshot only</t>
        </is>
      </c>
      <c r="R42" s="13" t="inlineStr">
        <is>
          <t>No – screenshot only</t>
        </is>
      </c>
      <c r="S42" s="13" t="inlineStr">
        <is>
          <t>No</t>
        </is>
      </c>
      <c r="T42" s="13" t="inlineStr">
        <is>
          <t>No</t>
        </is>
      </c>
      <c r="U42" s="12" t="inlineStr">
        <is>
          <t>Screenshot 2026-08-02 121311.png</t>
        </is>
      </c>
      <c r="V42" s="12" t="inlineStr">
        <is>
          <t>Screenshot 2026-08-02 121324.png</t>
        </is>
      </c>
      <c r="W42" s="13" t="inlineStr"/>
    </row>
    <row r="43">
      <c r="A43" s="12" t="inlineStr">
        <is>
          <t>000063</t>
        </is>
      </c>
      <c r="B43" s="12" t="inlineStr">
        <is>
          <t>CA1-0041</t>
        </is>
      </c>
      <c r="C43" s="12" t="inlineStr">
        <is>
          <t>Signal 1</t>
        </is>
      </c>
      <c r="D43" s="12" t="inlineStr">
        <is>
          <t>Mono</t>
        </is>
      </c>
      <c r="E43" s="12" t="inlineStr">
        <is>
          <t>Present</t>
        </is>
      </c>
      <c r="F43" s="12" t="inlineStr">
        <is>
          <t>Present</t>
        </is>
      </c>
      <c r="G43" s="12" t="inlineStr">
        <is>
          <t>Present</t>
        </is>
      </c>
      <c r="H43" s="12" t="n">
        <v>19.4</v>
      </c>
      <c r="I43" s="12" t="n">
        <v>5.2</v>
      </c>
      <c r="J43" s="12" t="n">
        <v>-5.6</v>
      </c>
      <c r="K43" s="12" t="n">
        <v>96.3</v>
      </c>
      <c r="L43" s="12" t="n">
        <v>1230</v>
      </c>
      <c r="M43" s="12" t="n">
        <v>0.0139</v>
      </c>
      <c r="N43" s="12" t="n">
        <v>225.3</v>
      </c>
      <c r="O43" s="13" t="inlineStr">
        <is>
          <t>No</t>
        </is>
      </c>
      <c r="P43" s="13" t="inlineStr">
        <is>
          <t>No – screenshot only</t>
        </is>
      </c>
      <c r="Q43" s="13" t="inlineStr">
        <is>
          <t>No – screenshot only</t>
        </is>
      </c>
      <c r="R43" s="13" t="inlineStr">
        <is>
          <t>No – screenshot only</t>
        </is>
      </c>
      <c r="S43" s="13" t="inlineStr">
        <is>
          <t>No</t>
        </is>
      </c>
      <c r="T43" s="13" t="inlineStr">
        <is>
          <t>No</t>
        </is>
      </c>
      <c r="U43" s="12" t="inlineStr">
        <is>
          <t>Screenshot 2026-08-02 121333.png</t>
        </is>
      </c>
      <c r="V43" s="12" t="inlineStr">
        <is>
          <t>Screenshot 2026-08-02 121357.png</t>
        </is>
      </c>
      <c r="W43" s="13" t="inlineStr"/>
    </row>
    <row r="44">
      <c r="A44" s="12" t="inlineStr">
        <is>
          <t>000064</t>
        </is>
      </c>
      <c r="B44" s="12" t="inlineStr">
        <is>
          <t>CA1-0042</t>
        </is>
      </c>
      <c r="C44" s="12" t="inlineStr">
        <is>
          <t>Signal 1</t>
        </is>
      </c>
      <c r="D44" s="12" t="inlineStr">
        <is>
          <t>Mono</t>
        </is>
      </c>
      <c r="E44" s="12" t="inlineStr">
        <is>
          <t>Present</t>
        </is>
      </c>
      <c r="F44" s="12" t="inlineStr">
        <is>
          <t>Present</t>
        </is>
      </c>
      <c r="G44" s="12" t="inlineStr">
        <is>
          <t>Present</t>
        </is>
      </c>
      <c r="H44" s="12" t="n">
        <v>20.2</v>
      </c>
      <c r="I44" s="12" t="n">
        <v>4.2</v>
      </c>
      <c r="J44" s="12" t="n">
        <v>-3.2</v>
      </c>
      <c r="K44" s="12" t="n">
        <v>96.5</v>
      </c>
      <c r="L44" s="12" t="n">
        <v>1228.8</v>
      </c>
      <c r="M44" s="12" t="n">
        <v>0.0143</v>
      </c>
      <c r="N44" s="12" t="n">
        <v>220.3</v>
      </c>
      <c r="O44" s="13" t="inlineStr">
        <is>
          <t>No</t>
        </is>
      </c>
      <c r="P44" s="13" t="inlineStr">
        <is>
          <t>No – screenshot only</t>
        </is>
      </c>
      <c r="Q44" s="13" t="inlineStr">
        <is>
          <t>No – screenshot only</t>
        </is>
      </c>
      <c r="R44" s="13" t="inlineStr">
        <is>
          <t>No – screenshot only</t>
        </is>
      </c>
      <c r="S44" s="13" t="inlineStr">
        <is>
          <t>No</t>
        </is>
      </c>
      <c r="T44" s="13" t="inlineStr">
        <is>
          <t>No</t>
        </is>
      </c>
      <c r="U44" s="12" t="inlineStr">
        <is>
          <t>Screenshot 2026-08-02 121511.png</t>
        </is>
      </c>
      <c r="V44" s="12" t="inlineStr">
        <is>
          <t>Screenshot 2026-08-02 121537.png</t>
        </is>
      </c>
      <c r="W44" s="13" t="inlineStr"/>
    </row>
    <row r="45">
      <c r="A45" s="12" t="inlineStr">
        <is>
          <t>000065</t>
        </is>
      </c>
      <c r="B45" s="12" t="inlineStr">
        <is>
          <t>CA1-0043</t>
        </is>
      </c>
      <c r="C45" s="12" t="inlineStr">
        <is>
          <t>Signal 1</t>
        </is>
      </c>
      <c r="D45" s="12" t="inlineStr">
        <is>
          <t>Mono</t>
        </is>
      </c>
      <c r="E45" s="12" t="inlineStr">
        <is>
          <t>Present</t>
        </is>
      </c>
      <c r="F45" s="12" t="inlineStr">
        <is>
          <t>Present</t>
        </is>
      </c>
      <c r="G45" s="12" t="inlineStr">
        <is>
          <t>Present</t>
        </is>
      </c>
      <c r="H45" s="12" t="n">
        <v>22.8</v>
      </c>
      <c r="I45" s="12" t="n">
        <v>5.5</v>
      </c>
      <c r="J45" s="12" t="n">
        <v>-3.5</v>
      </c>
      <c r="K45" s="12" t="n">
        <v>90.7</v>
      </c>
      <c r="L45" s="12" t="n">
        <v>1237.7</v>
      </c>
      <c r="M45" s="12" t="n">
        <v>0.014</v>
      </c>
      <c r="N45" s="12" t="n">
        <v>223.9</v>
      </c>
      <c r="O45" s="13" t="inlineStr">
        <is>
          <t>No</t>
        </is>
      </c>
      <c r="P45" s="13" t="inlineStr">
        <is>
          <t>No – screenshot only</t>
        </is>
      </c>
      <c r="Q45" s="13" t="inlineStr">
        <is>
          <t>No – screenshot only</t>
        </is>
      </c>
      <c r="R45" s="13" t="inlineStr">
        <is>
          <t>No – screenshot only</t>
        </is>
      </c>
      <c r="S45" s="13" t="inlineStr">
        <is>
          <t>No</t>
        </is>
      </c>
      <c r="T45" s="13" t="inlineStr">
        <is>
          <t>No</t>
        </is>
      </c>
      <c r="U45" s="12" t="inlineStr">
        <is>
          <t>Screenshot 2026-08-02 121551.png</t>
        </is>
      </c>
      <c r="V45" s="12" t="inlineStr">
        <is>
          <t>Screenshot 2026-08-02 121626.png</t>
        </is>
      </c>
      <c r="W45" s="13" t="inlineStr">
        <is>
          <t>Unreadable/not reliably transcribed: Displayed Radiation Coefficient</t>
        </is>
      </c>
    </row>
    <row r="46">
      <c r="A46" s="12" t="inlineStr">
        <is>
          <t>000066</t>
        </is>
      </c>
      <c r="B46" s="12" t="inlineStr">
        <is>
          <t>CA1-0044</t>
        </is>
      </c>
      <c r="C46" s="12" t="inlineStr">
        <is>
          <t>Signal 1</t>
        </is>
      </c>
      <c r="D46" s="12" t="inlineStr">
        <is>
          <t>Mono</t>
        </is>
      </c>
      <c r="E46" s="12" t="inlineStr">
        <is>
          <t>Present</t>
        </is>
      </c>
      <c r="F46" s="12" t="inlineStr">
        <is>
          <t>Present</t>
        </is>
      </c>
      <c r="G46" s="12" t="inlineStr">
        <is>
          <t>Present</t>
        </is>
      </c>
      <c r="H46" s="12" t="n">
        <v>24.1</v>
      </c>
      <c r="I46" s="12" t="n">
        <v>6.1</v>
      </c>
      <c r="J46" s="12" t="n">
        <v>-3.2</v>
      </c>
      <c r="K46" s="12" t="n">
        <v>97.09999999999999</v>
      </c>
      <c r="L46" s="12" t="n">
        <v>1146.2</v>
      </c>
      <c r="M46" s="12" t="n">
        <v>0.0149</v>
      </c>
      <c r="N46" s="12" t="n">
        <v>211</v>
      </c>
      <c r="O46" s="13" t="inlineStr">
        <is>
          <t>No</t>
        </is>
      </c>
      <c r="P46" s="13" t="inlineStr">
        <is>
          <t>No – screenshot only</t>
        </is>
      </c>
      <c r="Q46" s="13" t="inlineStr">
        <is>
          <t>No – screenshot only</t>
        </is>
      </c>
      <c r="R46" s="13" t="inlineStr">
        <is>
          <t>No – screenshot only</t>
        </is>
      </c>
      <c r="S46" s="13" t="inlineStr">
        <is>
          <t>No</t>
        </is>
      </c>
      <c r="T46" s="13" t="inlineStr">
        <is>
          <t>No</t>
        </is>
      </c>
      <c r="U46" s="12" t="inlineStr">
        <is>
          <t>Screenshot 2026-08-02 121652.png</t>
        </is>
      </c>
      <c r="V46" s="12" t="inlineStr">
        <is>
          <t>Screenshot 2026-08-02 121709.png</t>
        </is>
      </c>
      <c r="W46" s="13" t="inlineStr">
        <is>
          <t>Unreadable/not reliably transcribed: Displayed Radiation Coefficient</t>
        </is>
      </c>
    </row>
    <row r="47">
      <c r="A47" s="12" t="inlineStr">
        <is>
          <t>000067</t>
        </is>
      </c>
      <c r="B47" s="12" t="inlineStr">
        <is>
          <t>CA1-0045</t>
        </is>
      </c>
      <c r="C47" s="12" t="inlineStr">
        <is>
          <t>Signal 1</t>
        </is>
      </c>
      <c r="D47" s="12" t="inlineStr">
        <is>
          <t>Mono</t>
        </is>
      </c>
      <c r="E47" s="12" t="inlineStr">
        <is>
          <t>Present</t>
        </is>
      </c>
      <c r="F47" s="12" t="inlineStr">
        <is>
          <t>Present</t>
        </is>
      </c>
      <c r="G47" s="12" t="inlineStr">
        <is>
          <t>Present</t>
        </is>
      </c>
      <c r="H47" s="12" t="n">
        <v>29.1</v>
      </c>
      <c r="I47" s="12" t="n">
        <v>5.7</v>
      </c>
      <c r="J47" s="12" t="n">
        <v>-4.8</v>
      </c>
      <c r="K47" s="12" t="n">
        <v>97</v>
      </c>
      <c r="L47" s="12" t="n">
        <v>1226.4</v>
      </c>
      <c r="M47" s="12" t="n">
        <v>0.0141</v>
      </c>
      <c r="N47" s="12" t="n">
        <v>222.7</v>
      </c>
      <c r="O47" s="13" t="inlineStr">
        <is>
          <t>No</t>
        </is>
      </c>
      <c r="P47" s="13" t="inlineStr">
        <is>
          <t>No – screenshot only</t>
        </is>
      </c>
      <c r="Q47" s="13" t="inlineStr">
        <is>
          <t>No – screenshot only</t>
        </is>
      </c>
      <c r="R47" s="13" t="inlineStr">
        <is>
          <t>No – screenshot only</t>
        </is>
      </c>
      <c r="S47" s="13" t="inlineStr">
        <is>
          <t>No</t>
        </is>
      </c>
      <c r="T47" s="13" t="inlineStr">
        <is>
          <t>No</t>
        </is>
      </c>
      <c r="U47" s="12" t="inlineStr">
        <is>
          <t>Screenshot 2026-08-02 121738.png</t>
        </is>
      </c>
      <c r="V47" s="12" t="inlineStr">
        <is>
          <t>Screenshot 2026-08-02 121806.png</t>
        </is>
      </c>
      <c r="W47" s="13" t="inlineStr"/>
    </row>
    <row r="48">
      <c r="A48" s="12" t="inlineStr">
        <is>
          <t>000068</t>
        </is>
      </c>
      <c r="B48" s="12" t="inlineStr">
        <is>
          <t>CAE-0046</t>
        </is>
      </c>
      <c r="C48" s="12" t="inlineStr">
        <is>
          <t>Signal 1</t>
        </is>
      </c>
      <c r="D48" s="12" t="inlineStr">
        <is>
          <t>Mono</t>
        </is>
      </c>
      <c r="E48" s="12" t="inlineStr">
        <is>
          <t>Present</t>
        </is>
      </c>
      <c r="F48" s="12" t="inlineStr">
        <is>
          <t>Present</t>
        </is>
      </c>
      <c r="G48" s="12" t="inlineStr">
        <is>
          <t>Present</t>
        </is>
      </c>
      <c r="H48" s="12" t="n">
        <v>19.5</v>
      </c>
      <c r="I48" s="12" t="n">
        <v>5.9</v>
      </c>
      <c r="J48" s="12" t="n">
        <v>-3.8</v>
      </c>
      <c r="K48" s="12" t="n">
        <v>93</v>
      </c>
      <c r="L48" s="12" t="n">
        <v>1156.7</v>
      </c>
      <c r="M48" s="12" t="n">
        <v>0.0151</v>
      </c>
      <c r="N48" s="12" t="n">
        <v>208</v>
      </c>
      <c r="O48" s="13" t="inlineStr">
        <is>
          <t>No</t>
        </is>
      </c>
      <c r="P48" s="13" t="inlineStr">
        <is>
          <t>No – screenshot only</t>
        </is>
      </c>
      <c r="Q48" s="13" t="inlineStr">
        <is>
          <t>No – screenshot only</t>
        </is>
      </c>
      <c r="R48" s="13" t="inlineStr">
        <is>
          <t>No – screenshot only</t>
        </is>
      </c>
      <c r="S48" s="13" t="inlineStr">
        <is>
          <t>No</t>
        </is>
      </c>
      <c r="T48" s="13" t="inlineStr">
        <is>
          <t>No</t>
        </is>
      </c>
      <c r="U48" s="12" t="inlineStr">
        <is>
          <t>Screenshot 2026-08-02 121909.png</t>
        </is>
      </c>
      <c r="V48" s="12" t="inlineStr">
        <is>
          <t>Screenshot 2026-08-02 121934.png</t>
        </is>
      </c>
      <c r="W48" s="13" t="inlineStr">
        <is>
          <t>Unreadable/not reliably transcribed: Displayed Radiation Coefficient</t>
        </is>
      </c>
    </row>
    <row r="49">
      <c r="A49" s="12" t="inlineStr">
        <is>
          <t>000069</t>
        </is>
      </c>
      <c r="B49" s="12" t="inlineStr">
        <is>
          <t>CAE-0047</t>
        </is>
      </c>
      <c r="C49" s="12" t="inlineStr">
        <is>
          <t>Signal 1</t>
        </is>
      </c>
      <c r="D49" s="12" t="inlineStr">
        <is>
          <t>Mono</t>
        </is>
      </c>
      <c r="E49" s="12" t="inlineStr">
        <is>
          <t>Present</t>
        </is>
      </c>
      <c r="F49" s="12" t="inlineStr">
        <is>
          <t>Present</t>
        </is>
      </c>
      <c r="G49" s="12" t="inlineStr">
        <is>
          <t>Present</t>
        </is>
      </c>
      <c r="H49" s="12" t="n">
        <v>20</v>
      </c>
      <c r="I49" s="12" t="n">
        <v>6</v>
      </c>
      <c r="J49" s="12" t="n">
        <v>-3.2</v>
      </c>
      <c r="K49" s="12" t="n">
        <v>94.40000000000001</v>
      </c>
      <c r="L49" s="12" t="n">
        <v>1222.2</v>
      </c>
      <c r="M49" s="12" t="n">
        <v>0.0144</v>
      </c>
      <c r="N49" s="12" t="n">
        <v>218.8</v>
      </c>
      <c r="O49" s="13" t="inlineStr">
        <is>
          <t>No</t>
        </is>
      </c>
      <c r="P49" s="13" t="inlineStr">
        <is>
          <t>No – screenshot only</t>
        </is>
      </c>
      <c r="Q49" s="13" t="inlineStr">
        <is>
          <t>No – screenshot only</t>
        </is>
      </c>
      <c r="R49" s="13" t="inlineStr">
        <is>
          <t>No – screenshot only</t>
        </is>
      </c>
      <c r="S49" s="13" t="inlineStr">
        <is>
          <t>No</t>
        </is>
      </c>
      <c r="T49" s="13" t="inlineStr">
        <is>
          <t>No</t>
        </is>
      </c>
      <c r="U49" s="12" t="inlineStr">
        <is>
          <t>Screenshot 2026-08-02 121952.png</t>
        </is>
      </c>
      <c r="V49" s="12" t="inlineStr">
        <is>
          <t>Screenshot 2026-08-02 122020.png</t>
        </is>
      </c>
      <c r="W49" s="13" t="inlineStr"/>
    </row>
    <row r="50">
      <c r="A50" s="12" t="inlineStr">
        <is>
          <t>000070</t>
        </is>
      </c>
      <c r="B50" s="12" t="inlineStr">
        <is>
          <t>CAE-0048</t>
        </is>
      </c>
      <c r="C50" s="12" t="inlineStr">
        <is>
          <t>Signal 1</t>
        </is>
      </c>
      <c r="D50" s="12" t="inlineStr">
        <is>
          <t>Mono</t>
        </is>
      </c>
      <c r="E50" s="12" t="inlineStr">
        <is>
          <t>Present</t>
        </is>
      </c>
      <c r="F50" s="12" t="inlineStr">
        <is>
          <t>Present</t>
        </is>
      </c>
      <c r="G50" s="12" t="inlineStr">
        <is>
          <t>Present</t>
        </is>
      </c>
      <c r="H50" s="12" t="n">
        <v>16.3</v>
      </c>
      <c r="I50" s="12" t="n">
        <v>4.6</v>
      </c>
      <c r="J50" s="12" t="n">
        <v>-4.9</v>
      </c>
      <c r="K50" s="12" t="n">
        <v>93.09999999999999</v>
      </c>
      <c r="L50" s="12" t="n">
        <v>1011.8</v>
      </c>
      <c r="M50" s="12" t="n">
        <v>0.0165</v>
      </c>
      <c r="N50" s="12" t="n">
        <v>190</v>
      </c>
      <c r="O50" s="13" t="inlineStr">
        <is>
          <t>No</t>
        </is>
      </c>
      <c r="P50" s="13" t="inlineStr">
        <is>
          <t>No – screenshot only</t>
        </is>
      </c>
      <c r="Q50" s="13" t="inlineStr">
        <is>
          <t>No – screenshot only</t>
        </is>
      </c>
      <c r="R50" s="13" t="inlineStr">
        <is>
          <t>No – screenshot only</t>
        </is>
      </c>
      <c r="S50" s="13" t="inlineStr">
        <is>
          <t>No</t>
        </is>
      </c>
      <c r="T50" s="13" t="inlineStr">
        <is>
          <t>No</t>
        </is>
      </c>
      <c r="U50" s="12" t="inlineStr">
        <is>
          <t>Screenshot 2026-08-02 122038.png</t>
        </is>
      </c>
      <c r="V50" s="12" t="inlineStr">
        <is>
          <t>Screenshot 2026-08-02 122210.png</t>
        </is>
      </c>
      <c r="W50" s="13" t="inlineStr"/>
    </row>
    <row r="51">
      <c r="A51" s="12" t="inlineStr">
        <is>
          <t>000071</t>
        </is>
      </c>
      <c r="B51" s="12" t="inlineStr">
        <is>
          <t>CAE-0049</t>
        </is>
      </c>
      <c r="C51" s="12" t="inlineStr">
        <is>
          <t>Signal 1</t>
        </is>
      </c>
      <c r="D51" s="12" t="inlineStr">
        <is>
          <t>Mono</t>
        </is>
      </c>
      <c r="E51" s="12" t="inlineStr">
        <is>
          <t>Present</t>
        </is>
      </c>
      <c r="F51" s="12" t="inlineStr">
        <is>
          <t>Present</t>
        </is>
      </c>
      <c r="G51" s="12" t="inlineStr">
        <is>
          <t>Present</t>
        </is>
      </c>
      <c r="H51" s="12" t="n">
        <v>20.9</v>
      </c>
      <c r="I51" s="12" t="n">
        <v>4.1</v>
      </c>
      <c r="J51" s="12" t="n"/>
      <c r="K51" s="12" t="n">
        <v>93.90000000000001</v>
      </c>
      <c r="L51" s="12" t="n">
        <v>1103.7</v>
      </c>
      <c r="M51" s="12" t="n">
        <v>0.0157</v>
      </c>
      <c r="N51" s="12" t="n">
        <v>200.5</v>
      </c>
      <c r="O51" s="13" t="inlineStr">
        <is>
          <t>No</t>
        </is>
      </c>
      <c r="P51" s="13" t="inlineStr">
        <is>
          <t>No – screenshot only</t>
        </is>
      </c>
      <c r="Q51" s="13" t="inlineStr">
        <is>
          <t>No – screenshot only</t>
        </is>
      </c>
      <c r="R51" s="13" t="inlineStr">
        <is>
          <t>No – screenshot only</t>
        </is>
      </c>
      <c r="S51" s="13" t="inlineStr">
        <is>
          <t>No</t>
        </is>
      </c>
      <c r="T51" s="13" t="inlineStr">
        <is>
          <t>No</t>
        </is>
      </c>
      <c r="U51" s="12" t="inlineStr">
        <is>
          <t>Screenshot 2026-08-02 122234.png</t>
        </is>
      </c>
      <c r="V51" s="12" t="inlineStr">
        <is>
          <t>Screenshot 2026-08-02 122304.png</t>
        </is>
      </c>
      <c r="W51" s="13" t="inlineStr">
        <is>
          <t>Unreadable/not reliably transcribed: Peak Amplitude (dBFS)</t>
        </is>
      </c>
    </row>
    <row r="52">
      <c r="A52" s="12" t="inlineStr">
        <is>
          <t>000072</t>
        </is>
      </c>
      <c r="B52" s="12" t="inlineStr">
        <is>
          <t>CAE-0050</t>
        </is>
      </c>
      <c r="C52" s="12" t="inlineStr">
        <is>
          <t>Signal 1</t>
        </is>
      </c>
      <c r="D52" s="12" t="inlineStr">
        <is>
          <t>Mono</t>
        </is>
      </c>
      <c r="E52" s="12" t="inlineStr">
        <is>
          <t>Present</t>
        </is>
      </c>
      <c r="F52" s="12" t="inlineStr">
        <is>
          <t>Present</t>
        </is>
      </c>
      <c r="G52" s="12" t="inlineStr">
        <is>
          <t>Present</t>
        </is>
      </c>
      <c r="H52" s="12" t="n">
        <v>20.9</v>
      </c>
      <c r="I52" s="12" t="n">
        <v>5.3</v>
      </c>
      <c r="J52" s="12" t="n">
        <v>-3.2</v>
      </c>
      <c r="K52" s="12" t="n">
        <v>94.3</v>
      </c>
      <c r="L52" s="12" t="n">
        <v>936.8</v>
      </c>
      <c r="M52" s="12" t="n">
        <v>0.0182</v>
      </c>
      <c r="N52" s="12" t="n">
        <v>172.4</v>
      </c>
      <c r="O52" s="13" t="inlineStr">
        <is>
          <t>No</t>
        </is>
      </c>
      <c r="P52" s="13" t="inlineStr">
        <is>
          <t>No – screenshot only</t>
        </is>
      </c>
      <c r="Q52" s="13" t="inlineStr">
        <is>
          <t>No – screenshot only</t>
        </is>
      </c>
      <c r="R52" s="13" t="inlineStr">
        <is>
          <t>No – screenshot only</t>
        </is>
      </c>
      <c r="S52" s="13" t="inlineStr">
        <is>
          <t>No</t>
        </is>
      </c>
      <c r="T52" s="13" t="inlineStr">
        <is>
          <t>No</t>
        </is>
      </c>
      <c r="U52" s="12" t="inlineStr">
        <is>
          <t>Screenshot 2026-08-02 122322.png</t>
        </is>
      </c>
      <c r="V52" s="12" t="inlineStr">
        <is>
          <t>Screenshot 2026-08-02 122350.png</t>
        </is>
      </c>
      <c r="W52" s="13" t="inlineStr"/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70" customWidth="1" min="4" max="4"/>
    <col width="58" customWidth="1" min="5" max="5"/>
  </cols>
  <sheetData>
    <row r="1">
      <c r="A1" s="14" t="inlineStr">
        <is>
          <t>Capture and Transcription Audit</t>
        </is>
      </c>
    </row>
    <row r="3">
      <c r="A3" s="15" t="inlineStr">
        <is>
          <t>Issue ID</t>
        </is>
      </c>
      <c r="B3" s="15" t="inlineStr">
        <is>
          <t>Severity</t>
        </is>
      </c>
      <c r="C3" s="15" t="inlineStr">
        <is>
          <t>Affected Material</t>
        </is>
      </c>
      <c r="D3" s="15" t="inlineStr">
        <is>
          <t>Finding</t>
        </is>
      </c>
      <c r="E3" s="15" t="inlineStr">
        <is>
          <t>Disposition</t>
        </is>
      </c>
    </row>
    <row r="4">
      <c r="A4" s="16" t="inlineStr">
        <is>
          <t>ARC-001</t>
        </is>
      </c>
      <c r="B4" s="16" t="inlineStr">
        <is>
          <t>Low</t>
        </is>
      </c>
      <c r="C4" s="16" t="inlineStr">
        <is>
          <t>Submitted ZIP</t>
        </is>
      </c>
      <c r="D4" s="16" t="inlineStr">
        <is>
          <t>The file contains 99 screenshots representing 49 summary/detail specimen pairs plus one duplicate summary image.</t>
        </is>
      </c>
      <c r="E4" s="16" t="inlineStr">
        <is>
          <t>49 unique specimen records compiled; duplicate not counted as a separate specimen.</t>
        </is>
      </c>
    </row>
    <row r="5">
      <c r="A5" s="16" t="inlineStr">
        <is>
          <t>ARC-002</t>
        </is>
      </c>
      <c r="B5" s="16" t="inlineStr">
        <is>
          <t>Low</t>
        </is>
      </c>
      <c r="C5" s="16" t="inlineStr">
        <is>
          <t>Sample 000050</t>
        </is>
      </c>
      <c r="D5" s="16" t="inlineStr">
        <is>
          <t>Two visually duplicate summary-card screenshots are present.</t>
        </is>
      </c>
      <c r="E5" s="16" t="inlineStr">
        <is>
          <t>One summary card paired with the detailed analyzer sheet; duplicate preserved only in the source ZIP.</t>
        </is>
      </c>
    </row>
    <row r="6">
      <c r="A6" s="17" t="inlineStr">
        <is>
          <t>ARC-003</t>
        </is>
      </c>
      <c r="B6" s="17" t="inlineStr">
        <is>
          <t>Medium</t>
        </is>
      </c>
      <c r="C6" s="17" t="inlineStr">
        <is>
          <t>Selected fields</t>
        </is>
      </c>
      <c r="D6" s="17" t="inlineStr">
        <is>
          <t>Some displayed text is too faint or obscured for reliable transcription.</t>
        </is>
      </c>
      <c r="E6" s="17" t="inlineStr">
        <is>
          <t>Fields remain blank and are enumerated in Review Notes; no values were fabricated.</t>
        </is>
      </c>
    </row>
    <row r="7">
      <c r="A7" s="17" t="inlineStr">
        <is>
          <t>ARC-004</t>
        </is>
      </c>
      <c r="B7" s="17" t="inlineStr">
        <is>
          <t>Medium</t>
        </is>
      </c>
      <c r="C7" s="17" t="inlineStr">
        <is>
          <t>All spectral plots</t>
        </is>
      </c>
      <c r="D7" s="17" t="inlineStr">
        <is>
          <t>Only rendered plots are available; underlying numerical waveform, FFT-bin, and impulse-response series are absent.</t>
        </is>
      </c>
      <c r="E7" s="17" t="inlineStr">
        <is>
          <t>Plots remain embedded as visual evidence; numeric arrays are marked unavailable.</t>
        </is>
      </c>
    </row>
    <row r="8"/>
    <row r="9"/>
    <row r="10"/>
    <row r="11"/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4" t="inlineStr">
        <is>
          <t>30-Year Red Cedar Batch Statistics</t>
        </is>
      </c>
    </row>
    <row r="3">
      <c r="A3" s="18" t="inlineStr">
        <is>
          <t>Metric</t>
        </is>
      </c>
      <c r="B3" s="18" t="inlineStr">
        <is>
          <t>Minimum</t>
        </is>
      </c>
      <c r="C3" s="18" t="inlineStr">
        <is>
          <t>Average</t>
        </is>
      </c>
      <c r="D3" s="18" t="inlineStr">
        <is>
          <t>Maximum</t>
        </is>
      </c>
      <c r="E3" s="18" t="inlineStr">
        <is>
          <t>Std. Deviation</t>
        </is>
      </c>
    </row>
    <row r="4">
      <c r="A4" t="inlineStr">
        <is>
          <t>Displayed Density (kg/m³)</t>
        </is>
      </c>
      <c r="B4" s="19">
        <f>MIN('Specimen Master'!H4:H52)</f>
        <v/>
      </c>
      <c r="C4" s="19">
        <f>AVERAGE('Specimen Master'!H4:H52)</f>
        <v/>
      </c>
      <c r="D4" s="19">
        <f>MAX('Specimen Master'!H4:H52)</f>
        <v/>
      </c>
      <c r="E4" s="19">
        <f>STDEV.S('Specimen Master'!H4:H52)</f>
        <v/>
      </c>
    </row>
    <row r="5">
      <c r="A5" t="inlineStr">
        <is>
          <t>Resonance Frequency (Hz)</t>
        </is>
      </c>
      <c r="B5" s="19">
        <f>MIN('Specimen Master'!K4:K52)</f>
        <v/>
      </c>
      <c r="C5" s="19">
        <f>AVERAGE('Specimen Master'!K4:K52)</f>
        <v/>
      </c>
      <c r="D5" s="19">
        <f>MAX('Specimen Master'!K4:K52)</f>
        <v/>
      </c>
      <c r="E5" s="19">
        <f>STDEV.S('Specimen Master'!K4:K52)</f>
        <v/>
      </c>
    </row>
    <row r="6">
      <c r="A6" t="inlineStr">
        <is>
          <t>Q Factor / Sustain</t>
        </is>
      </c>
      <c r="B6" s="19">
        <f>MIN('Specimen Master'!N4:N52)</f>
        <v/>
      </c>
      <c r="C6" s="19">
        <f>AVERAGE('Specimen Master'!N4:N52)</f>
        <v/>
      </c>
      <c r="D6" s="19">
        <f>MAX('Specimen Master'!N4:N52)</f>
        <v/>
      </c>
      <c r="E6" s="19">
        <f>STDEV.S('Specimen Master'!N4:N52)</f>
        <v/>
      </c>
    </row>
    <row r="7">
      <c r="A7" t="inlineStr">
        <is>
          <t>Displayed Young's Modulus (GPa)</t>
        </is>
      </c>
      <c r="B7" s="19">
        <f>MIN('Specimen Master'!P4:P52)</f>
        <v/>
      </c>
      <c r="C7" s="19">
        <f>AVERAGE('Specimen Master'!P4:P52)</f>
        <v/>
      </c>
      <c r="D7" s="19">
        <f>MAX('Specimen Master'!P4:P52)</f>
        <v/>
      </c>
      <c r="E7" s="19">
        <f>STDEV.S('Specimen Master'!P4:P52)</f>
        <v/>
      </c>
    </row>
    <row r="8">
      <c r="A8" t="inlineStr">
        <is>
          <t>Displayed Radiation Coefficient</t>
        </is>
      </c>
      <c r="B8" s="19">
        <f>MIN('Specimen Master'!Q4:Q52)</f>
        <v/>
      </c>
      <c r="C8" s="19">
        <f>AVERAGE('Specimen Master'!Q4:Q52)</f>
        <v/>
      </c>
      <c r="D8" s="19">
        <f>MAX('Specimen Master'!Q4:Q52)</f>
        <v/>
      </c>
      <c r="E8" s="19">
        <f>STDEV.S('Specimen Master'!Q4:Q52)</f>
        <v/>
      </c>
    </row>
    <row r="9">
      <c r="A9" t="inlineStr">
        <is>
          <t>Fitting (%)</t>
        </is>
      </c>
      <c r="B9" s="19">
        <f>MIN('Specimen Master'!O4:O52)</f>
        <v/>
      </c>
      <c r="C9" s="19">
        <f>AVERAGE('Specimen Master'!O4:O52)</f>
        <v/>
      </c>
      <c r="D9" s="19">
        <f>MAX('Specimen Master'!O4:O52)</f>
        <v/>
      </c>
      <c r="E9" s="19">
        <f>STDEV.S('Specimen Master'!O4:O52)</f>
        <v/>
      </c>
    </row>
    <row r="12">
      <c r="A12" t="inlineStr">
        <is>
          <t>Specimen count</t>
        </is>
      </c>
      <c r="B12" t="n">
        <v>49</v>
      </c>
    </row>
    <row r="13">
      <c r="A13" t="inlineStr">
        <is>
          <t>MB ID range</t>
        </is>
      </c>
      <c r="B13" t="inlineStr">
        <is>
          <t>000024–000072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Embedded Summary Cards and Detailed Spectral-Analysis Screens</t>
        </is>
      </c>
    </row>
    <row r="2">
      <c r="A2" s="20" t="inlineStr">
        <is>
          <t>Rendered plots are preserved visually; no raw waveform, FFT-bin, or impulse-response arrays were supplied.</t>
        </is>
      </c>
    </row>
    <row r="4">
      <c r="A4" s="18" t="inlineStr">
        <is>
          <t>Sample 000024</t>
        </is>
      </c>
      <c r="B4" s="2" t="inlineStr">
        <is>
          <t>CA-00002 | Summary</t>
        </is>
      </c>
      <c r="H4" s="2" t="inlineStr">
        <is>
          <t>CA-00002 | Detailed</t>
        </is>
      </c>
    </row>
    <row r="5" ht="240" customHeight="1"/>
    <row r="21">
      <c r="A21" s="18" t="inlineStr">
        <is>
          <t>Sample 000025</t>
        </is>
      </c>
      <c r="B21" s="2" t="inlineStr">
        <is>
          <t>CA3-0003 | Summary</t>
        </is>
      </c>
      <c r="H21" s="2" t="inlineStr">
        <is>
          <t>CA3-0003 | Detailed</t>
        </is>
      </c>
    </row>
    <row r="22" ht="240" customHeight="1"/>
    <row r="38">
      <c r="A38" s="18" t="inlineStr">
        <is>
          <t>Sample 000026</t>
        </is>
      </c>
      <c r="B38" s="2" t="inlineStr">
        <is>
          <t>CA3-0004 | Summary</t>
        </is>
      </c>
      <c r="H38" s="2" t="inlineStr">
        <is>
          <t>CA3-0004 | Detailed</t>
        </is>
      </c>
    </row>
    <row r="39" ht="240" customHeight="1"/>
    <row r="55">
      <c r="A55" s="18" t="inlineStr">
        <is>
          <t>Sample 000027</t>
        </is>
      </c>
      <c r="B55" s="2" t="inlineStr">
        <is>
          <t>CA3-0005 | Summary</t>
        </is>
      </c>
      <c r="H55" s="2" t="inlineStr">
        <is>
          <t>CA3-0005 | Detailed</t>
        </is>
      </c>
    </row>
    <row r="56" ht="240" customHeight="1"/>
    <row r="72">
      <c r="A72" s="18" t="inlineStr">
        <is>
          <t>Sample 000028</t>
        </is>
      </c>
      <c r="B72" s="2" t="inlineStr">
        <is>
          <t>CA23-0006 | Summary</t>
        </is>
      </c>
      <c r="H72" s="2" t="inlineStr">
        <is>
          <t>CA23-0006 | Detailed</t>
        </is>
      </c>
    </row>
    <row r="73" ht="240" customHeight="1"/>
    <row r="89">
      <c r="A89" s="18" t="inlineStr">
        <is>
          <t>Sample 000029</t>
        </is>
      </c>
      <c r="B89" s="2" t="inlineStr">
        <is>
          <t>CA23-0007 | Summary</t>
        </is>
      </c>
      <c r="H89" s="2" t="inlineStr">
        <is>
          <t>CA23-0007 | Detailed</t>
        </is>
      </c>
    </row>
    <row r="90" ht="240" customHeight="1"/>
    <row r="106">
      <c r="A106" s="18" t="inlineStr">
        <is>
          <t>Sample 000030</t>
        </is>
      </c>
      <c r="B106" s="2" t="inlineStr">
        <is>
          <t>CA23-0008 | Summary</t>
        </is>
      </c>
      <c r="H106" s="2" t="inlineStr">
        <is>
          <t>CA23-0008 | Detailed</t>
        </is>
      </c>
    </row>
    <row r="107" ht="240" customHeight="1"/>
    <row r="123">
      <c r="A123" s="18" t="inlineStr">
        <is>
          <t>Sample 000031</t>
        </is>
      </c>
      <c r="B123" s="2" t="inlineStr">
        <is>
          <t>CA23-0009 | Summary</t>
        </is>
      </c>
      <c r="H123" s="2" t="inlineStr">
        <is>
          <t>CA23-0009 | Detailed</t>
        </is>
      </c>
    </row>
    <row r="124" ht="240" customHeight="1"/>
    <row r="140">
      <c r="A140" s="18" t="inlineStr">
        <is>
          <t>Sample 000032</t>
        </is>
      </c>
      <c r="B140" s="2" t="inlineStr">
        <is>
          <t>CA23-0010 | Summary</t>
        </is>
      </c>
      <c r="H140" s="2" t="inlineStr">
        <is>
          <t>CA23-0010 | Detailed</t>
        </is>
      </c>
    </row>
    <row r="141" ht="240" customHeight="1"/>
    <row r="157">
      <c r="A157" s="18" t="inlineStr">
        <is>
          <t>Sample 000033</t>
        </is>
      </c>
      <c r="B157" s="2" t="inlineStr">
        <is>
          <t>CA2-0011 | Summary</t>
        </is>
      </c>
      <c r="H157" s="2" t="inlineStr">
        <is>
          <t>CA2-0011 | Detailed</t>
        </is>
      </c>
    </row>
    <row r="158" ht="240" customHeight="1"/>
    <row r="174">
      <c r="A174" s="18" t="inlineStr">
        <is>
          <t>Sample 000034</t>
        </is>
      </c>
      <c r="B174" s="2" t="inlineStr">
        <is>
          <t>CA2-0012 | Summary</t>
        </is>
      </c>
      <c r="H174" s="2" t="inlineStr">
        <is>
          <t>CA2-0012 | Detailed</t>
        </is>
      </c>
    </row>
    <row r="175" ht="240" customHeight="1"/>
    <row r="191">
      <c r="A191" s="18" t="inlineStr">
        <is>
          <t>Sample 000035</t>
        </is>
      </c>
      <c r="B191" s="2" t="inlineStr">
        <is>
          <t>CA2-0013 | Summary</t>
        </is>
      </c>
      <c r="H191" s="2" t="inlineStr">
        <is>
          <t>CA2-0013 | Detailed</t>
        </is>
      </c>
    </row>
    <row r="192" ht="240" customHeight="1"/>
    <row r="208">
      <c r="A208" s="18" t="inlineStr">
        <is>
          <t>Sample 000036</t>
        </is>
      </c>
      <c r="B208" s="2" t="inlineStr">
        <is>
          <t>CA2-0014 | Summary</t>
        </is>
      </c>
      <c r="H208" s="2" t="inlineStr">
        <is>
          <t>CA2-0014 | Detailed</t>
        </is>
      </c>
    </row>
    <row r="209" ht="240" customHeight="1"/>
    <row r="225">
      <c r="A225" s="18" t="inlineStr">
        <is>
          <t>Sample 000037</t>
        </is>
      </c>
      <c r="B225" s="2" t="inlineStr">
        <is>
          <t>CA2-0015 | Summary</t>
        </is>
      </c>
      <c r="H225" s="2" t="inlineStr">
        <is>
          <t>CA2-0015 | Detailed</t>
        </is>
      </c>
    </row>
    <row r="226" ht="240" customHeight="1"/>
    <row r="242">
      <c r="A242" s="18" t="inlineStr">
        <is>
          <t>Sample 000038</t>
        </is>
      </c>
      <c r="B242" s="2" t="inlineStr">
        <is>
          <t>CA1-0016 | Summary</t>
        </is>
      </c>
      <c r="H242" s="2" t="inlineStr">
        <is>
          <t>CA1-0016 | Detailed</t>
        </is>
      </c>
    </row>
    <row r="243" ht="240" customHeight="1"/>
    <row r="259">
      <c r="A259" s="18" t="inlineStr">
        <is>
          <t>Sample 000039</t>
        </is>
      </c>
      <c r="B259" s="2" t="inlineStr">
        <is>
          <t>CA1-0017 | Summary</t>
        </is>
      </c>
      <c r="H259" s="2" t="inlineStr">
        <is>
          <t>CA1-0017 | Detailed</t>
        </is>
      </c>
    </row>
    <row r="260" ht="240" customHeight="1"/>
    <row r="276">
      <c r="A276" s="18" t="inlineStr">
        <is>
          <t>Sample 000040</t>
        </is>
      </c>
      <c r="B276" s="2" t="inlineStr">
        <is>
          <t>CA1-0018 | Summary</t>
        </is>
      </c>
      <c r="H276" s="2" t="inlineStr">
        <is>
          <t>CA1-0018 | Detailed</t>
        </is>
      </c>
    </row>
    <row r="277" ht="240" customHeight="1"/>
    <row r="293">
      <c r="A293" s="18" t="inlineStr">
        <is>
          <t>Sample 000041</t>
        </is>
      </c>
      <c r="B293" s="2" t="inlineStr">
        <is>
          <t>CA1-0019 | Summary</t>
        </is>
      </c>
      <c r="H293" s="2" t="inlineStr">
        <is>
          <t>CA1-0019 | Detailed</t>
        </is>
      </c>
    </row>
    <row r="294" ht="240" customHeight="1"/>
    <row r="310">
      <c r="A310" s="18" t="inlineStr">
        <is>
          <t>Sample 000042</t>
        </is>
      </c>
      <c r="B310" s="2" t="inlineStr">
        <is>
          <t>CA1-0020 | Summary</t>
        </is>
      </c>
      <c r="H310" s="2" t="inlineStr">
        <is>
          <t>CA1-0020 | Detailed</t>
        </is>
      </c>
    </row>
    <row r="311" ht="240" customHeight="1"/>
    <row r="327">
      <c r="A327" s="18" t="inlineStr">
        <is>
          <t>Sample 000043</t>
        </is>
      </c>
      <c r="B327" s="2" t="inlineStr">
        <is>
          <t>CAE-0021 | Summary</t>
        </is>
      </c>
      <c r="H327" s="2" t="inlineStr">
        <is>
          <t>CAE-0021 | Detailed</t>
        </is>
      </c>
    </row>
    <row r="328" ht="240" customHeight="1"/>
    <row r="344">
      <c r="A344" s="18" t="inlineStr">
        <is>
          <t>Sample 000044</t>
        </is>
      </c>
      <c r="B344" s="2" t="inlineStr">
        <is>
          <t>CAE-0022 | Summary</t>
        </is>
      </c>
      <c r="H344" s="2" t="inlineStr">
        <is>
          <t>CAE-0022 | Detailed</t>
        </is>
      </c>
    </row>
    <row r="345" ht="240" customHeight="1"/>
    <row r="361">
      <c r="A361" s="18" t="inlineStr">
        <is>
          <t>Sample 000045</t>
        </is>
      </c>
      <c r="B361" s="2" t="inlineStr">
        <is>
          <t>CAE-0023 | Summary</t>
        </is>
      </c>
      <c r="H361" s="2" t="inlineStr">
        <is>
          <t>CAE-0023 | Detailed</t>
        </is>
      </c>
    </row>
    <row r="362" ht="240" customHeight="1"/>
    <row r="378">
      <c r="A378" s="18" t="inlineStr">
        <is>
          <t>Sample 000046</t>
        </is>
      </c>
      <c r="B378" s="2" t="inlineStr">
        <is>
          <t>CAE-0024 | Summary</t>
        </is>
      </c>
      <c r="H378" s="2" t="inlineStr">
        <is>
          <t>CAE-0024 | Detailed</t>
        </is>
      </c>
    </row>
    <row r="379" ht="240" customHeight="1"/>
    <row r="395">
      <c r="A395" s="18" t="inlineStr">
        <is>
          <t>Sample 000047</t>
        </is>
      </c>
      <c r="B395" s="2" t="inlineStr">
        <is>
          <t>CAE-0025 | Summary</t>
        </is>
      </c>
      <c r="H395" s="2" t="inlineStr">
        <is>
          <t>CAE-0025 | Detailed</t>
        </is>
      </c>
    </row>
    <row r="396" ht="240" customHeight="1"/>
    <row r="412">
      <c r="A412" s="18" t="inlineStr">
        <is>
          <t>Sample 000048</t>
        </is>
      </c>
      <c r="B412" s="2" t="inlineStr">
        <is>
          <t>CA3-0026 | Summary</t>
        </is>
      </c>
      <c r="H412" s="2" t="inlineStr">
        <is>
          <t>CA3-0026 | Detailed</t>
        </is>
      </c>
    </row>
    <row r="413" ht="240" customHeight="1"/>
    <row r="429">
      <c r="A429" s="18" t="inlineStr">
        <is>
          <t>Sample 000049</t>
        </is>
      </c>
      <c r="B429" s="2" t="inlineStr">
        <is>
          <t>CA3-0027 | Summary</t>
        </is>
      </c>
      <c r="H429" s="2" t="inlineStr">
        <is>
          <t>CA3-0027 | Detailed</t>
        </is>
      </c>
    </row>
    <row r="430" ht="240" customHeight="1"/>
    <row r="446">
      <c r="A446" s="18" t="inlineStr">
        <is>
          <t>Sample 000050</t>
        </is>
      </c>
      <c r="B446" s="2" t="inlineStr">
        <is>
          <t>CA3-0028 | Summary</t>
        </is>
      </c>
      <c r="H446" s="2" t="inlineStr">
        <is>
          <t>CA3-0028 | Detailed</t>
        </is>
      </c>
    </row>
    <row r="447" ht="240" customHeight="1"/>
    <row r="463">
      <c r="A463" s="18" t="inlineStr">
        <is>
          <t>Sample 000051</t>
        </is>
      </c>
      <c r="B463" s="2" t="inlineStr">
        <is>
          <t>CA3-0029 | Summary</t>
        </is>
      </c>
      <c r="H463" s="2" t="inlineStr">
        <is>
          <t>CA3-0029 | Detailed</t>
        </is>
      </c>
    </row>
    <row r="464" ht="240" customHeight="1"/>
    <row r="480">
      <c r="A480" s="18" t="inlineStr">
        <is>
          <t>Sample 000052</t>
        </is>
      </c>
      <c r="B480" s="2" t="inlineStr">
        <is>
          <t>CA3-0030 | Summary</t>
        </is>
      </c>
      <c r="H480" s="2" t="inlineStr">
        <is>
          <t>CA3-0030 | Detailed</t>
        </is>
      </c>
    </row>
    <row r="481" ht="240" customHeight="1"/>
    <row r="497">
      <c r="A497" s="18" t="inlineStr">
        <is>
          <t>Sample 000053</t>
        </is>
      </c>
      <c r="B497" s="2" t="inlineStr">
        <is>
          <t>CA23-0031 | Summary</t>
        </is>
      </c>
      <c r="H497" s="2" t="inlineStr">
        <is>
          <t>CA23-0031 | Detailed</t>
        </is>
      </c>
    </row>
    <row r="498" ht="240" customHeight="1"/>
    <row r="514">
      <c r="A514" s="18" t="inlineStr">
        <is>
          <t>Sample 000054</t>
        </is>
      </c>
      <c r="B514" s="2" t="inlineStr">
        <is>
          <t>CA23-0032 | Summary</t>
        </is>
      </c>
      <c r="H514" s="2" t="inlineStr">
        <is>
          <t>CA23-0032 | Detailed</t>
        </is>
      </c>
    </row>
    <row r="515" ht="240" customHeight="1"/>
    <row r="531">
      <c r="A531" s="18" t="inlineStr">
        <is>
          <t>Sample 000055</t>
        </is>
      </c>
      <c r="B531" s="2" t="inlineStr">
        <is>
          <t>CA23-0033 | Summary</t>
        </is>
      </c>
      <c r="H531" s="2" t="inlineStr">
        <is>
          <t>CA23-0033 | Detailed</t>
        </is>
      </c>
    </row>
    <row r="532" ht="240" customHeight="1"/>
    <row r="548">
      <c r="A548" s="18" t="inlineStr">
        <is>
          <t>Sample 000056</t>
        </is>
      </c>
      <c r="B548" s="2" t="inlineStr">
        <is>
          <t>CA23-0034 | Summary</t>
        </is>
      </c>
      <c r="H548" s="2" t="inlineStr">
        <is>
          <t>CA23-0034 | Detailed</t>
        </is>
      </c>
    </row>
    <row r="549" ht="240" customHeight="1"/>
    <row r="565">
      <c r="A565" s="18" t="inlineStr">
        <is>
          <t>Sample 000057</t>
        </is>
      </c>
      <c r="B565" s="2" t="inlineStr">
        <is>
          <t>CA23-0035 | Summary</t>
        </is>
      </c>
      <c r="H565" s="2" t="inlineStr">
        <is>
          <t>CA23-0035 | Detailed</t>
        </is>
      </c>
    </row>
    <row r="566" ht="240" customHeight="1"/>
    <row r="582">
      <c r="A582" s="18" t="inlineStr">
        <is>
          <t>Sample 000058</t>
        </is>
      </c>
      <c r="B582" s="2" t="inlineStr">
        <is>
          <t>CA2-0036 | Summary</t>
        </is>
      </c>
      <c r="H582" s="2" t="inlineStr">
        <is>
          <t>CA2-0036 | Detailed</t>
        </is>
      </c>
    </row>
    <row r="583" ht="240" customHeight="1"/>
    <row r="599">
      <c r="A599" s="18" t="inlineStr">
        <is>
          <t>Sample 000059</t>
        </is>
      </c>
      <c r="B599" s="2" t="inlineStr">
        <is>
          <t>CA2-0037 | Summary</t>
        </is>
      </c>
      <c r="H599" s="2" t="inlineStr">
        <is>
          <t>CA2-0037 | Detailed</t>
        </is>
      </c>
    </row>
    <row r="600" ht="240" customHeight="1"/>
    <row r="616">
      <c r="A616" s="18" t="inlineStr">
        <is>
          <t>Sample 000060</t>
        </is>
      </c>
      <c r="B616" s="2" t="inlineStr">
        <is>
          <t>CA2-0038 | Summary</t>
        </is>
      </c>
      <c r="H616" s="2" t="inlineStr">
        <is>
          <t>CA2-0038 | Detailed</t>
        </is>
      </c>
    </row>
    <row r="617" ht="240" customHeight="1"/>
    <row r="633">
      <c r="A633" s="18" t="inlineStr">
        <is>
          <t>Sample 000061</t>
        </is>
      </c>
      <c r="B633" s="2" t="inlineStr">
        <is>
          <t>CA2-0039 | Summary</t>
        </is>
      </c>
      <c r="H633" s="2" t="inlineStr">
        <is>
          <t>CA2-0039 | Detailed</t>
        </is>
      </c>
    </row>
    <row r="634" ht="240" customHeight="1"/>
    <row r="650">
      <c r="A650" s="18" t="inlineStr">
        <is>
          <t>Sample 000062</t>
        </is>
      </c>
      <c r="B650" s="2" t="inlineStr">
        <is>
          <t>CA2-0040 | Summary</t>
        </is>
      </c>
      <c r="H650" s="2" t="inlineStr">
        <is>
          <t>CA2-0040 | Detailed</t>
        </is>
      </c>
    </row>
    <row r="651" ht="240" customHeight="1"/>
    <row r="667">
      <c r="A667" s="18" t="inlineStr">
        <is>
          <t>Sample 000063</t>
        </is>
      </c>
      <c r="B667" s="2" t="inlineStr">
        <is>
          <t>CA1-0041 | Summary</t>
        </is>
      </c>
      <c r="H667" s="2" t="inlineStr">
        <is>
          <t>CA1-0041 | Detailed</t>
        </is>
      </c>
    </row>
    <row r="668" ht="240" customHeight="1"/>
    <row r="684">
      <c r="A684" s="18" t="inlineStr">
        <is>
          <t>Sample 000064</t>
        </is>
      </c>
      <c r="B684" s="2" t="inlineStr">
        <is>
          <t>CA1-0042 | Summary</t>
        </is>
      </c>
      <c r="H684" s="2" t="inlineStr">
        <is>
          <t>CA1-0042 | Detailed</t>
        </is>
      </c>
    </row>
    <row r="685" ht="240" customHeight="1"/>
    <row r="701">
      <c r="A701" s="18" t="inlineStr">
        <is>
          <t>Sample 000065</t>
        </is>
      </c>
      <c r="B701" s="2" t="inlineStr">
        <is>
          <t>CA1-0043 | Summary</t>
        </is>
      </c>
      <c r="H701" s="2" t="inlineStr">
        <is>
          <t>CA1-0043 | Detailed</t>
        </is>
      </c>
    </row>
    <row r="702" ht="240" customHeight="1"/>
    <row r="718">
      <c r="A718" s="18" t="inlineStr">
        <is>
          <t>Sample 000066</t>
        </is>
      </c>
      <c r="B718" s="2" t="inlineStr">
        <is>
          <t>CA1-0044 | Summary</t>
        </is>
      </c>
      <c r="H718" s="2" t="inlineStr">
        <is>
          <t>CA1-0044 | Detailed</t>
        </is>
      </c>
    </row>
    <row r="719" ht="240" customHeight="1"/>
    <row r="735">
      <c r="A735" s="18" t="inlineStr">
        <is>
          <t>Sample 000067</t>
        </is>
      </c>
      <c r="B735" s="2" t="inlineStr">
        <is>
          <t>CA1-0045 | Summary</t>
        </is>
      </c>
      <c r="H735" s="2" t="inlineStr">
        <is>
          <t>CA1-0045 | Detailed</t>
        </is>
      </c>
    </row>
    <row r="736" ht="240" customHeight="1"/>
    <row r="752">
      <c r="A752" s="18" t="inlineStr">
        <is>
          <t>Sample 000068</t>
        </is>
      </c>
      <c r="B752" s="2" t="inlineStr">
        <is>
          <t>CAE-0046 | Summary</t>
        </is>
      </c>
      <c r="H752" s="2" t="inlineStr">
        <is>
          <t>CAE-0046 | Detailed</t>
        </is>
      </c>
    </row>
    <row r="753" ht="240" customHeight="1"/>
    <row r="769">
      <c r="A769" s="18" t="inlineStr">
        <is>
          <t>Sample 000069</t>
        </is>
      </c>
      <c r="B769" s="2" t="inlineStr">
        <is>
          <t>CAE-0047 | Summary</t>
        </is>
      </c>
      <c r="H769" s="2" t="inlineStr">
        <is>
          <t>CAE-0047 | Detailed</t>
        </is>
      </c>
    </row>
    <row r="770" ht="240" customHeight="1"/>
    <row r="786">
      <c r="A786" s="18" t="inlineStr">
        <is>
          <t>Sample 000070</t>
        </is>
      </c>
      <c r="B786" s="2" t="inlineStr">
        <is>
          <t>CAE-0048 | Summary</t>
        </is>
      </c>
      <c r="H786" s="2" t="inlineStr">
        <is>
          <t>CAE-0048 | Detailed</t>
        </is>
      </c>
    </row>
    <row r="787" ht="240" customHeight="1"/>
    <row r="803">
      <c r="A803" s="18" t="inlineStr">
        <is>
          <t>Sample 000071</t>
        </is>
      </c>
      <c r="B803" s="2" t="inlineStr">
        <is>
          <t>CAE-0049 | Summary</t>
        </is>
      </c>
      <c r="H803" s="2" t="inlineStr">
        <is>
          <t>CAE-0049 | Detailed</t>
        </is>
      </c>
    </row>
    <row r="804" ht="240" customHeight="1"/>
    <row r="820">
      <c r="A820" s="18" t="inlineStr">
        <is>
          <t>Sample 000072</t>
        </is>
      </c>
      <c r="B820" s="2" t="inlineStr">
        <is>
          <t>CAE-0050 | Summary</t>
        </is>
      </c>
      <c r="H820" s="2" t="inlineStr">
        <is>
          <t>CAE-0050 | Detailed</t>
        </is>
      </c>
    </row>
    <row r="821" ht="240" customHeight="1"/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2026-08-02T19:47:56Z</dcterms:created>
  <dcterms:modified xmlns:dcterms="http://purl.org/dc/terms/" xmlns:xsi="http://www.w3.org/2001/XMLSchema-instance" xsi:type="dcterms:W3CDTF">2026-08-02T22:42:53Z</dcterms:modified>
</cp:coreProperties>
</file>