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pecimen Master" sheetId="2" state="visible" r:id="rId2"/>
    <sheet xmlns:r="http://schemas.openxmlformats.org/officeDocument/2006/relationships" name="Acquisition Procedure" sheetId="3" state="visible" r:id="rId3"/>
    <sheet xmlns:r="http://schemas.openxmlformats.org/officeDocument/2006/relationships" name="Summary vs Detailed" sheetId="4" state="visible" r:id="rId4"/>
    <sheet xmlns:r="http://schemas.openxmlformats.org/officeDocument/2006/relationships" name="Capture Audit" sheetId="5" state="visible" r:id="rId5"/>
    <sheet xmlns:r="http://schemas.openxmlformats.org/officeDocument/2006/relationships" name="Batch Statistics" sheetId="6" state="visible" r:id="rId6"/>
    <sheet xmlns:r="http://schemas.openxmlformats.org/officeDocument/2006/relationships" name="Spectral Sheet Archiv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666666"/>
    </font>
    <font>
      <b val="1"/>
      <color rgb="00FFFFFF"/>
      <sz val="15"/>
    </font>
    <font>
      <i val="1"/>
      <color rgb="009C6500"/>
    </font>
    <font>
      <b val="1"/>
      <color rgb="00FFFFFF"/>
    </font>
    <font>
      <color rgb="00008000"/>
    </font>
    <font>
      <color rgb="009C6500"/>
    </font>
    <font>
      <color rgb="0066666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548235"/>
      </patternFill>
    </fill>
    <fill>
      <patternFill patternType="solid">
        <fgColor rgb="00C65911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5" fillId="4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3" fillId="5" borderId="0" pivotButton="0" quotePrefix="0" xfId="0"/>
    <xf numFmtId="0" fontId="5" fillId="5" borderId="0" pivotButton="0" quotePrefix="0" xfId="0"/>
    <xf numFmtId="0" fontId="0" fillId="6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4095750" cy="2714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</row>
      <rowOff>0</rowOff>
    </from>
    <ext cx="5143500" cy="3286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4095750" cy="2714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23</row>
      <rowOff>0</rowOff>
    </from>
    <ext cx="5143500" cy="3286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4095750" cy="2714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42</row>
      <rowOff>0</rowOff>
    </from>
    <ext cx="5143500" cy="32861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4095750" cy="2714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61</row>
      <rowOff>0</rowOff>
    </from>
    <ext cx="5143500" cy="32861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4095750" cy="2714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80</row>
      <rowOff>0</rowOff>
    </from>
    <ext cx="5143500" cy="32861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4095750" cy="2714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99</row>
      <rowOff>0</rowOff>
    </from>
    <ext cx="5143500" cy="32861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4095750" cy="2714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118</row>
      <rowOff>0</rowOff>
    </from>
    <ext cx="5143500" cy="32861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</row>
      <rowOff>0</rowOff>
    </from>
    <ext cx="4095750" cy="2714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137</row>
      <rowOff>0</rowOff>
    </from>
    <ext cx="5143500" cy="32861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</row>
      <rowOff>0</rowOff>
    </from>
    <ext cx="4095750" cy="2714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156</row>
      <rowOff>0</rowOff>
    </from>
    <ext cx="5143500" cy="32861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</row>
      <rowOff>0</rowOff>
    </from>
    <ext cx="4095750" cy="2714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175</row>
      <rowOff>0</rowOff>
    </from>
    <ext cx="5143500" cy="3286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</row>
      <rowOff>0</rowOff>
    </from>
    <ext cx="4095750" cy="27146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194</row>
      <rowOff>0</rowOff>
    </from>
    <ext cx="5143500" cy="32861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</row>
      <rowOff>0</rowOff>
    </from>
    <ext cx="4095750" cy="2714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213</row>
      <rowOff>0</rowOff>
    </from>
    <ext cx="5143500" cy="32861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</row>
      <rowOff>0</rowOff>
    </from>
    <ext cx="4095750" cy="27146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232</row>
      <rowOff>0</rowOff>
    </from>
    <ext cx="5143500" cy="32861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</row>
      <rowOff>0</rowOff>
    </from>
    <ext cx="4095750" cy="27146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251</row>
      <rowOff>0</rowOff>
    </from>
    <ext cx="5143500" cy="3286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</row>
      <rowOff>0</rowOff>
    </from>
    <ext cx="4095750" cy="27146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270</row>
      <rowOff>0</rowOff>
    </from>
    <ext cx="5143500" cy="32861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</row>
      <rowOff>0</rowOff>
    </from>
    <ext cx="4095750" cy="27146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289</row>
      <rowOff>0</rowOff>
    </from>
    <ext cx="5143500" cy="32861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</row>
      <rowOff>0</rowOff>
    </from>
    <ext cx="4095750" cy="27146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308</row>
      <rowOff>0</rowOff>
    </from>
    <ext cx="5143500" cy="32861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</row>
      <rowOff>0</rowOff>
    </from>
    <ext cx="4095750" cy="27146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327</row>
      <rowOff>0</rowOff>
    </from>
    <ext cx="5143500" cy="32861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</row>
      <rowOff>0</rowOff>
    </from>
    <ext cx="4095750" cy="27146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346</row>
      <rowOff>0</rowOff>
    </from>
    <ext cx="5143500" cy="32861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</row>
      <rowOff>0</rowOff>
    </from>
    <ext cx="4095750" cy="27146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365</row>
      <rowOff>0</rowOff>
    </from>
    <ext cx="5143500" cy="32861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</row>
      <rowOff>0</rowOff>
    </from>
    <ext cx="4095750" cy="27146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384</row>
      <rowOff>0</rowOff>
    </from>
    <ext cx="5143500" cy="32861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</row>
      <rowOff>0</rowOff>
    </from>
    <ext cx="4095750" cy="27146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403</row>
      <rowOff>0</rowOff>
    </from>
    <ext cx="5143500" cy="32861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orrefiedAdirondackMaster" displayName="TorrefiedAdirondackMaster" ref="A4:S25" headerRowCount="1">
  <autoFilter ref="A4:S25"/>
  <tableColumns count="19">
    <tableColumn id="1" name="Sample ID"/>
    <tableColumn id="2" name="Analyzer Sample Name"/>
    <tableColumn id="3" name="Material / Treatment"/>
    <tableColumn id="4" name="Sample Length (mm)"/>
    <tableColumn id="5" name="Sample Width (mm)"/>
    <tableColumn id="6" name="Sample Thickness (mm)"/>
    <tableColumn id="7" name="Sample Mass (g)"/>
    <tableColumn id="8" name="Sample Density (kg/m³)"/>
    <tableColumn id="9" name="Sample Nodal Lines (mm)"/>
    <tableColumn id="10" name="Resonance Frequency (Hz)"/>
    <tableColumn id="11" name="Time Constant (ms)"/>
    <tableColumn id="12" name="Log Decrement"/>
    <tableColumn id="13" name="Q Factor / Sustain"/>
    <tableColumn id="14" name="Fitting (%)"/>
    <tableColumn id="15" name="Young's Modulus / Stiffness (GPa)"/>
    <tableColumn id="16" name="Radiation Coefficient"/>
    <tableColumn id="17" name="Total Recording Length (s)"/>
    <tableColumn id="18" name="Visualized Length (s)"/>
    <tableColumn id="19" name="Peak Amplitude (dBFS)"/>
  </tableColumns>
  <tableStyleInfo name="TableStyleMedium4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15" customWidth="1" min="2" max="2"/>
  </cols>
  <sheetData>
    <row r="1" ht="28" customHeight="1">
      <c r="A1" s="1" t="inlineStr">
        <is>
          <t>Torrefied Adirondack Spruce – Complete Laboratory Procedural Record</t>
        </is>
      </c>
    </row>
    <row r="3">
      <c r="A3" s="2" t="inlineStr">
        <is>
          <t>Dataset scope</t>
        </is>
      </c>
      <c r="B3" s="3" t="inlineStr">
        <is>
          <t>21 unique specimen records were recoverable from 44 submitted screenshots. Expected sample 000002 was not present.</t>
        </is>
      </c>
    </row>
    <row r="4">
      <c r="A4" s="2" t="inlineStr">
        <is>
          <t>Source format</t>
        </is>
      </c>
      <c r="B4" s="3" t="inlineStr">
        <is>
          <t>Each valid specimen is represented by a summary card and a detailed 'Tonewood parameters characterization – Rev 1.5 – by Giuliano Nicoletti' analyzer screen.</t>
        </is>
      </c>
    </row>
    <row r="5">
      <c r="A5" s="2" t="inlineStr">
        <is>
          <t>Primary numerical source</t>
        </is>
      </c>
      <c r="B5" s="3" t="inlineStr">
        <is>
          <t>The detailed analyzer screen is treated as the primary numerical record. Summary-card values are retained separately for audit comparison.</t>
        </is>
      </c>
    </row>
    <row r="6">
      <c r="A6" s="2" t="inlineStr">
        <is>
          <t>Signal metadata</t>
        </is>
      </c>
      <c r="B6" s="3" t="inlineStr">
        <is>
          <t>The detailed screens identify Signal 1, Mono source selection, total recording length, visualized length, and peak amplitude.</t>
        </is>
      </c>
    </row>
    <row r="7">
      <c r="A7" s="2" t="inlineStr">
        <is>
          <t>Spectral record</t>
        </is>
      </c>
      <c r="B7" s="3" t="inlineStr">
        <is>
          <t>Every detailed screen displays a recorded-signal trace, amplitude spectrum, and impulse-response plot. The screenshots preserve the plotted evidence visually, but do not expose the original numeric waveform, FFT-bin, or impulse-response arrays.</t>
        </is>
      </c>
    </row>
    <row r="8">
      <c r="A8" s="2" t="inlineStr">
        <is>
          <t>Image archive</t>
        </is>
      </c>
      <c r="B8" s="3" t="inlineStr">
        <is>
          <t>Cropped source images are embedded in the Spectral Sheet Archive so the graphs and all visible screen context remain part of the laboratory record.</t>
        </is>
      </c>
    </row>
    <row r="9">
      <c r="A9" s="2" t="inlineStr">
        <is>
          <t>Capture anomaly</t>
        </is>
      </c>
      <c r="B9" s="3" t="inlineStr">
        <is>
          <t>One submitted pair repeats the 000008 summary card but displays the 000007 detailed analyzer screen. The valid 000008 pair appears immediately afterward and is used for the specimen record.</t>
        </is>
      </c>
    </row>
    <row r="10">
      <c r="A10" s="2" t="inlineStr">
        <is>
          <t>Interpretation rule</t>
        </is>
      </c>
      <c r="B10" s="3" t="inlineStr">
        <is>
          <t>Small summary/detail differences are retained rather than silently reconciled. These may represent rounding, separate measurement runs, or transcription/display variation.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1" customWidth="1" min="4" max="4"/>
    <col width="20" customWidth="1" min="5" max="5"/>
    <col width="24" customWidth="1" min="6" max="6"/>
    <col width="18" customWidth="1" min="7" max="7"/>
    <col width="25" customWidth="1" min="8" max="8"/>
    <col width="26" customWidth="1" min="9" max="9"/>
    <col width="27" customWidth="1" min="10" max="10"/>
    <col width="21" customWidth="1" min="11" max="11"/>
    <col width="16" customWidth="1" min="12" max="12"/>
    <col width="21" customWidth="1" min="13" max="13"/>
    <col width="14" customWidth="1" min="14" max="14"/>
    <col width="31" customWidth="1" min="15" max="15"/>
    <col width="24" customWidth="1" min="16" max="16"/>
    <col width="29" customWidth="1" min="17" max="17"/>
    <col width="24" customWidth="1" min="18" max="18"/>
    <col width="24" customWidth="1" min="19" max="19"/>
  </cols>
  <sheetData>
    <row r="1">
      <c r="A1" s="4" t="inlineStr">
        <is>
          <t>Primary Detailed Analyzer Measurements</t>
        </is>
      </c>
    </row>
    <row r="2">
      <c r="A2" s="5" t="inlineStr">
        <is>
          <t>Green values are imported/transcribed directly from detailed analyzer screens. No raw spectral arrays were available.</t>
        </is>
      </c>
    </row>
    <row r="4">
      <c r="A4" s="6" t="inlineStr">
        <is>
          <t>Sample ID</t>
        </is>
      </c>
      <c r="B4" s="6" t="inlineStr">
        <is>
          <t>Analyzer Sample Name</t>
        </is>
      </c>
      <c r="C4" s="6" t="inlineStr">
        <is>
          <t>Material / Treatment</t>
        </is>
      </c>
      <c r="D4" s="6" t="inlineStr">
        <is>
          <t>Sample Length (mm)</t>
        </is>
      </c>
      <c r="E4" s="6" t="inlineStr">
        <is>
          <t>Sample Width (mm)</t>
        </is>
      </c>
      <c r="F4" s="6" t="inlineStr">
        <is>
          <t>Sample Thickness (mm)</t>
        </is>
      </c>
      <c r="G4" s="6" t="inlineStr">
        <is>
          <t>Sample Mass (g)</t>
        </is>
      </c>
      <c r="H4" s="6" t="inlineStr">
        <is>
          <t>Sample Density (kg/m³)</t>
        </is>
      </c>
      <c r="I4" s="6" t="inlineStr">
        <is>
          <t>Sample Nodal Lines (mm)</t>
        </is>
      </c>
      <c r="J4" s="6" t="inlineStr">
        <is>
          <t>Resonance Frequency (Hz)</t>
        </is>
      </c>
      <c r="K4" s="6" t="inlineStr">
        <is>
          <t>Time Constant (ms)</t>
        </is>
      </c>
      <c r="L4" s="6" t="inlineStr">
        <is>
          <t>Log Decrement</t>
        </is>
      </c>
      <c r="M4" s="6" t="inlineStr">
        <is>
          <t>Q Factor / Sustain</t>
        </is>
      </c>
      <c r="N4" s="6" t="inlineStr">
        <is>
          <t>Fitting (%)</t>
        </is>
      </c>
      <c r="O4" s="6" t="inlineStr">
        <is>
          <t>Young's Modulus / Stiffness (GPa)</t>
        </is>
      </c>
      <c r="P4" s="6" t="inlineStr">
        <is>
          <t>Radiation Coefficient</t>
        </is>
      </c>
      <c r="Q4" s="6" t="inlineStr">
        <is>
          <t>Total Recording Length (s)</t>
        </is>
      </c>
      <c r="R4" s="6" t="inlineStr">
        <is>
          <t>Visualized Length (s)</t>
        </is>
      </c>
      <c r="S4" s="6" t="inlineStr">
        <is>
          <t>Peak Amplitude (dBFS)</t>
        </is>
      </c>
    </row>
    <row r="5">
      <c r="A5" s="7" t="inlineStr">
        <is>
          <t>000001</t>
        </is>
      </c>
      <c r="B5" s="7" t="inlineStr">
        <is>
          <t>ADT-C-01</t>
        </is>
      </c>
      <c r="C5" s="7" t="inlineStr">
        <is>
          <t>Torrefied Adirondack Spruce</t>
        </is>
      </c>
      <c r="D5" s="7" t="n">
        <v>560</v>
      </c>
      <c r="E5" s="7" t="n">
        <v>200</v>
      </c>
      <c r="F5" s="8" t="n">
        <v>4.2</v>
      </c>
      <c r="G5" s="7" t="n">
        <v>220</v>
      </c>
      <c r="H5" s="8" t="n">
        <v>467.7</v>
      </c>
      <c r="I5" s="7" t="n">
        <v>302</v>
      </c>
      <c r="J5" s="8" t="n">
        <v>78</v>
      </c>
      <c r="K5" s="8" t="n">
        <v>766.9</v>
      </c>
      <c r="L5" s="9" t="n">
        <v>0.0167</v>
      </c>
      <c r="M5" s="8" t="n">
        <v>188</v>
      </c>
      <c r="N5" s="8" t="n">
        <v>94.7</v>
      </c>
      <c r="O5" s="8" t="n">
        <v>14.9</v>
      </c>
      <c r="P5" s="8" t="n">
        <v>12.1</v>
      </c>
      <c r="Q5" s="8" t="n">
        <v>16.7</v>
      </c>
      <c r="R5" s="8" t="n">
        <v>3.5</v>
      </c>
      <c r="S5" s="8" t="n">
        <v>-1.6</v>
      </c>
    </row>
    <row r="6">
      <c r="A6" s="7" t="inlineStr">
        <is>
          <t>000003</t>
        </is>
      </c>
      <c r="B6" s="7" t="inlineStr">
        <is>
          <t>ADT-C-03</t>
        </is>
      </c>
      <c r="C6" s="7" t="inlineStr">
        <is>
          <t>Torrefied Adirondack Spruce</t>
        </is>
      </c>
      <c r="D6" s="7" t="n">
        <v>552</v>
      </c>
      <c r="E6" s="7" t="n">
        <v>200</v>
      </c>
      <c r="F6" s="8" t="n">
        <v>4.5</v>
      </c>
      <c r="G6" s="7" t="n">
        <v>213</v>
      </c>
      <c r="H6" s="8" t="n">
        <v>428.7</v>
      </c>
      <c r="I6" s="7" t="n">
        <v>298</v>
      </c>
      <c r="J6" s="8" t="n">
        <v>86.40000000000001</v>
      </c>
      <c r="K6" s="8" t="n">
        <v>781.4</v>
      </c>
      <c r="L6" s="9" t="n">
        <v>0.0148</v>
      </c>
      <c r="M6" s="8" t="n">
        <v>212</v>
      </c>
      <c r="N6" s="8" t="n">
        <v>94.09999999999999</v>
      </c>
      <c r="O6" s="8" t="n">
        <v>13.8</v>
      </c>
      <c r="P6" s="8" t="n">
        <v>13.2</v>
      </c>
      <c r="Q6" s="8" t="n">
        <v>19.9</v>
      </c>
      <c r="R6" s="8" t="n">
        <v>3.9</v>
      </c>
      <c r="S6" s="8" t="n">
        <v>-1.7</v>
      </c>
    </row>
    <row r="7">
      <c r="A7" s="7" t="inlineStr">
        <is>
          <t>000004</t>
        </is>
      </c>
      <c r="B7" s="7" t="inlineStr">
        <is>
          <t>ADT-C-04</t>
        </is>
      </c>
      <c r="C7" s="7" t="inlineStr">
        <is>
          <t>Torrefied Adirondack Spruce</t>
        </is>
      </c>
      <c r="D7" s="7" t="n">
        <v>557</v>
      </c>
      <c r="E7" s="7" t="n">
        <v>200</v>
      </c>
      <c r="F7" s="8" t="n">
        <v>4.6</v>
      </c>
      <c r="G7" s="7" t="n">
        <v>213</v>
      </c>
      <c r="H7" s="8" t="n">
        <v>415.7</v>
      </c>
      <c r="I7" s="7" t="n">
        <v>301</v>
      </c>
      <c r="J7" s="8" t="n">
        <v>81.09999999999999</v>
      </c>
      <c r="K7" s="8" t="n">
        <v>695.6</v>
      </c>
      <c r="L7" s="9" t="n">
        <v>0.0177</v>
      </c>
      <c r="M7" s="8" t="n">
        <v>177.2</v>
      </c>
      <c r="N7" s="8" t="n">
        <v>92.90000000000001</v>
      </c>
      <c r="O7" s="8" t="n">
        <v>11.7</v>
      </c>
      <c r="P7" s="8" t="n">
        <v>12.8</v>
      </c>
      <c r="Q7" s="8" t="n">
        <v>36.3</v>
      </c>
      <c r="R7" s="8" t="n">
        <v>8.199999999999999</v>
      </c>
      <c r="S7" s="8" t="n">
        <v>-1.6</v>
      </c>
    </row>
    <row r="8">
      <c r="A8" s="7" t="inlineStr">
        <is>
          <t>000005</t>
        </is>
      </c>
      <c r="B8" s="7" t="inlineStr">
        <is>
          <t>ADT-C-05</t>
        </is>
      </c>
      <c r="C8" s="7" t="inlineStr">
        <is>
          <t>Torrefied Adirondack Spruce</t>
        </is>
      </c>
      <c r="D8" s="7" t="n">
        <v>547</v>
      </c>
      <c r="E8" s="7" t="n">
        <v>198</v>
      </c>
      <c r="F8" s="8" t="n">
        <v>4.7</v>
      </c>
      <c r="G8" s="7" t="n">
        <v>215</v>
      </c>
      <c r="H8" s="8" t="n">
        <v>422.4</v>
      </c>
      <c r="I8" s="7" t="n">
        <v>295</v>
      </c>
      <c r="J8" s="8" t="n">
        <v>90.3</v>
      </c>
      <c r="K8" s="8" t="n">
        <v>689.6</v>
      </c>
      <c r="L8" s="9" t="n">
        <v>0.0161</v>
      </c>
      <c r="M8" s="8" t="n">
        <v>195.6</v>
      </c>
      <c r="N8" s="8" t="n">
        <v>93.40000000000001</v>
      </c>
      <c r="O8" s="8" t="n">
        <v>13.1</v>
      </c>
      <c r="P8" s="8" t="n">
        <v>13.2</v>
      </c>
      <c r="Q8" s="8" t="n">
        <v>21</v>
      </c>
      <c r="R8" s="8" t="n">
        <v>7.5</v>
      </c>
      <c r="S8" s="8" t="n">
        <v>-1.5</v>
      </c>
    </row>
    <row r="9">
      <c r="A9" s="7" t="inlineStr">
        <is>
          <t>000006</t>
        </is>
      </c>
      <c r="B9" s="7" t="inlineStr">
        <is>
          <t>ADT-C-06</t>
        </is>
      </c>
      <c r="C9" s="7" t="inlineStr">
        <is>
          <t>Torrefied Adirondack Spruce</t>
        </is>
      </c>
      <c r="D9" s="7" t="n">
        <v>544</v>
      </c>
      <c r="E9" s="7" t="n">
        <v>200</v>
      </c>
      <c r="F9" s="8" t="n">
        <v>4.5</v>
      </c>
      <c r="G9" s="7" t="n">
        <v>210</v>
      </c>
      <c r="H9" s="8" t="n">
        <v>428.9</v>
      </c>
      <c r="I9" s="7" t="n">
        <v>294</v>
      </c>
      <c r="J9" s="8" t="n">
        <v>86.59999999999999</v>
      </c>
      <c r="K9" s="8" t="n">
        <v>704.2</v>
      </c>
      <c r="L9" s="9" t="n">
        <v>0.0164</v>
      </c>
      <c r="M9" s="8" t="n">
        <v>191.6</v>
      </c>
      <c r="N9" s="8" t="n">
        <v>95.09999999999999</v>
      </c>
      <c r="O9" s="8" t="n">
        <v>13.1</v>
      </c>
      <c r="P9" s="8" t="n">
        <v>12.9</v>
      </c>
      <c r="Q9" s="8" t="n">
        <v>36.5</v>
      </c>
      <c r="R9" s="8" t="n">
        <v>6.8</v>
      </c>
      <c r="S9" s="8" t="n">
        <v>-1.6</v>
      </c>
    </row>
    <row r="10">
      <c r="A10" s="7" t="inlineStr">
        <is>
          <t>000007</t>
        </is>
      </c>
      <c r="B10" s="7" t="inlineStr">
        <is>
          <t>ADT-C-07</t>
        </is>
      </c>
      <c r="C10" s="7" t="inlineStr">
        <is>
          <t>Torrefied Adirondack Spruce</t>
        </is>
      </c>
      <c r="D10" s="7" t="n">
        <v>544</v>
      </c>
      <c r="E10" s="7" t="n">
        <v>200</v>
      </c>
      <c r="F10" s="8" t="n">
        <v>4.5</v>
      </c>
      <c r="G10" s="7" t="n">
        <v>210</v>
      </c>
      <c r="H10" s="8" t="n">
        <v>428.9</v>
      </c>
      <c r="I10" s="7" t="n">
        <v>294</v>
      </c>
      <c r="J10" s="8" t="n">
        <v>82</v>
      </c>
      <c r="K10" s="8" t="n">
        <v>721.6</v>
      </c>
      <c r="L10" s="9" t="n">
        <v>0.0169</v>
      </c>
      <c r="M10" s="8" t="n">
        <v>186</v>
      </c>
      <c r="N10" s="8" t="n">
        <v>94.3</v>
      </c>
      <c r="O10" s="8" t="n">
        <v>11.8</v>
      </c>
      <c r="P10" s="8" t="n">
        <v>12.2</v>
      </c>
      <c r="Q10" s="8" t="n">
        <v>20.4</v>
      </c>
      <c r="R10" s="8" t="n">
        <v>6.4</v>
      </c>
      <c r="S10" s="8" t="n">
        <v>-1.5</v>
      </c>
    </row>
    <row r="11">
      <c r="A11" s="7" t="inlineStr">
        <is>
          <t>000008</t>
        </is>
      </c>
      <c r="B11" s="7" t="inlineStr">
        <is>
          <t>ADT-C-08</t>
        </is>
      </c>
      <c r="C11" s="7" t="inlineStr">
        <is>
          <t>Torrefied Adirondack Spruce</t>
        </is>
      </c>
      <c r="D11" s="7" t="n">
        <v>554</v>
      </c>
      <c r="E11" s="7" t="n">
        <v>201</v>
      </c>
      <c r="F11" s="8" t="n">
        <v>4.4</v>
      </c>
      <c r="G11" s="7" t="n">
        <v>208</v>
      </c>
      <c r="H11" s="8" t="n">
        <v>424.5</v>
      </c>
      <c r="I11" s="7" t="n">
        <v>299</v>
      </c>
      <c r="J11" s="8" t="n">
        <v>81.59999999999999</v>
      </c>
      <c r="K11" s="8" t="n">
        <v>726</v>
      </c>
      <c r="L11" s="9" t="n">
        <v>0.0169</v>
      </c>
      <c r="M11" s="8" t="n">
        <v>186</v>
      </c>
      <c r="N11" s="8" t="n">
        <v>96.59999999999999</v>
      </c>
      <c r="O11" s="8" t="n">
        <v>12.9</v>
      </c>
      <c r="P11" s="8" t="n">
        <v>13</v>
      </c>
      <c r="Q11" s="8" t="n">
        <v>22.5</v>
      </c>
      <c r="R11" s="8" t="n">
        <v>3.9</v>
      </c>
      <c r="S11" s="8" t="n">
        <v>-1.6</v>
      </c>
    </row>
    <row r="12">
      <c r="A12" s="7" t="inlineStr">
        <is>
          <t>000009</t>
        </is>
      </c>
      <c r="B12" s="7" t="inlineStr">
        <is>
          <t>ADT-C-09</t>
        </is>
      </c>
      <c r="C12" s="7" t="inlineStr">
        <is>
          <t>Torrefied Adirondack Spruce</t>
        </is>
      </c>
      <c r="D12" s="7" t="n">
        <v>546</v>
      </c>
      <c r="E12" s="7" t="n">
        <v>195</v>
      </c>
      <c r="F12" s="8" t="n">
        <v>4.4</v>
      </c>
      <c r="G12" s="7" t="n">
        <v>197</v>
      </c>
      <c r="H12" s="8" t="n">
        <v>420.5</v>
      </c>
      <c r="I12" s="7" t="n">
        <v>295</v>
      </c>
      <c r="J12" s="8" t="n">
        <v>83.09999999999999</v>
      </c>
      <c r="K12" s="8" t="n">
        <v>722.7</v>
      </c>
      <c r="L12" s="9" t="n">
        <v>0.0167</v>
      </c>
      <c r="M12" s="8" t="n">
        <v>188.6</v>
      </c>
      <c r="N12" s="8" t="n">
        <v>95.09999999999999</v>
      </c>
      <c r="O12" s="8" t="n">
        <v>12.5</v>
      </c>
      <c r="P12" s="8" t="n">
        <v>13</v>
      </c>
      <c r="Q12" s="8" t="n">
        <v>26.3</v>
      </c>
      <c r="R12" s="8" t="n">
        <v>4.3</v>
      </c>
      <c r="S12" s="8" t="n">
        <v>-1.6</v>
      </c>
    </row>
    <row r="13">
      <c r="A13" s="7" t="inlineStr">
        <is>
          <t>000010</t>
        </is>
      </c>
      <c r="B13" s="7" t="inlineStr">
        <is>
          <t>ADT-C-10</t>
        </is>
      </c>
      <c r="C13" s="7" t="inlineStr">
        <is>
          <t>Torrefied Adirondack Spruce</t>
        </is>
      </c>
      <c r="D13" s="7" t="n">
        <v>546</v>
      </c>
      <c r="E13" s="7" t="n">
        <v>190</v>
      </c>
      <c r="F13" s="8" t="n">
        <v>4.5</v>
      </c>
      <c r="G13" s="7" t="n">
        <v>214</v>
      </c>
      <c r="H13" s="8" t="n">
        <v>458.4</v>
      </c>
      <c r="I13" s="7" t="n">
        <v>295</v>
      </c>
      <c r="J13" s="8" t="n">
        <v>83.7</v>
      </c>
      <c r="K13" s="8" t="n">
        <v>688</v>
      </c>
      <c r="L13" s="9" t="n">
        <v>0.0174</v>
      </c>
      <c r="M13" s="8" t="n">
        <v>180.9</v>
      </c>
      <c r="N13" s="8" t="n">
        <v>94.5</v>
      </c>
      <c r="O13" s="8" t="n">
        <v>13.3</v>
      </c>
      <c r="P13" s="8" t="n">
        <v>11.7</v>
      </c>
      <c r="Q13" s="8" t="n">
        <v>19.7</v>
      </c>
      <c r="R13" s="8" t="n">
        <v>5.4</v>
      </c>
      <c r="S13" s="8" t="n">
        <v>-1.6</v>
      </c>
    </row>
    <row r="14">
      <c r="A14" s="7" t="inlineStr">
        <is>
          <t>000011</t>
        </is>
      </c>
      <c r="B14" s="7" t="inlineStr">
        <is>
          <t>ADT-W-01</t>
        </is>
      </c>
      <c r="C14" s="7" t="inlineStr">
        <is>
          <t>Torrefied Adirondack Spruce</t>
        </is>
      </c>
      <c r="D14" s="7" t="n">
        <v>554</v>
      </c>
      <c r="E14" s="7" t="n">
        <v>219</v>
      </c>
      <c r="F14" s="8" t="n">
        <v>4.4</v>
      </c>
      <c r="G14" s="7" t="n">
        <v>236</v>
      </c>
      <c r="H14" s="8" t="n">
        <v>442.1</v>
      </c>
      <c r="I14" s="7" t="n">
        <v>299</v>
      </c>
      <c r="J14" s="8" t="n">
        <v>84.7</v>
      </c>
      <c r="K14" s="8" t="n">
        <v>650.1</v>
      </c>
      <c r="L14" s="9" t="n">
        <v>0.0182</v>
      </c>
      <c r="M14" s="8" t="n">
        <v>173</v>
      </c>
      <c r="N14" s="8" t="n">
        <v>92.09999999999999</v>
      </c>
      <c r="O14" s="8" t="n">
        <v>14.5</v>
      </c>
      <c r="P14" s="8" t="n">
        <v>13</v>
      </c>
      <c r="Q14" s="8" t="n">
        <v>24.9</v>
      </c>
      <c r="R14" s="8" t="n">
        <v>4.2</v>
      </c>
      <c r="S14" s="8" t="n">
        <v>-1.8</v>
      </c>
    </row>
    <row r="15">
      <c r="A15" s="7" t="inlineStr">
        <is>
          <t>000012</t>
        </is>
      </c>
      <c r="B15" s="7" t="inlineStr">
        <is>
          <t>ADT-W-02</t>
        </is>
      </c>
      <c r="C15" s="7" t="inlineStr">
        <is>
          <t>Torrefied Adirondack Spruce</t>
        </is>
      </c>
      <c r="D15" s="7" t="n">
        <v>554</v>
      </c>
      <c r="E15" s="7" t="n">
        <v>214</v>
      </c>
      <c r="F15" s="8" t="n">
        <v>4.5</v>
      </c>
      <c r="G15" s="7" t="n">
        <v>228</v>
      </c>
      <c r="H15" s="8" t="n">
        <v>427.4</v>
      </c>
      <c r="I15" s="7" t="n">
        <v>299</v>
      </c>
      <c r="J15" s="8" t="n">
        <v>76.7</v>
      </c>
      <c r="K15" s="8" t="n">
        <v>727.1</v>
      </c>
      <c r="L15" s="9" t="n">
        <v>0.0179</v>
      </c>
      <c r="M15" s="8" t="n">
        <v>175.1</v>
      </c>
      <c r="N15" s="8" t="n">
        <v>95</v>
      </c>
      <c r="O15" s="8" t="n">
        <v>11</v>
      </c>
      <c r="P15" s="8" t="n">
        <v>11.9</v>
      </c>
      <c r="Q15" s="8" t="n">
        <v>26.1</v>
      </c>
      <c r="R15" s="8" t="n">
        <v>6.6</v>
      </c>
      <c r="S15" s="8" t="n">
        <v>-1.6</v>
      </c>
    </row>
    <row r="16">
      <c r="A16" s="7" t="inlineStr">
        <is>
          <t>000013</t>
        </is>
      </c>
      <c r="B16" s="7" t="inlineStr">
        <is>
          <t>ADT-W-03</t>
        </is>
      </c>
      <c r="C16" s="7" t="inlineStr">
        <is>
          <t>Torrefied Adirondack Spruce</t>
        </is>
      </c>
      <c r="D16" s="7" t="n">
        <v>563</v>
      </c>
      <c r="E16" s="7" t="n">
        <v>221</v>
      </c>
      <c r="F16" s="8" t="n">
        <v>4.4</v>
      </c>
      <c r="G16" s="7" t="n">
        <v>243</v>
      </c>
      <c r="H16" s="8" t="n">
        <v>443.9</v>
      </c>
      <c r="I16" s="7" t="n">
        <v>304</v>
      </c>
      <c r="J16" s="8" t="n">
        <v>78</v>
      </c>
      <c r="K16" s="8" t="n">
        <v>790.4</v>
      </c>
      <c r="L16" s="9" t="n">
        <v>0.0162</v>
      </c>
      <c r="M16" s="8" t="n">
        <v>193.8</v>
      </c>
      <c r="N16" s="8" t="n">
        <v>95.3</v>
      </c>
      <c r="O16" s="8" t="n">
        <v>13.2</v>
      </c>
      <c r="P16" s="8" t="n">
        <v>12.3</v>
      </c>
      <c r="Q16" s="8" t="n">
        <v>16</v>
      </c>
      <c r="R16" s="8" t="n">
        <v>4.1</v>
      </c>
      <c r="S16" s="8" t="n">
        <v>-1.7</v>
      </c>
    </row>
    <row r="17">
      <c r="A17" s="7" t="inlineStr">
        <is>
          <t>000014</t>
        </is>
      </c>
      <c r="B17" s="7" t="inlineStr">
        <is>
          <t>ADT-W-04</t>
        </is>
      </c>
      <c r="C17" s="7" t="inlineStr">
        <is>
          <t>Torrefied Adirondack Spruce</t>
        </is>
      </c>
      <c r="D17" s="7" t="n">
        <v>557</v>
      </c>
      <c r="E17" s="7" t="n">
        <v>220</v>
      </c>
      <c r="F17" s="8" t="n">
        <v>4.3</v>
      </c>
      <c r="G17" s="7" t="n">
        <v>251</v>
      </c>
      <c r="H17" s="8" t="n">
        <v>476.4</v>
      </c>
      <c r="I17" s="7" t="n">
        <v>301</v>
      </c>
      <c r="J17" s="8" t="n">
        <v>82.3</v>
      </c>
      <c r="K17" s="8" t="n">
        <v>817.7</v>
      </c>
      <c r="L17" s="9" t="n">
        <v>0.0149</v>
      </c>
      <c r="M17" s="8" t="n">
        <v>211.4</v>
      </c>
      <c r="N17" s="8" t="n">
        <v>92.59999999999999</v>
      </c>
      <c r="O17" s="8" t="n">
        <v>15.8</v>
      </c>
      <c r="P17" s="8" t="n">
        <v>12.4</v>
      </c>
      <c r="Q17" s="8" t="n">
        <v>19.3</v>
      </c>
      <c r="R17" s="8" t="n">
        <v>4.9</v>
      </c>
      <c r="S17" s="8" t="n">
        <v>-1.7</v>
      </c>
    </row>
    <row r="18">
      <c r="A18" s="7" t="inlineStr">
        <is>
          <t>000015</t>
        </is>
      </c>
      <c r="B18" s="7" t="inlineStr">
        <is>
          <t>ADT-W-05</t>
        </is>
      </c>
      <c r="C18" s="7" t="inlineStr">
        <is>
          <t>Torrefied Adirondack Spruce</t>
        </is>
      </c>
      <c r="D18" s="7" t="n">
        <v>555</v>
      </c>
      <c r="E18" s="7" t="n">
        <v>221</v>
      </c>
      <c r="F18" s="8" t="n">
        <v>4.4</v>
      </c>
      <c r="G18" s="7" t="n">
        <v>242</v>
      </c>
      <c r="H18" s="8" t="n">
        <v>448.4</v>
      </c>
      <c r="I18" s="7" t="n">
        <v>300</v>
      </c>
      <c r="J18" s="8" t="n">
        <v>80.7</v>
      </c>
      <c r="K18" s="8" t="n">
        <v>805.6</v>
      </c>
      <c r="L18" s="9" t="n">
        <v>0.0154</v>
      </c>
      <c r="M18" s="8" t="n">
        <v>204.1</v>
      </c>
      <c r="N18" s="8" t="n">
        <v>92.40000000000001</v>
      </c>
      <c r="O18" s="8" t="n">
        <v>13.5</v>
      </c>
      <c r="P18" s="8" t="n">
        <v>12.2</v>
      </c>
      <c r="Q18" s="8" t="n">
        <v>17.3</v>
      </c>
      <c r="R18" s="8" t="n">
        <v>5.8</v>
      </c>
      <c r="S18" s="8" t="n">
        <v>-1.5</v>
      </c>
    </row>
    <row r="19">
      <c r="A19" s="7" t="inlineStr">
        <is>
          <t>000016</t>
        </is>
      </c>
      <c r="B19" s="7" t="inlineStr">
        <is>
          <t>ADT-W-06</t>
        </is>
      </c>
      <c r="C19" s="7" t="inlineStr">
        <is>
          <t>Torrefied Adirondack Spruce</t>
        </is>
      </c>
      <c r="D19" s="7" t="n">
        <v>555</v>
      </c>
      <c r="E19" s="7" t="n">
        <v>222</v>
      </c>
      <c r="F19" s="8" t="n">
        <v>4.4</v>
      </c>
      <c r="G19" s="7" t="n">
        <v>216</v>
      </c>
      <c r="H19" s="8" t="n">
        <v>398.4</v>
      </c>
      <c r="I19" s="7" t="n">
        <v>300</v>
      </c>
      <c r="J19" s="8" t="n">
        <v>76.59999999999999</v>
      </c>
      <c r="K19" s="8" t="n">
        <v>736.3</v>
      </c>
      <c r="L19" s="9" t="n">
        <v>0.0177</v>
      </c>
      <c r="M19" s="8" t="n">
        <v>177.2</v>
      </c>
      <c r="N19" s="8" t="n">
        <v>96.40000000000001</v>
      </c>
      <c r="O19" s="8" t="n">
        <v>10.8</v>
      </c>
      <c r="P19" s="8" t="n">
        <v>13.1</v>
      </c>
      <c r="Q19" s="8" t="n">
        <v>26</v>
      </c>
      <c r="R19" s="8" t="n">
        <v>6.1</v>
      </c>
      <c r="S19" s="8" t="n">
        <v>-1.5</v>
      </c>
    </row>
    <row r="20">
      <c r="A20" s="7" t="inlineStr">
        <is>
          <t>000017</t>
        </is>
      </c>
      <c r="B20" s="7" t="inlineStr">
        <is>
          <t>ADT-W-07</t>
        </is>
      </c>
      <c r="C20" s="7" t="inlineStr">
        <is>
          <t>Torrefied Adirondack Spruce</t>
        </is>
      </c>
      <c r="D20" s="7" t="n">
        <v>556</v>
      </c>
      <c r="E20" s="7" t="n">
        <v>218</v>
      </c>
      <c r="F20" s="8" t="n">
        <v>4.3</v>
      </c>
      <c r="G20" s="7" t="n">
        <v>239</v>
      </c>
      <c r="H20" s="8" t="n">
        <v>458.6</v>
      </c>
      <c r="I20" s="7" t="n">
        <v>300</v>
      </c>
      <c r="J20" s="8" t="n">
        <v>78.90000000000001</v>
      </c>
      <c r="K20" s="8" t="n">
        <v>781.1</v>
      </c>
      <c r="L20" s="9" t="n">
        <v>0.0162</v>
      </c>
      <c r="M20" s="8" t="n">
        <v>193.5</v>
      </c>
      <c r="N20" s="8" t="n">
        <v>93.8</v>
      </c>
      <c r="O20" s="8" t="n">
        <v>13.9</v>
      </c>
      <c r="P20" s="8" t="n">
        <v>12</v>
      </c>
      <c r="Q20" s="8" t="n">
        <v>14.3</v>
      </c>
      <c r="R20" s="8" t="n">
        <v>4</v>
      </c>
      <c r="S20" s="8" t="n">
        <v>-1.6</v>
      </c>
    </row>
    <row r="21">
      <c r="A21" s="7" t="inlineStr">
        <is>
          <t>000018</t>
        </is>
      </c>
      <c r="B21" s="7" t="inlineStr">
        <is>
          <t>ADT-W-08</t>
        </is>
      </c>
      <c r="C21" s="7" t="inlineStr">
        <is>
          <t>Torrefied Adirondack Spruce</t>
        </is>
      </c>
      <c r="D21" s="7" t="n">
        <v>547</v>
      </c>
      <c r="E21" s="7" t="n">
        <v>216</v>
      </c>
      <c r="F21" s="8" t="n">
        <v>4.4</v>
      </c>
      <c r="G21" s="7" t="n">
        <v>228</v>
      </c>
      <c r="H21" s="8" t="n">
        <v>438.6</v>
      </c>
      <c r="I21" s="7" t="n">
        <v>295</v>
      </c>
      <c r="J21" s="8" t="n">
        <v>83.2</v>
      </c>
      <c r="K21" s="8" t="n">
        <v>635.3</v>
      </c>
      <c r="L21" s="9" t="n">
        <v>0.0189</v>
      </c>
      <c r="M21" s="8" t="n">
        <v>166.1</v>
      </c>
      <c r="N21" s="8" t="n">
        <v>95.8</v>
      </c>
      <c r="O21" s="8" t="n">
        <v>13.2</v>
      </c>
      <c r="P21" s="8" t="n">
        <v>12.5</v>
      </c>
      <c r="Q21" s="8" t="n">
        <v>30</v>
      </c>
      <c r="R21" s="8" t="n">
        <v>10.5</v>
      </c>
      <c r="S21" s="8" t="n">
        <v>-1.5</v>
      </c>
    </row>
    <row r="22">
      <c r="A22" s="7" t="inlineStr">
        <is>
          <t>000019</t>
        </is>
      </c>
      <c r="B22" s="7" t="inlineStr">
        <is>
          <t>ADT-W-09</t>
        </is>
      </c>
      <c r="C22" s="7" t="inlineStr">
        <is>
          <t>Torrefied Adirondack Spruce</t>
        </is>
      </c>
      <c r="D22" s="7" t="n">
        <v>562</v>
      </c>
      <c r="E22" s="7" t="n">
        <v>210</v>
      </c>
      <c r="F22" s="8" t="n">
        <v>4.4</v>
      </c>
      <c r="G22" s="7" t="n">
        <v>221</v>
      </c>
      <c r="H22" s="8" t="n">
        <v>425.6</v>
      </c>
      <c r="I22" s="7" t="n">
        <v>303</v>
      </c>
      <c r="J22" s="8" t="n">
        <v>74.5</v>
      </c>
      <c r="K22" s="8" t="n">
        <v>728.6</v>
      </c>
      <c r="L22" s="9" t="n">
        <v>0.0184</v>
      </c>
      <c r="M22" s="8" t="n">
        <v>170.5</v>
      </c>
      <c r="N22" s="8" t="n">
        <v>94.90000000000001</v>
      </c>
      <c r="O22" s="8" t="n">
        <v>11.5</v>
      </c>
      <c r="P22" s="8" t="n">
        <v>12.2</v>
      </c>
      <c r="Q22" s="8" t="n">
        <v>13.4</v>
      </c>
      <c r="R22" s="8" t="n">
        <v>3.5</v>
      </c>
      <c r="S22" s="8" t="n">
        <v>-1.6</v>
      </c>
    </row>
    <row r="23">
      <c r="A23" s="7" t="inlineStr">
        <is>
          <t>000020</t>
        </is>
      </c>
      <c r="B23" s="7" t="inlineStr">
        <is>
          <t>ADT-W-10</t>
        </is>
      </c>
      <c r="C23" s="7" t="inlineStr">
        <is>
          <t>Torrefied Adirondack Spruce</t>
        </is>
      </c>
      <c r="D23" s="7" t="n">
        <v>562</v>
      </c>
      <c r="E23" s="7" t="n">
        <v>210</v>
      </c>
      <c r="F23" s="8" t="n">
        <v>4.4</v>
      </c>
      <c r="G23" s="7" t="n">
        <v>221</v>
      </c>
      <c r="H23" s="8" t="n">
        <v>425.6</v>
      </c>
      <c r="I23" s="7" t="n">
        <v>303</v>
      </c>
      <c r="J23" s="8" t="n">
        <v>83.40000000000001</v>
      </c>
      <c r="K23" s="8" t="n">
        <v>692.8</v>
      </c>
      <c r="L23" s="9" t="n">
        <v>0.0173</v>
      </c>
      <c r="M23" s="8" t="n">
        <v>181.5</v>
      </c>
      <c r="N23" s="8" t="n">
        <v>94.7</v>
      </c>
      <c r="O23" s="8" t="n">
        <v>14.4</v>
      </c>
      <c r="P23" s="8" t="n">
        <v>13.6</v>
      </c>
      <c r="Q23" s="8" t="n">
        <v>13.6</v>
      </c>
      <c r="R23" s="8" t="n">
        <v>4.4</v>
      </c>
      <c r="S23" s="8" t="n">
        <v>-1.5</v>
      </c>
    </row>
    <row r="24">
      <c r="A24" s="7" t="inlineStr">
        <is>
          <t>000021</t>
        </is>
      </c>
      <c r="B24" s="7" t="inlineStr">
        <is>
          <t>ADT-W-11</t>
        </is>
      </c>
      <c r="C24" s="7" t="inlineStr">
        <is>
          <t>Torrefied Adirondack Spruce</t>
        </is>
      </c>
      <c r="D24" s="7" t="n">
        <v>556</v>
      </c>
      <c r="E24" s="7" t="n">
        <v>201</v>
      </c>
      <c r="F24" s="8" t="n">
        <v>4.4</v>
      </c>
      <c r="G24" s="7" t="n">
        <v>243</v>
      </c>
      <c r="H24" s="8" t="n">
        <v>494.2</v>
      </c>
      <c r="I24" s="7" t="n">
        <v>300</v>
      </c>
      <c r="J24" s="8" t="n">
        <v>76</v>
      </c>
      <c r="K24" s="8" t="n">
        <v>752.6</v>
      </c>
      <c r="L24" s="9" t="n">
        <v>0.0175</v>
      </c>
      <c r="M24" s="8" t="n">
        <v>179.6</v>
      </c>
      <c r="N24" s="8" t="n">
        <v>94.7</v>
      </c>
      <c r="O24" s="8" t="n">
        <v>13.2</v>
      </c>
      <c r="P24" s="8" t="n">
        <v>10.5</v>
      </c>
      <c r="Q24" s="8" t="n">
        <v>22.2</v>
      </c>
      <c r="R24" s="8" t="n">
        <v>5.1</v>
      </c>
      <c r="S24" s="8" t="n">
        <v>-1.6</v>
      </c>
    </row>
    <row r="25">
      <c r="A25" s="7" t="inlineStr">
        <is>
          <t>000022</t>
        </is>
      </c>
      <c r="B25" s="7" t="inlineStr">
        <is>
          <t>ADT-W-12</t>
        </is>
      </c>
      <c r="C25" s="7" t="inlineStr">
        <is>
          <t>Torrefied Adirondack Spruce</t>
        </is>
      </c>
      <c r="D25" s="7" t="n">
        <v>557</v>
      </c>
      <c r="E25" s="7" t="n">
        <v>212</v>
      </c>
      <c r="F25" s="8" t="n">
        <v>4.5</v>
      </c>
      <c r="G25" s="7" t="n">
        <v>229</v>
      </c>
      <c r="H25" s="8" t="n">
        <v>431</v>
      </c>
      <c r="I25" s="7" t="n">
        <v>301</v>
      </c>
      <c r="J25" s="8" t="n">
        <v>77.5</v>
      </c>
      <c r="K25" s="8" t="n">
        <v>651.8</v>
      </c>
      <c r="L25" s="9" t="n">
        <v>0.0198</v>
      </c>
      <c r="M25" s="8" t="n">
        <v>158.7</v>
      </c>
      <c r="N25" s="8" t="n">
        <v>95.40000000000001</v>
      </c>
      <c r="O25" s="8" t="n">
        <v>11.6</v>
      </c>
      <c r="P25" s="8" t="n">
        <v>12</v>
      </c>
      <c r="Q25" s="8" t="n">
        <v>11.5</v>
      </c>
      <c r="R25" s="8" t="n">
        <v>3.1</v>
      </c>
      <c r="S25" s="8" t="n">
        <v>-1.6</v>
      </c>
    </row>
  </sheetData>
  <mergeCells count="2">
    <mergeCell ref="A2:S2"/>
    <mergeCell ref="A1:S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0" customWidth="1" min="3" max="3"/>
    <col width="17" customWidth="1" min="4" max="4"/>
    <col width="18" customWidth="1" min="5" max="5"/>
    <col width="23" customWidth="1" min="6" max="6"/>
    <col width="26" customWidth="1" min="7" max="7"/>
    <col width="24" customWidth="1" min="8" max="8"/>
    <col width="29" customWidth="1" min="9" max="9"/>
    <col width="24" customWidth="1" min="10" max="10"/>
    <col width="24" customWidth="1" min="11" max="11"/>
    <col width="18" customWidth="1" min="12" max="12"/>
    <col width="21" customWidth="1" min="13" max="13"/>
    <col width="16" customWidth="1" min="14" max="14"/>
    <col width="14" customWidth="1" min="15" max="15"/>
    <col width="22" customWidth="1" min="16" max="16"/>
    <col width="29" customWidth="1" min="17" max="17"/>
    <col width="29" customWidth="1" min="18" max="18"/>
    <col width="37" customWidth="1" min="19" max="19"/>
    <col width="35" customWidth="1" min="20" max="20"/>
    <col width="29" customWidth="1" min="21" max="21"/>
    <col width="21" customWidth="1" min="22" max="22"/>
    <col width="22" customWidth="1" min="23" max="23"/>
  </cols>
  <sheetData>
    <row r="1">
      <c r="A1" s="4" t="inlineStr">
        <is>
          <t>Acquisition, Signal Processing, and Procedural Metadata</t>
        </is>
      </c>
    </row>
    <row r="3">
      <c r="A3" s="6" t="inlineStr">
        <is>
          <t>Sample ID</t>
        </is>
      </c>
      <c r="B3" s="6" t="inlineStr">
        <is>
          <t>Analyzer Sample Name</t>
        </is>
      </c>
      <c r="C3" s="6" t="inlineStr">
        <is>
          <t>Software / Method</t>
        </is>
      </c>
      <c r="D3" s="6" t="inlineStr">
        <is>
          <t>Signal Channel</t>
        </is>
      </c>
      <c r="E3" s="6" t="inlineStr">
        <is>
          <t>Selected Source</t>
        </is>
      </c>
      <c r="F3" s="6" t="inlineStr">
        <is>
          <t>Recorded Signal Plot</t>
        </is>
      </c>
      <c r="G3" s="6" t="inlineStr">
        <is>
          <t>Amplitude Spectrum Plot</t>
        </is>
      </c>
      <c r="H3" s="6" t="inlineStr">
        <is>
          <t>Impulse Response Plot</t>
        </is>
      </c>
      <c r="I3" s="6" t="inlineStr">
        <is>
          <t>Total Recording Length (s)</t>
        </is>
      </c>
      <c r="J3" s="6" t="inlineStr">
        <is>
          <t>Visualized Length (s)</t>
        </is>
      </c>
      <c r="K3" s="6" t="inlineStr">
        <is>
          <t>Peak Amplitude (dBFS)</t>
        </is>
      </c>
      <c r="L3" s="6" t="inlineStr">
        <is>
          <t>Fit Quality (%)</t>
        </is>
      </c>
      <c r="M3" s="6" t="inlineStr">
        <is>
          <t>Time Constant (ms)</t>
        </is>
      </c>
      <c r="N3" s="6" t="inlineStr">
        <is>
          <t>Log Decrement</t>
        </is>
      </c>
      <c r="O3" s="6" t="inlineStr">
        <is>
          <t>Q Factor</t>
        </is>
      </c>
      <c r="P3" s="6" t="inlineStr">
        <is>
          <t>Raw Audio Available</t>
        </is>
      </c>
      <c r="Q3" s="6" t="inlineStr">
        <is>
          <t>Numeric Waveform Available</t>
        </is>
      </c>
      <c r="R3" s="6" t="inlineStr">
        <is>
          <t>Numeric FFT Bins Available</t>
        </is>
      </c>
      <c r="S3" s="6" t="inlineStr">
        <is>
          <t>Numeric Impulse Response Available</t>
        </is>
      </c>
      <c r="T3" s="6" t="inlineStr">
        <is>
          <t>Environmental Conditions Visible</t>
        </is>
      </c>
      <c r="U3" s="6" t="inlineStr">
        <is>
          <t>Calibration Record Visible</t>
        </is>
      </c>
      <c r="V3" s="6" t="inlineStr">
        <is>
          <t>Summary Screenshot</t>
        </is>
      </c>
      <c r="W3" s="6" t="inlineStr">
        <is>
          <t>Detailed Screenshot</t>
        </is>
      </c>
    </row>
    <row r="4">
      <c r="A4" s="10" t="inlineStr">
        <is>
          <t>000001</t>
        </is>
      </c>
      <c r="B4" s="10" t="inlineStr">
        <is>
          <t>ADT-C-01</t>
        </is>
      </c>
      <c r="C4" s="10" t="inlineStr">
        <is>
          <t>Tonewood parameters characterization – Rev 1.5 – Giuliano Nicoletti</t>
        </is>
      </c>
      <c r="D4" s="10" t="inlineStr">
        <is>
          <t>Signal 1</t>
        </is>
      </c>
      <c r="E4" s="10" t="inlineStr">
        <is>
          <t>Mono</t>
        </is>
      </c>
      <c r="F4" s="10" t="inlineStr">
        <is>
          <t>Present</t>
        </is>
      </c>
      <c r="G4" s="10" t="inlineStr">
        <is>
          <t>Present</t>
        </is>
      </c>
      <c r="H4" s="10" t="inlineStr">
        <is>
          <t>Present</t>
        </is>
      </c>
      <c r="I4" s="10" t="n">
        <v>16.7</v>
      </c>
      <c r="J4" s="10" t="n">
        <v>3.5</v>
      </c>
      <c r="K4" s="10" t="n">
        <v>-1.6</v>
      </c>
      <c r="L4" s="10" t="n">
        <v>94.7</v>
      </c>
      <c r="M4" s="10" t="n">
        <v>766.9</v>
      </c>
      <c r="N4" s="10" t="n">
        <v>0.0167</v>
      </c>
      <c r="O4" s="10" t="n">
        <v>188</v>
      </c>
      <c r="P4" s="11" t="inlineStr">
        <is>
          <t>Not included in submission</t>
        </is>
      </c>
      <c r="Q4" s="11" t="inlineStr">
        <is>
          <t>No – rendered screenshot only</t>
        </is>
      </c>
      <c r="R4" s="11" t="inlineStr">
        <is>
          <t>No – rendered screenshot only</t>
        </is>
      </c>
      <c r="S4" s="11" t="inlineStr">
        <is>
          <t>No – rendered screenshot only</t>
        </is>
      </c>
      <c r="T4" s="11" t="inlineStr">
        <is>
          <t>Not visible</t>
        </is>
      </c>
      <c r="U4" s="11" t="inlineStr">
        <is>
          <t>Not visible</t>
        </is>
      </c>
      <c r="V4" s="10" t="inlineStr">
        <is>
          <t>Screenshot 2026-08-01 003806.png</t>
        </is>
      </c>
      <c r="W4" s="10" t="inlineStr">
        <is>
          <t>Screenshot 2026-08-01 003922.png</t>
        </is>
      </c>
    </row>
    <row r="5">
      <c r="A5" s="10" t="inlineStr">
        <is>
          <t>000003</t>
        </is>
      </c>
      <c r="B5" s="10" t="inlineStr">
        <is>
          <t>ADT-C-03</t>
        </is>
      </c>
      <c r="C5" s="10" t="inlineStr">
        <is>
          <t>Tonewood parameters characterization – Rev 1.5 – Giuliano Nicoletti</t>
        </is>
      </c>
      <c r="D5" s="10" t="inlineStr">
        <is>
          <t>Signal 1</t>
        </is>
      </c>
      <c r="E5" s="10" t="inlineStr">
        <is>
          <t>Mono</t>
        </is>
      </c>
      <c r="F5" s="10" t="inlineStr">
        <is>
          <t>Present</t>
        </is>
      </c>
      <c r="G5" s="10" t="inlineStr">
        <is>
          <t>Present</t>
        </is>
      </c>
      <c r="H5" s="10" t="inlineStr">
        <is>
          <t>Present</t>
        </is>
      </c>
      <c r="I5" s="10" t="n">
        <v>19.9</v>
      </c>
      <c r="J5" s="10" t="n">
        <v>3.9</v>
      </c>
      <c r="K5" s="10" t="n">
        <v>-1.7</v>
      </c>
      <c r="L5" s="10" t="n">
        <v>94.09999999999999</v>
      </c>
      <c r="M5" s="10" t="n">
        <v>781.4</v>
      </c>
      <c r="N5" s="10" t="n">
        <v>0.0148</v>
      </c>
      <c r="O5" s="10" t="n">
        <v>212</v>
      </c>
      <c r="P5" s="11" t="inlineStr">
        <is>
          <t>Not included in submission</t>
        </is>
      </c>
      <c r="Q5" s="11" t="inlineStr">
        <is>
          <t>No – rendered screenshot only</t>
        </is>
      </c>
      <c r="R5" s="11" t="inlineStr">
        <is>
          <t>No – rendered screenshot only</t>
        </is>
      </c>
      <c r="S5" s="11" t="inlineStr">
        <is>
          <t>No – rendered screenshot only</t>
        </is>
      </c>
      <c r="T5" s="11" t="inlineStr">
        <is>
          <t>Not visible</t>
        </is>
      </c>
      <c r="U5" s="11" t="inlineStr">
        <is>
          <t>Not visible</t>
        </is>
      </c>
      <c r="V5" s="10" t="inlineStr">
        <is>
          <t>Screenshot 2026-08-01 015407.png</t>
        </is>
      </c>
      <c r="W5" s="10" t="inlineStr">
        <is>
          <t>Screenshot 2026-08-01 015616.png</t>
        </is>
      </c>
    </row>
    <row r="6">
      <c r="A6" s="10" t="inlineStr">
        <is>
          <t>000004</t>
        </is>
      </c>
      <c r="B6" s="10" t="inlineStr">
        <is>
          <t>ADT-C-04</t>
        </is>
      </c>
      <c r="C6" s="10" t="inlineStr">
        <is>
          <t>Tonewood parameters characterization – Rev 1.5 – Giuliano Nicoletti</t>
        </is>
      </c>
      <c r="D6" s="10" t="inlineStr">
        <is>
          <t>Signal 1</t>
        </is>
      </c>
      <c r="E6" s="10" t="inlineStr">
        <is>
          <t>Mono</t>
        </is>
      </c>
      <c r="F6" s="10" t="inlineStr">
        <is>
          <t>Present</t>
        </is>
      </c>
      <c r="G6" s="10" t="inlineStr">
        <is>
          <t>Present</t>
        </is>
      </c>
      <c r="H6" s="10" t="inlineStr">
        <is>
          <t>Present</t>
        </is>
      </c>
      <c r="I6" s="10" t="n">
        <v>36.3</v>
      </c>
      <c r="J6" s="10" t="n">
        <v>8.199999999999999</v>
      </c>
      <c r="K6" s="10" t="n">
        <v>-1.6</v>
      </c>
      <c r="L6" s="10" t="n">
        <v>92.90000000000001</v>
      </c>
      <c r="M6" s="10" t="n">
        <v>695.6</v>
      </c>
      <c r="N6" s="10" t="n">
        <v>0.0177</v>
      </c>
      <c r="O6" s="10" t="n">
        <v>177.2</v>
      </c>
      <c r="P6" s="11" t="inlineStr">
        <is>
          <t>Not included in submission</t>
        </is>
      </c>
      <c r="Q6" s="11" t="inlineStr">
        <is>
          <t>No – rendered screenshot only</t>
        </is>
      </c>
      <c r="R6" s="11" t="inlineStr">
        <is>
          <t>No – rendered screenshot only</t>
        </is>
      </c>
      <c r="S6" s="11" t="inlineStr">
        <is>
          <t>No – rendered screenshot only</t>
        </is>
      </c>
      <c r="T6" s="11" t="inlineStr">
        <is>
          <t>Not visible</t>
        </is>
      </c>
      <c r="U6" s="11" t="inlineStr">
        <is>
          <t>Not visible</t>
        </is>
      </c>
      <c r="V6" s="10" t="inlineStr">
        <is>
          <t>Screenshot 2026-08-01 020642.png</t>
        </is>
      </c>
      <c r="W6" s="10" t="inlineStr">
        <is>
          <t>Screenshot 2026-08-01 020818.png</t>
        </is>
      </c>
    </row>
    <row r="7">
      <c r="A7" s="10" t="inlineStr">
        <is>
          <t>000005</t>
        </is>
      </c>
      <c r="B7" s="10" t="inlineStr">
        <is>
          <t>ADT-C-05</t>
        </is>
      </c>
      <c r="C7" s="10" t="inlineStr">
        <is>
          <t>Tonewood parameters characterization – Rev 1.5 – Giuliano Nicoletti</t>
        </is>
      </c>
      <c r="D7" s="10" t="inlineStr">
        <is>
          <t>Signal 1</t>
        </is>
      </c>
      <c r="E7" s="10" t="inlineStr">
        <is>
          <t>Mono</t>
        </is>
      </c>
      <c r="F7" s="10" t="inlineStr">
        <is>
          <t>Present</t>
        </is>
      </c>
      <c r="G7" s="10" t="inlineStr">
        <is>
          <t>Present</t>
        </is>
      </c>
      <c r="H7" s="10" t="inlineStr">
        <is>
          <t>Present</t>
        </is>
      </c>
      <c r="I7" s="10" t="n">
        <v>21</v>
      </c>
      <c r="J7" s="10" t="n">
        <v>7.5</v>
      </c>
      <c r="K7" s="10" t="n">
        <v>-1.5</v>
      </c>
      <c r="L7" s="10" t="n">
        <v>93.40000000000001</v>
      </c>
      <c r="M7" s="10" t="n">
        <v>689.6</v>
      </c>
      <c r="N7" s="10" t="n">
        <v>0.0161</v>
      </c>
      <c r="O7" s="10" t="n">
        <v>195.6</v>
      </c>
      <c r="P7" s="11" t="inlineStr">
        <is>
          <t>Not included in submission</t>
        </is>
      </c>
      <c r="Q7" s="11" t="inlineStr">
        <is>
          <t>No – rendered screenshot only</t>
        </is>
      </c>
      <c r="R7" s="11" t="inlineStr">
        <is>
          <t>No – rendered screenshot only</t>
        </is>
      </c>
      <c r="S7" s="11" t="inlineStr">
        <is>
          <t>No – rendered screenshot only</t>
        </is>
      </c>
      <c r="T7" s="11" t="inlineStr">
        <is>
          <t>Not visible</t>
        </is>
      </c>
      <c r="U7" s="11" t="inlineStr">
        <is>
          <t>Not visible</t>
        </is>
      </c>
      <c r="V7" s="10" t="inlineStr">
        <is>
          <t>Screenshot 2026-08-01 022111.png</t>
        </is>
      </c>
      <c r="W7" s="10" t="inlineStr">
        <is>
          <t>Screenshot 2026-08-01 022248.png</t>
        </is>
      </c>
    </row>
    <row r="8">
      <c r="A8" s="10" t="inlineStr">
        <is>
          <t>000006</t>
        </is>
      </c>
      <c r="B8" s="10" t="inlineStr">
        <is>
          <t>ADT-C-06</t>
        </is>
      </c>
      <c r="C8" s="10" t="inlineStr">
        <is>
          <t>Tonewood parameters characterization – Rev 1.5 – Giuliano Nicoletti</t>
        </is>
      </c>
      <c r="D8" s="10" t="inlineStr">
        <is>
          <t>Signal 1</t>
        </is>
      </c>
      <c r="E8" s="10" t="inlineStr">
        <is>
          <t>Mono</t>
        </is>
      </c>
      <c r="F8" s="10" t="inlineStr">
        <is>
          <t>Present</t>
        </is>
      </c>
      <c r="G8" s="10" t="inlineStr">
        <is>
          <t>Present</t>
        </is>
      </c>
      <c r="H8" s="10" t="inlineStr">
        <is>
          <t>Present</t>
        </is>
      </c>
      <c r="I8" s="10" t="n">
        <v>36.5</v>
      </c>
      <c r="J8" s="10" t="n">
        <v>6.8</v>
      </c>
      <c r="K8" s="10" t="n">
        <v>-1.6</v>
      </c>
      <c r="L8" s="10" t="n">
        <v>95.09999999999999</v>
      </c>
      <c r="M8" s="10" t="n">
        <v>704.2</v>
      </c>
      <c r="N8" s="10" t="n">
        <v>0.0164</v>
      </c>
      <c r="O8" s="10" t="n">
        <v>191.6</v>
      </c>
      <c r="P8" s="11" t="inlineStr">
        <is>
          <t>Not included in submission</t>
        </is>
      </c>
      <c r="Q8" s="11" t="inlineStr">
        <is>
          <t>No – rendered screenshot only</t>
        </is>
      </c>
      <c r="R8" s="11" t="inlineStr">
        <is>
          <t>No – rendered screenshot only</t>
        </is>
      </c>
      <c r="S8" s="11" t="inlineStr">
        <is>
          <t>No – rendered screenshot only</t>
        </is>
      </c>
      <c r="T8" s="11" t="inlineStr">
        <is>
          <t>Not visible</t>
        </is>
      </c>
      <c r="U8" s="11" t="inlineStr">
        <is>
          <t>Not visible</t>
        </is>
      </c>
      <c r="V8" s="10" t="inlineStr">
        <is>
          <t>Screenshot 2026-08-01 022940.png</t>
        </is>
      </c>
      <c r="W8" s="10" t="inlineStr">
        <is>
          <t>Screenshot 2026-08-01 023116.png</t>
        </is>
      </c>
    </row>
    <row r="9">
      <c r="A9" s="10" t="inlineStr">
        <is>
          <t>000007</t>
        </is>
      </c>
      <c r="B9" s="10" t="inlineStr">
        <is>
          <t>ADT-C-07</t>
        </is>
      </c>
      <c r="C9" s="10" t="inlineStr">
        <is>
          <t>Tonewood parameters characterization – Rev 1.5 – Giuliano Nicoletti</t>
        </is>
      </c>
      <c r="D9" s="10" t="inlineStr">
        <is>
          <t>Signal 1</t>
        </is>
      </c>
      <c r="E9" s="10" t="inlineStr">
        <is>
          <t>Mono</t>
        </is>
      </c>
      <c r="F9" s="10" t="inlineStr">
        <is>
          <t>Present</t>
        </is>
      </c>
      <c r="G9" s="10" t="inlineStr">
        <is>
          <t>Present</t>
        </is>
      </c>
      <c r="H9" s="10" t="inlineStr">
        <is>
          <t>Present</t>
        </is>
      </c>
      <c r="I9" s="10" t="n">
        <v>20.4</v>
      </c>
      <c r="J9" s="10" t="n">
        <v>6.4</v>
      </c>
      <c r="K9" s="10" t="n">
        <v>-1.5</v>
      </c>
      <c r="L9" s="10" t="n">
        <v>94.3</v>
      </c>
      <c r="M9" s="10" t="n">
        <v>721.6</v>
      </c>
      <c r="N9" s="10" t="n">
        <v>0.0169</v>
      </c>
      <c r="O9" s="10" t="n">
        <v>186</v>
      </c>
      <c r="P9" s="11" t="inlineStr">
        <is>
          <t>Not included in submission</t>
        </is>
      </c>
      <c r="Q9" s="11" t="inlineStr">
        <is>
          <t>No – rendered screenshot only</t>
        </is>
      </c>
      <c r="R9" s="11" t="inlineStr">
        <is>
          <t>No – rendered screenshot only</t>
        </is>
      </c>
      <c r="S9" s="11" t="inlineStr">
        <is>
          <t>No – rendered screenshot only</t>
        </is>
      </c>
      <c r="T9" s="11" t="inlineStr">
        <is>
          <t>Not visible</t>
        </is>
      </c>
      <c r="U9" s="11" t="inlineStr">
        <is>
          <t>Not visible</t>
        </is>
      </c>
      <c r="V9" s="10" t="inlineStr">
        <is>
          <t>Screenshot 2026-08-01 030317.png</t>
        </is>
      </c>
      <c r="W9" s="10" t="inlineStr">
        <is>
          <t>Screenshot 2026-08-01 030353.png</t>
        </is>
      </c>
    </row>
    <row r="10">
      <c r="A10" s="10" t="inlineStr">
        <is>
          <t>000008</t>
        </is>
      </c>
      <c r="B10" s="10" t="inlineStr">
        <is>
          <t>ADT-C-08</t>
        </is>
      </c>
      <c r="C10" s="10" t="inlineStr">
        <is>
          <t>Tonewood parameters characterization – Rev 1.5 – Giuliano Nicoletti</t>
        </is>
      </c>
      <c r="D10" s="10" t="inlineStr">
        <is>
          <t>Signal 1</t>
        </is>
      </c>
      <c r="E10" s="10" t="inlineStr">
        <is>
          <t>Mono</t>
        </is>
      </c>
      <c r="F10" s="10" t="inlineStr">
        <is>
          <t>Present</t>
        </is>
      </c>
      <c r="G10" s="10" t="inlineStr">
        <is>
          <t>Present</t>
        </is>
      </c>
      <c r="H10" s="10" t="inlineStr">
        <is>
          <t>Present</t>
        </is>
      </c>
      <c r="I10" s="10" t="n">
        <v>22.5</v>
      </c>
      <c r="J10" s="10" t="n">
        <v>3.9</v>
      </c>
      <c r="K10" s="10" t="n">
        <v>-1.6</v>
      </c>
      <c r="L10" s="10" t="n">
        <v>96.59999999999999</v>
      </c>
      <c r="M10" s="10" t="n">
        <v>726</v>
      </c>
      <c r="N10" s="10" t="n">
        <v>0.0169</v>
      </c>
      <c r="O10" s="10" t="n">
        <v>186</v>
      </c>
      <c r="P10" s="11" t="inlineStr">
        <is>
          <t>Not included in submission</t>
        </is>
      </c>
      <c r="Q10" s="11" t="inlineStr">
        <is>
          <t>No – rendered screenshot only</t>
        </is>
      </c>
      <c r="R10" s="11" t="inlineStr">
        <is>
          <t>No – rendered screenshot only</t>
        </is>
      </c>
      <c r="S10" s="11" t="inlineStr">
        <is>
          <t>No – rendered screenshot only</t>
        </is>
      </c>
      <c r="T10" s="11" t="inlineStr">
        <is>
          <t>Not visible</t>
        </is>
      </c>
      <c r="U10" s="11" t="inlineStr">
        <is>
          <t>Not visible</t>
        </is>
      </c>
      <c r="V10" s="10" t="inlineStr">
        <is>
          <t>Screenshot 2026-08-01 031556.png</t>
        </is>
      </c>
      <c r="W10" s="10" t="inlineStr">
        <is>
          <t>Screenshot 2026-08-01 031630.png</t>
        </is>
      </c>
    </row>
    <row r="11">
      <c r="A11" s="10" t="inlineStr">
        <is>
          <t>000009</t>
        </is>
      </c>
      <c r="B11" s="10" t="inlineStr">
        <is>
          <t>ADT-C-09</t>
        </is>
      </c>
      <c r="C11" s="10" t="inlineStr">
        <is>
          <t>Tonewood parameters characterization – Rev 1.5 – Giuliano Nicoletti</t>
        </is>
      </c>
      <c r="D11" s="10" t="inlineStr">
        <is>
          <t>Signal 1</t>
        </is>
      </c>
      <c r="E11" s="10" t="inlineStr">
        <is>
          <t>Mono</t>
        </is>
      </c>
      <c r="F11" s="10" t="inlineStr">
        <is>
          <t>Present</t>
        </is>
      </c>
      <c r="G11" s="10" t="inlineStr">
        <is>
          <t>Present</t>
        </is>
      </c>
      <c r="H11" s="10" t="inlineStr">
        <is>
          <t>Present</t>
        </is>
      </c>
      <c r="I11" s="10" t="n">
        <v>26.3</v>
      </c>
      <c r="J11" s="10" t="n">
        <v>4.3</v>
      </c>
      <c r="K11" s="10" t="n">
        <v>-1.6</v>
      </c>
      <c r="L11" s="10" t="n">
        <v>95.09999999999999</v>
      </c>
      <c r="M11" s="10" t="n">
        <v>722.7</v>
      </c>
      <c r="N11" s="10" t="n">
        <v>0.0167</v>
      </c>
      <c r="O11" s="10" t="n">
        <v>188.6</v>
      </c>
      <c r="P11" s="11" t="inlineStr">
        <is>
          <t>Not included in submission</t>
        </is>
      </c>
      <c r="Q11" s="11" t="inlineStr">
        <is>
          <t>No – rendered screenshot only</t>
        </is>
      </c>
      <c r="R11" s="11" t="inlineStr">
        <is>
          <t>No – rendered screenshot only</t>
        </is>
      </c>
      <c r="S11" s="11" t="inlineStr">
        <is>
          <t>No – rendered screenshot only</t>
        </is>
      </c>
      <c r="T11" s="11" t="inlineStr">
        <is>
          <t>Not visible</t>
        </is>
      </c>
      <c r="U11" s="11" t="inlineStr">
        <is>
          <t>Not visible</t>
        </is>
      </c>
      <c r="V11" s="10" t="inlineStr">
        <is>
          <t>Screenshot 2026-08-01 032353.png</t>
        </is>
      </c>
      <c r="W11" s="10" t="inlineStr">
        <is>
          <t>Screenshot 2026-08-01 032426.png</t>
        </is>
      </c>
    </row>
    <row r="12">
      <c r="A12" s="10" t="inlineStr">
        <is>
          <t>000010</t>
        </is>
      </c>
      <c r="B12" s="10" t="inlineStr">
        <is>
          <t>ADT-C-10</t>
        </is>
      </c>
      <c r="C12" s="10" t="inlineStr">
        <is>
          <t>Tonewood parameters characterization – Rev 1.5 – Giuliano Nicoletti</t>
        </is>
      </c>
      <c r="D12" s="10" t="inlineStr">
        <is>
          <t>Signal 1</t>
        </is>
      </c>
      <c r="E12" s="10" t="inlineStr">
        <is>
          <t>Mono</t>
        </is>
      </c>
      <c r="F12" s="10" t="inlineStr">
        <is>
          <t>Present</t>
        </is>
      </c>
      <c r="G12" s="10" t="inlineStr">
        <is>
          <t>Present</t>
        </is>
      </c>
      <c r="H12" s="10" t="inlineStr">
        <is>
          <t>Present</t>
        </is>
      </c>
      <c r="I12" s="10" t="n">
        <v>19.7</v>
      </c>
      <c r="J12" s="10" t="n">
        <v>5.4</v>
      </c>
      <c r="K12" s="10" t="n">
        <v>-1.6</v>
      </c>
      <c r="L12" s="10" t="n">
        <v>94.5</v>
      </c>
      <c r="M12" s="10" t="n">
        <v>688</v>
      </c>
      <c r="N12" s="10" t="n">
        <v>0.0174</v>
      </c>
      <c r="O12" s="10" t="n">
        <v>180.9</v>
      </c>
      <c r="P12" s="11" t="inlineStr">
        <is>
          <t>Not included in submission</t>
        </is>
      </c>
      <c r="Q12" s="11" t="inlineStr">
        <is>
          <t>No – rendered screenshot only</t>
        </is>
      </c>
      <c r="R12" s="11" t="inlineStr">
        <is>
          <t>No – rendered screenshot only</t>
        </is>
      </c>
      <c r="S12" s="11" t="inlineStr">
        <is>
          <t>No – rendered screenshot only</t>
        </is>
      </c>
      <c r="T12" s="11" t="inlineStr">
        <is>
          <t>Not visible</t>
        </is>
      </c>
      <c r="U12" s="11" t="inlineStr">
        <is>
          <t>Not visible</t>
        </is>
      </c>
      <c r="V12" s="10" t="inlineStr">
        <is>
          <t>Screenshot 2026-08-01 032805.png</t>
        </is>
      </c>
      <c r="W12" s="10" t="inlineStr">
        <is>
          <t>Screenshot 2026-08-01 032832.png</t>
        </is>
      </c>
    </row>
    <row r="13">
      <c r="A13" s="10" t="inlineStr">
        <is>
          <t>000011</t>
        </is>
      </c>
      <c r="B13" s="10" t="inlineStr">
        <is>
          <t>ADT-W-01</t>
        </is>
      </c>
      <c r="C13" s="10" t="inlineStr">
        <is>
          <t>Tonewood parameters characterization – Rev 1.5 – Giuliano Nicoletti</t>
        </is>
      </c>
      <c r="D13" s="10" t="inlineStr">
        <is>
          <t>Signal 1</t>
        </is>
      </c>
      <c r="E13" s="10" t="inlineStr">
        <is>
          <t>Mono</t>
        </is>
      </c>
      <c r="F13" s="10" t="inlineStr">
        <is>
          <t>Present</t>
        </is>
      </c>
      <c r="G13" s="10" t="inlineStr">
        <is>
          <t>Present</t>
        </is>
      </c>
      <c r="H13" s="10" t="inlineStr">
        <is>
          <t>Present</t>
        </is>
      </c>
      <c r="I13" s="10" t="n">
        <v>24.9</v>
      </c>
      <c r="J13" s="10" t="n">
        <v>4.2</v>
      </c>
      <c r="K13" s="10" t="n">
        <v>-1.8</v>
      </c>
      <c r="L13" s="10" t="n">
        <v>92.09999999999999</v>
      </c>
      <c r="M13" s="10" t="n">
        <v>650.1</v>
      </c>
      <c r="N13" s="10" t="n">
        <v>0.0182</v>
      </c>
      <c r="O13" s="10" t="n">
        <v>173</v>
      </c>
      <c r="P13" s="11" t="inlineStr">
        <is>
          <t>Not included in submission</t>
        </is>
      </c>
      <c r="Q13" s="11" t="inlineStr">
        <is>
          <t>No – rendered screenshot only</t>
        </is>
      </c>
      <c r="R13" s="11" t="inlineStr">
        <is>
          <t>No – rendered screenshot only</t>
        </is>
      </c>
      <c r="S13" s="11" t="inlineStr">
        <is>
          <t>No – rendered screenshot only</t>
        </is>
      </c>
      <c r="T13" s="11" t="inlineStr">
        <is>
          <t>Not visible</t>
        </is>
      </c>
      <c r="U13" s="11" t="inlineStr">
        <is>
          <t>Not visible</t>
        </is>
      </c>
      <c r="V13" s="10" t="inlineStr">
        <is>
          <t>Screenshot 2026-08-01 033047.png</t>
        </is>
      </c>
      <c r="W13" s="10" t="inlineStr">
        <is>
          <t>Screenshot 2026-08-01 033133.png</t>
        </is>
      </c>
    </row>
    <row r="14">
      <c r="A14" s="10" t="inlineStr">
        <is>
          <t>000012</t>
        </is>
      </c>
      <c r="B14" s="10" t="inlineStr">
        <is>
          <t>ADT-W-02</t>
        </is>
      </c>
      <c r="C14" s="10" t="inlineStr">
        <is>
          <t>Tonewood parameters characterization – Rev 1.5 – Giuliano Nicoletti</t>
        </is>
      </c>
      <c r="D14" s="10" t="inlineStr">
        <is>
          <t>Signal 1</t>
        </is>
      </c>
      <c r="E14" s="10" t="inlineStr">
        <is>
          <t>Mono</t>
        </is>
      </c>
      <c r="F14" s="10" t="inlineStr">
        <is>
          <t>Present</t>
        </is>
      </c>
      <c r="G14" s="10" t="inlineStr">
        <is>
          <t>Present</t>
        </is>
      </c>
      <c r="H14" s="10" t="inlineStr">
        <is>
          <t>Present</t>
        </is>
      </c>
      <c r="I14" s="10" t="n">
        <v>26.1</v>
      </c>
      <c r="J14" s="10" t="n">
        <v>6.6</v>
      </c>
      <c r="K14" s="10" t="n">
        <v>-1.6</v>
      </c>
      <c r="L14" s="10" t="n">
        <v>95</v>
      </c>
      <c r="M14" s="10" t="n">
        <v>727.1</v>
      </c>
      <c r="N14" s="10" t="n">
        <v>0.0179</v>
      </c>
      <c r="O14" s="10" t="n">
        <v>175.1</v>
      </c>
      <c r="P14" s="11" t="inlineStr">
        <is>
          <t>Not included in submission</t>
        </is>
      </c>
      <c r="Q14" s="11" t="inlineStr">
        <is>
          <t>No – rendered screenshot only</t>
        </is>
      </c>
      <c r="R14" s="11" t="inlineStr">
        <is>
          <t>No – rendered screenshot only</t>
        </is>
      </c>
      <c r="S14" s="11" t="inlineStr">
        <is>
          <t>No – rendered screenshot only</t>
        </is>
      </c>
      <c r="T14" s="11" t="inlineStr">
        <is>
          <t>Not visible</t>
        </is>
      </c>
      <c r="U14" s="11" t="inlineStr">
        <is>
          <t>Not visible</t>
        </is>
      </c>
      <c r="V14" s="10" t="inlineStr">
        <is>
          <t>Screenshot 2026-08-01 033153.png</t>
        </is>
      </c>
      <c r="W14" s="10" t="inlineStr">
        <is>
          <t>Screenshot 2026-08-01 033206.png</t>
        </is>
      </c>
    </row>
    <row r="15">
      <c r="A15" s="10" t="inlineStr">
        <is>
          <t>000013</t>
        </is>
      </c>
      <c r="B15" s="10" t="inlineStr">
        <is>
          <t>ADT-W-03</t>
        </is>
      </c>
      <c r="C15" s="10" t="inlineStr">
        <is>
          <t>Tonewood parameters characterization – Rev 1.5 – Giuliano Nicoletti</t>
        </is>
      </c>
      <c r="D15" s="10" t="inlineStr">
        <is>
          <t>Signal 1</t>
        </is>
      </c>
      <c r="E15" s="10" t="inlineStr">
        <is>
          <t>Mono</t>
        </is>
      </c>
      <c r="F15" s="10" t="inlineStr">
        <is>
          <t>Present</t>
        </is>
      </c>
      <c r="G15" s="10" t="inlineStr">
        <is>
          <t>Present</t>
        </is>
      </c>
      <c r="H15" s="10" t="inlineStr">
        <is>
          <t>Present</t>
        </is>
      </c>
      <c r="I15" s="10" t="n">
        <v>16</v>
      </c>
      <c r="J15" s="10" t="n">
        <v>4.1</v>
      </c>
      <c r="K15" s="10" t="n">
        <v>-1.7</v>
      </c>
      <c r="L15" s="10" t="n">
        <v>95.3</v>
      </c>
      <c r="M15" s="10" t="n">
        <v>790.4</v>
      </c>
      <c r="N15" s="10" t="n">
        <v>0.0162</v>
      </c>
      <c r="O15" s="10" t="n">
        <v>193.8</v>
      </c>
      <c r="P15" s="11" t="inlineStr">
        <is>
          <t>Not included in submission</t>
        </is>
      </c>
      <c r="Q15" s="11" t="inlineStr">
        <is>
          <t>No – rendered screenshot only</t>
        </is>
      </c>
      <c r="R15" s="11" t="inlineStr">
        <is>
          <t>No – rendered screenshot only</t>
        </is>
      </c>
      <c r="S15" s="11" t="inlineStr">
        <is>
          <t>No – rendered screenshot only</t>
        </is>
      </c>
      <c r="T15" s="11" t="inlineStr">
        <is>
          <t>Not visible</t>
        </is>
      </c>
      <c r="U15" s="11" t="inlineStr">
        <is>
          <t>Not visible</t>
        </is>
      </c>
      <c r="V15" s="10" t="inlineStr">
        <is>
          <t>Screenshot 2026-08-01 102908.png</t>
        </is>
      </c>
      <c r="W15" s="10" t="inlineStr">
        <is>
          <t>Screenshot 2026-08-01 103241.png</t>
        </is>
      </c>
    </row>
    <row r="16">
      <c r="A16" s="10" t="inlineStr">
        <is>
          <t>000014</t>
        </is>
      </c>
      <c r="B16" s="10" t="inlineStr">
        <is>
          <t>ADT-W-04</t>
        </is>
      </c>
      <c r="C16" s="10" t="inlineStr">
        <is>
          <t>Tonewood parameters characterization – Rev 1.5 – Giuliano Nicoletti</t>
        </is>
      </c>
      <c r="D16" s="10" t="inlineStr">
        <is>
          <t>Signal 1</t>
        </is>
      </c>
      <c r="E16" s="10" t="inlineStr">
        <is>
          <t>Mono</t>
        </is>
      </c>
      <c r="F16" s="10" t="inlineStr">
        <is>
          <t>Present</t>
        </is>
      </c>
      <c r="G16" s="10" t="inlineStr">
        <is>
          <t>Present</t>
        </is>
      </c>
      <c r="H16" s="10" t="inlineStr">
        <is>
          <t>Present</t>
        </is>
      </c>
      <c r="I16" s="10" t="n">
        <v>19.3</v>
      </c>
      <c r="J16" s="10" t="n">
        <v>4.9</v>
      </c>
      <c r="K16" s="10" t="n">
        <v>-1.7</v>
      </c>
      <c r="L16" s="10" t="n">
        <v>92.59999999999999</v>
      </c>
      <c r="M16" s="10" t="n">
        <v>817.7</v>
      </c>
      <c r="N16" s="10" t="n">
        <v>0.0149</v>
      </c>
      <c r="O16" s="10" t="n">
        <v>211.4</v>
      </c>
      <c r="P16" s="11" t="inlineStr">
        <is>
          <t>Not included in submission</t>
        </is>
      </c>
      <c r="Q16" s="11" t="inlineStr">
        <is>
          <t>No – rendered screenshot only</t>
        </is>
      </c>
      <c r="R16" s="11" t="inlineStr">
        <is>
          <t>No – rendered screenshot only</t>
        </is>
      </c>
      <c r="S16" s="11" t="inlineStr">
        <is>
          <t>No – rendered screenshot only</t>
        </is>
      </c>
      <c r="T16" s="11" t="inlineStr">
        <is>
          <t>Not visible</t>
        </is>
      </c>
      <c r="U16" s="11" t="inlineStr">
        <is>
          <t>Not visible</t>
        </is>
      </c>
      <c r="V16" s="10" t="inlineStr">
        <is>
          <t>Screenshot 2026-08-01 103303.png</t>
        </is>
      </c>
      <c r="W16" s="10" t="inlineStr">
        <is>
          <t>Screenshot 2026-08-01 103403.png</t>
        </is>
      </c>
    </row>
    <row r="17">
      <c r="A17" s="10" t="inlineStr">
        <is>
          <t>000015</t>
        </is>
      </c>
      <c r="B17" s="10" t="inlineStr">
        <is>
          <t>ADT-W-05</t>
        </is>
      </c>
      <c r="C17" s="10" t="inlineStr">
        <is>
          <t>Tonewood parameters characterization – Rev 1.5 – Giuliano Nicoletti</t>
        </is>
      </c>
      <c r="D17" s="10" t="inlineStr">
        <is>
          <t>Signal 1</t>
        </is>
      </c>
      <c r="E17" s="10" t="inlineStr">
        <is>
          <t>Mono</t>
        </is>
      </c>
      <c r="F17" s="10" t="inlineStr">
        <is>
          <t>Present</t>
        </is>
      </c>
      <c r="G17" s="10" t="inlineStr">
        <is>
          <t>Present</t>
        </is>
      </c>
      <c r="H17" s="10" t="inlineStr">
        <is>
          <t>Present</t>
        </is>
      </c>
      <c r="I17" s="10" t="n">
        <v>17.3</v>
      </c>
      <c r="J17" s="10" t="n">
        <v>5.8</v>
      </c>
      <c r="K17" s="10" t="n">
        <v>-1.5</v>
      </c>
      <c r="L17" s="10" t="n">
        <v>92.40000000000001</v>
      </c>
      <c r="M17" s="10" t="n">
        <v>805.6</v>
      </c>
      <c r="N17" s="10" t="n">
        <v>0.0154</v>
      </c>
      <c r="O17" s="10" t="n">
        <v>204.1</v>
      </c>
      <c r="P17" s="11" t="inlineStr">
        <is>
          <t>Not included in submission</t>
        </is>
      </c>
      <c r="Q17" s="11" t="inlineStr">
        <is>
          <t>No – rendered screenshot only</t>
        </is>
      </c>
      <c r="R17" s="11" t="inlineStr">
        <is>
          <t>No – rendered screenshot only</t>
        </is>
      </c>
      <c r="S17" s="11" t="inlineStr">
        <is>
          <t>No – rendered screenshot only</t>
        </is>
      </c>
      <c r="T17" s="11" t="inlineStr">
        <is>
          <t>Not visible</t>
        </is>
      </c>
      <c r="U17" s="11" t="inlineStr">
        <is>
          <t>Not visible</t>
        </is>
      </c>
      <c r="V17" s="10" t="inlineStr">
        <is>
          <t>Screenshot 2026-08-01 103435.png</t>
        </is>
      </c>
      <c r="W17" s="10" t="inlineStr">
        <is>
          <t>Screenshot 2026-08-01 103522.png</t>
        </is>
      </c>
    </row>
    <row r="18">
      <c r="A18" s="10" t="inlineStr">
        <is>
          <t>000016</t>
        </is>
      </c>
      <c r="B18" s="10" t="inlineStr">
        <is>
          <t>ADT-W-06</t>
        </is>
      </c>
      <c r="C18" s="10" t="inlineStr">
        <is>
          <t>Tonewood parameters characterization – Rev 1.5 – Giuliano Nicoletti</t>
        </is>
      </c>
      <c r="D18" s="10" t="inlineStr">
        <is>
          <t>Signal 1</t>
        </is>
      </c>
      <c r="E18" s="10" t="inlineStr">
        <is>
          <t>Mono</t>
        </is>
      </c>
      <c r="F18" s="10" t="inlineStr">
        <is>
          <t>Present</t>
        </is>
      </c>
      <c r="G18" s="10" t="inlineStr">
        <is>
          <t>Present</t>
        </is>
      </c>
      <c r="H18" s="10" t="inlineStr">
        <is>
          <t>Present</t>
        </is>
      </c>
      <c r="I18" s="10" t="n">
        <v>26</v>
      </c>
      <c r="J18" s="10" t="n">
        <v>6.1</v>
      </c>
      <c r="K18" s="10" t="n">
        <v>-1.5</v>
      </c>
      <c r="L18" s="10" t="n">
        <v>96.40000000000001</v>
      </c>
      <c r="M18" s="10" t="n">
        <v>736.3</v>
      </c>
      <c r="N18" s="10" t="n">
        <v>0.0177</v>
      </c>
      <c r="O18" s="10" t="n">
        <v>177.2</v>
      </c>
      <c r="P18" s="11" t="inlineStr">
        <is>
          <t>Not included in submission</t>
        </is>
      </c>
      <c r="Q18" s="11" t="inlineStr">
        <is>
          <t>No – rendered screenshot only</t>
        </is>
      </c>
      <c r="R18" s="11" t="inlineStr">
        <is>
          <t>No – rendered screenshot only</t>
        </is>
      </c>
      <c r="S18" s="11" t="inlineStr">
        <is>
          <t>No – rendered screenshot only</t>
        </is>
      </c>
      <c r="T18" s="11" t="inlineStr">
        <is>
          <t>Not visible</t>
        </is>
      </c>
      <c r="U18" s="11" t="inlineStr">
        <is>
          <t>Not visible</t>
        </is>
      </c>
      <c r="V18" s="10" t="inlineStr">
        <is>
          <t>Screenshot 2026-08-01 103545.png</t>
        </is>
      </c>
      <c r="W18" s="10" t="inlineStr">
        <is>
          <t>Screenshot 2026-08-01 104716.png</t>
        </is>
      </c>
    </row>
    <row r="19">
      <c r="A19" s="10" t="inlineStr">
        <is>
          <t>000017</t>
        </is>
      </c>
      <c r="B19" s="10" t="inlineStr">
        <is>
          <t>ADT-W-07</t>
        </is>
      </c>
      <c r="C19" s="10" t="inlineStr">
        <is>
          <t>Tonewood parameters characterization – Rev 1.5 – Giuliano Nicoletti</t>
        </is>
      </c>
      <c r="D19" s="10" t="inlineStr">
        <is>
          <t>Signal 1</t>
        </is>
      </c>
      <c r="E19" s="10" t="inlineStr">
        <is>
          <t>Mono</t>
        </is>
      </c>
      <c r="F19" s="10" t="inlineStr">
        <is>
          <t>Present</t>
        </is>
      </c>
      <c r="G19" s="10" t="inlineStr">
        <is>
          <t>Present</t>
        </is>
      </c>
      <c r="H19" s="10" t="inlineStr">
        <is>
          <t>Present</t>
        </is>
      </c>
      <c r="I19" s="10" t="n">
        <v>14.3</v>
      </c>
      <c r="J19" s="10" t="n">
        <v>4</v>
      </c>
      <c r="K19" s="10" t="n">
        <v>-1.6</v>
      </c>
      <c r="L19" s="10" t="n">
        <v>93.8</v>
      </c>
      <c r="M19" s="10" t="n">
        <v>781.1</v>
      </c>
      <c r="N19" s="10" t="n">
        <v>0.0162</v>
      </c>
      <c r="O19" s="10" t="n">
        <v>193.5</v>
      </c>
      <c r="P19" s="11" t="inlineStr">
        <is>
          <t>Not included in submission</t>
        </is>
      </c>
      <c r="Q19" s="11" t="inlineStr">
        <is>
          <t>No – rendered screenshot only</t>
        </is>
      </c>
      <c r="R19" s="11" t="inlineStr">
        <is>
          <t>No – rendered screenshot only</t>
        </is>
      </c>
      <c r="S19" s="11" t="inlineStr">
        <is>
          <t>No – rendered screenshot only</t>
        </is>
      </c>
      <c r="T19" s="11" t="inlineStr">
        <is>
          <t>Not visible</t>
        </is>
      </c>
      <c r="U19" s="11" t="inlineStr">
        <is>
          <t>Not visible</t>
        </is>
      </c>
      <c r="V19" s="10" t="inlineStr">
        <is>
          <t>Screenshot 2026-08-01 104825.png</t>
        </is>
      </c>
      <c r="W19" s="10" t="inlineStr">
        <is>
          <t>Screenshot 2026-08-01 104946.png</t>
        </is>
      </c>
    </row>
    <row r="20">
      <c r="A20" s="10" t="inlineStr">
        <is>
          <t>000018</t>
        </is>
      </c>
      <c r="B20" s="10" t="inlineStr">
        <is>
          <t>ADT-W-08</t>
        </is>
      </c>
      <c r="C20" s="10" t="inlineStr">
        <is>
          <t>Tonewood parameters characterization – Rev 1.5 – Giuliano Nicoletti</t>
        </is>
      </c>
      <c r="D20" s="10" t="inlineStr">
        <is>
          <t>Signal 1</t>
        </is>
      </c>
      <c r="E20" s="10" t="inlineStr">
        <is>
          <t>Mono</t>
        </is>
      </c>
      <c r="F20" s="10" t="inlineStr">
        <is>
          <t>Present</t>
        </is>
      </c>
      <c r="G20" s="10" t="inlineStr">
        <is>
          <t>Present</t>
        </is>
      </c>
      <c r="H20" s="10" t="inlineStr">
        <is>
          <t>Present</t>
        </is>
      </c>
      <c r="I20" s="10" t="n">
        <v>30</v>
      </c>
      <c r="J20" s="10" t="n">
        <v>10.5</v>
      </c>
      <c r="K20" s="10" t="n">
        <v>-1.5</v>
      </c>
      <c r="L20" s="10" t="n">
        <v>95.8</v>
      </c>
      <c r="M20" s="10" t="n">
        <v>635.3</v>
      </c>
      <c r="N20" s="10" t="n">
        <v>0.0189</v>
      </c>
      <c r="O20" s="10" t="n">
        <v>166.1</v>
      </c>
      <c r="P20" s="11" t="inlineStr">
        <is>
          <t>Not included in submission</t>
        </is>
      </c>
      <c r="Q20" s="11" t="inlineStr">
        <is>
          <t>No – rendered screenshot only</t>
        </is>
      </c>
      <c r="R20" s="11" t="inlineStr">
        <is>
          <t>No – rendered screenshot only</t>
        </is>
      </c>
      <c r="S20" s="11" t="inlineStr">
        <is>
          <t>No – rendered screenshot only</t>
        </is>
      </c>
      <c r="T20" s="11" t="inlineStr">
        <is>
          <t>Not visible</t>
        </is>
      </c>
      <c r="U20" s="11" t="inlineStr">
        <is>
          <t>Not visible</t>
        </is>
      </c>
      <c r="V20" s="10" t="inlineStr">
        <is>
          <t>Screenshot 2026-08-01 105028.png</t>
        </is>
      </c>
      <c r="W20" s="10" t="inlineStr">
        <is>
          <t>Screenshot 2026-08-01 105114.png</t>
        </is>
      </c>
    </row>
    <row r="21">
      <c r="A21" s="10" t="inlineStr">
        <is>
          <t>000019</t>
        </is>
      </c>
      <c r="B21" s="10" t="inlineStr">
        <is>
          <t>ADT-W-09</t>
        </is>
      </c>
      <c r="C21" s="10" t="inlineStr">
        <is>
          <t>Tonewood parameters characterization – Rev 1.5 – Giuliano Nicoletti</t>
        </is>
      </c>
      <c r="D21" s="10" t="inlineStr">
        <is>
          <t>Signal 1</t>
        </is>
      </c>
      <c r="E21" s="10" t="inlineStr">
        <is>
          <t>Mono</t>
        </is>
      </c>
      <c r="F21" s="10" t="inlineStr">
        <is>
          <t>Present</t>
        </is>
      </c>
      <c r="G21" s="10" t="inlineStr">
        <is>
          <t>Present</t>
        </is>
      </c>
      <c r="H21" s="10" t="inlineStr">
        <is>
          <t>Present</t>
        </is>
      </c>
      <c r="I21" s="10" t="n">
        <v>13.4</v>
      </c>
      <c r="J21" s="10" t="n">
        <v>3.5</v>
      </c>
      <c r="K21" s="10" t="n">
        <v>-1.6</v>
      </c>
      <c r="L21" s="10" t="n">
        <v>94.90000000000001</v>
      </c>
      <c r="M21" s="10" t="n">
        <v>728.6</v>
      </c>
      <c r="N21" s="10" t="n">
        <v>0.0184</v>
      </c>
      <c r="O21" s="10" t="n">
        <v>170.5</v>
      </c>
      <c r="P21" s="11" t="inlineStr">
        <is>
          <t>Not included in submission</t>
        </is>
      </c>
      <c r="Q21" s="11" t="inlineStr">
        <is>
          <t>No – rendered screenshot only</t>
        </is>
      </c>
      <c r="R21" s="11" t="inlineStr">
        <is>
          <t>No – rendered screenshot only</t>
        </is>
      </c>
      <c r="S21" s="11" t="inlineStr">
        <is>
          <t>No – rendered screenshot only</t>
        </is>
      </c>
      <c r="T21" s="11" t="inlineStr">
        <is>
          <t>Not visible</t>
        </is>
      </c>
      <c r="U21" s="11" t="inlineStr">
        <is>
          <t>Not visible</t>
        </is>
      </c>
      <c r="V21" s="10" t="inlineStr">
        <is>
          <t>Screenshot 2026-08-01 105149.png</t>
        </is>
      </c>
      <c r="W21" s="10" t="inlineStr">
        <is>
          <t>Screenshot 2026-08-01 105226.png</t>
        </is>
      </c>
    </row>
    <row r="22">
      <c r="A22" s="10" t="inlineStr">
        <is>
          <t>000020</t>
        </is>
      </c>
      <c r="B22" s="10" t="inlineStr">
        <is>
          <t>ADT-W-10</t>
        </is>
      </c>
      <c r="C22" s="10" t="inlineStr">
        <is>
          <t>Tonewood parameters characterization – Rev 1.5 – Giuliano Nicoletti</t>
        </is>
      </c>
      <c r="D22" s="10" t="inlineStr">
        <is>
          <t>Signal 1</t>
        </is>
      </c>
      <c r="E22" s="10" t="inlineStr">
        <is>
          <t>Mono</t>
        </is>
      </c>
      <c r="F22" s="10" t="inlineStr">
        <is>
          <t>Present</t>
        </is>
      </c>
      <c r="G22" s="10" t="inlineStr">
        <is>
          <t>Present</t>
        </is>
      </c>
      <c r="H22" s="10" t="inlineStr">
        <is>
          <t>Present</t>
        </is>
      </c>
      <c r="I22" s="10" t="n">
        <v>13.6</v>
      </c>
      <c r="J22" s="10" t="n">
        <v>4.4</v>
      </c>
      <c r="K22" s="10" t="n">
        <v>-1.5</v>
      </c>
      <c r="L22" s="10" t="n">
        <v>94.7</v>
      </c>
      <c r="M22" s="10" t="n">
        <v>692.8</v>
      </c>
      <c r="N22" s="10" t="n">
        <v>0.0173</v>
      </c>
      <c r="O22" s="10" t="n">
        <v>181.5</v>
      </c>
      <c r="P22" s="11" t="inlineStr">
        <is>
          <t>Not included in submission</t>
        </is>
      </c>
      <c r="Q22" s="11" t="inlineStr">
        <is>
          <t>No – rendered screenshot only</t>
        </is>
      </c>
      <c r="R22" s="11" t="inlineStr">
        <is>
          <t>No – rendered screenshot only</t>
        </is>
      </c>
      <c r="S22" s="11" t="inlineStr">
        <is>
          <t>No – rendered screenshot only</t>
        </is>
      </c>
      <c r="T22" s="11" t="inlineStr">
        <is>
          <t>Not visible</t>
        </is>
      </c>
      <c r="U22" s="11" t="inlineStr">
        <is>
          <t>Not visible</t>
        </is>
      </c>
      <c r="V22" s="10" t="inlineStr">
        <is>
          <t>Screenshot 2026-08-01 105246.png</t>
        </is>
      </c>
      <c r="W22" s="10" t="inlineStr">
        <is>
          <t>Screenshot 2026-08-01 105315.png</t>
        </is>
      </c>
    </row>
    <row r="23">
      <c r="A23" s="10" t="inlineStr">
        <is>
          <t>000021</t>
        </is>
      </c>
      <c r="B23" s="10" t="inlineStr">
        <is>
          <t>ADT-W-11</t>
        </is>
      </c>
      <c r="C23" s="10" t="inlineStr">
        <is>
          <t>Tonewood parameters characterization – Rev 1.5 – Giuliano Nicoletti</t>
        </is>
      </c>
      <c r="D23" s="10" t="inlineStr">
        <is>
          <t>Signal 1</t>
        </is>
      </c>
      <c r="E23" s="10" t="inlineStr">
        <is>
          <t>Mono</t>
        </is>
      </c>
      <c r="F23" s="10" t="inlineStr">
        <is>
          <t>Present</t>
        </is>
      </c>
      <c r="G23" s="10" t="inlineStr">
        <is>
          <t>Present</t>
        </is>
      </c>
      <c r="H23" s="10" t="inlineStr">
        <is>
          <t>Present</t>
        </is>
      </c>
      <c r="I23" s="10" t="n">
        <v>22.2</v>
      </c>
      <c r="J23" s="10" t="n">
        <v>5.1</v>
      </c>
      <c r="K23" s="10" t="n">
        <v>-1.6</v>
      </c>
      <c r="L23" s="10" t="n">
        <v>94.7</v>
      </c>
      <c r="M23" s="10" t="n">
        <v>752.6</v>
      </c>
      <c r="N23" s="10" t="n">
        <v>0.0175</v>
      </c>
      <c r="O23" s="10" t="n">
        <v>179.6</v>
      </c>
      <c r="P23" s="11" t="inlineStr">
        <is>
          <t>Not included in submission</t>
        </is>
      </c>
      <c r="Q23" s="11" t="inlineStr">
        <is>
          <t>No – rendered screenshot only</t>
        </is>
      </c>
      <c r="R23" s="11" t="inlineStr">
        <is>
          <t>No – rendered screenshot only</t>
        </is>
      </c>
      <c r="S23" s="11" t="inlineStr">
        <is>
          <t>No – rendered screenshot only</t>
        </is>
      </c>
      <c r="T23" s="11" t="inlineStr">
        <is>
          <t>Not visible</t>
        </is>
      </c>
      <c r="U23" s="11" t="inlineStr">
        <is>
          <t>Not visible</t>
        </is>
      </c>
      <c r="V23" s="10" t="inlineStr">
        <is>
          <t>Screenshot 2026-08-01 105338.png</t>
        </is>
      </c>
      <c r="W23" s="10" t="inlineStr">
        <is>
          <t>Screenshot 2026-08-01 105415.png</t>
        </is>
      </c>
    </row>
    <row r="24">
      <c r="A24" s="10" t="inlineStr">
        <is>
          <t>000022</t>
        </is>
      </c>
      <c r="B24" s="10" t="inlineStr">
        <is>
          <t>ADT-W-12</t>
        </is>
      </c>
      <c r="C24" s="10" t="inlineStr">
        <is>
          <t>Tonewood parameters characterization – Rev 1.5 – Giuliano Nicoletti</t>
        </is>
      </c>
      <c r="D24" s="10" t="inlineStr">
        <is>
          <t>Signal 1</t>
        </is>
      </c>
      <c r="E24" s="10" t="inlineStr">
        <is>
          <t>Mono</t>
        </is>
      </c>
      <c r="F24" s="10" t="inlineStr">
        <is>
          <t>Present</t>
        </is>
      </c>
      <c r="G24" s="10" t="inlineStr">
        <is>
          <t>Present</t>
        </is>
      </c>
      <c r="H24" s="10" t="inlineStr">
        <is>
          <t>Present</t>
        </is>
      </c>
      <c r="I24" s="10" t="n">
        <v>11.5</v>
      </c>
      <c r="J24" s="10" t="n">
        <v>3.1</v>
      </c>
      <c r="K24" s="10" t="n">
        <v>-1.6</v>
      </c>
      <c r="L24" s="10" t="n">
        <v>95.40000000000001</v>
      </c>
      <c r="M24" s="10" t="n">
        <v>651.8</v>
      </c>
      <c r="N24" s="10" t="n">
        <v>0.0198</v>
      </c>
      <c r="O24" s="10" t="n">
        <v>158.7</v>
      </c>
      <c r="P24" s="11" t="inlineStr">
        <is>
          <t>Not included in submission</t>
        </is>
      </c>
      <c r="Q24" s="11" t="inlineStr">
        <is>
          <t>No – rendered screenshot only</t>
        </is>
      </c>
      <c r="R24" s="11" t="inlineStr">
        <is>
          <t>No – rendered screenshot only</t>
        </is>
      </c>
      <c r="S24" s="11" t="inlineStr">
        <is>
          <t>No – rendered screenshot only</t>
        </is>
      </c>
      <c r="T24" s="11" t="inlineStr">
        <is>
          <t>Not visible</t>
        </is>
      </c>
      <c r="U24" s="11" t="inlineStr">
        <is>
          <t>Not visible</t>
        </is>
      </c>
      <c r="V24" s="10" t="inlineStr">
        <is>
          <t>Screenshot 2026-08-01 105438.png</t>
        </is>
      </c>
      <c r="W24" s="10" t="inlineStr">
        <is>
          <t>Screenshot 2026-08-01 105553.png</t>
        </is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22" customWidth="1" min="3" max="3"/>
    <col width="24" customWidth="1" min="4" max="4"/>
    <col width="14" customWidth="1" min="5" max="5"/>
    <col width="28" customWidth="1" min="6" max="6"/>
  </cols>
  <sheetData>
    <row r="1">
      <c r="A1" s="4" t="inlineStr">
        <is>
          <t>Audit Comparison: Summary Cards vs Detailed Analyzer</t>
        </is>
      </c>
    </row>
    <row r="3">
      <c r="A3" s="12" t="inlineStr">
        <is>
          <t>Sample ID</t>
        </is>
      </c>
      <c r="B3" s="12" t="inlineStr">
        <is>
          <t>Metric</t>
        </is>
      </c>
      <c r="C3" s="12" t="inlineStr">
        <is>
          <t>Summary Card Value</t>
        </is>
      </c>
      <c r="D3" s="12" t="inlineStr">
        <is>
          <t>Detailed Analyzer Value</t>
        </is>
      </c>
      <c r="E3" s="12" t="inlineStr">
        <is>
          <t>Difference</t>
        </is>
      </c>
      <c r="F3" s="12" t="inlineStr">
        <is>
          <t>Assessment</t>
        </is>
      </c>
    </row>
    <row r="4">
      <c r="A4" s="13" t="inlineStr">
        <is>
          <t>000001</t>
        </is>
      </c>
      <c r="B4" s="13" t="inlineStr">
        <is>
          <t>Density (kg/m³)</t>
        </is>
      </c>
      <c r="C4" s="13" t="n">
        <v>467.7</v>
      </c>
      <c r="D4" s="13" t="n">
        <v>467.7</v>
      </c>
      <c r="E4" s="13" t="n">
        <v>0</v>
      </c>
      <c r="F4" s="14" t="inlineStr">
        <is>
          <t>Match / display rounding</t>
        </is>
      </c>
    </row>
    <row r="5">
      <c r="A5" s="13" t="inlineStr">
        <is>
          <t>000001</t>
        </is>
      </c>
      <c r="B5" s="13" t="inlineStr">
        <is>
          <t>Stiffness (GPa)</t>
        </is>
      </c>
      <c r="C5" s="13" t="n">
        <v>14.9</v>
      </c>
      <c r="D5" s="13" t="n">
        <v>14.9</v>
      </c>
      <c r="E5" s="13" t="n">
        <v>0</v>
      </c>
      <c r="F5" s="14" t="inlineStr">
        <is>
          <t>Match / display rounding</t>
        </is>
      </c>
    </row>
    <row r="6">
      <c r="A6" s="13" t="inlineStr">
        <is>
          <t>000001</t>
        </is>
      </c>
      <c r="B6" s="13" t="inlineStr">
        <is>
          <t>Resonance Frequency (Hz)</t>
        </is>
      </c>
      <c r="C6" s="13" t="n">
        <v>78</v>
      </c>
      <c r="D6" s="13" t="n">
        <v>78</v>
      </c>
      <c r="E6" s="13" t="n">
        <v>0</v>
      </c>
      <c r="F6" s="14" t="inlineStr">
        <is>
          <t>Match / display rounding</t>
        </is>
      </c>
    </row>
    <row r="7">
      <c r="A7" s="13" t="inlineStr">
        <is>
          <t>000001</t>
        </is>
      </c>
      <c r="B7" s="13" t="inlineStr">
        <is>
          <t>Q Factor / Sustain</t>
        </is>
      </c>
      <c r="C7" s="13" t="n">
        <v>188</v>
      </c>
      <c r="D7" s="13" t="n">
        <v>188</v>
      </c>
      <c r="E7" s="13" t="n">
        <v>0</v>
      </c>
      <c r="F7" s="14" t="inlineStr">
        <is>
          <t>Match / display rounding</t>
        </is>
      </c>
    </row>
    <row r="8">
      <c r="A8" s="13" t="inlineStr">
        <is>
          <t>000001</t>
        </is>
      </c>
      <c r="B8" s="13" t="inlineStr">
        <is>
          <t>Radiation Coefficient</t>
        </is>
      </c>
      <c r="C8" s="13" t="n">
        <v>12.1</v>
      </c>
      <c r="D8" s="13" t="n">
        <v>12.1</v>
      </c>
      <c r="E8" s="13" t="n">
        <v>0</v>
      </c>
      <c r="F8" s="14" t="inlineStr">
        <is>
          <t>Match / display rounding</t>
        </is>
      </c>
    </row>
    <row r="9">
      <c r="A9" s="13" t="inlineStr">
        <is>
          <t>000003</t>
        </is>
      </c>
      <c r="B9" s="13" t="inlineStr">
        <is>
          <t>Density (kg/m³)</t>
        </is>
      </c>
      <c r="C9" s="13" t="n">
        <v>428.7</v>
      </c>
      <c r="D9" s="13" t="n">
        <v>428.7</v>
      </c>
      <c r="E9" s="13" t="n">
        <v>0</v>
      </c>
      <c r="F9" s="14" t="inlineStr">
        <is>
          <t>Match / display rounding</t>
        </is>
      </c>
    </row>
    <row r="10">
      <c r="A10" s="13" t="inlineStr">
        <is>
          <t>000003</t>
        </is>
      </c>
      <c r="B10" s="13" t="inlineStr">
        <is>
          <t>Stiffness (GPa)</t>
        </is>
      </c>
      <c r="C10" s="13" t="n">
        <v>13.8</v>
      </c>
      <c r="D10" s="13" t="n">
        <v>13.8</v>
      </c>
      <c r="E10" s="13" t="n">
        <v>0</v>
      </c>
      <c r="F10" s="14" t="inlineStr">
        <is>
          <t>Match / display rounding</t>
        </is>
      </c>
    </row>
    <row r="11">
      <c r="A11" s="13" t="inlineStr">
        <is>
          <t>000003</t>
        </is>
      </c>
      <c r="B11" s="13" t="inlineStr">
        <is>
          <t>Resonance Frequency (Hz)</t>
        </is>
      </c>
      <c r="C11" s="13" t="n">
        <v>86.40000000000001</v>
      </c>
      <c r="D11" s="13" t="n">
        <v>86.40000000000001</v>
      </c>
      <c r="E11" s="13" t="n">
        <v>0</v>
      </c>
      <c r="F11" s="14" t="inlineStr">
        <is>
          <t>Match / display rounding</t>
        </is>
      </c>
    </row>
    <row r="12">
      <c r="A12" s="13" t="inlineStr">
        <is>
          <t>000003</t>
        </is>
      </c>
      <c r="B12" s="13" t="inlineStr">
        <is>
          <t>Q Factor / Sustain</t>
        </is>
      </c>
      <c r="C12" s="13" t="n">
        <v>212</v>
      </c>
      <c r="D12" s="13" t="n">
        <v>212</v>
      </c>
      <c r="E12" s="13" t="n">
        <v>0</v>
      </c>
      <c r="F12" s="14" t="inlineStr">
        <is>
          <t>Match / display rounding</t>
        </is>
      </c>
    </row>
    <row r="13">
      <c r="A13" s="13" t="inlineStr">
        <is>
          <t>000003</t>
        </is>
      </c>
      <c r="B13" s="13" t="inlineStr">
        <is>
          <t>Radiation Coefficient</t>
        </is>
      </c>
      <c r="C13" s="13" t="n">
        <v>13.2</v>
      </c>
      <c r="D13" s="13" t="n">
        <v>13.2</v>
      </c>
      <c r="E13" s="13" t="n">
        <v>0</v>
      </c>
      <c r="F13" s="14" t="inlineStr">
        <is>
          <t>Match / display rounding</t>
        </is>
      </c>
    </row>
    <row r="14">
      <c r="A14" s="13" t="inlineStr">
        <is>
          <t>000004</t>
        </is>
      </c>
      <c r="B14" s="13" t="inlineStr">
        <is>
          <t>Density (kg/m³)</t>
        </is>
      </c>
      <c r="C14" s="13" t="n">
        <v>415.7</v>
      </c>
      <c r="D14" s="13" t="n">
        <v>415.7</v>
      </c>
      <c r="E14" s="13" t="n">
        <v>0</v>
      </c>
      <c r="F14" s="14" t="inlineStr">
        <is>
          <t>Match / display rounding</t>
        </is>
      </c>
    </row>
    <row r="15">
      <c r="A15" s="13" t="inlineStr">
        <is>
          <t>000004</t>
        </is>
      </c>
      <c r="B15" s="13" t="inlineStr">
        <is>
          <t>Stiffness (GPa)</t>
        </is>
      </c>
      <c r="C15" s="13" t="n">
        <v>11.7</v>
      </c>
      <c r="D15" s="13" t="n">
        <v>11.7</v>
      </c>
      <c r="E15" s="13" t="n">
        <v>0</v>
      </c>
      <c r="F15" s="14" t="inlineStr">
        <is>
          <t>Match / display rounding</t>
        </is>
      </c>
    </row>
    <row r="16">
      <c r="A16" s="13" t="inlineStr">
        <is>
          <t>000004</t>
        </is>
      </c>
      <c r="B16" s="13" t="inlineStr">
        <is>
          <t>Resonance Frequency (Hz)</t>
        </is>
      </c>
      <c r="C16" s="13" t="n">
        <v>81.09999999999999</v>
      </c>
      <c r="D16" s="13" t="n">
        <v>81.09999999999999</v>
      </c>
      <c r="E16" s="13" t="n">
        <v>0</v>
      </c>
      <c r="F16" s="14" t="inlineStr">
        <is>
          <t>Match / display rounding</t>
        </is>
      </c>
    </row>
    <row r="17">
      <c r="A17" s="13" t="inlineStr">
        <is>
          <t>000004</t>
        </is>
      </c>
      <c r="B17" s="13" t="inlineStr">
        <is>
          <t>Q Factor / Sustain</t>
        </is>
      </c>
      <c r="C17" s="13" t="n">
        <v>177</v>
      </c>
      <c r="D17" s="13" t="n">
        <v>177.2</v>
      </c>
      <c r="E17" s="13" t="n">
        <v>-0.2</v>
      </c>
      <c r="F17" s="15" t="inlineStr">
        <is>
          <t>Small run/display variation</t>
        </is>
      </c>
    </row>
    <row r="18">
      <c r="A18" s="13" t="inlineStr">
        <is>
          <t>000004</t>
        </is>
      </c>
      <c r="B18" s="13" t="inlineStr">
        <is>
          <t>Radiation Coefficient</t>
        </is>
      </c>
      <c r="C18" s="13" t="n">
        <v>12.8</v>
      </c>
      <c r="D18" s="13" t="n">
        <v>12.8</v>
      </c>
      <c r="E18" s="13" t="n">
        <v>0</v>
      </c>
      <c r="F18" s="14" t="inlineStr">
        <is>
          <t>Match / display rounding</t>
        </is>
      </c>
    </row>
    <row r="19">
      <c r="A19" s="13" t="inlineStr">
        <is>
          <t>000005</t>
        </is>
      </c>
      <c r="B19" s="13" t="inlineStr">
        <is>
          <t>Density (kg/m³)</t>
        </is>
      </c>
      <c r="C19" s="13" t="n">
        <v>422.4</v>
      </c>
      <c r="D19" s="13" t="n">
        <v>422.4</v>
      </c>
      <c r="E19" s="13" t="n">
        <v>0</v>
      </c>
      <c r="F19" s="14" t="inlineStr">
        <is>
          <t>Match / display rounding</t>
        </is>
      </c>
    </row>
    <row r="20">
      <c r="A20" s="13" t="inlineStr">
        <is>
          <t>000005</t>
        </is>
      </c>
      <c r="B20" s="13" t="inlineStr">
        <is>
          <t>Stiffness (GPa)</t>
        </is>
      </c>
      <c r="C20" s="13" t="n">
        <v>13.1</v>
      </c>
      <c r="D20" s="13" t="n">
        <v>13.1</v>
      </c>
      <c r="E20" s="13" t="n">
        <v>0</v>
      </c>
      <c r="F20" s="14" t="inlineStr">
        <is>
          <t>Match / display rounding</t>
        </is>
      </c>
    </row>
    <row r="21">
      <c r="A21" s="13" t="inlineStr">
        <is>
          <t>000005</t>
        </is>
      </c>
      <c r="B21" s="13" t="inlineStr">
        <is>
          <t>Resonance Frequency (Hz)</t>
        </is>
      </c>
      <c r="C21" s="13" t="n">
        <v>90.3</v>
      </c>
      <c r="D21" s="13" t="n">
        <v>90.3</v>
      </c>
      <c r="E21" s="13" t="n">
        <v>0</v>
      </c>
      <c r="F21" s="14" t="inlineStr">
        <is>
          <t>Match / display rounding</t>
        </is>
      </c>
    </row>
    <row r="22">
      <c r="A22" s="13" t="inlineStr">
        <is>
          <t>000005</t>
        </is>
      </c>
      <c r="B22" s="13" t="inlineStr">
        <is>
          <t>Q Factor / Sustain</t>
        </is>
      </c>
      <c r="C22" s="13" t="n">
        <v>195.6</v>
      </c>
      <c r="D22" s="13" t="n">
        <v>195.6</v>
      </c>
      <c r="E22" s="13" t="n">
        <v>0</v>
      </c>
      <c r="F22" s="14" t="inlineStr">
        <is>
          <t>Match / display rounding</t>
        </is>
      </c>
    </row>
    <row r="23">
      <c r="A23" s="13" t="inlineStr">
        <is>
          <t>000005</t>
        </is>
      </c>
      <c r="B23" s="13" t="inlineStr">
        <is>
          <t>Radiation Coefficient</t>
        </is>
      </c>
      <c r="C23" s="13" t="n">
        <v>13.2</v>
      </c>
      <c r="D23" s="13" t="n">
        <v>13.2</v>
      </c>
      <c r="E23" s="13" t="n">
        <v>0</v>
      </c>
      <c r="F23" s="14" t="inlineStr">
        <is>
          <t>Match / display rounding</t>
        </is>
      </c>
    </row>
    <row r="24">
      <c r="A24" s="13" t="inlineStr">
        <is>
          <t>000006</t>
        </is>
      </c>
      <c r="B24" s="13" t="inlineStr">
        <is>
          <t>Density (kg/m³)</t>
        </is>
      </c>
      <c r="C24" s="13" t="n">
        <v>428.9</v>
      </c>
      <c r="D24" s="13" t="n">
        <v>428.9</v>
      </c>
      <c r="E24" s="13" t="n">
        <v>0</v>
      </c>
      <c r="F24" s="14" t="inlineStr">
        <is>
          <t>Match / display rounding</t>
        </is>
      </c>
    </row>
    <row r="25">
      <c r="A25" s="13" t="inlineStr">
        <is>
          <t>000006</t>
        </is>
      </c>
      <c r="B25" s="13" t="inlineStr">
        <is>
          <t>Stiffness (GPa)</t>
        </is>
      </c>
      <c r="C25" s="13" t="n">
        <v>13.1</v>
      </c>
      <c r="D25" s="13" t="n">
        <v>13.1</v>
      </c>
      <c r="E25" s="13" t="n">
        <v>0</v>
      </c>
      <c r="F25" s="14" t="inlineStr">
        <is>
          <t>Match / display rounding</t>
        </is>
      </c>
    </row>
    <row r="26">
      <c r="A26" s="13" t="inlineStr">
        <is>
          <t>000006</t>
        </is>
      </c>
      <c r="B26" s="13" t="inlineStr">
        <is>
          <t>Resonance Frequency (Hz)</t>
        </is>
      </c>
      <c r="C26" s="13" t="n">
        <v>86.59999999999999</v>
      </c>
      <c r="D26" s="13" t="n">
        <v>86.59999999999999</v>
      </c>
      <c r="E26" s="13" t="n">
        <v>0</v>
      </c>
      <c r="F26" s="14" t="inlineStr">
        <is>
          <t>Match / display rounding</t>
        </is>
      </c>
    </row>
    <row r="27">
      <c r="A27" s="13" t="inlineStr">
        <is>
          <t>000006</t>
        </is>
      </c>
      <c r="B27" s="13" t="inlineStr">
        <is>
          <t>Q Factor / Sustain</t>
        </is>
      </c>
      <c r="C27" s="13" t="n">
        <v>191.6</v>
      </c>
      <c r="D27" s="13" t="n">
        <v>191.6</v>
      </c>
      <c r="E27" s="13" t="n">
        <v>0</v>
      </c>
      <c r="F27" s="14" t="inlineStr">
        <is>
          <t>Match / display rounding</t>
        </is>
      </c>
    </row>
    <row r="28">
      <c r="A28" s="13" t="inlineStr">
        <is>
          <t>000006</t>
        </is>
      </c>
      <c r="B28" s="13" t="inlineStr">
        <is>
          <t>Radiation Coefficient</t>
        </is>
      </c>
      <c r="C28" s="13" t="n">
        <v>12.9</v>
      </c>
      <c r="D28" s="13" t="n">
        <v>12.9</v>
      </c>
      <c r="E28" s="13" t="n">
        <v>0</v>
      </c>
      <c r="F28" s="14" t="inlineStr">
        <is>
          <t>Match / display rounding</t>
        </is>
      </c>
    </row>
    <row r="29">
      <c r="A29" s="13" t="inlineStr">
        <is>
          <t>000007</t>
        </is>
      </c>
      <c r="B29" s="13" t="inlineStr">
        <is>
          <t>Density (kg/m³)</t>
        </is>
      </c>
      <c r="C29" s="13" t="n">
        <v>428.9</v>
      </c>
      <c r="D29" s="13" t="n">
        <v>428.9</v>
      </c>
      <c r="E29" s="13" t="n">
        <v>0</v>
      </c>
      <c r="F29" s="14" t="inlineStr">
        <is>
          <t>Match / display rounding</t>
        </is>
      </c>
    </row>
    <row r="30">
      <c r="A30" s="13" t="inlineStr">
        <is>
          <t>000007</t>
        </is>
      </c>
      <c r="B30" s="13" t="inlineStr">
        <is>
          <t>Stiffness (GPa)</t>
        </is>
      </c>
      <c r="C30" s="13" t="n">
        <v>11.8</v>
      </c>
      <c r="D30" s="13" t="n">
        <v>11.8</v>
      </c>
      <c r="E30" s="13" t="n">
        <v>0</v>
      </c>
      <c r="F30" s="14" t="inlineStr">
        <is>
          <t>Match / display rounding</t>
        </is>
      </c>
    </row>
    <row r="31">
      <c r="A31" s="13" t="inlineStr">
        <is>
          <t>000007</t>
        </is>
      </c>
      <c r="B31" s="13" t="inlineStr">
        <is>
          <t>Resonance Frequency (Hz)</t>
        </is>
      </c>
      <c r="C31" s="13" t="n">
        <v>82</v>
      </c>
      <c r="D31" s="13" t="n">
        <v>82</v>
      </c>
      <c r="E31" s="13" t="n">
        <v>0</v>
      </c>
      <c r="F31" s="14" t="inlineStr">
        <is>
          <t>Match / display rounding</t>
        </is>
      </c>
    </row>
    <row r="32">
      <c r="A32" s="13" t="inlineStr">
        <is>
          <t>000007</t>
        </is>
      </c>
      <c r="B32" s="13" t="inlineStr">
        <is>
          <t>Q Factor / Sustain</t>
        </is>
      </c>
      <c r="C32" s="13" t="n">
        <v>186</v>
      </c>
      <c r="D32" s="13" t="n">
        <v>186</v>
      </c>
      <c r="E32" s="13" t="n">
        <v>0</v>
      </c>
      <c r="F32" s="14" t="inlineStr">
        <is>
          <t>Match / display rounding</t>
        </is>
      </c>
    </row>
    <row r="33">
      <c r="A33" s="13" t="inlineStr">
        <is>
          <t>000007</t>
        </is>
      </c>
      <c r="B33" s="13" t="inlineStr">
        <is>
          <t>Radiation Coefficient</t>
        </is>
      </c>
      <c r="C33" s="13" t="n">
        <v>12.2</v>
      </c>
      <c r="D33" s="13" t="n">
        <v>12.2</v>
      </c>
      <c r="E33" s="13" t="n">
        <v>0</v>
      </c>
      <c r="F33" s="14" t="inlineStr">
        <is>
          <t>Match / display rounding</t>
        </is>
      </c>
    </row>
    <row r="34">
      <c r="A34" s="13" t="inlineStr">
        <is>
          <t>000008</t>
        </is>
      </c>
      <c r="B34" s="13" t="inlineStr">
        <is>
          <t>Density (kg/m³)</t>
        </is>
      </c>
      <c r="C34" s="13" t="n">
        <v>424.5</v>
      </c>
      <c r="D34" s="13" t="n">
        <v>424.5</v>
      </c>
      <c r="E34" s="13" t="n">
        <v>0</v>
      </c>
      <c r="F34" s="14" t="inlineStr">
        <is>
          <t>Match / display rounding</t>
        </is>
      </c>
    </row>
    <row r="35">
      <c r="A35" s="13" t="inlineStr">
        <is>
          <t>000008</t>
        </is>
      </c>
      <c r="B35" s="13" t="inlineStr">
        <is>
          <t>Stiffness (GPa)</t>
        </is>
      </c>
      <c r="C35" s="13" t="n">
        <v>12.9</v>
      </c>
      <c r="D35" s="13" t="n">
        <v>12.9</v>
      </c>
      <c r="E35" s="13" t="n">
        <v>0</v>
      </c>
      <c r="F35" s="14" t="inlineStr">
        <is>
          <t>Match / display rounding</t>
        </is>
      </c>
    </row>
    <row r="36">
      <c r="A36" s="13" t="inlineStr">
        <is>
          <t>000008</t>
        </is>
      </c>
      <c r="B36" s="13" t="inlineStr">
        <is>
          <t>Resonance Frequency (Hz)</t>
        </is>
      </c>
      <c r="C36" s="13" t="n">
        <v>81.59999999999999</v>
      </c>
      <c r="D36" s="13" t="n">
        <v>81.59999999999999</v>
      </c>
      <c r="E36" s="13" t="n">
        <v>0</v>
      </c>
      <c r="F36" s="14" t="inlineStr">
        <is>
          <t>Match / display rounding</t>
        </is>
      </c>
    </row>
    <row r="37">
      <c r="A37" s="13" t="inlineStr">
        <is>
          <t>000008</t>
        </is>
      </c>
      <c r="B37" s="13" t="inlineStr">
        <is>
          <t>Q Factor / Sustain</t>
        </is>
      </c>
      <c r="C37" s="13" t="n">
        <v>186</v>
      </c>
      <c r="D37" s="13" t="n">
        <v>186</v>
      </c>
      <c r="E37" s="13" t="n">
        <v>0</v>
      </c>
      <c r="F37" s="14" t="inlineStr">
        <is>
          <t>Match / display rounding</t>
        </is>
      </c>
    </row>
    <row r="38">
      <c r="A38" s="13" t="inlineStr">
        <is>
          <t>000008</t>
        </is>
      </c>
      <c r="B38" s="13" t="inlineStr">
        <is>
          <t>Radiation Coefficient</t>
        </is>
      </c>
      <c r="C38" s="13" t="n">
        <v>13</v>
      </c>
      <c r="D38" s="13" t="n">
        <v>13</v>
      </c>
      <c r="E38" s="13" t="n">
        <v>0</v>
      </c>
      <c r="F38" s="14" t="inlineStr">
        <is>
          <t>Match / display rounding</t>
        </is>
      </c>
    </row>
    <row r="39">
      <c r="A39" s="13" t="inlineStr">
        <is>
          <t>000009</t>
        </is>
      </c>
      <c r="B39" s="13" t="inlineStr">
        <is>
          <t>Density (kg/m³)</t>
        </is>
      </c>
      <c r="C39" s="13" t="n">
        <v>420.5</v>
      </c>
      <c r="D39" s="13" t="n">
        <v>420.5</v>
      </c>
      <c r="E39" s="13" t="n">
        <v>0</v>
      </c>
      <c r="F39" s="14" t="inlineStr">
        <is>
          <t>Match / display rounding</t>
        </is>
      </c>
    </row>
    <row r="40">
      <c r="A40" s="13" t="inlineStr">
        <is>
          <t>000009</t>
        </is>
      </c>
      <c r="B40" s="13" t="inlineStr">
        <is>
          <t>Stiffness (GPa)</t>
        </is>
      </c>
      <c r="C40" s="13" t="n">
        <v>12.5</v>
      </c>
      <c r="D40" s="13" t="n">
        <v>12.5</v>
      </c>
      <c r="E40" s="13" t="n">
        <v>0</v>
      </c>
      <c r="F40" s="14" t="inlineStr">
        <is>
          <t>Match / display rounding</t>
        </is>
      </c>
    </row>
    <row r="41">
      <c r="A41" s="13" t="inlineStr">
        <is>
          <t>000009</t>
        </is>
      </c>
      <c r="B41" s="13" t="inlineStr">
        <is>
          <t>Resonance Frequency (Hz)</t>
        </is>
      </c>
      <c r="C41" s="13" t="n">
        <v>83.09999999999999</v>
      </c>
      <c r="D41" s="13" t="n">
        <v>83.09999999999999</v>
      </c>
      <c r="E41" s="13" t="n">
        <v>0</v>
      </c>
      <c r="F41" s="14" t="inlineStr">
        <is>
          <t>Match / display rounding</t>
        </is>
      </c>
    </row>
    <row r="42">
      <c r="A42" s="13" t="inlineStr">
        <is>
          <t>000009</t>
        </is>
      </c>
      <c r="B42" s="13" t="inlineStr">
        <is>
          <t>Q Factor / Sustain</t>
        </is>
      </c>
      <c r="C42" s="13" t="n">
        <v>188.6</v>
      </c>
      <c r="D42" s="13" t="n">
        <v>188.6</v>
      </c>
      <c r="E42" s="13" t="n">
        <v>0</v>
      </c>
      <c r="F42" s="14" t="inlineStr">
        <is>
          <t>Match / display rounding</t>
        </is>
      </c>
    </row>
    <row r="43">
      <c r="A43" s="13" t="inlineStr">
        <is>
          <t>000009</t>
        </is>
      </c>
      <c r="B43" s="13" t="inlineStr">
        <is>
          <t>Radiation Coefficient</t>
        </is>
      </c>
      <c r="C43" s="13" t="n">
        <v>13</v>
      </c>
      <c r="D43" s="13" t="n">
        <v>13</v>
      </c>
      <c r="E43" s="13" t="n">
        <v>0</v>
      </c>
      <c r="F43" s="14" t="inlineStr">
        <is>
          <t>Match / display rounding</t>
        </is>
      </c>
    </row>
    <row r="44">
      <c r="A44" s="13" t="inlineStr">
        <is>
          <t>000010</t>
        </is>
      </c>
      <c r="B44" s="13" t="inlineStr">
        <is>
          <t>Density (kg/m³)</t>
        </is>
      </c>
      <c r="C44" s="13" t="n">
        <v>458.4</v>
      </c>
      <c r="D44" s="13" t="n">
        <v>458.4</v>
      </c>
      <c r="E44" s="13" t="n">
        <v>0</v>
      </c>
      <c r="F44" s="14" t="inlineStr">
        <is>
          <t>Match / display rounding</t>
        </is>
      </c>
    </row>
    <row r="45">
      <c r="A45" s="13" t="inlineStr">
        <is>
          <t>000010</t>
        </is>
      </c>
      <c r="B45" s="13" t="inlineStr">
        <is>
          <t>Stiffness (GPa)</t>
        </is>
      </c>
      <c r="C45" s="13" t="n">
        <v>13.3</v>
      </c>
      <c r="D45" s="13" t="n">
        <v>13.3</v>
      </c>
      <c r="E45" s="13" t="n">
        <v>0</v>
      </c>
      <c r="F45" s="14" t="inlineStr">
        <is>
          <t>Match / display rounding</t>
        </is>
      </c>
    </row>
    <row r="46">
      <c r="A46" s="13" t="inlineStr">
        <is>
          <t>000010</t>
        </is>
      </c>
      <c r="B46" s="13" t="inlineStr">
        <is>
          <t>Resonance Frequency (Hz)</t>
        </is>
      </c>
      <c r="C46" s="13" t="n">
        <v>83.7</v>
      </c>
      <c r="D46" s="13" t="n">
        <v>83.7</v>
      </c>
      <c r="E46" s="13" t="n">
        <v>0</v>
      </c>
      <c r="F46" s="14" t="inlineStr">
        <is>
          <t>Match / display rounding</t>
        </is>
      </c>
    </row>
    <row r="47">
      <c r="A47" s="13" t="inlineStr">
        <is>
          <t>000010</t>
        </is>
      </c>
      <c r="B47" s="13" t="inlineStr">
        <is>
          <t>Q Factor / Sustain</t>
        </is>
      </c>
      <c r="C47" s="13" t="n">
        <v>180.9</v>
      </c>
      <c r="D47" s="13" t="n">
        <v>180.9</v>
      </c>
      <c r="E47" s="13" t="n">
        <v>0</v>
      </c>
      <c r="F47" s="14" t="inlineStr">
        <is>
          <t>Match / display rounding</t>
        </is>
      </c>
    </row>
    <row r="48">
      <c r="A48" s="13" t="inlineStr">
        <is>
          <t>000010</t>
        </is>
      </c>
      <c r="B48" s="13" t="inlineStr">
        <is>
          <t>Radiation Coefficient</t>
        </is>
      </c>
      <c r="C48" s="13" t="n">
        <v>11.7</v>
      </c>
      <c r="D48" s="13" t="n">
        <v>11.7</v>
      </c>
      <c r="E48" s="13" t="n">
        <v>0</v>
      </c>
      <c r="F48" s="14" t="inlineStr">
        <is>
          <t>Match / display rounding</t>
        </is>
      </c>
    </row>
    <row r="49">
      <c r="A49" s="13" t="inlineStr">
        <is>
          <t>000011</t>
        </is>
      </c>
      <c r="B49" s="13" t="inlineStr">
        <is>
          <t>Density (kg/m³)</t>
        </is>
      </c>
      <c r="C49" s="13" t="n">
        <v>442.1</v>
      </c>
      <c r="D49" s="13" t="n">
        <v>442.1</v>
      </c>
      <c r="E49" s="13" t="n">
        <v>0</v>
      </c>
      <c r="F49" s="14" t="inlineStr">
        <is>
          <t>Match / display rounding</t>
        </is>
      </c>
    </row>
    <row r="50">
      <c r="A50" s="13" t="inlineStr">
        <is>
          <t>000011</t>
        </is>
      </c>
      <c r="B50" s="13" t="inlineStr">
        <is>
          <t>Stiffness (GPa)</t>
        </is>
      </c>
      <c r="C50" s="13" t="n">
        <v>14.5</v>
      </c>
      <c r="D50" s="13" t="n">
        <v>14.5</v>
      </c>
      <c r="E50" s="13" t="n">
        <v>0</v>
      </c>
      <c r="F50" s="14" t="inlineStr">
        <is>
          <t>Match / display rounding</t>
        </is>
      </c>
    </row>
    <row r="51">
      <c r="A51" s="13" t="inlineStr">
        <is>
          <t>000011</t>
        </is>
      </c>
      <c r="B51" s="13" t="inlineStr">
        <is>
          <t>Resonance Frequency (Hz)</t>
        </is>
      </c>
      <c r="C51" s="13" t="n">
        <v>84.7</v>
      </c>
      <c r="D51" s="13" t="n">
        <v>84.7</v>
      </c>
      <c r="E51" s="13" t="n">
        <v>0</v>
      </c>
      <c r="F51" s="14" t="inlineStr">
        <is>
          <t>Match / display rounding</t>
        </is>
      </c>
    </row>
    <row r="52">
      <c r="A52" s="13" t="inlineStr">
        <is>
          <t>000011</t>
        </is>
      </c>
      <c r="B52" s="13" t="inlineStr">
        <is>
          <t>Q Factor / Sustain</t>
        </is>
      </c>
      <c r="C52" s="13" t="n">
        <v>173</v>
      </c>
      <c r="D52" s="13" t="n">
        <v>173</v>
      </c>
      <c r="E52" s="13" t="n">
        <v>0</v>
      </c>
      <c r="F52" s="14" t="inlineStr">
        <is>
          <t>Match / display rounding</t>
        </is>
      </c>
    </row>
    <row r="53">
      <c r="A53" s="13" t="inlineStr">
        <is>
          <t>000011</t>
        </is>
      </c>
      <c r="B53" s="13" t="inlineStr">
        <is>
          <t>Radiation Coefficient</t>
        </is>
      </c>
      <c r="C53" s="13" t="n">
        <v>13</v>
      </c>
      <c r="D53" s="13" t="n">
        <v>13</v>
      </c>
      <c r="E53" s="13" t="n">
        <v>0</v>
      </c>
      <c r="F53" s="14" t="inlineStr">
        <is>
          <t>Match / display rounding</t>
        </is>
      </c>
    </row>
    <row r="54">
      <c r="A54" s="13" t="inlineStr">
        <is>
          <t>000012</t>
        </is>
      </c>
      <c r="B54" s="13" t="inlineStr">
        <is>
          <t>Density (kg/m³)</t>
        </is>
      </c>
      <c r="C54" s="13" t="n">
        <v>427.4</v>
      </c>
      <c r="D54" s="13" t="n">
        <v>427.4</v>
      </c>
      <c r="E54" s="13" t="n">
        <v>0</v>
      </c>
      <c r="F54" s="14" t="inlineStr">
        <is>
          <t>Match / display rounding</t>
        </is>
      </c>
    </row>
    <row r="55">
      <c r="A55" s="13" t="inlineStr">
        <is>
          <t>000012</t>
        </is>
      </c>
      <c r="B55" s="13" t="inlineStr">
        <is>
          <t>Stiffness (GPa)</t>
        </is>
      </c>
      <c r="C55" s="13" t="n">
        <v>11</v>
      </c>
      <c r="D55" s="13" t="n">
        <v>11</v>
      </c>
      <c r="E55" s="13" t="n">
        <v>0</v>
      </c>
      <c r="F55" s="14" t="inlineStr">
        <is>
          <t>Match / display rounding</t>
        </is>
      </c>
    </row>
    <row r="56">
      <c r="A56" s="13" t="inlineStr">
        <is>
          <t>000012</t>
        </is>
      </c>
      <c r="B56" s="13" t="inlineStr">
        <is>
          <t>Resonance Frequency (Hz)</t>
        </is>
      </c>
      <c r="C56" s="13" t="n">
        <v>76.7</v>
      </c>
      <c r="D56" s="13" t="n">
        <v>76.7</v>
      </c>
      <c r="E56" s="13" t="n">
        <v>0</v>
      </c>
      <c r="F56" s="14" t="inlineStr">
        <is>
          <t>Match / display rounding</t>
        </is>
      </c>
    </row>
    <row r="57">
      <c r="A57" s="13" t="inlineStr">
        <is>
          <t>000012</t>
        </is>
      </c>
      <c r="B57" s="13" t="inlineStr">
        <is>
          <t>Q Factor / Sustain</t>
        </is>
      </c>
      <c r="C57" s="13" t="n">
        <v>175.1</v>
      </c>
      <c r="D57" s="13" t="n">
        <v>175.1</v>
      </c>
      <c r="E57" s="13" t="n">
        <v>0</v>
      </c>
      <c r="F57" s="14" t="inlineStr">
        <is>
          <t>Match / display rounding</t>
        </is>
      </c>
    </row>
    <row r="58">
      <c r="A58" s="13" t="inlineStr">
        <is>
          <t>000012</t>
        </is>
      </c>
      <c r="B58" s="13" t="inlineStr">
        <is>
          <t>Radiation Coefficient</t>
        </is>
      </c>
      <c r="C58" s="13" t="n">
        <v>11.9</v>
      </c>
      <c r="D58" s="13" t="n">
        <v>11.9</v>
      </c>
      <c r="E58" s="13" t="n">
        <v>0</v>
      </c>
      <c r="F58" s="14" t="inlineStr">
        <is>
          <t>Match / display rounding</t>
        </is>
      </c>
    </row>
    <row r="59">
      <c r="A59" s="13" t="inlineStr">
        <is>
          <t>000013</t>
        </is>
      </c>
      <c r="B59" s="13" t="inlineStr">
        <is>
          <t>Density (kg/m³)</t>
        </is>
      </c>
      <c r="C59" s="13" t="n">
        <v>443.9</v>
      </c>
      <c r="D59" s="13" t="n">
        <v>443.9</v>
      </c>
      <c r="E59" s="13" t="n">
        <v>0</v>
      </c>
      <c r="F59" s="14" t="inlineStr">
        <is>
          <t>Match / display rounding</t>
        </is>
      </c>
    </row>
    <row r="60">
      <c r="A60" s="13" t="inlineStr">
        <is>
          <t>000013</t>
        </is>
      </c>
      <c r="B60" s="13" t="inlineStr">
        <is>
          <t>Stiffness (GPa)</t>
        </is>
      </c>
      <c r="C60" s="13" t="n">
        <v>13.2</v>
      </c>
      <c r="D60" s="13" t="n">
        <v>13.2</v>
      </c>
      <c r="E60" s="13" t="n">
        <v>0</v>
      </c>
      <c r="F60" s="14" t="inlineStr">
        <is>
          <t>Match / display rounding</t>
        </is>
      </c>
    </row>
    <row r="61">
      <c r="A61" s="13" t="inlineStr">
        <is>
          <t>000013</t>
        </is>
      </c>
      <c r="B61" s="13" t="inlineStr">
        <is>
          <t>Resonance Frequency (Hz)</t>
        </is>
      </c>
      <c r="C61" s="13" t="n">
        <v>78</v>
      </c>
      <c r="D61" s="13" t="n">
        <v>78</v>
      </c>
      <c r="E61" s="13" t="n">
        <v>0</v>
      </c>
      <c r="F61" s="14" t="inlineStr">
        <is>
          <t>Match / display rounding</t>
        </is>
      </c>
    </row>
    <row r="62">
      <c r="A62" s="13" t="inlineStr">
        <is>
          <t>000013</t>
        </is>
      </c>
      <c r="B62" s="13" t="inlineStr">
        <is>
          <t>Q Factor / Sustain</t>
        </is>
      </c>
      <c r="C62" s="13" t="n">
        <v>193.8</v>
      </c>
      <c r="D62" s="13" t="n">
        <v>193.8</v>
      </c>
      <c r="E62" s="13" t="n">
        <v>0</v>
      </c>
      <c r="F62" s="14" t="inlineStr">
        <is>
          <t>Match / display rounding</t>
        </is>
      </c>
    </row>
    <row r="63">
      <c r="A63" s="13" t="inlineStr">
        <is>
          <t>000013</t>
        </is>
      </c>
      <c r="B63" s="13" t="inlineStr">
        <is>
          <t>Radiation Coefficient</t>
        </is>
      </c>
      <c r="C63" s="13" t="n">
        <v>12.3</v>
      </c>
      <c r="D63" s="13" t="n">
        <v>12.3</v>
      </c>
      <c r="E63" s="13" t="n">
        <v>0</v>
      </c>
      <c r="F63" s="14" t="inlineStr">
        <is>
          <t>Match / display rounding</t>
        </is>
      </c>
    </row>
    <row r="64">
      <c r="A64" s="13" t="inlineStr">
        <is>
          <t>000014</t>
        </is>
      </c>
      <c r="B64" s="13" t="inlineStr">
        <is>
          <t>Density (kg/m³)</t>
        </is>
      </c>
      <c r="C64" s="13" t="n">
        <v>476.4</v>
      </c>
      <c r="D64" s="13" t="n">
        <v>476.4</v>
      </c>
      <c r="E64" s="13" t="n">
        <v>0</v>
      </c>
      <c r="F64" s="14" t="inlineStr">
        <is>
          <t>Match / display rounding</t>
        </is>
      </c>
    </row>
    <row r="65">
      <c r="A65" s="13" t="inlineStr">
        <is>
          <t>000014</t>
        </is>
      </c>
      <c r="B65" s="13" t="inlineStr">
        <is>
          <t>Stiffness (GPa)</t>
        </is>
      </c>
      <c r="C65" s="13" t="n">
        <v>15.8</v>
      </c>
      <c r="D65" s="13" t="n">
        <v>15.8</v>
      </c>
      <c r="E65" s="13" t="n">
        <v>0</v>
      </c>
      <c r="F65" s="14" t="inlineStr">
        <is>
          <t>Match / display rounding</t>
        </is>
      </c>
    </row>
    <row r="66">
      <c r="A66" s="13" t="inlineStr">
        <is>
          <t>000014</t>
        </is>
      </c>
      <c r="B66" s="13" t="inlineStr">
        <is>
          <t>Resonance Frequency (Hz)</t>
        </is>
      </c>
      <c r="C66" s="13" t="n">
        <v>82.3</v>
      </c>
      <c r="D66" s="13" t="n">
        <v>82.3</v>
      </c>
      <c r="E66" s="13" t="n">
        <v>0</v>
      </c>
      <c r="F66" s="14" t="inlineStr">
        <is>
          <t>Match / display rounding</t>
        </is>
      </c>
    </row>
    <row r="67">
      <c r="A67" s="13" t="inlineStr">
        <is>
          <t>000014</t>
        </is>
      </c>
      <c r="B67" s="13" t="inlineStr">
        <is>
          <t>Q Factor / Sustain</t>
        </is>
      </c>
      <c r="C67" s="13" t="n">
        <v>211.4</v>
      </c>
      <c r="D67" s="13" t="n">
        <v>211.4</v>
      </c>
      <c r="E67" s="13" t="n">
        <v>0</v>
      </c>
      <c r="F67" s="14" t="inlineStr">
        <is>
          <t>Match / display rounding</t>
        </is>
      </c>
    </row>
    <row r="68">
      <c r="A68" s="13" t="inlineStr">
        <is>
          <t>000014</t>
        </is>
      </c>
      <c r="B68" s="13" t="inlineStr">
        <is>
          <t>Radiation Coefficient</t>
        </is>
      </c>
      <c r="C68" s="13" t="n">
        <v>12.1</v>
      </c>
      <c r="D68" s="13" t="n">
        <v>12.4</v>
      </c>
      <c r="E68" s="13" t="n">
        <v>-0.3</v>
      </c>
      <c r="F68" s="15" t="inlineStr">
        <is>
          <t>Small run/display variation</t>
        </is>
      </c>
    </row>
    <row r="69">
      <c r="A69" s="13" t="inlineStr">
        <is>
          <t>000015</t>
        </is>
      </c>
      <c r="B69" s="13" t="inlineStr">
        <is>
          <t>Density (kg/m³)</t>
        </is>
      </c>
      <c r="C69" s="13" t="n">
        <v>448.4</v>
      </c>
      <c r="D69" s="13" t="n">
        <v>448.4</v>
      </c>
      <c r="E69" s="13" t="n">
        <v>0</v>
      </c>
      <c r="F69" s="14" t="inlineStr">
        <is>
          <t>Match / display rounding</t>
        </is>
      </c>
    </row>
    <row r="70">
      <c r="A70" s="13" t="inlineStr">
        <is>
          <t>000015</t>
        </is>
      </c>
      <c r="B70" s="13" t="inlineStr">
        <is>
          <t>Stiffness (GPa)</t>
        </is>
      </c>
      <c r="C70" s="13" t="n">
        <v>13.5</v>
      </c>
      <c r="D70" s="13" t="n">
        <v>13.5</v>
      </c>
      <c r="E70" s="13" t="n">
        <v>0</v>
      </c>
      <c r="F70" s="14" t="inlineStr">
        <is>
          <t>Match / display rounding</t>
        </is>
      </c>
    </row>
    <row r="71">
      <c r="A71" s="13" t="inlineStr">
        <is>
          <t>000015</t>
        </is>
      </c>
      <c r="B71" s="13" t="inlineStr">
        <is>
          <t>Resonance Frequency (Hz)</t>
        </is>
      </c>
      <c r="C71" s="13" t="n">
        <v>80.7</v>
      </c>
      <c r="D71" s="13" t="n">
        <v>80.7</v>
      </c>
      <c r="E71" s="13" t="n">
        <v>0</v>
      </c>
      <c r="F71" s="14" t="inlineStr">
        <is>
          <t>Match / display rounding</t>
        </is>
      </c>
    </row>
    <row r="72">
      <c r="A72" s="13" t="inlineStr">
        <is>
          <t>000015</t>
        </is>
      </c>
      <c r="B72" s="13" t="inlineStr">
        <is>
          <t>Q Factor / Sustain</t>
        </is>
      </c>
      <c r="C72" s="13" t="n">
        <v>204.1</v>
      </c>
      <c r="D72" s="13" t="n">
        <v>204.1</v>
      </c>
      <c r="E72" s="13" t="n">
        <v>0</v>
      </c>
      <c r="F72" s="14" t="inlineStr">
        <is>
          <t>Match / display rounding</t>
        </is>
      </c>
    </row>
    <row r="73">
      <c r="A73" s="13" t="inlineStr">
        <is>
          <t>000015</t>
        </is>
      </c>
      <c r="B73" s="13" t="inlineStr">
        <is>
          <t>Radiation Coefficient</t>
        </is>
      </c>
      <c r="C73" s="13" t="n">
        <v>12.2</v>
      </c>
      <c r="D73" s="13" t="n">
        <v>12.2</v>
      </c>
      <c r="E73" s="13" t="n">
        <v>0</v>
      </c>
      <c r="F73" s="14" t="inlineStr">
        <is>
          <t>Match / display rounding</t>
        </is>
      </c>
    </row>
    <row r="74">
      <c r="A74" s="13" t="inlineStr">
        <is>
          <t>000016</t>
        </is>
      </c>
      <c r="B74" s="13" t="inlineStr">
        <is>
          <t>Density (kg/m³)</t>
        </is>
      </c>
      <c r="C74" s="13" t="n">
        <v>398.4</v>
      </c>
      <c r="D74" s="13" t="n">
        <v>398.4</v>
      </c>
      <c r="E74" s="13" t="n">
        <v>0</v>
      </c>
      <c r="F74" s="14" t="inlineStr">
        <is>
          <t>Match / display rounding</t>
        </is>
      </c>
    </row>
    <row r="75">
      <c r="A75" s="13" t="inlineStr">
        <is>
          <t>000016</t>
        </is>
      </c>
      <c r="B75" s="13" t="inlineStr">
        <is>
          <t>Stiffness (GPa)</t>
        </is>
      </c>
      <c r="C75" s="13" t="n">
        <v>10.8</v>
      </c>
      <c r="D75" s="13" t="n">
        <v>10.8</v>
      </c>
      <c r="E75" s="13" t="n">
        <v>0</v>
      </c>
      <c r="F75" s="14" t="inlineStr">
        <is>
          <t>Match / display rounding</t>
        </is>
      </c>
    </row>
    <row r="76">
      <c r="A76" s="13" t="inlineStr">
        <is>
          <t>000016</t>
        </is>
      </c>
      <c r="B76" s="13" t="inlineStr">
        <is>
          <t>Resonance Frequency (Hz)</t>
        </is>
      </c>
      <c r="C76" s="13" t="n">
        <v>76.59999999999999</v>
      </c>
      <c r="D76" s="13" t="n">
        <v>76.59999999999999</v>
      </c>
      <c r="E76" s="13" t="n">
        <v>0</v>
      </c>
      <c r="F76" s="14" t="inlineStr">
        <is>
          <t>Match / display rounding</t>
        </is>
      </c>
    </row>
    <row r="77">
      <c r="A77" s="13" t="inlineStr">
        <is>
          <t>000016</t>
        </is>
      </c>
      <c r="B77" s="13" t="inlineStr">
        <is>
          <t>Q Factor / Sustain</t>
        </is>
      </c>
      <c r="C77" s="13" t="n">
        <v>177.2</v>
      </c>
      <c r="D77" s="13" t="n">
        <v>177.2</v>
      </c>
      <c r="E77" s="13" t="n">
        <v>0</v>
      </c>
      <c r="F77" s="14" t="inlineStr">
        <is>
          <t>Match / display rounding</t>
        </is>
      </c>
    </row>
    <row r="78">
      <c r="A78" s="13" t="inlineStr">
        <is>
          <t>000016</t>
        </is>
      </c>
      <c r="B78" s="13" t="inlineStr">
        <is>
          <t>Radiation Coefficient</t>
        </is>
      </c>
      <c r="C78" s="13" t="n">
        <v>13.1</v>
      </c>
      <c r="D78" s="13" t="n">
        <v>13.1</v>
      </c>
      <c r="E78" s="13" t="n">
        <v>0</v>
      </c>
      <c r="F78" s="14" t="inlineStr">
        <is>
          <t>Match / display rounding</t>
        </is>
      </c>
    </row>
    <row r="79">
      <c r="A79" s="13" t="inlineStr">
        <is>
          <t>000017</t>
        </is>
      </c>
      <c r="B79" s="13" t="inlineStr">
        <is>
          <t>Density (kg/m³)</t>
        </is>
      </c>
      <c r="C79" s="13" t="n">
        <v>458.6</v>
      </c>
      <c r="D79" s="13" t="n">
        <v>458.6</v>
      </c>
      <c r="E79" s="13" t="n">
        <v>0</v>
      </c>
      <c r="F79" s="14" t="inlineStr">
        <is>
          <t>Match / display rounding</t>
        </is>
      </c>
    </row>
    <row r="80">
      <c r="A80" s="13" t="inlineStr">
        <is>
          <t>000017</t>
        </is>
      </c>
      <c r="B80" s="13" t="inlineStr">
        <is>
          <t>Stiffness (GPa)</t>
        </is>
      </c>
      <c r="C80" s="13" t="n">
        <v>13.9</v>
      </c>
      <c r="D80" s="13" t="n">
        <v>13.9</v>
      </c>
      <c r="E80" s="13" t="n">
        <v>0</v>
      </c>
      <c r="F80" s="14" t="inlineStr">
        <is>
          <t>Match / display rounding</t>
        </is>
      </c>
    </row>
    <row r="81">
      <c r="A81" s="13" t="inlineStr">
        <is>
          <t>000017</t>
        </is>
      </c>
      <c r="B81" s="13" t="inlineStr">
        <is>
          <t>Resonance Frequency (Hz)</t>
        </is>
      </c>
      <c r="C81" s="13" t="n">
        <v>78.90000000000001</v>
      </c>
      <c r="D81" s="13" t="n">
        <v>78.90000000000001</v>
      </c>
      <c r="E81" s="13" t="n">
        <v>0</v>
      </c>
      <c r="F81" s="14" t="inlineStr">
        <is>
          <t>Match / display rounding</t>
        </is>
      </c>
    </row>
    <row r="82">
      <c r="A82" s="13" t="inlineStr">
        <is>
          <t>000017</t>
        </is>
      </c>
      <c r="B82" s="13" t="inlineStr">
        <is>
          <t>Q Factor / Sustain</t>
        </is>
      </c>
      <c r="C82" s="13" t="n">
        <v>193.5</v>
      </c>
      <c r="D82" s="13" t="n">
        <v>193.5</v>
      </c>
      <c r="E82" s="13" t="n">
        <v>0</v>
      </c>
      <c r="F82" s="14" t="inlineStr">
        <is>
          <t>Match / display rounding</t>
        </is>
      </c>
    </row>
    <row r="83">
      <c r="A83" s="13" t="inlineStr">
        <is>
          <t>000017</t>
        </is>
      </c>
      <c r="B83" s="13" t="inlineStr">
        <is>
          <t>Radiation Coefficient</t>
        </is>
      </c>
      <c r="C83" s="13" t="n">
        <v>12</v>
      </c>
      <c r="D83" s="13" t="n">
        <v>12</v>
      </c>
      <c r="E83" s="13" t="n">
        <v>0</v>
      </c>
      <c r="F83" s="14" t="inlineStr">
        <is>
          <t>Match / display rounding</t>
        </is>
      </c>
    </row>
    <row r="84">
      <c r="A84" s="13" t="inlineStr">
        <is>
          <t>000018</t>
        </is>
      </c>
      <c r="B84" s="13" t="inlineStr">
        <is>
          <t>Density (kg/m³)</t>
        </is>
      </c>
      <c r="C84" s="13" t="n">
        <v>438.6</v>
      </c>
      <c r="D84" s="13" t="n">
        <v>438.6</v>
      </c>
      <c r="E84" s="13" t="n">
        <v>0</v>
      </c>
      <c r="F84" s="14" t="inlineStr">
        <is>
          <t>Match / display rounding</t>
        </is>
      </c>
    </row>
    <row r="85">
      <c r="A85" s="13" t="inlineStr">
        <is>
          <t>000018</t>
        </is>
      </c>
      <c r="B85" s="13" t="inlineStr">
        <is>
          <t>Stiffness (GPa)</t>
        </is>
      </c>
      <c r="C85" s="13" t="n">
        <v>13.2</v>
      </c>
      <c r="D85" s="13" t="n">
        <v>13.2</v>
      </c>
      <c r="E85" s="13" t="n">
        <v>0</v>
      </c>
      <c r="F85" s="14" t="inlineStr">
        <is>
          <t>Match / display rounding</t>
        </is>
      </c>
    </row>
    <row r="86">
      <c r="A86" s="13" t="inlineStr">
        <is>
          <t>000018</t>
        </is>
      </c>
      <c r="B86" s="13" t="inlineStr">
        <is>
          <t>Resonance Frequency (Hz)</t>
        </is>
      </c>
      <c r="C86" s="13" t="n">
        <v>83.2</v>
      </c>
      <c r="D86" s="13" t="n">
        <v>83.2</v>
      </c>
      <c r="E86" s="13" t="n">
        <v>0</v>
      </c>
      <c r="F86" s="14" t="inlineStr">
        <is>
          <t>Match / display rounding</t>
        </is>
      </c>
    </row>
    <row r="87">
      <c r="A87" s="13" t="inlineStr">
        <is>
          <t>000018</t>
        </is>
      </c>
      <c r="B87" s="13" t="inlineStr">
        <is>
          <t>Q Factor / Sustain</t>
        </is>
      </c>
      <c r="C87" s="13" t="n">
        <v>166.1</v>
      </c>
      <c r="D87" s="13" t="n">
        <v>166.1</v>
      </c>
      <c r="E87" s="13" t="n">
        <v>0</v>
      </c>
      <c r="F87" s="14" t="inlineStr">
        <is>
          <t>Match / display rounding</t>
        </is>
      </c>
    </row>
    <row r="88">
      <c r="A88" s="13" t="inlineStr">
        <is>
          <t>000018</t>
        </is>
      </c>
      <c r="B88" s="13" t="inlineStr">
        <is>
          <t>Radiation Coefficient</t>
        </is>
      </c>
      <c r="C88" s="13" t="n">
        <v>12.5</v>
      </c>
      <c r="D88" s="13" t="n">
        <v>12.5</v>
      </c>
      <c r="E88" s="13" t="n">
        <v>0</v>
      </c>
      <c r="F88" s="14" t="inlineStr">
        <is>
          <t>Match / display rounding</t>
        </is>
      </c>
    </row>
    <row r="89">
      <c r="A89" s="13" t="inlineStr">
        <is>
          <t>000019</t>
        </is>
      </c>
      <c r="B89" s="13" t="inlineStr">
        <is>
          <t>Density (kg/m³)</t>
        </is>
      </c>
      <c r="C89" s="13" t="n">
        <v>425.6</v>
      </c>
      <c r="D89" s="13" t="n">
        <v>425.6</v>
      </c>
      <c r="E89" s="13" t="n">
        <v>0</v>
      </c>
      <c r="F89" s="14" t="inlineStr">
        <is>
          <t>Match / display rounding</t>
        </is>
      </c>
    </row>
    <row r="90">
      <c r="A90" s="13" t="inlineStr">
        <is>
          <t>000019</t>
        </is>
      </c>
      <c r="B90" s="13" t="inlineStr">
        <is>
          <t>Stiffness (GPa)</t>
        </is>
      </c>
      <c r="C90" s="13" t="n">
        <v>11.5</v>
      </c>
      <c r="D90" s="13" t="n">
        <v>11.5</v>
      </c>
      <c r="E90" s="13" t="n">
        <v>0</v>
      </c>
      <c r="F90" s="14" t="inlineStr">
        <is>
          <t>Match / display rounding</t>
        </is>
      </c>
    </row>
    <row r="91">
      <c r="A91" s="13" t="inlineStr">
        <is>
          <t>000019</t>
        </is>
      </c>
      <c r="B91" s="13" t="inlineStr">
        <is>
          <t>Resonance Frequency (Hz)</t>
        </is>
      </c>
      <c r="C91" s="13" t="n">
        <v>74.5</v>
      </c>
      <c r="D91" s="13" t="n">
        <v>74.5</v>
      </c>
      <c r="E91" s="13" t="n">
        <v>0</v>
      </c>
      <c r="F91" s="14" t="inlineStr">
        <is>
          <t>Match / display rounding</t>
        </is>
      </c>
    </row>
    <row r="92">
      <c r="A92" s="13" t="inlineStr">
        <is>
          <t>000019</t>
        </is>
      </c>
      <c r="B92" s="13" t="inlineStr">
        <is>
          <t>Q Factor / Sustain</t>
        </is>
      </c>
      <c r="C92" s="13" t="n">
        <v>170.5</v>
      </c>
      <c r="D92" s="13" t="n">
        <v>170.5</v>
      </c>
      <c r="E92" s="13" t="n">
        <v>0</v>
      </c>
      <c r="F92" s="14" t="inlineStr">
        <is>
          <t>Match / display rounding</t>
        </is>
      </c>
    </row>
    <row r="93">
      <c r="A93" s="13" t="inlineStr">
        <is>
          <t>000019</t>
        </is>
      </c>
      <c r="B93" s="13" t="inlineStr">
        <is>
          <t>Radiation Coefficient</t>
        </is>
      </c>
      <c r="C93" s="13" t="n">
        <v>12.2</v>
      </c>
      <c r="D93" s="13" t="n">
        <v>12.2</v>
      </c>
      <c r="E93" s="13" t="n">
        <v>0</v>
      </c>
      <c r="F93" s="14" t="inlineStr">
        <is>
          <t>Match / display rounding</t>
        </is>
      </c>
    </row>
    <row r="94">
      <c r="A94" s="13" t="inlineStr">
        <is>
          <t>000020</t>
        </is>
      </c>
      <c r="B94" s="13" t="inlineStr">
        <is>
          <t>Density (kg/m³)</t>
        </is>
      </c>
      <c r="C94" s="13" t="n">
        <v>425.6</v>
      </c>
      <c r="D94" s="13" t="n">
        <v>425.6</v>
      </c>
      <c r="E94" s="13" t="n">
        <v>0</v>
      </c>
      <c r="F94" s="14" t="inlineStr">
        <is>
          <t>Match / display rounding</t>
        </is>
      </c>
    </row>
    <row r="95">
      <c r="A95" s="13" t="inlineStr">
        <is>
          <t>000020</t>
        </is>
      </c>
      <c r="B95" s="13" t="inlineStr">
        <is>
          <t>Stiffness (GPa)</t>
        </is>
      </c>
      <c r="C95" s="13" t="n">
        <v>14.4</v>
      </c>
      <c r="D95" s="13" t="n">
        <v>14.4</v>
      </c>
      <c r="E95" s="13" t="n">
        <v>0</v>
      </c>
      <c r="F95" s="14" t="inlineStr">
        <is>
          <t>Match / display rounding</t>
        </is>
      </c>
    </row>
    <row r="96">
      <c r="A96" s="13" t="inlineStr">
        <is>
          <t>000020</t>
        </is>
      </c>
      <c r="B96" s="13" t="inlineStr">
        <is>
          <t>Resonance Frequency (Hz)</t>
        </is>
      </c>
      <c r="C96" s="13" t="n">
        <v>83.40000000000001</v>
      </c>
      <c r="D96" s="13" t="n">
        <v>83.40000000000001</v>
      </c>
      <c r="E96" s="13" t="n">
        <v>0</v>
      </c>
      <c r="F96" s="14" t="inlineStr">
        <is>
          <t>Match / display rounding</t>
        </is>
      </c>
    </row>
    <row r="97">
      <c r="A97" s="13" t="inlineStr">
        <is>
          <t>000020</t>
        </is>
      </c>
      <c r="B97" s="13" t="inlineStr">
        <is>
          <t>Q Factor / Sustain</t>
        </is>
      </c>
      <c r="C97" s="13" t="n">
        <v>181.5</v>
      </c>
      <c r="D97" s="13" t="n">
        <v>181.5</v>
      </c>
      <c r="E97" s="13" t="n">
        <v>0</v>
      </c>
      <c r="F97" s="14" t="inlineStr">
        <is>
          <t>Match / display rounding</t>
        </is>
      </c>
    </row>
    <row r="98">
      <c r="A98" s="13" t="inlineStr">
        <is>
          <t>000020</t>
        </is>
      </c>
      <c r="B98" s="13" t="inlineStr">
        <is>
          <t>Radiation Coefficient</t>
        </is>
      </c>
      <c r="C98" s="13" t="n">
        <v>13.6</v>
      </c>
      <c r="D98" s="13" t="n">
        <v>13.6</v>
      </c>
      <c r="E98" s="13" t="n">
        <v>0</v>
      </c>
      <c r="F98" s="14" t="inlineStr">
        <is>
          <t>Match / display rounding</t>
        </is>
      </c>
    </row>
    <row r="99">
      <c r="A99" s="13" t="inlineStr">
        <is>
          <t>000021</t>
        </is>
      </c>
      <c r="B99" s="13" t="inlineStr">
        <is>
          <t>Density (kg/m³)</t>
        </is>
      </c>
      <c r="C99" s="13" t="n">
        <v>494.2</v>
      </c>
      <c r="D99" s="13" t="n">
        <v>494.2</v>
      </c>
      <c r="E99" s="13" t="n">
        <v>0</v>
      </c>
      <c r="F99" s="14" t="inlineStr">
        <is>
          <t>Match / display rounding</t>
        </is>
      </c>
    </row>
    <row r="100">
      <c r="A100" s="13" t="inlineStr">
        <is>
          <t>000021</t>
        </is>
      </c>
      <c r="B100" s="13" t="inlineStr">
        <is>
          <t>Stiffness (GPa)</t>
        </is>
      </c>
      <c r="C100" s="13" t="n">
        <v>13.2</v>
      </c>
      <c r="D100" s="13" t="n">
        <v>13.2</v>
      </c>
      <c r="E100" s="13" t="n">
        <v>0</v>
      </c>
      <c r="F100" s="14" t="inlineStr">
        <is>
          <t>Match / display rounding</t>
        </is>
      </c>
    </row>
    <row r="101">
      <c r="A101" s="13" t="inlineStr">
        <is>
          <t>000021</t>
        </is>
      </c>
      <c r="B101" s="13" t="inlineStr">
        <is>
          <t>Resonance Frequency (Hz)</t>
        </is>
      </c>
      <c r="C101" s="13" t="n">
        <v>76</v>
      </c>
      <c r="D101" s="13" t="n">
        <v>76</v>
      </c>
      <c r="E101" s="13" t="n">
        <v>0</v>
      </c>
      <c r="F101" s="14" t="inlineStr">
        <is>
          <t>Match / display rounding</t>
        </is>
      </c>
    </row>
    <row r="102">
      <c r="A102" s="13" t="inlineStr">
        <is>
          <t>000021</t>
        </is>
      </c>
      <c r="B102" s="13" t="inlineStr">
        <is>
          <t>Q Factor / Sustain</t>
        </is>
      </c>
      <c r="C102" s="13" t="n">
        <v>179.6</v>
      </c>
      <c r="D102" s="13" t="n">
        <v>179.6</v>
      </c>
      <c r="E102" s="13" t="n">
        <v>0</v>
      </c>
      <c r="F102" s="14" t="inlineStr">
        <is>
          <t>Match / display rounding</t>
        </is>
      </c>
    </row>
    <row r="103">
      <c r="A103" s="13" t="inlineStr">
        <is>
          <t>000021</t>
        </is>
      </c>
      <c r="B103" s="13" t="inlineStr">
        <is>
          <t>Radiation Coefficient</t>
        </is>
      </c>
      <c r="C103" s="13" t="n">
        <v>10.5</v>
      </c>
      <c r="D103" s="13" t="n">
        <v>10.5</v>
      </c>
      <c r="E103" s="13" t="n">
        <v>0</v>
      </c>
      <c r="F103" s="14" t="inlineStr">
        <is>
          <t>Match / display rounding</t>
        </is>
      </c>
    </row>
    <row r="104">
      <c r="A104" s="13" t="inlineStr">
        <is>
          <t>000022</t>
        </is>
      </c>
      <c r="B104" s="13" t="inlineStr">
        <is>
          <t>Density (kg/m³)</t>
        </is>
      </c>
      <c r="C104" s="13" t="n">
        <v>431</v>
      </c>
      <c r="D104" s="13" t="n">
        <v>431</v>
      </c>
      <c r="E104" s="13" t="n">
        <v>0</v>
      </c>
      <c r="F104" s="14" t="inlineStr">
        <is>
          <t>Match / display rounding</t>
        </is>
      </c>
    </row>
    <row r="105">
      <c r="A105" s="13" t="inlineStr">
        <is>
          <t>000022</t>
        </is>
      </c>
      <c r="B105" s="13" t="inlineStr">
        <is>
          <t>Stiffness (GPa)</t>
        </is>
      </c>
      <c r="C105" s="13" t="n">
        <v>11.6</v>
      </c>
      <c r="D105" s="13" t="n">
        <v>11.6</v>
      </c>
      <c r="E105" s="13" t="n">
        <v>0</v>
      </c>
      <c r="F105" s="14" t="inlineStr">
        <is>
          <t>Match / display rounding</t>
        </is>
      </c>
    </row>
    <row r="106">
      <c r="A106" s="13" t="inlineStr">
        <is>
          <t>000022</t>
        </is>
      </c>
      <c r="B106" s="13" t="inlineStr">
        <is>
          <t>Resonance Frequency (Hz)</t>
        </is>
      </c>
      <c r="C106" s="13" t="n">
        <v>77.5</v>
      </c>
      <c r="D106" s="13" t="n">
        <v>77.5</v>
      </c>
      <c r="E106" s="13" t="n">
        <v>0</v>
      </c>
      <c r="F106" s="14" t="inlineStr">
        <is>
          <t>Match / display rounding</t>
        </is>
      </c>
    </row>
    <row r="107">
      <c r="A107" s="13" t="inlineStr">
        <is>
          <t>000022</t>
        </is>
      </c>
      <c r="B107" s="13" t="inlineStr">
        <is>
          <t>Q Factor / Sustain</t>
        </is>
      </c>
      <c r="C107" s="13" t="n">
        <v>158.7</v>
      </c>
      <c r="D107" s="13" t="n">
        <v>158.7</v>
      </c>
      <c r="E107" s="13" t="n">
        <v>0</v>
      </c>
      <c r="F107" s="14" t="inlineStr">
        <is>
          <t>Match / display rounding</t>
        </is>
      </c>
    </row>
    <row r="108">
      <c r="A108" s="13" t="inlineStr">
        <is>
          <t>000022</t>
        </is>
      </c>
      <c r="B108" s="13" t="inlineStr">
        <is>
          <t>Radiation Coefficient</t>
        </is>
      </c>
      <c r="C108" s="13" t="n">
        <v>12</v>
      </c>
      <c r="D108" s="13" t="n">
        <v>12</v>
      </c>
      <c r="E108" s="13" t="n">
        <v>0</v>
      </c>
      <c r="F108" s="14" t="inlineStr">
        <is>
          <t>Match / display rounding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5" customWidth="1" min="3" max="3"/>
    <col width="67" customWidth="1" min="4" max="4"/>
    <col width="60" customWidth="1" min="5" max="5"/>
  </cols>
  <sheetData>
    <row r="1">
      <c r="A1" s="16" t="inlineStr">
        <is>
          <t>Submission Completeness and Capture Anomalies</t>
        </is>
      </c>
    </row>
    <row r="3">
      <c r="A3" s="17" t="inlineStr">
        <is>
          <t>Issue ID</t>
        </is>
      </c>
      <c r="B3" s="17" t="inlineStr">
        <is>
          <t>Severity</t>
        </is>
      </c>
      <c r="C3" s="17" t="inlineStr">
        <is>
          <t>Affected Files / Samples</t>
        </is>
      </c>
      <c r="D3" s="17" t="inlineStr">
        <is>
          <t>Finding</t>
        </is>
      </c>
      <c r="E3" s="17" t="inlineStr">
        <is>
          <t>Disposition</t>
        </is>
      </c>
    </row>
    <row r="4">
      <c r="A4" s="18" t="inlineStr">
        <is>
          <t>CAP-001</t>
        </is>
      </c>
      <c r="B4" s="18" t="inlineStr">
        <is>
          <t>High</t>
        </is>
      </c>
      <c r="C4" s="18" t="inlineStr">
        <is>
          <t>Expected sample 000002</t>
        </is>
      </c>
      <c r="D4" s="18" t="inlineStr">
        <is>
          <t>No summary card or detailed analyzer screenshot for sample 000002 was present in the submitted ZIP.</t>
        </is>
      </c>
      <c r="E4" s="18" t="inlineStr">
        <is>
          <t>Not fabricated; excluded from Specimen Master and listed as missing.</t>
        </is>
      </c>
    </row>
    <row r="5">
      <c r="A5" s="18" t="inlineStr">
        <is>
          <t>CAP-002</t>
        </is>
      </c>
      <c r="B5" s="18" t="inlineStr">
        <is>
          <t>Medium</t>
        </is>
      </c>
      <c r="C5" s="18" t="inlineStr">
        <is>
          <t>031318.png + 031426.png</t>
        </is>
      </c>
      <c r="D5" s="18" t="inlineStr">
        <is>
          <t>Summary card shows 000008, while the following detailed screenshot repeats ADT-C-07 / sample 000007.</t>
        </is>
      </c>
      <c r="E5" s="18" t="inlineStr">
        <is>
          <t>Pair marked invalid; correct 000008 pair 031556.png + 031630.png used.</t>
        </is>
      </c>
    </row>
    <row r="6">
      <c r="A6" s="18" t="inlineStr">
        <is>
          <t>CAP-003</t>
        </is>
      </c>
      <c r="B6" s="18" t="inlineStr">
        <is>
          <t>Medium</t>
        </is>
      </c>
      <c r="C6" s="18" t="inlineStr">
        <is>
          <t>Sample 000014</t>
        </is>
      </c>
      <c r="D6" s="18" t="inlineStr">
        <is>
          <t>Summary card radiation coefficient reads 12.1; detailed analyzer reads 12.4.</t>
        </is>
      </c>
      <c r="E6" s="18" t="inlineStr">
        <is>
          <t>Both retained in comparison sheet; no silent correction.</t>
        </is>
      </c>
    </row>
    <row r="7">
      <c r="A7" s="19" t="inlineStr">
        <is>
          <t>CAP-004</t>
        </is>
      </c>
      <c r="B7" s="19" t="inlineStr">
        <is>
          <t>Low</t>
        </is>
      </c>
      <c r="C7" s="19" t="inlineStr">
        <is>
          <t>Sample 000012 nodal line</t>
        </is>
      </c>
      <c r="D7" s="19" t="inlineStr">
        <is>
          <t>The nodal-line text is visually/OCR ambiguous; 299 mm is consistent with the displayed geometry and expected ~54% nodal location.</t>
        </is>
      </c>
      <c r="E7" s="19" t="inlineStr">
        <is>
          <t>Recorded as 299 mm and flagged here.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43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4" t="inlineStr">
        <is>
          <t>Torrefied Adirondack Batch Statistics – Detailed Analyzer Values</t>
        </is>
      </c>
    </row>
    <row r="3">
      <c r="A3" s="12" t="inlineStr">
        <is>
          <t>Metric</t>
        </is>
      </c>
      <c r="B3" s="12" t="inlineStr">
        <is>
          <t>Minimum</t>
        </is>
      </c>
      <c r="C3" s="12" t="inlineStr">
        <is>
          <t>Average</t>
        </is>
      </c>
      <c r="D3" s="12" t="inlineStr">
        <is>
          <t>Maximum</t>
        </is>
      </c>
      <c r="E3" s="12" t="inlineStr">
        <is>
          <t>Std. Deviation</t>
        </is>
      </c>
    </row>
    <row r="4">
      <c r="A4" t="inlineStr">
        <is>
          <t>Sample Density (kg/m³)</t>
        </is>
      </c>
      <c r="B4" s="20">
        <f>MIN('Specimen Master'!H5:H25)</f>
        <v/>
      </c>
      <c r="C4" s="20">
        <f>AVERAGE('Specimen Master'!H5:H25)</f>
        <v/>
      </c>
      <c r="D4" s="20">
        <f>MAX('Specimen Master'!H5:H25)</f>
        <v/>
      </c>
      <c r="E4" s="20">
        <f>STDEV.S('Specimen Master'!H5:H25)</f>
        <v/>
      </c>
    </row>
    <row r="5">
      <c r="A5" t="inlineStr">
        <is>
          <t>Resonance Frequency (Hz)</t>
        </is>
      </c>
      <c r="B5" s="20">
        <f>MIN('Specimen Master'!J5:J25)</f>
        <v/>
      </c>
      <c r="C5" s="20">
        <f>AVERAGE('Specimen Master'!J5:J25)</f>
        <v/>
      </c>
      <c r="D5" s="20">
        <f>MAX('Specimen Master'!J5:J25)</f>
        <v/>
      </c>
      <c r="E5" s="20">
        <f>STDEV.S('Specimen Master'!J5:J25)</f>
        <v/>
      </c>
    </row>
    <row r="6">
      <c r="A6" t="inlineStr">
        <is>
          <t>Q Factor / Sustain</t>
        </is>
      </c>
      <c r="B6" s="20">
        <f>MIN('Specimen Master'!M5:M25)</f>
        <v/>
      </c>
      <c r="C6" s="20">
        <f>AVERAGE('Specimen Master'!M5:M25)</f>
        <v/>
      </c>
      <c r="D6" s="20">
        <f>MAX('Specimen Master'!M5:M25)</f>
        <v/>
      </c>
      <c r="E6" s="20">
        <f>STDEV.S('Specimen Master'!M5:M25)</f>
        <v/>
      </c>
    </row>
    <row r="7">
      <c r="A7" t="inlineStr">
        <is>
          <t>Young's Modulus / Stiffness (GPa)</t>
        </is>
      </c>
      <c r="B7" s="20">
        <f>MIN('Specimen Master'!O5:O25)</f>
        <v/>
      </c>
      <c r="C7" s="20">
        <f>AVERAGE('Specimen Master'!O5:O25)</f>
        <v/>
      </c>
      <c r="D7" s="20">
        <f>MAX('Specimen Master'!O5:O25)</f>
        <v/>
      </c>
      <c r="E7" s="20">
        <f>STDEV.S('Specimen Master'!O5:O25)</f>
        <v/>
      </c>
    </row>
    <row r="8">
      <c r="A8" t="inlineStr">
        <is>
          <t>Radiation Coefficient</t>
        </is>
      </c>
      <c r="B8" s="20">
        <f>MIN('Specimen Master'!P5:P25)</f>
        <v/>
      </c>
      <c r="C8" s="20">
        <f>AVERAGE('Specimen Master'!P5:P25)</f>
        <v/>
      </c>
      <c r="D8" s="20">
        <f>MAX('Specimen Master'!P5:P25)</f>
        <v/>
      </c>
      <c r="E8" s="20">
        <f>STDEV.S('Specimen Master'!P5:P25)</f>
        <v/>
      </c>
    </row>
    <row r="9">
      <c r="A9" t="inlineStr">
        <is>
          <t>Fitting (%)</t>
        </is>
      </c>
      <c r="B9" s="20">
        <f>MIN('Specimen Master'!N5:N25)</f>
        <v/>
      </c>
      <c r="C9" s="20">
        <f>AVERAGE('Specimen Master'!N5:N25)</f>
        <v/>
      </c>
      <c r="D9" s="20">
        <f>MAX('Specimen Master'!N5:N25)</f>
        <v/>
      </c>
      <c r="E9" s="20">
        <f>STDEV.S('Specimen Master'!N5:N25)</f>
        <v/>
      </c>
    </row>
    <row r="12">
      <c r="A12" t="inlineStr">
        <is>
          <t>Recovered unique specimens</t>
        </is>
      </c>
      <c r="B12" t="n">
        <v>21</v>
      </c>
    </row>
    <row r="13">
      <c r="A13" t="inlineStr">
        <is>
          <t>Expected sequence</t>
        </is>
      </c>
      <c r="B13" t="inlineStr">
        <is>
          <t>000001–000022</t>
        </is>
      </c>
    </row>
    <row r="14">
      <c r="A14" t="inlineStr">
        <is>
          <t>Missing specimen</t>
        </is>
      </c>
      <c r="B14" t="inlineStr">
        <is>
          <t>000002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4" t="inlineStr">
        <is>
          <t>Embedded Source Archive – Summary Cards and Detailed Spectral Analysis Screens</t>
        </is>
      </c>
    </row>
    <row r="2">
      <c r="A2" s="21" t="inlineStr">
        <is>
          <t>These embedded images preserve the rendered signal, spectrum, and impulse-response evidence. They are not substitutes for raw numeric arrays.</t>
        </is>
      </c>
    </row>
    <row r="4">
      <c r="A4" s="12" t="inlineStr">
        <is>
          <t>Sample 000001</t>
        </is>
      </c>
      <c r="B4" s="2" t="inlineStr">
        <is>
          <t>ADT-C-01 | Summary card</t>
        </is>
      </c>
      <c r="H4" s="2" t="inlineStr">
        <is>
          <t>ADT-C-01 | Detailed spectral analysis</t>
        </is>
      </c>
    </row>
    <row r="5" ht="265" customHeight="1"/>
    <row r="23">
      <c r="A23" s="12" t="inlineStr">
        <is>
          <t>Sample 000003</t>
        </is>
      </c>
      <c r="B23" s="2" t="inlineStr">
        <is>
          <t>ADT-C-03 | Summary card</t>
        </is>
      </c>
      <c r="H23" s="2" t="inlineStr">
        <is>
          <t>ADT-C-03 | Detailed spectral analysis</t>
        </is>
      </c>
    </row>
    <row r="24" ht="265" customHeight="1"/>
    <row r="42">
      <c r="A42" s="12" t="inlineStr">
        <is>
          <t>Sample 000004</t>
        </is>
      </c>
      <c r="B42" s="2" t="inlineStr">
        <is>
          <t>ADT-C-04 | Summary card</t>
        </is>
      </c>
      <c r="H42" s="2" t="inlineStr">
        <is>
          <t>ADT-C-04 | Detailed spectral analysis</t>
        </is>
      </c>
    </row>
    <row r="43" ht="265" customHeight="1"/>
    <row r="61">
      <c r="A61" s="12" t="inlineStr">
        <is>
          <t>Sample 000005</t>
        </is>
      </c>
      <c r="B61" s="2" t="inlineStr">
        <is>
          <t>ADT-C-05 | Summary card</t>
        </is>
      </c>
      <c r="H61" s="2" t="inlineStr">
        <is>
          <t>ADT-C-05 | Detailed spectral analysis</t>
        </is>
      </c>
    </row>
    <row r="62" ht="265" customHeight="1"/>
    <row r="80">
      <c r="A80" s="12" t="inlineStr">
        <is>
          <t>Sample 000006</t>
        </is>
      </c>
      <c r="B80" s="2" t="inlineStr">
        <is>
          <t>ADT-C-06 | Summary card</t>
        </is>
      </c>
      <c r="H80" s="2" t="inlineStr">
        <is>
          <t>ADT-C-06 | Detailed spectral analysis</t>
        </is>
      </c>
    </row>
    <row r="81" ht="265" customHeight="1"/>
    <row r="99">
      <c r="A99" s="12" t="inlineStr">
        <is>
          <t>Sample 000007</t>
        </is>
      </c>
      <c r="B99" s="2" t="inlineStr">
        <is>
          <t>ADT-C-07 | Summary card</t>
        </is>
      </c>
      <c r="H99" s="2" t="inlineStr">
        <is>
          <t>ADT-C-07 | Detailed spectral analysis</t>
        </is>
      </c>
    </row>
    <row r="100" ht="265" customHeight="1"/>
    <row r="118">
      <c r="A118" s="12" t="inlineStr">
        <is>
          <t>Sample 000008</t>
        </is>
      </c>
      <c r="B118" s="2" t="inlineStr">
        <is>
          <t>ADT-C-08 | Summary card</t>
        </is>
      </c>
      <c r="H118" s="2" t="inlineStr">
        <is>
          <t>ADT-C-08 | Detailed spectral analysis</t>
        </is>
      </c>
    </row>
    <row r="119" ht="265" customHeight="1"/>
    <row r="137">
      <c r="A137" s="12" t="inlineStr">
        <is>
          <t>Sample 000009</t>
        </is>
      </c>
      <c r="B137" s="2" t="inlineStr">
        <is>
          <t>ADT-C-09 | Summary card</t>
        </is>
      </c>
      <c r="H137" s="2" t="inlineStr">
        <is>
          <t>ADT-C-09 | Detailed spectral analysis</t>
        </is>
      </c>
    </row>
    <row r="138" ht="265" customHeight="1"/>
    <row r="156">
      <c r="A156" s="12" t="inlineStr">
        <is>
          <t>Sample 000010</t>
        </is>
      </c>
      <c r="B156" s="2" t="inlineStr">
        <is>
          <t>ADT-C-10 | Summary card</t>
        </is>
      </c>
      <c r="H156" s="2" t="inlineStr">
        <is>
          <t>ADT-C-10 | Detailed spectral analysis</t>
        </is>
      </c>
    </row>
    <row r="157" ht="265" customHeight="1"/>
    <row r="175">
      <c r="A175" s="12" t="inlineStr">
        <is>
          <t>Sample 000011</t>
        </is>
      </c>
      <c r="B175" s="2" t="inlineStr">
        <is>
          <t>ADT-W-01 | Summary card</t>
        </is>
      </c>
      <c r="H175" s="2" t="inlineStr">
        <is>
          <t>ADT-W-01 | Detailed spectral analysis</t>
        </is>
      </c>
    </row>
    <row r="176" ht="265" customHeight="1"/>
    <row r="194">
      <c r="A194" s="12" t="inlineStr">
        <is>
          <t>Sample 000012</t>
        </is>
      </c>
      <c r="B194" s="2" t="inlineStr">
        <is>
          <t>ADT-W-02 | Summary card</t>
        </is>
      </c>
      <c r="H194" s="2" t="inlineStr">
        <is>
          <t>ADT-W-02 | Detailed spectral analysis</t>
        </is>
      </c>
    </row>
    <row r="195" ht="265" customHeight="1"/>
    <row r="213">
      <c r="A213" s="12" t="inlineStr">
        <is>
          <t>Sample 000013</t>
        </is>
      </c>
      <c r="B213" s="2" t="inlineStr">
        <is>
          <t>ADT-W-03 | Summary card</t>
        </is>
      </c>
      <c r="H213" s="2" t="inlineStr">
        <is>
          <t>ADT-W-03 | Detailed spectral analysis</t>
        </is>
      </c>
    </row>
    <row r="214" ht="265" customHeight="1"/>
    <row r="232">
      <c r="A232" s="12" t="inlineStr">
        <is>
          <t>Sample 000014</t>
        </is>
      </c>
      <c r="B232" s="2" t="inlineStr">
        <is>
          <t>ADT-W-04 | Summary card</t>
        </is>
      </c>
      <c r="H232" s="2" t="inlineStr">
        <is>
          <t>ADT-W-04 | Detailed spectral analysis</t>
        </is>
      </c>
    </row>
    <row r="233" ht="265" customHeight="1"/>
    <row r="251">
      <c r="A251" s="12" t="inlineStr">
        <is>
          <t>Sample 000015</t>
        </is>
      </c>
      <c r="B251" s="2" t="inlineStr">
        <is>
          <t>ADT-W-05 | Summary card</t>
        </is>
      </c>
      <c r="H251" s="2" t="inlineStr">
        <is>
          <t>ADT-W-05 | Detailed spectral analysis</t>
        </is>
      </c>
    </row>
    <row r="252" ht="265" customHeight="1"/>
    <row r="270">
      <c r="A270" s="12" t="inlineStr">
        <is>
          <t>Sample 000016</t>
        </is>
      </c>
      <c r="B270" s="2" t="inlineStr">
        <is>
          <t>ADT-W-06 | Summary card</t>
        </is>
      </c>
      <c r="H270" s="2" t="inlineStr">
        <is>
          <t>ADT-W-06 | Detailed spectral analysis</t>
        </is>
      </c>
    </row>
    <row r="271" ht="265" customHeight="1"/>
    <row r="289">
      <c r="A289" s="12" t="inlineStr">
        <is>
          <t>Sample 000017</t>
        </is>
      </c>
      <c r="B289" s="2" t="inlineStr">
        <is>
          <t>ADT-W-07 | Summary card</t>
        </is>
      </c>
      <c r="H289" s="2" t="inlineStr">
        <is>
          <t>ADT-W-07 | Detailed spectral analysis</t>
        </is>
      </c>
    </row>
    <row r="290" ht="265" customHeight="1"/>
    <row r="308">
      <c r="A308" s="12" t="inlineStr">
        <is>
          <t>Sample 000018</t>
        </is>
      </c>
      <c r="B308" s="2" t="inlineStr">
        <is>
          <t>ADT-W-08 | Summary card</t>
        </is>
      </c>
      <c r="H308" s="2" t="inlineStr">
        <is>
          <t>ADT-W-08 | Detailed spectral analysis</t>
        </is>
      </c>
    </row>
    <row r="309" ht="265" customHeight="1"/>
    <row r="327">
      <c r="A327" s="12" t="inlineStr">
        <is>
          <t>Sample 000019</t>
        </is>
      </c>
      <c r="B327" s="2" t="inlineStr">
        <is>
          <t>ADT-W-09 | Summary card</t>
        </is>
      </c>
      <c r="H327" s="2" t="inlineStr">
        <is>
          <t>ADT-W-09 | Detailed spectral analysis</t>
        </is>
      </c>
    </row>
    <row r="328" ht="265" customHeight="1"/>
    <row r="346">
      <c r="A346" s="12" t="inlineStr">
        <is>
          <t>Sample 000020</t>
        </is>
      </c>
      <c r="B346" s="2" t="inlineStr">
        <is>
          <t>ADT-W-10 | Summary card</t>
        </is>
      </c>
      <c r="H346" s="2" t="inlineStr">
        <is>
          <t>ADT-W-10 | Detailed spectral analysis</t>
        </is>
      </c>
    </row>
    <row r="347" ht="265" customHeight="1"/>
    <row r="365">
      <c r="A365" s="12" t="inlineStr">
        <is>
          <t>Sample 000021</t>
        </is>
      </c>
      <c r="B365" s="2" t="inlineStr">
        <is>
          <t>ADT-W-11 | Summary card</t>
        </is>
      </c>
      <c r="H365" s="2" t="inlineStr">
        <is>
          <t>ADT-W-11 | Detailed spectral analysis</t>
        </is>
      </c>
    </row>
    <row r="366" ht="265" customHeight="1"/>
    <row r="384">
      <c r="A384" s="12" t="inlineStr">
        <is>
          <t>Sample 000022</t>
        </is>
      </c>
      <c r="B384" s="2" t="inlineStr">
        <is>
          <t>ADT-W-12 | Summary card</t>
        </is>
      </c>
      <c r="H384" s="2" t="inlineStr">
        <is>
          <t>ADT-W-12 | Detailed spectral analysis</t>
        </is>
      </c>
    </row>
    <row r="385" ht="265" customHeight="1"/>
    <row r="403">
      <c r="A403" s="17" t="inlineStr">
        <is>
          <t>Invalid duplicate pair</t>
        </is>
      </c>
      <c r="B403" t="inlineStr">
        <is>
          <t>031318 summary = 000008</t>
        </is>
      </c>
      <c r="H403" t="inlineStr">
        <is>
          <t>031426 detail = repeated ADT-C-07 / 000007</t>
        </is>
      </c>
    </row>
    <row r="404" ht="265" customHeight="1"/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2026-08-02T18:00:31Z</dcterms:created>
  <dcterms:modified xmlns:dcterms="http://purl.org/dc/terms/" xmlns:xsi="http://www.w3.org/2001/XMLSchema-instance" xsi:type="dcterms:W3CDTF">2026-08-02T18:00:33Z</dcterms:modified>
</cp:coreProperties>
</file>