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\pepper\rrBLUP\"/>
    </mc:Choice>
  </mc:AlternateContent>
  <xr:revisionPtr revIDLastSave="0" documentId="13_ncr:1_{533B285E-81B6-47EF-9710-5C359D235165}" xr6:coauthVersionLast="47" xr6:coauthVersionMax="47" xr10:uidLastSave="{00000000-0000-0000-0000-000000000000}"/>
  <bookViews>
    <workbookView xWindow="-109" yWindow="-109" windowWidth="23452" windowHeight="12561" activeTab="1" xr2:uid="{00000000-000D-0000-FFFF-FFFF00000000}"/>
  </bookViews>
  <sheets>
    <sheet name="tomato_predict_cor_rrBLU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46" i="1"/>
  <c r="G37" i="1"/>
  <c r="G32" i="1"/>
  <c r="G26" i="1"/>
  <c r="G22" i="1"/>
  <c r="G18" i="1"/>
  <c r="G15" i="1"/>
  <c r="G12" i="1"/>
  <c r="G9" i="1"/>
  <c r="G2" i="1"/>
  <c r="G1" i="1"/>
  <c r="F46" i="1" l="1"/>
  <c r="F37" i="1"/>
  <c r="F32" i="1"/>
  <c r="F26" i="1"/>
  <c r="F22" i="1"/>
  <c r="F18" i="1"/>
  <c r="F15" i="1"/>
  <c r="F12" i="1"/>
  <c r="F9" i="1"/>
  <c r="F1" i="1"/>
</calcChain>
</file>

<file path=xl/sharedStrings.xml><?xml version="1.0" encoding="utf-8"?>
<sst xmlns="http://schemas.openxmlformats.org/spreadsheetml/2006/main" count="204" uniqueCount="110">
  <si>
    <t>ID</t>
  </si>
  <si>
    <t>traits</t>
  </si>
  <si>
    <t>group</t>
  </si>
  <si>
    <t>Perimeter</t>
  </si>
  <si>
    <t>Basic measurements</t>
  </si>
  <si>
    <t>Area</t>
  </si>
  <si>
    <t>Width Mid-height</t>
  </si>
  <si>
    <t>Maximum Width</t>
  </si>
  <si>
    <t>Height Mid-width</t>
  </si>
  <si>
    <t>Maximum Height</t>
  </si>
  <si>
    <t>Curved Height</t>
  </si>
  <si>
    <t>Fruit Shape Index External I</t>
  </si>
  <si>
    <t>Fruit shape</t>
  </si>
  <si>
    <t>Fruit Shape Index External II</t>
  </si>
  <si>
    <t>Curved Fruit Shape Index</t>
  </si>
  <si>
    <t>Proximal Fruit Blockiness</t>
  </si>
  <si>
    <t>Blockiness</t>
  </si>
  <si>
    <t>Distal Fruit Blockiness</t>
  </si>
  <si>
    <t>Fruit Shape Triangle</t>
  </si>
  <si>
    <t>Ellipsoid</t>
  </si>
  <si>
    <t>Homogeneity</t>
  </si>
  <si>
    <t>Circular</t>
  </si>
  <si>
    <t>Rectangular</t>
  </si>
  <si>
    <t>Shoulder Height</t>
  </si>
  <si>
    <t>Proximal fruit end shape</t>
  </si>
  <si>
    <t>Proximal Angle Micro</t>
  </si>
  <si>
    <t>Proximal Angle Macro</t>
  </si>
  <si>
    <t>Proximal Indentation Area</t>
  </si>
  <si>
    <t>Distal Angle Micro</t>
  </si>
  <si>
    <t>Distal fruit end shape</t>
  </si>
  <si>
    <t>Distal Angle Macro</t>
  </si>
  <si>
    <t>Distal Indentation Area</t>
  </si>
  <si>
    <t>Distal End Protrusion</t>
  </si>
  <si>
    <t>Obovoid</t>
  </si>
  <si>
    <t>Asymmetry</t>
  </si>
  <si>
    <t>Ovoid</t>
  </si>
  <si>
    <t>V. Asymmetry</t>
  </si>
  <si>
    <t>H. Asymmetry.ob</t>
  </si>
  <si>
    <t>H. Asymmetry.ov</t>
  </si>
  <si>
    <t>Width Widest Pos</t>
  </si>
  <si>
    <t>Eccentricity</t>
  </si>
  <si>
    <t>Internal eccentricity</t>
  </si>
  <si>
    <t>Proximal Eccentricity</t>
  </si>
  <si>
    <t>Distal Eccentricity</t>
  </si>
  <si>
    <t>Fruit Shape Index Internal</t>
  </si>
  <si>
    <t>Eccentricity Area Index</t>
  </si>
  <si>
    <t>Average Red</t>
  </si>
  <si>
    <t>Colorimetric descriptor</t>
  </si>
  <si>
    <t>Average Green</t>
  </si>
  <si>
    <t>Average Blue</t>
  </si>
  <si>
    <t>Average Luminosity</t>
  </si>
  <si>
    <t>Average L Value</t>
  </si>
  <si>
    <t>Average a Value</t>
  </si>
  <si>
    <t>Average b Value</t>
  </si>
  <si>
    <t>Average Hue</t>
  </si>
  <si>
    <t>Average Chroma</t>
  </si>
  <si>
    <t xml:space="preserve"> Lobedness Degree</t>
  </si>
  <si>
    <t>Latitudinal fruit feature</t>
  </si>
  <si>
    <t>Pericarp Area</t>
  </si>
  <si>
    <t>Pericarp Thickness</t>
  </si>
  <si>
    <t>prediction</t>
  </si>
  <si>
    <t>Phenotype group</t>
  </si>
  <si>
    <t>All</t>
  </si>
  <si>
    <t>Mean</t>
  </si>
  <si>
    <t>SD</t>
  </si>
  <si>
    <t>tag</t>
  </si>
  <si>
    <t>genome-wide</t>
  </si>
  <si>
    <t>0.77±0.05</t>
  </si>
  <si>
    <t>0.82±0.02</t>
  </si>
  <si>
    <t>0.73±0.07</t>
  </si>
  <si>
    <t>0.77±0.01</t>
  </si>
  <si>
    <t>0.63±0.07</t>
  </si>
  <si>
    <t>0.62±0.06</t>
  </si>
  <si>
    <t>0.53±0.03</t>
  </si>
  <si>
    <t>0.56±0.07</t>
  </si>
  <si>
    <t>0.84±0.02</t>
  </si>
  <si>
    <t>0.84±0.00</t>
  </si>
  <si>
    <t>0.62±0.07</t>
  </si>
  <si>
    <t>0.66±0.10</t>
  </si>
  <si>
    <t>0.66±0.16</t>
  </si>
  <si>
    <t>0.63±0.12</t>
  </si>
  <si>
    <t>0.65±0.30</t>
  </si>
  <si>
    <t>0.56±0.02</t>
  </si>
  <si>
    <t>0.69±0.14</t>
  </si>
  <si>
    <t>0.84±0.03</t>
  </si>
  <si>
    <t>0.59±0.01</t>
  </si>
  <si>
    <t>0.62±0.09</t>
  </si>
  <si>
    <t>0.65±0.14</t>
  </si>
  <si>
    <t>0.51±0.18</t>
  </si>
  <si>
    <t>0.58±0.29</t>
  </si>
  <si>
    <t>0.61±0.08</t>
  </si>
  <si>
    <t>0.52±0.03</t>
  </si>
  <si>
    <t>0.65±0.16</t>
  </si>
  <si>
    <t>0.75±0.03</t>
  </si>
  <si>
    <t>0.59±0.04</t>
  </si>
  <si>
    <t>0.71±0.07</t>
  </si>
  <si>
    <t>0.69±0.10</t>
  </si>
  <si>
    <t>0.58±0.10</t>
  </si>
  <si>
    <t>0.62±0.13</t>
  </si>
  <si>
    <t>0.65±0.10</t>
  </si>
  <si>
    <t>0.60±0.05</t>
  </si>
  <si>
    <t>0.68±0.03</t>
  </si>
  <si>
    <t>0.40±0.10</t>
  </si>
  <si>
    <t>0.59±0.07</t>
  </si>
  <si>
    <t>0.57±0.10</t>
  </si>
  <si>
    <t>0.54±0.16</t>
  </si>
  <si>
    <t>0.54±0.15</t>
  </si>
  <si>
    <t>0.45±0.17</t>
  </si>
  <si>
    <t>0.42±0.06</t>
  </si>
  <si>
    <t>0.53±0.13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</si>
</sst>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A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6" fillId="0" borderId="11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workbookViewId="0"/>
  </sheetViews>
  <sheetFormatPr defaultRowHeight="13.35" x14ac:dyDescent="0.25"/>
  <cols>
    <col min="1" max="1" width="7.44140625" customWidth="1"/>
    <col min="2" max="2" width="25.5546875" bestFit="1" customWidth="1"/>
    <col min="3" max="3" width="20.77734375" bestFit="1" customWidth="1"/>
    <col min="9" max="9" width="20.77734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60</v>
      </c>
      <c r="F1">
        <f>AVERAGE(D2:D48)</f>
        <v>0.67398154407523791</v>
      </c>
      <c r="G1">
        <f>_xlfn.STDEV.S(D2:D48)</f>
        <v>0.15403720814978061</v>
      </c>
    </row>
    <row r="2" spans="1:13" x14ac:dyDescent="0.25">
      <c r="A2">
        <v>1</v>
      </c>
      <c r="B2" t="s">
        <v>3</v>
      </c>
      <c r="C2" s="1" t="s">
        <v>4</v>
      </c>
      <c r="D2">
        <v>0.778256348807006</v>
      </c>
      <c r="F2">
        <f>AVERAGE(D2:D8)</f>
        <v>0.82097633493735178</v>
      </c>
      <c r="G2">
        <f>_xlfn.STDEV.S(D2:D8)</f>
        <v>3.7395390665927897E-2</v>
      </c>
      <c r="I2" s="10" t="s">
        <v>61</v>
      </c>
      <c r="J2" s="12" t="s">
        <v>66</v>
      </c>
      <c r="K2" s="12"/>
      <c r="L2" s="13" t="s">
        <v>65</v>
      </c>
      <c r="M2" s="13"/>
    </row>
    <row r="3" spans="1:13" x14ac:dyDescent="0.25">
      <c r="A3">
        <v>2</v>
      </c>
      <c r="B3" t="s">
        <v>5</v>
      </c>
      <c r="C3" s="1" t="s">
        <v>4</v>
      </c>
      <c r="D3">
        <v>0.81553325190151504</v>
      </c>
      <c r="I3" s="11"/>
      <c r="J3" s="2" t="s">
        <v>63</v>
      </c>
      <c r="K3" s="3" t="s">
        <v>64</v>
      </c>
      <c r="L3" s="2" t="s">
        <v>63</v>
      </c>
      <c r="M3" s="3" t="s">
        <v>64</v>
      </c>
    </row>
    <row r="4" spans="1:13" x14ac:dyDescent="0.25">
      <c r="A4">
        <v>3</v>
      </c>
      <c r="B4" t="s">
        <v>6</v>
      </c>
      <c r="C4" s="1" t="s">
        <v>4</v>
      </c>
      <c r="D4">
        <v>0.88251068181138004</v>
      </c>
      <c r="I4" s="4" t="s">
        <v>4</v>
      </c>
      <c r="J4" s="7"/>
      <c r="K4" s="7"/>
      <c r="L4" s="7"/>
      <c r="M4" s="7"/>
    </row>
    <row r="5" spans="1:13" x14ac:dyDescent="0.25">
      <c r="A5">
        <v>4</v>
      </c>
      <c r="B5" t="s">
        <v>7</v>
      </c>
      <c r="C5" s="1" t="s">
        <v>4</v>
      </c>
      <c r="D5">
        <v>0.86226626551478402</v>
      </c>
      <c r="I5" s="5" t="s">
        <v>12</v>
      </c>
      <c r="J5" s="7"/>
      <c r="K5" s="7"/>
      <c r="L5" s="7"/>
      <c r="M5" s="7"/>
    </row>
    <row r="6" spans="1:13" x14ac:dyDescent="0.25">
      <c r="A6">
        <v>5</v>
      </c>
      <c r="B6" t="s">
        <v>8</v>
      </c>
      <c r="C6" s="1" t="s">
        <v>4</v>
      </c>
      <c r="D6">
        <v>0.80692264035184502</v>
      </c>
      <c r="I6" s="5" t="s">
        <v>16</v>
      </c>
      <c r="J6" s="7"/>
      <c r="K6" s="7"/>
      <c r="L6" s="7"/>
      <c r="M6" s="7"/>
    </row>
    <row r="7" spans="1:13" x14ac:dyDescent="0.25">
      <c r="A7">
        <v>6</v>
      </c>
      <c r="B7" t="s">
        <v>9</v>
      </c>
      <c r="C7" s="1" t="s">
        <v>4</v>
      </c>
      <c r="D7">
        <v>0.80402976904037804</v>
      </c>
      <c r="I7" s="5" t="s">
        <v>20</v>
      </c>
      <c r="J7" s="7"/>
      <c r="K7" s="7"/>
      <c r="L7" s="7"/>
      <c r="M7" s="7"/>
    </row>
    <row r="8" spans="1:13" x14ac:dyDescent="0.25">
      <c r="A8">
        <v>7</v>
      </c>
      <c r="B8" t="s">
        <v>10</v>
      </c>
      <c r="C8" s="1" t="s">
        <v>4</v>
      </c>
      <c r="D8">
        <v>0.79731538713455496</v>
      </c>
      <c r="I8" s="5" t="s">
        <v>24</v>
      </c>
      <c r="J8" s="7"/>
      <c r="K8" s="7"/>
      <c r="L8" s="7"/>
      <c r="M8" s="7"/>
    </row>
    <row r="9" spans="1:13" x14ac:dyDescent="0.25">
      <c r="A9">
        <v>8</v>
      </c>
      <c r="B9" t="s">
        <v>11</v>
      </c>
      <c r="C9" t="s">
        <v>12</v>
      </c>
      <c r="D9">
        <v>0.83433333844101898</v>
      </c>
      <c r="F9">
        <f>AVERAGE(D9:D11)</f>
        <v>0.83383569842217931</v>
      </c>
      <c r="G9">
        <f>_xlfn.STDEV.S(D9:D11)</f>
        <v>3.9533499168230273E-3</v>
      </c>
      <c r="I9" s="5" t="s">
        <v>29</v>
      </c>
      <c r="J9" s="7"/>
      <c r="K9" s="7"/>
      <c r="L9" s="7"/>
      <c r="M9" s="7"/>
    </row>
    <row r="10" spans="1:13" x14ac:dyDescent="0.25">
      <c r="A10">
        <v>9</v>
      </c>
      <c r="B10" t="s">
        <v>13</v>
      </c>
      <c r="C10" t="s">
        <v>12</v>
      </c>
      <c r="D10">
        <v>0.83751666738592101</v>
      </c>
      <c r="I10" s="5" t="s">
        <v>34</v>
      </c>
      <c r="J10" s="7"/>
      <c r="K10" s="7"/>
      <c r="L10" s="7"/>
      <c r="M10" s="7"/>
    </row>
    <row r="11" spans="1:13" x14ac:dyDescent="0.25">
      <c r="A11">
        <v>10</v>
      </c>
      <c r="B11" t="s">
        <v>14</v>
      </c>
      <c r="C11" t="s">
        <v>12</v>
      </c>
      <c r="D11">
        <v>0.82965708943959804</v>
      </c>
      <c r="I11" s="5" t="s">
        <v>41</v>
      </c>
      <c r="J11" s="7"/>
      <c r="K11" s="7"/>
      <c r="L11" s="7"/>
      <c r="M11" s="7"/>
    </row>
    <row r="12" spans="1:13" x14ac:dyDescent="0.25">
      <c r="A12">
        <v>11</v>
      </c>
      <c r="B12" t="s">
        <v>15</v>
      </c>
      <c r="C12" t="s">
        <v>16</v>
      </c>
      <c r="D12">
        <v>0.68096349153386104</v>
      </c>
      <c r="F12">
        <f>AVERAGE(D12:D14)</f>
        <v>0.61146466137355426</v>
      </c>
      <c r="G12">
        <f>_xlfn.STDEV.S(D12:D14)</f>
        <v>6.379082807181341E-2</v>
      </c>
      <c r="I12" s="5" t="s">
        <v>47</v>
      </c>
      <c r="J12" s="7"/>
      <c r="K12" s="7"/>
      <c r="L12" s="7"/>
      <c r="M12" s="7"/>
    </row>
    <row r="13" spans="1:13" x14ac:dyDescent="0.25">
      <c r="A13">
        <v>12</v>
      </c>
      <c r="B13" t="s">
        <v>17</v>
      </c>
      <c r="C13" t="s">
        <v>16</v>
      </c>
      <c r="D13">
        <v>0.55557986834908002</v>
      </c>
      <c r="I13" s="5" t="s">
        <v>57</v>
      </c>
      <c r="J13" s="7"/>
      <c r="K13" s="7"/>
      <c r="L13" s="7"/>
      <c r="M13" s="7"/>
    </row>
    <row r="14" spans="1:13" x14ac:dyDescent="0.25">
      <c r="A14">
        <v>13</v>
      </c>
      <c r="B14" t="s">
        <v>18</v>
      </c>
      <c r="C14" t="s">
        <v>16</v>
      </c>
      <c r="D14">
        <v>0.59785062423772195</v>
      </c>
      <c r="I14" s="6" t="s">
        <v>62</v>
      </c>
      <c r="J14" s="8"/>
      <c r="K14" s="8"/>
      <c r="L14" s="8"/>
      <c r="M14" s="8"/>
    </row>
    <row r="15" spans="1:13" x14ac:dyDescent="0.25">
      <c r="A15">
        <v>14</v>
      </c>
      <c r="B15" t="s">
        <v>19</v>
      </c>
      <c r="C15" t="s">
        <v>20</v>
      </c>
      <c r="D15">
        <v>0.71406743952692397</v>
      </c>
      <c r="F15">
        <f>AVERAGE(D15:D17)</f>
        <v>0.76898417642494532</v>
      </c>
      <c r="G15">
        <f>_xlfn.STDEV.S(D15:D17)</f>
        <v>5.1133485925224882E-2</v>
      </c>
    </row>
    <row r="16" spans="1:13" x14ac:dyDescent="0.25">
      <c r="A16">
        <v>15</v>
      </c>
      <c r="B16" t="s">
        <v>21</v>
      </c>
      <c r="C16" t="s">
        <v>20</v>
      </c>
      <c r="D16">
        <v>0.815224115341313</v>
      </c>
    </row>
    <row r="17" spans="1:7" x14ac:dyDescent="0.25">
      <c r="A17">
        <v>16</v>
      </c>
      <c r="B17" t="s">
        <v>22</v>
      </c>
      <c r="C17" t="s">
        <v>20</v>
      </c>
      <c r="D17">
        <v>0.77766097440659898</v>
      </c>
    </row>
    <row r="18" spans="1:7" x14ac:dyDescent="0.25">
      <c r="A18">
        <v>17</v>
      </c>
      <c r="B18" t="s">
        <v>23</v>
      </c>
      <c r="C18" t="s">
        <v>24</v>
      </c>
      <c r="D18">
        <v>0.71150143921155196</v>
      </c>
      <c r="F18">
        <f>AVERAGE(D18:D21)</f>
        <v>0.64977593659634914</v>
      </c>
      <c r="G18">
        <f>_xlfn.STDEV.S(D18:D21)</f>
        <v>0.10067421752622682</v>
      </c>
    </row>
    <row r="19" spans="1:7" x14ac:dyDescent="0.25">
      <c r="A19">
        <v>18</v>
      </c>
      <c r="B19" t="s">
        <v>25</v>
      </c>
      <c r="C19" t="s">
        <v>24</v>
      </c>
      <c r="D19">
        <v>0.50050904822096498</v>
      </c>
    </row>
    <row r="20" spans="1:7" x14ac:dyDescent="0.25">
      <c r="A20">
        <v>19</v>
      </c>
      <c r="B20" t="s">
        <v>26</v>
      </c>
      <c r="C20" t="s">
        <v>24</v>
      </c>
      <c r="D20">
        <v>0.709095029310154</v>
      </c>
    </row>
    <row r="21" spans="1:7" x14ac:dyDescent="0.25">
      <c r="A21">
        <v>20</v>
      </c>
      <c r="B21" t="s">
        <v>27</v>
      </c>
      <c r="C21" t="s">
        <v>24</v>
      </c>
      <c r="D21">
        <v>0.67799822964272605</v>
      </c>
    </row>
    <row r="22" spans="1:7" x14ac:dyDescent="0.25">
      <c r="A22">
        <v>21</v>
      </c>
      <c r="B22" t="s">
        <v>28</v>
      </c>
      <c r="C22" t="s">
        <v>29</v>
      </c>
      <c r="D22">
        <v>0.75531144082575896</v>
      </c>
      <c r="F22">
        <f>AVERAGE(D22:D25)</f>
        <v>0.65493608575404805</v>
      </c>
      <c r="G22">
        <f>_xlfn.STDEV.S(D22:D25)</f>
        <v>0.16521730991488293</v>
      </c>
    </row>
    <row r="23" spans="1:7" x14ac:dyDescent="0.25">
      <c r="A23">
        <v>22</v>
      </c>
      <c r="B23" t="s">
        <v>30</v>
      </c>
      <c r="C23" t="s">
        <v>29</v>
      </c>
      <c r="D23">
        <v>0.74148280961485702</v>
      </c>
    </row>
    <row r="24" spans="1:7" x14ac:dyDescent="0.25">
      <c r="A24">
        <v>23</v>
      </c>
      <c r="B24" t="s">
        <v>31</v>
      </c>
      <c r="C24" t="s">
        <v>29</v>
      </c>
      <c r="D24">
        <v>0.71453516417205698</v>
      </c>
    </row>
    <row r="25" spans="1:7" x14ac:dyDescent="0.25">
      <c r="A25">
        <v>24</v>
      </c>
      <c r="B25" t="s">
        <v>32</v>
      </c>
      <c r="C25" t="s">
        <v>29</v>
      </c>
      <c r="D25">
        <v>0.40841492840351901</v>
      </c>
    </row>
    <row r="26" spans="1:7" x14ac:dyDescent="0.25">
      <c r="A26">
        <v>25</v>
      </c>
      <c r="B26" t="s">
        <v>33</v>
      </c>
      <c r="C26" t="s">
        <v>34</v>
      </c>
      <c r="D26">
        <v>0.60795749410862898</v>
      </c>
      <c r="F26">
        <f>AVERAGE(D26:D31)</f>
        <v>0.62175424400620238</v>
      </c>
      <c r="G26">
        <f>_xlfn.STDEV.S(D26:D31)</f>
        <v>0.12462403764882615</v>
      </c>
    </row>
    <row r="27" spans="1:7" x14ac:dyDescent="0.25">
      <c r="A27">
        <v>26</v>
      </c>
      <c r="B27" t="s">
        <v>35</v>
      </c>
      <c r="C27" t="s">
        <v>34</v>
      </c>
      <c r="D27">
        <v>0.69471631859134997</v>
      </c>
    </row>
    <row r="28" spans="1:7" x14ac:dyDescent="0.25">
      <c r="A28">
        <v>27</v>
      </c>
      <c r="B28" t="s">
        <v>36</v>
      </c>
      <c r="C28" t="s">
        <v>34</v>
      </c>
      <c r="D28">
        <v>0.60024008761288095</v>
      </c>
    </row>
    <row r="29" spans="1:7" x14ac:dyDescent="0.25">
      <c r="A29">
        <v>28</v>
      </c>
      <c r="B29" t="s">
        <v>37</v>
      </c>
      <c r="C29" t="s">
        <v>34</v>
      </c>
      <c r="D29">
        <v>0.411336081111284</v>
      </c>
    </row>
    <row r="30" spans="1:7" x14ac:dyDescent="0.25">
      <c r="A30">
        <v>29</v>
      </c>
      <c r="B30" t="s">
        <v>38</v>
      </c>
      <c r="C30" t="s">
        <v>34</v>
      </c>
      <c r="D30">
        <v>0.78712843617280703</v>
      </c>
    </row>
    <row r="31" spans="1:7" x14ac:dyDescent="0.25">
      <c r="A31">
        <v>30</v>
      </c>
      <c r="B31" t="s">
        <v>39</v>
      </c>
      <c r="C31" t="s">
        <v>34</v>
      </c>
      <c r="D31">
        <v>0.62914704644026398</v>
      </c>
    </row>
    <row r="32" spans="1:7" x14ac:dyDescent="0.25">
      <c r="A32">
        <v>31</v>
      </c>
      <c r="B32" t="s">
        <v>40</v>
      </c>
      <c r="C32" t="s">
        <v>41</v>
      </c>
      <c r="D32">
        <v>0.79989339021126704</v>
      </c>
      <c r="F32">
        <f>AVERAGE(D32:D36)</f>
        <v>0.56303473705939244</v>
      </c>
      <c r="G32">
        <f>_xlfn.STDEV.S(D32:D36)</f>
        <v>0.31409884940980631</v>
      </c>
    </row>
    <row r="33" spans="1:7" x14ac:dyDescent="0.25">
      <c r="A33">
        <v>32</v>
      </c>
      <c r="B33" t="s">
        <v>42</v>
      </c>
      <c r="C33" t="s">
        <v>41</v>
      </c>
      <c r="D33">
        <v>0.24167533925315601</v>
      </c>
    </row>
    <row r="34" spans="1:7" x14ac:dyDescent="0.25">
      <c r="A34">
        <v>33</v>
      </c>
      <c r="B34" t="s">
        <v>43</v>
      </c>
      <c r="C34" t="s">
        <v>41</v>
      </c>
      <c r="D34">
        <v>0.20167889107892101</v>
      </c>
    </row>
    <row r="35" spans="1:7" x14ac:dyDescent="0.25">
      <c r="A35">
        <v>34</v>
      </c>
      <c r="B35" t="s">
        <v>44</v>
      </c>
      <c r="C35" t="s">
        <v>41</v>
      </c>
      <c r="D35">
        <v>0.83737493537810204</v>
      </c>
    </row>
    <row r="36" spans="1:7" x14ac:dyDescent="0.25">
      <c r="A36">
        <v>35</v>
      </c>
      <c r="B36" t="s">
        <v>45</v>
      </c>
      <c r="C36" t="s">
        <v>41</v>
      </c>
      <c r="D36">
        <v>0.73455112937551603</v>
      </c>
    </row>
    <row r="37" spans="1:7" x14ac:dyDescent="0.25">
      <c r="A37">
        <v>36</v>
      </c>
      <c r="B37" t="s">
        <v>46</v>
      </c>
      <c r="C37" t="s">
        <v>47</v>
      </c>
      <c r="D37">
        <v>0.63094551551848799</v>
      </c>
      <c r="F37">
        <f>AVERAGE(D37:D45)</f>
        <v>0.65472404304848675</v>
      </c>
      <c r="G37">
        <f>_xlfn.STDEV.S(D37:D45)</f>
        <v>0.100359498687612</v>
      </c>
    </row>
    <row r="38" spans="1:7" x14ac:dyDescent="0.25">
      <c r="A38">
        <v>37</v>
      </c>
      <c r="B38" t="s">
        <v>48</v>
      </c>
      <c r="C38" t="s">
        <v>47</v>
      </c>
      <c r="D38">
        <v>0.70686652122698901</v>
      </c>
    </row>
    <row r="39" spans="1:7" x14ac:dyDescent="0.25">
      <c r="A39">
        <v>38</v>
      </c>
      <c r="B39" t="s">
        <v>49</v>
      </c>
      <c r="C39" t="s">
        <v>47</v>
      </c>
      <c r="D39">
        <v>0.72617692884457796</v>
      </c>
    </row>
    <row r="40" spans="1:7" x14ac:dyDescent="0.25">
      <c r="A40">
        <v>39</v>
      </c>
      <c r="B40" t="s">
        <v>50</v>
      </c>
      <c r="C40" t="s">
        <v>47</v>
      </c>
      <c r="D40">
        <v>0.69806127880820401</v>
      </c>
    </row>
    <row r="41" spans="1:7" x14ac:dyDescent="0.25">
      <c r="A41">
        <v>40</v>
      </c>
      <c r="B41" t="s">
        <v>51</v>
      </c>
      <c r="C41" t="s">
        <v>47</v>
      </c>
      <c r="D41">
        <v>0.70384397493887196</v>
      </c>
    </row>
    <row r="42" spans="1:7" x14ac:dyDescent="0.25">
      <c r="A42">
        <v>41</v>
      </c>
      <c r="B42" t="s">
        <v>52</v>
      </c>
      <c r="C42" t="s">
        <v>47</v>
      </c>
      <c r="D42">
        <v>0.70670284352923196</v>
      </c>
    </row>
    <row r="43" spans="1:7" x14ac:dyDescent="0.25">
      <c r="A43">
        <v>42</v>
      </c>
      <c r="B43" t="s">
        <v>53</v>
      </c>
      <c r="C43" t="s">
        <v>47</v>
      </c>
      <c r="D43">
        <v>0.41639402588864399</v>
      </c>
    </row>
    <row r="44" spans="1:7" x14ac:dyDescent="0.25">
      <c r="A44">
        <v>43</v>
      </c>
      <c r="B44" t="s">
        <v>54</v>
      </c>
      <c r="C44" t="s">
        <v>47</v>
      </c>
      <c r="D44">
        <v>0.71647371612036104</v>
      </c>
    </row>
    <row r="45" spans="1:7" x14ac:dyDescent="0.25">
      <c r="A45">
        <v>44</v>
      </c>
      <c r="B45" t="s">
        <v>55</v>
      </c>
      <c r="C45" t="s">
        <v>47</v>
      </c>
      <c r="D45">
        <v>0.58705158256101297</v>
      </c>
    </row>
    <row r="46" spans="1:7" x14ac:dyDescent="0.25">
      <c r="A46">
        <v>45</v>
      </c>
      <c r="B46" t="s">
        <v>56</v>
      </c>
      <c r="C46" t="s">
        <v>57</v>
      </c>
      <c r="D46">
        <v>0.51952002047179802</v>
      </c>
      <c r="F46">
        <f>AVERAGE(D46:D48)</f>
        <v>0.54346033071351396</v>
      </c>
      <c r="G46">
        <f>_xlfn.STDEV.S(D46:D48)</f>
        <v>2.8701476438897085E-2</v>
      </c>
    </row>
    <row r="47" spans="1:7" x14ac:dyDescent="0.25">
      <c r="A47">
        <v>46</v>
      </c>
      <c r="B47" t="s">
        <v>58</v>
      </c>
      <c r="C47" t="s">
        <v>57</v>
      </c>
      <c r="D47">
        <v>0.57527792670014499</v>
      </c>
    </row>
    <row r="48" spans="1:7" x14ac:dyDescent="0.25">
      <c r="A48">
        <v>47</v>
      </c>
      <c r="B48" t="s">
        <v>59</v>
      </c>
      <c r="C48" t="s">
        <v>57</v>
      </c>
      <c r="D48">
        <v>0.53558304496859899</v>
      </c>
    </row>
  </sheetData>
  <sortState xmlns:xlrd2="http://schemas.microsoft.com/office/spreadsheetml/2017/richdata2" ref="O1:Q10">
    <sortCondition ref="Q1:Q10"/>
  </sortState>
  <mergeCells count="3">
    <mergeCell ref="I2:I3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1746-555F-4406-8244-191C051D64AA}">
  <dimension ref="A1:G44"/>
  <sheetViews>
    <sheetView tabSelected="1" workbookViewId="0"/>
  </sheetViews>
  <sheetFormatPr defaultRowHeight="13.35" x14ac:dyDescent="0.25"/>
  <cols>
    <col min="1" max="1" width="20.77734375" bestFit="1" customWidth="1"/>
    <col min="2" max="3" width="8.88671875" style="9"/>
    <col min="5" max="5" width="23.33203125" style="9" customWidth="1"/>
    <col min="6" max="7" width="8.88671875" style="9"/>
  </cols>
  <sheetData>
    <row r="1" spans="1:4" x14ac:dyDescent="0.25">
      <c r="A1" t="s">
        <v>4</v>
      </c>
      <c r="B1" s="9">
        <v>0.84419813952169098</v>
      </c>
      <c r="C1" s="9">
        <v>2.45926685332034E-2</v>
      </c>
      <c r="D1" t="s">
        <v>75</v>
      </c>
    </row>
    <row r="2" spans="1:4" x14ac:dyDescent="0.25">
      <c r="A2" t="s">
        <v>12</v>
      </c>
      <c r="B2" s="9">
        <v>0.83621679522104198</v>
      </c>
      <c r="C2" s="9">
        <v>3.8223214113535702E-3</v>
      </c>
      <c r="D2" t="s">
        <v>76</v>
      </c>
    </row>
    <row r="3" spans="1:4" x14ac:dyDescent="0.25">
      <c r="A3" t="s">
        <v>16</v>
      </c>
      <c r="B3" s="9">
        <v>0.61792220691413902</v>
      </c>
      <c r="C3" s="9">
        <v>6.7931181660984497E-2</v>
      </c>
      <c r="D3" t="s">
        <v>77</v>
      </c>
    </row>
    <row r="4" spans="1:4" x14ac:dyDescent="0.25">
      <c r="A4" t="s">
        <v>20</v>
      </c>
      <c r="B4" s="9">
        <v>0.76664761139299897</v>
      </c>
      <c r="C4" s="9">
        <v>5.4288556549262797E-2</v>
      </c>
      <c r="D4" t="s">
        <v>67</v>
      </c>
    </row>
    <row r="5" spans="1:4" x14ac:dyDescent="0.25">
      <c r="A5" t="s">
        <v>24</v>
      </c>
      <c r="B5" s="9">
        <v>0.65559598833627597</v>
      </c>
      <c r="C5" s="9">
        <v>9.5275122811685403E-2</v>
      </c>
      <c r="D5" t="s">
        <v>78</v>
      </c>
    </row>
    <row r="6" spans="1:4" x14ac:dyDescent="0.25">
      <c r="A6" t="s">
        <v>29</v>
      </c>
      <c r="B6" s="9">
        <v>0.65917582267244501</v>
      </c>
      <c r="C6" s="9">
        <v>0.15888854921887399</v>
      </c>
      <c r="D6" t="s">
        <v>79</v>
      </c>
    </row>
    <row r="7" spans="1:4" x14ac:dyDescent="0.25">
      <c r="A7" t="s">
        <v>34</v>
      </c>
      <c r="B7" s="9">
        <v>0.63228020004197505</v>
      </c>
      <c r="C7" s="9">
        <v>0.117982475605952</v>
      </c>
      <c r="D7" t="s">
        <v>80</v>
      </c>
    </row>
    <row r="8" spans="1:4" x14ac:dyDescent="0.25">
      <c r="A8" t="s">
        <v>41</v>
      </c>
      <c r="B8" s="9">
        <v>0.64775104777142301</v>
      </c>
      <c r="C8" s="9">
        <v>0.29708146130303098</v>
      </c>
      <c r="D8" t="s">
        <v>81</v>
      </c>
    </row>
    <row r="9" spans="1:4" x14ac:dyDescent="0.25">
      <c r="A9" t="s">
        <v>47</v>
      </c>
      <c r="B9" s="9">
        <v>0.659929912916977</v>
      </c>
      <c r="C9" s="9">
        <v>0.103748336083993</v>
      </c>
      <c r="D9" t="s">
        <v>78</v>
      </c>
    </row>
    <row r="10" spans="1:4" x14ac:dyDescent="0.25">
      <c r="A10" t="s">
        <v>57</v>
      </c>
      <c r="B10" s="9">
        <v>0.555564522792099</v>
      </c>
      <c r="C10" s="9">
        <v>2.48523229127059E-2</v>
      </c>
      <c r="D10" t="s">
        <v>82</v>
      </c>
    </row>
    <row r="11" spans="1:4" x14ac:dyDescent="0.25">
      <c r="A11" t="s">
        <v>62</v>
      </c>
      <c r="B11" s="9">
        <v>0.69177352689647598</v>
      </c>
      <c r="C11" s="9">
        <v>0.14182392062471499</v>
      </c>
      <c r="D11" t="s">
        <v>83</v>
      </c>
    </row>
    <row r="12" spans="1:4" x14ac:dyDescent="0.25">
      <c r="A12" t="s">
        <v>4</v>
      </c>
      <c r="B12" s="9">
        <v>0.83912421981357499</v>
      </c>
      <c r="C12" s="9">
        <v>2.56638218535763E-2</v>
      </c>
      <c r="D12" t="s">
        <v>84</v>
      </c>
    </row>
    <row r="13" spans="1:4" x14ac:dyDescent="0.25">
      <c r="A13" t="s">
        <v>12</v>
      </c>
      <c r="B13" s="9">
        <v>0.82097275240305301</v>
      </c>
      <c r="C13" s="9">
        <v>2.2084935900515201E-2</v>
      </c>
      <c r="D13" t="s">
        <v>68</v>
      </c>
    </row>
    <row r="14" spans="1:4" x14ac:dyDescent="0.25">
      <c r="A14" t="s">
        <v>16</v>
      </c>
      <c r="B14" s="9">
        <v>0.58915796941878096</v>
      </c>
      <c r="C14" s="9">
        <v>1.0149331443390501E-2</v>
      </c>
      <c r="D14" t="s">
        <v>85</v>
      </c>
    </row>
    <row r="15" spans="1:4" x14ac:dyDescent="0.25">
      <c r="A15" t="s">
        <v>20</v>
      </c>
      <c r="B15" s="9">
        <v>0.73396067302402801</v>
      </c>
      <c r="C15" s="9">
        <v>6.6410337363922198E-2</v>
      </c>
      <c r="D15" t="s">
        <v>69</v>
      </c>
    </row>
    <row r="16" spans="1:4" x14ac:dyDescent="0.25">
      <c r="A16" t="s">
        <v>24</v>
      </c>
      <c r="B16" s="9">
        <v>0.61841136968798205</v>
      </c>
      <c r="C16" s="9">
        <v>9.4569050699193302E-2</v>
      </c>
      <c r="D16" t="s">
        <v>86</v>
      </c>
    </row>
    <row r="17" spans="1:4" x14ac:dyDescent="0.25">
      <c r="A17" t="s">
        <v>29</v>
      </c>
      <c r="B17" s="9">
        <v>0.65186173806208003</v>
      </c>
      <c r="C17" s="9">
        <v>0.13719773684428199</v>
      </c>
      <c r="D17" t="s">
        <v>87</v>
      </c>
    </row>
    <row r="18" spans="1:4" x14ac:dyDescent="0.25">
      <c r="A18" t="s">
        <v>34</v>
      </c>
      <c r="B18" s="9">
        <v>0.51460665143534701</v>
      </c>
      <c r="C18" s="9">
        <v>0.18124707997705899</v>
      </c>
      <c r="D18" t="s">
        <v>88</v>
      </c>
    </row>
    <row r="19" spans="1:4" x14ac:dyDescent="0.25">
      <c r="A19" t="s">
        <v>41</v>
      </c>
      <c r="B19" s="9">
        <v>0.58005665512931803</v>
      </c>
      <c r="C19" s="9">
        <v>0.29100753414553099</v>
      </c>
      <c r="D19" t="s">
        <v>89</v>
      </c>
    </row>
    <row r="20" spans="1:4" x14ac:dyDescent="0.25">
      <c r="A20" t="s">
        <v>47</v>
      </c>
      <c r="B20" s="9">
        <v>0.61178006119778505</v>
      </c>
      <c r="C20" s="9">
        <v>7.8059221164302403E-2</v>
      </c>
      <c r="D20" t="s">
        <v>90</v>
      </c>
    </row>
    <row r="21" spans="1:4" x14ac:dyDescent="0.25">
      <c r="A21" t="s">
        <v>57</v>
      </c>
      <c r="B21" s="9">
        <v>0.52410179714876504</v>
      </c>
      <c r="C21" s="9">
        <v>3.0460282072738699E-2</v>
      </c>
      <c r="D21" t="s">
        <v>91</v>
      </c>
    </row>
    <row r="22" spans="1:4" x14ac:dyDescent="0.25">
      <c r="A22" t="s">
        <v>62</v>
      </c>
      <c r="B22" s="9">
        <v>0.64942236142583898</v>
      </c>
      <c r="C22" s="9">
        <v>0.158516199871577</v>
      </c>
      <c r="D22" t="s">
        <v>92</v>
      </c>
    </row>
    <row r="23" spans="1:4" x14ac:dyDescent="0.25">
      <c r="A23" t="s">
        <v>4</v>
      </c>
      <c r="B23" s="9">
        <v>0.750571428571429</v>
      </c>
      <c r="C23" s="9">
        <v>2.6126270506561199E-2</v>
      </c>
      <c r="D23" t="s">
        <v>93</v>
      </c>
    </row>
    <row r="24" spans="1:4" x14ac:dyDescent="0.25">
      <c r="A24" t="s">
        <v>12</v>
      </c>
      <c r="B24" s="9">
        <v>0.77488888888888896</v>
      </c>
      <c r="C24" s="9">
        <v>1.33388877319637E-2</v>
      </c>
      <c r="D24" t="s">
        <v>70</v>
      </c>
    </row>
    <row r="25" spans="1:4" x14ac:dyDescent="0.25">
      <c r="A25" t="s">
        <v>16</v>
      </c>
      <c r="B25" s="9">
        <v>0.59488888888888902</v>
      </c>
      <c r="C25" s="9">
        <v>3.6100682254761603E-2</v>
      </c>
      <c r="D25" t="s">
        <v>94</v>
      </c>
    </row>
    <row r="26" spans="1:4" x14ac:dyDescent="0.25">
      <c r="A26" t="s">
        <v>20</v>
      </c>
      <c r="B26" s="9">
        <v>0.70711111111111102</v>
      </c>
      <c r="C26" s="9">
        <v>7.1632808539518006E-2</v>
      </c>
      <c r="D26" t="s">
        <v>95</v>
      </c>
    </row>
    <row r="27" spans="1:4" x14ac:dyDescent="0.25">
      <c r="A27" t="s">
        <v>24</v>
      </c>
      <c r="B27" s="9">
        <v>0.63016666666666699</v>
      </c>
      <c r="C27" s="9">
        <v>6.9553869344132893E-2</v>
      </c>
      <c r="D27" t="s">
        <v>71</v>
      </c>
    </row>
    <row r="28" spans="1:4" x14ac:dyDescent="0.25">
      <c r="A28" t="s">
        <v>29</v>
      </c>
      <c r="B28" s="9">
        <v>0.6895</v>
      </c>
      <c r="C28" s="9">
        <v>0.103387620148643</v>
      </c>
      <c r="D28" t="s">
        <v>96</v>
      </c>
    </row>
    <row r="29" spans="1:4" x14ac:dyDescent="0.25">
      <c r="A29" t="s">
        <v>34</v>
      </c>
      <c r="B29" s="9">
        <v>0.57555555555555504</v>
      </c>
      <c r="C29" s="9">
        <v>9.8497753311470995E-2</v>
      </c>
      <c r="D29" t="s">
        <v>97</v>
      </c>
    </row>
    <row r="30" spans="1:4" x14ac:dyDescent="0.25">
      <c r="A30" t="s">
        <v>41</v>
      </c>
      <c r="B30" s="9">
        <v>0.62216666666666698</v>
      </c>
      <c r="C30" s="9">
        <v>0.12890349534093801</v>
      </c>
      <c r="D30" t="s">
        <v>98</v>
      </c>
    </row>
    <row r="31" spans="1:4" x14ac:dyDescent="0.25">
      <c r="A31" t="s">
        <v>47</v>
      </c>
      <c r="B31" s="9">
        <v>0.61896296296296305</v>
      </c>
      <c r="C31" s="9">
        <v>6.1843989298441003E-2</v>
      </c>
      <c r="D31" t="s">
        <v>72</v>
      </c>
    </row>
    <row r="32" spans="1:4" x14ac:dyDescent="0.25">
      <c r="A32" t="s">
        <v>57</v>
      </c>
      <c r="B32" s="9">
        <v>0.52644444444444405</v>
      </c>
      <c r="C32" s="9">
        <v>2.9107718207706801E-2</v>
      </c>
      <c r="D32" t="s">
        <v>73</v>
      </c>
    </row>
    <row r="33" spans="1:4" x14ac:dyDescent="0.25">
      <c r="A33" t="s">
        <v>62</v>
      </c>
      <c r="B33" s="9">
        <v>0.64902898550724597</v>
      </c>
      <c r="C33" s="9">
        <v>9.7710452227504796E-2</v>
      </c>
      <c r="D33" t="s">
        <v>99</v>
      </c>
    </row>
    <row r="34" spans="1:4" x14ac:dyDescent="0.25">
      <c r="A34" t="s">
        <v>4</v>
      </c>
      <c r="B34" s="9">
        <v>0.59904761904761905</v>
      </c>
      <c r="C34" s="9">
        <v>5.0442276717286301E-2</v>
      </c>
      <c r="D34" t="s">
        <v>100</v>
      </c>
    </row>
    <row r="35" spans="1:4" x14ac:dyDescent="0.25">
      <c r="A35" t="s">
        <v>12</v>
      </c>
      <c r="B35" s="9">
        <v>0.67955555555555502</v>
      </c>
      <c r="C35" s="9">
        <v>3.3128258050816498E-2</v>
      </c>
      <c r="D35" t="s">
        <v>101</v>
      </c>
    </row>
    <row r="36" spans="1:4" x14ac:dyDescent="0.25">
      <c r="A36" t="s">
        <v>16</v>
      </c>
      <c r="B36" s="9">
        <v>0.40044444444444399</v>
      </c>
      <c r="C36" s="9">
        <v>0.10169526009567</v>
      </c>
      <c r="D36" t="s">
        <v>102</v>
      </c>
    </row>
    <row r="37" spans="1:4" x14ac:dyDescent="0.25">
      <c r="A37" t="s">
        <v>20</v>
      </c>
      <c r="B37" s="9">
        <v>0.592444444444445</v>
      </c>
      <c r="C37" s="9">
        <v>7.4967647343024996E-2</v>
      </c>
      <c r="D37" t="s">
        <v>103</v>
      </c>
    </row>
    <row r="38" spans="1:4" x14ac:dyDescent="0.25">
      <c r="A38" t="s">
        <v>24</v>
      </c>
      <c r="B38" s="9">
        <v>0.57066666666666699</v>
      </c>
      <c r="C38" s="9">
        <v>9.8275500884371397E-2</v>
      </c>
      <c r="D38" t="s">
        <v>104</v>
      </c>
    </row>
    <row r="39" spans="1:4" x14ac:dyDescent="0.25">
      <c r="A39" t="s">
        <v>29</v>
      </c>
      <c r="B39" s="9">
        <v>0.541333333333333</v>
      </c>
      <c r="C39" s="9">
        <v>0.15744628713733899</v>
      </c>
      <c r="D39" t="s">
        <v>105</v>
      </c>
    </row>
    <row r="40" spans="1:4" x14ac:dyDescent="0.25">
      <c r="A40" t="s">
        <v>34</v>
      </c>
      <c r="B40" s="9">
        <v>0.56466666666666698</v>
      </c>
      <c r="C40" s="9">
        <v>7.1786102028487703E-2</v>
      </c>
      <c r="D40" t="s">
        <v>74</v>
      </c>
    </row>
    <row r="41" spans="1:4" x14ac:dyDescent="0.25">
      <c r="A41" t="s">
        <v>41</v>
      </c>
      <c r="B41" s="9">
        <v>0.53500000000000003</v>
      </c>
      <c r="C41" s="9">
        <v>0.14547953909844599</v>
      </c>
      <c r="D41" t="s">
        <v>106</v>
      </c>
    </row>
    <row r="42" spans="1:4" x14ac:dyDescent="0.25">
      <c r="A42" t="s">
        <v>47</v>
      </c>
      <c r="B42" s="9">
        <v>0.45037037037037098</v>
      </c>
      <c r="C42" s="9">
        <v>0.16681297282056501</v>
      </c>
      <c r="D42" t="s">
        <v>107</v>
      </c>
    </row>
    <row r="43" spans="1:4" x14ac:dyDescent="0.25">
      <c r="A43" t="s">
        <v>57</v>
      </c>
      <c r="B43" s="9">
        <v>0.42488888888888898</v>
      </c>
      <c r="C43" s="9">
        <v>5.7663134124300401E-2</v>
      </c>
      <c r="D43" t="s">
        <v>108</v>
      </c>
    </row>
    <row r="44" spans="1:4" x14ac:dyDescent="0.25">
      <c r="A44" t="s">
        <v>62</v>
      </c>
      <c r="B44" s="9">
        <v>0.53292753623188405</v>
      </c>
      <c r="C44" s="9">
        <v>0.12806537514615701</v>
      </c>
      <c r="D44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tomato_predict_cor_rrBLUP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2020-09-06T20:35:18Z</dcterms:created>
  <dcterms:modified xsi:type="dcterms:W3CDTF">2022-01-09T15:01:37Z</dcterms:modified>
</cp:coreProperties>
</file>