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F2" i="1"/>
  <c r="G3" i="1"/>
  <c r="G4" i="1"/>
  <c r="G5" i="1"/>
  <c r="G6" i="1"/>
  <c r="G2" i="1"/>
  <c r="E2" i="1"/>
  <c r="F6" i="1" l="1"/>
  <c r="F5" i="1"/>
  <c r="F4" i="1"/>
  <c r="F3" i="1"/>
  <c r="E6" i="1"/>
  <c r="E5" i="1"/>
  <c r="E4" i="1"/>
  <c r="E3" i="1"/>
  <c r="D3" i="1"/>
  <c r="D4" i="1"/>
  <c r="D5" i="1"/>
  <c r="D6" i="1"/>
  <c r="D7" i="1"/>
  <c r="D2" i="1"/>
  <c r="C7" i="1"/>
  <c r="B7" i="1"/>
  <c r="F7" i="1"/>
</calcChain>
</file>

<file path=xl/sharedStrings.xml><?xml version="1.0" encoding="utf-8"?>
<sst xmlns="http://schemas.openxmlformats.org/spreadsheetml/2006/main" count="13" uniqueCount="11">
  <si>
    <t>1（未违约）</t>
    <phoneticPr fontId="1" type="noConversion"/>
  </si>
  <si>
    <t>2（违约）</t>
    <phoneticPr fontId="1" type="noConversion"/>
  </si>
  <si>
    <t>A61</t>
    <phoneticPr fontId="1" type="noConversion"/>
  </si>
  <si>
    <t>A62</t>
    <phoneticPr fontId="1" type="noConversion"/>
  </si>
  <si>
    <t>A63</t>
  </si>
  <si>
    <t>A64</t>
  </si>
  <si>
    <t>A65</t>
  </si>
  <si>
    <t>总计</t>
    <phoneticPr fontId="1" type="noConversion"/>
  </si>
  <si>
    <t>IV值</t>
    <phoneticPr fontId="1" type="noConversion"/>
  </si>
  <si>
    <t>WOE值（违约）</t>
    <phoneticPr fontId="1" type="noConversion"/>
  </si>
  <si>
    <t>WOE值（未违约）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</si>
</sst>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2" fillId="2" borderId="2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9" sqref="G9"/>
    </sheetView>
  </sheetViews>
  <sheetFormatPr defaultRowHeight="14" x14ac:dyDescent="0.3"/>
  <cols>
    <col min="2" max="2" width="11.4140625" bestFit="1" customWidth="1"/>
    <col min="3" max="3" width="9.5" bestFit="1" customWidth="1"/>
    <col min="4" max="4" width="5.1640625" bestFit="1" customWidth="1"/>
    <col min="5" max="5" width="14.6640625" bestFit="1" customWidth="1"/>
    <col min="6" max="6" width="12.33203125" bestFit="1" customWidth="1"/>
    <col min="7" max="7" width="16.6640625" bestFit="1" customWidth="1"/>
    <col min="8" max="8" width="12.33203125" bestFit="1" customWidth="1"/>
  </cols>
  <sheetData>
    <row r="1" spans="1:8" x14ac:dyDescent="0.3">
      <c r="B1" s="4" t="s">
        <v>0</v>
      </c>
      <c r="C1" s="4" t="s">
        <v>1</v>
      </c>
      <c r="D1" s="5" t="s">
        <v>7</v>
      </c>
      <c r="E1" s="6" t="s">
        <v>9</v>
      </c>
      <c r="F1" s="6" t="s">
        <v>8</v>
      </c>
      <c r="G1" s="2" t="s">
        <v>10</v>
      </c>
      <c r="H1" s="2" t="s">
        <v>8</v>
      </c>
    </row>
    <row r="2" spans="1:8" x14ac:dyDescent="0.3">
      <c r="A2" s="1" t="s">
        <v>2</v>
      </c>
      <c r="B2" s="1">
        <v>386</v>
      </c>
      <c r="C2" s="1">
        <v>217</v>
      </c>
      <c r="D2" s="3">
        <f>SUM(B2,C2)</f>
        <v>603</v>
      </c>
      <c r="E2" s="7">
        <f>LN((C2/C7)/(B2/B7))</f>
        <v>0.2713578444628324</v>
      </c>
      <c r="F2" s="7">
        <f>((C2/C7)-(B2/B7))*E2</f>
        <v>4.6647705643372644E-2</v>
      </c>
      <c r="G2" s="3">
        <f>LN((B2/700)/(C2/300))</f>
        <v>-0.2713578444628324</v>
      </c>
      <c r="H2" s="3">
        <f>((B2/700)-(C2/300))*G2</f>
        <v>4.6647705643372644E-2</v>
      </c>
    </row>
    <row r="3" spans="1:8" x14ac:dyDescent="0.3">
      <c r="A3" s="1" t="s">
        <v>3</v>
      </c>
      <c r="B3" s="1">
        <v>69</v>
      </c>
      <c r="C3" s="1">
        <v>34</v>
      </c>
      <c r="D3" s="3">
        <f t="shared" ref="D3:D7" si="0">SUM(B3,C3)</f>
        <v>103</v>
      </c>
      <c r="E3" s="7">
        <f>LN((C3/C7)/(B3/B7))</f>
        <v>0.13955188040610561</v>
      </c>
      <c r="F3" s="7">
        <f>((C3/C7)-(B3/B7))*E3</f>
        <v>2.0600515678996533E-3</v>
      </c>
      <c r="G3" s="3">
        <f t="shared" ref="G3:G6" si="1">LN((B3/700)/(C3/300))</f>
        <v>-0.13955188040610561</v>
      </c>
      <c r="H3" s="3">
        <f t="shared" ref="H3:H6" si="2">((B3/700)-(C3/300))*G3</f>
        <v>2.0600515678996533E-3</v>
      </c>
    </row>
    <row r="4" spans="1:8" x14ac:dyDescent="0.3">
      <c r="A4" s="1" t="s">
        <v>4</v>
      </c>
      <c r="B4" s="1">
        <v>52</v>
      </c>
      <c r="C4" s="1">
        <v>11</v>
      </c>
      <c r="D4" s="3">
        <f t="shared" si="0"/>
        <v>63</v>
      </c>
      <c r="E4" s="7">
        <f>LN((C4/C7)/(B4/B7))</f>
        <v>-0.7060505853958533</v>
      </c>
      <c r="F4" s="7">
        <f>((C4/C7)-(B4/B7))*E4</f>
        <v>2.6560950593463053E-2</v>
      </c>
      <c r="G4" s="3">
        <f t="shared" si="1"/>
        <v>0.7060505853958533</v>
      </c>
      <c r="H4" s="3">
        <f t="shared" si="2"/>
        <v>2.6560950593463053E-2</v>
      </c>
    </row>
    <row r="5" spans="1:8" x14ac:dyDescent="0.3">
      <c r="A5" s="1" t="s">
        <v>5</v>
      </c>
      <c r="B5" s="1">
        <v>42</v>
      </c>
      <c r="C5" s="1">
        <v>6</v>
      </c>
      <c r="D5" s="3">
        <f t="shared" si="0"/>
        <v>48</v>
      </c>
      <c r="E5" s="7">
        <f>LN((C5/C7)/(B5/B7))</f>
        <v>-1.0986122886681096</v>
      </c>
      <c r="F5" s="7">
        <f>((C5/C7)-(B5/B7))*E5</f>
        <v>4.3944491546724376E-2</v>
      </c>
      <c r="G5" s="3">
        <f t="shared" si="1"/>
        <v>1.0986122886681098</v>
      </c>
      <c r="H5" s="3">
        <f t="shared" si="2"/>
        <v>4.3944491546724383E-2</v>
      </c>
    </row>
    <row r="6" spans="1:8" x14ac:dyDescent="0.3">
      <c r="A6" s="1" t="s">
        <v>6</v>
      </c>
      <c r="B6" s="1">
        <v>151</v>
      </c>
      <c r="C6" s="1">
        <v>32</v>
      </c>
      <c r="D6" s="3">
        <f t="shared" si="0"/>
        <v>183</v>
      </c>
      <c r="E6" s="7">
        <f>LN((C6/C7)/(B6/B7))</f>
        <v>-0.70424607362799407</v>
      </c>
      <c r="F6" s="7">
        <f>((C6/C7)-(B6/B7))*E6</f>
        <v>7.6796357552766967E-2</v>
      </c>
      <c r="G6" s="3">
        <f t="shared" si="1"/>
        <v>0.70424607362799407</v>
      </c>
      <c r="H6" s="3">
        <f t="shared" si="2"/>
        <v>7.6796357552766967E-2</v>
      </c>
    </row>
    <row r="7" spans="1:8" x14ac:dyDescent="0.3">
      <c r="A7" s="2" t="s">
        <v>7</v>
      </c>
      <c r="B7" s="3">
        <f>SUM(B2:B6)</f>
        <v>700</v>
      </c>
      <c r="C7" s="3">
        <f>SUM(C2:C6)</f>
        <v>300</v>
      </c>
      <c r="D7" s="3">
        <f t="shared" si="0"/>
        <v>1000</v>
      </c>
      <c r="E7" s="7"/>
      <c r="F7" s="7">
        <f>SUM(F2:F6)</f>
        <v>0.19600955690422669</v>
      </c>
      <c r="G7" s="3"/>
      <c r="H7" s="8">
        <f>SUM(H2:H6)</f>
        <v>0.19600955690422672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2019-08-26T02:29:43Z</dcterms:modified>
</cp:coreProperties>
</file>