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3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nti-phubber\Data\"/>
    </mc:Choice>
  </mc:AlternateContent>
  <xr:revisionPtr revIDLastSave="0" documentId="13_ncr:1_{3EB7E1E4-8CD8-46E7-A8DC-712B8B8A6D80}" xr6:coauthVersionLast="36" xr6:coauthVersionMax="36" xr10:uidLastSave="{00000000-0000-0000-0000-000000000000}"/>
  <bookViews>
    <workbookView xWindow="0" yWindow="0" windowWidth="23040" windowHeight="9012" activeTab="1" xr2:uid="{39F9D58E-9C98-4E1B-940D-BB14CCDEC570}"/>
  </bookViews>
  <sheets>
    <sheet name="Sheet1" sheetId="1" r:id="rId1"/>
    <sheet name="Trail1" sheetId="2" r:id="rId2"/>
    <sheet name="Trial2" sheetId="3" r:id="rId3"/>
    <sheet name="Trail3" sheetId="5" r:id="rId4"/>
  </sheets>
  <definedNames>
    <definedName name="ExternalData_1" localSheetId="1" hidden="1">Trail1!$A$1:$H$158</definedName>
    <definedName name="ExternalData_1" localSheetId="3" hidden="1">Trail3!$A$1:$H$158</definedName>
    <definedName name="ExternalData_1" localSheetId="2" hidden="1">Trial2!$A$1:$H$130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" i="2" l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N99" i="2" s="1"/>
  <c r="N100" i="2" s="1"/>
  <c r="N101" i="2" s="1"/>
  <c r="N102" i="2" s="1"/>
  <c r="N103" i="2" s="1"/>
  <c r="N104" i="2" s="1"/>
  <c r="N105" i="2" s="1"/>
  <c r="N106" i="2" s="1"/>
  <c r="N107" i="2" s="1"/>
  <c r="N108" i="2" s="1"/>
  <c r="N109" i="2" s="1"/>
  <c r="N110" i="2" s="1"/>
  <c r="N111" i="2" s="1"/>
  <c r="N112" i="2" s="1"/>
  <c r="N113" i="2" s="1"/>
  <c r="N114" i="2" s="1"/>
  <c r="N115" i="2" s="1"/>
  <c r="N116" i="2" s="1"/>
  <c r="N117" i="2" s="1"/>
  <c r="N118" i="2" s="1"/>
  <c r="N119" i="2" s="1"/>
  <c r="N120" i="2" s="1"/>
  <c r="N121" i="2" s="1"/>
  <c r="N122" i="2" s="1"/>
  <c r="N123" i="2" s="1"/>
  <c r="N124" i="2" s="1"/>
  <c r="N125" i="2" s="1"/>
  <c r="N126" i="2" s="1"/>
  <c r="N127" i="2" s="1"/>
  <c r="N128" i="2" s="1"/>
  <c r="N129" i="2" s="1"/>
  <c r="N130" i="2" s="1"/>
  <c r="N131" i="2" s="1"/>
  <c r="N132" i="2" s="1"/>
  <c r="N133" i="2" s="1"/>
  <c r="N134" i="2" s="1"/>
  <c r="N135" i="2" s="1"/>
  <c r="N136" i="2" s="1"/>
  <c r="N137" i="2" s="1"/>
  <c r="N138" i="2" s="1"/>
  <c r="N139" i="2" s="1"/>
  <c r="N140" i="2" s="1"/>
  <c r="N141" i="2" s="1"/>
  <c r="N142" i="2" s="1"/>
  <c r="N143" i="2" s="1"/>
  <c r="N144" i="2" s="1"/>
  <c r="N145" i="2" s="1"/>
  <c r="N146" i="2" s="1"/>
  <c r="N147" i="2" s="1"/>
  <c r="N148" i="2" s="1"/>
  <c r="N149" i="2" s="1"/>
  <c r="N150" i="2" s="1"/>
  <c r="N151" i="2" s="1"/>
  <c r="N152" i="2" s="1"/>
  <c r="N153" i="2" s="1"/>
  <c r="N154" i="2" s="1"/>
  <c r="N155" i="2" s="1"/>
  <c r="N156" i="2" s="1"/>
  <c r="N157" i="2" s="1"/>
  <c r="N158" i="2" s="1"/>
  <c r="N11" i="2"/>
  <c r="N5" i="2"/>
  <c r="N6" i="2" s="1"/>
  <c r="N7" i="2" s="1"/>
  <c r="N8" i="2" s="1"/>
  <c r="N9" i="2" s="1"/>
  <c r="N10" i="2" s="1"/>
  <c r="N4" i="2"/>
  <c r="N3" i="2"/>
  <c r="N2" i="2"/>
  <c r="M5" i="2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112" i="2" s="1"/>
  <c r="M113" i="2" s="1"/>
  <c r="M114" i="2" s="1"/>
  <c r="M115" i="2" s="1"/>
  <c r="M116" i="2" s="1"/>
  <c r="M117" i="2" s="1"/>
  <c r="M118" i="2" s="1"/>
  <c r="M119" i="2" s="1"/>
  <c r="M120" i="2" s="1"/>
  <c r="M121" i="2" s="1"/>
  <c r="M122" i="2" s="1"/>
  <c r="M123" i="2" s="1"/>
  <c r="M124" i="2" s="1"/>
  <c r="M125" i="2" s="1"/>
  <c r="M126" i="2" s="1"/>
  <c r="M127" i="2" s="1"/>
  <c r="M128" i="2" s="1"/>
  <c r="M129" i="2" s="1"/>
  <c r="M130" i="2" s="1"/>
  <c r="M131" i="2" s="1"/>
  <c r="M132" i="2" s="1"/>
  <c r="M133" i="2" s="1"/>
  <c r="M134" i="2" s="1"/>
  <c r="M135" i="2" s="1"/>
  <c r="M136" i="2" s="1"/>
  <c r="M137" i="2" s="1"/>
  <c r="M138" i="2" s="1"/>
  <c r="M139" i="2" s="1"/>
  <c r="M140" i="2" s="1"/>
  <c r="M141" i="2" s="1"/>
  <c r="M142" i="2" s="1"/>
  <c r="M143" i="2" s="1"/>
  <c r="M144" i="2" s="1"/>
  <c r="M145" i="2" s="1"/>
  <c r="M146" i="2" s="1"/>
  <c r="M147" i="2" s="1"/>
  <c r="M148" i="2" s="1"/>
  <c r="M149" i="2" s="1"/>
  <c r="M150" i="2" s="1"/>
  <c r="M151" i="2" s="1"/>
  <c r="M152" i="2" s="1"/>
  <c r="M153" i="2" s="1"/>
  <c r="M154" i="2" s="1"/>
  <c r="M155" i="2" s="1"/>
  <c r="M156" i="2" s="1"/>
  <c r="M157" i="2" s="1"/>
  <c r="M158" i="2" s="1"/>
  <c r="M4" i="2"/>
  <c r="M3" i="2"/>
  <c r="M2" i="2"/>
  <c r="L7" i="2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L157" i="2" s="1"/>
  <c r="L158" i="2" s="1"/>
  <c r="L6" i="2"/>
  <c r="L5" i="2"/>
  <c r="L4" i="2"/>
  <c r="L3" i="2"/>
  <c r="L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2" i="2"/>
  <c r="N1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036F315-2A66-412F-9A47-0B8F5F539D64}" keepAlive="1" name="查询 - Rec190421100459" description="与工作簿中“Rec190421100459”查询的连接。" type="5" refreshedVersion="6" background="1" saveData="1">
    <dbPr connection="Provider=Microsoft.Mashup.OleDb.1;Data Source=$Workbook$;Location=Rec190421100459;Extended Properties=&quot;&quot;" command="SELECT * FROM [Rec190421100459]"/>
  </connection>
  <connection id="2" xr16:uid="{D546354B-286A-4286-984C-C85AC1B860F0}" keepAlive="1" name="查询 - Rec190421101258" description="与工作簿中“Rec190421101258”查询的连接。" type="5" refreshedVersion="6" background="1" saveData="1">
    <dbPr connection="Provider=Microsoft.Mashup.OleDb.1;Data Source=$Workbook$;Location=Rec190421101258;Extended Properties=&quot;&quot;" command="SELECT * FROM [Rec190421101258]"/>
  </connection>
  <connection id="3" xr16:uid="{6354EA96-7DD7-4033-9CB8-9D47992FBF34}" keepAlive="1" name="查询 - Rec190421103055" description="与工作簿中“Rec190421103055”查询的连接。" type="5" refreshedVersion="6" background="1" saveData="1">
    <dbPr connection="Provider=Microsoft.Mashup.OleDb.1;Data Source=$Workbook$;Location=Rec190421103055;Extended Properties=&quot;&quot;" command="SELECT * FROM [Rec190421103055]"/>
  </connection>
</connections>
</file>

<file path=xl/sharedStrings.xml><?xml version="1.0" encoding="utf-8"?>
<sst xmlns="http://schemas.openxmlformats.org/spreadsheetml/2006/main" count="921" uniqueCount="306">
  <si>
    <t>OFF</t>
  </si>
  <si>
    <t>-0.77</t>
  </si>
  <si>
    <t>-0.79</t>
  </si>
  <si>
    <t>-0.78</t>
  </si>
  <si>
    <t>-0.76</t>
  </si>
  <si>
    <t>-0.81</t>
  </si>
  <si>
    <t>-0.80</t>
  </si>
  <si>
    <t>-0.82</t>
  </si>
  <si>
    <t>ON</t>
  </si>
  <si>
    <t>-0.83</t>
  </si>
  <si>
    <t>-0.84</t>
  </si>
  <si>
    <t>-0.87</t>
  </si>
  <si>
    <t>-0.85</t>
  </si>
  <si>
    <t>-0.90</t>
  </si>
  <si>
    <t>-0.89</t>
  </si>
  <si>
    <t>-0.92</t>
  </si>
  <si>
    <t>-0.93</t>
  </si>
  <si>
    <t>-0.95</t>
  </si>
  <si>
    <t>-0.96</t>
  </si>
  <si>
    <t>-0.98</t>
  </si>
  <si>
    <t>-1.00</t>
  </si>
  <si>
    <t>-1.02</t>
  </si>
  <si>
    <t>-0.99</t>
  </si>
  <si>
    <t>-1.01</t>
  </si>
  <si>
    <t>-0.97</t>
  </si>
  <si>
    <t>-0.94</t>
  </si>
  <si>
    <t>-0.91</t>
  </si>
  <si>
    <t>-0.86</t>
  </si>
  <si>
    <t>-0.30</t>
  </si>
  <si>
    <t>0.44</t>
  </si>
  <si>
    <t>-0.17</t>
  </si>
  <si>
    <t>-0.58</t>
  </si>
  <si>
    <t>0.85</t>
  </si>
  <si>
    <t>-1.13</t>
  </si>
  <si>
    <t>0.89</t>
  </si>
  <si>
    <t>1.29</t>
  </si>
  <si>
    <t>0.16</t>
  </si>
  <si>
    <t>-0.02</t>
  </si>
  <si>
    <t>0.07</t>
  </si>
  <si>
    <t>0.82</t>
  </si>
  <si>
    <t>0.87</t>
  </si>
  <si>
    <t>-0.21</t>
  </si>
  <si>
    <t>0.54</t>
  </si>
  <si>
    <t>0.75</t>
  </si>
  <si>
    <t>-0.56</t>
  </si>
  <si>
    <t>0.23</t>
  </si>
  <si>
    <t>0.14</t>
  </si>
  <si>
    <t>-0.09</t>
  </si>
  <si>
    <t>0.00</t>
  </si>
  <si>
    <t>-0.23</t>
  </si>
  <si>
    <t>-0.12</t>
  </si>
  <si>
    <t>0.40</t>
  </si>
  <si>
    <t>0.26</t>
  </si>
  <si>
    <t>0.19</t>
  </si>
  <si>
    <t>0.96</t>
  </si>
  <si>
    <t>1.27</t>
  </si>
  <si>
    <t>0.77</t>
  </si>
  <si>
    <t>0.80</t>
  </si>
  <si>
    <t>0.63</t>
  </si>
  <si>
    <t>-0.24</t>
  </si>
  <si>
    <t>1.31</t>
  </si>
  <si>
    <t>2.63</t>
  </si>
  <si>
    <t>3.52</t>
  </si>
  <si>
    <t>2.37</t>
  </si>
  <si>
    <t>2.30</t>
  </si>
  <si>
    <t>2.20</t>
  </si>
  <si>
    <t>1.80</t>
  </si>
  <si>
    <t>2.11</t>
  </si>
  <si>
    <t>1.97</t>
  </si>
  <si>
    <t>1.47</t>
  </si>
  <si>
    <t>1.85</t>
  </si>
  <si>
    <t>5.09</t>
  </si>
  <si>
    <t>5.63</t>
  </si>
  <si>
    <t>8.08</t>
  </si>
  <si>
    <t>4.45</t>
  </si>
  <si>
    <t>4.47</t>
  </si>
  <si>
    <t>6.63</t>
  </si>
  <si>
    <t>9.70</t>
  </si>
  <si>
    <t>5.65</t>
  </si>
  <si>
    <t>8.62</t>
  </si>
  <si>
    <t>4.90</t>
  </si>
  <si>
    <t>2.98</t>
  </si>
  <si>
    <t>-1.03</t>
  </si>
  <si>
    <t>-0.16</t>
  </si>
  <si>
    <t>-0.40</t>
  </si>
  <si>
    <t>-0.45</t>
  </si>
  <si>
    <t>0.02</t>
  </si>
  <si>
    <t>0.52</t>
  </si>
  <si>
    <t>0.09</t>
  </si>
  <si>
    <t>-0.10</t>
  </si>
  <si>
    <t>-0.19</t>
  </si>
  <si>
    <t>0.03</t>
  </si>
  <si>
    <t>-0.47</t>
  </si>
  <si>
    <t>-0.28</t>
  </si>
  <si>
    <t>-0.31</t>
  </si>
  <si>
    <t>-0.38</t>
  </si>
  <si>
    <t>-0.35</t>
  </si>
  <si>
    <t>-1.24</t>
  </si>
  <si>
    <t>-1.27</t>
  </si>
  <si>
    <t>-5.36</t>
  </si>
  <si>
    <t>-5.41</t>
  </si>
  <si>
    <t>-6.94</t>
  </si>
  <si>
    <t>-5.84</t>
  </si>
  <si>
    <t>-5.30</t>
  </si>
  <si>
    <t>-7.50</t>
  </si>
  <si>
    <t>-4.85</t>
  </si>
  <si>
    <t>-3.54</t>
  </si>
  <si>
    <t>-2.51</t>
  </si>
  <si>
    <t>-2.30</t>
  </si>
  <si>
    <t>-1.69</t>
  </si>
  <si>
    <t>-2.01</t>
  </si>
  <si>
    <t>-3.98</t>
  </si>
  <si>
    <t>-3.37</t>
  </si>
  <si>
    <t>-2.88</t>
  </si>
  <si>
    <t>-2.48</t>
  </si>
  <si>
    <t>-2.49</t>
  </si>
  <si>
    <t>-2.34</t>
  </si>
  <si>
    <t>-3.16</t>
  </si>
  <si>
    <t>-3.24</t>
  </si>
  <si>
    <t>-3.35</t>
  </si>
  <si>
    <t>-2.72</t>
  </si>
  <si>
    <t>-3.12</t>
  </si>
  <si>
    <t>-3.17</t>
  </si>
  <si>
    <t>-2.83</t>
  </si>
  <si>
    <t>-1.90</t>
  </si>
  <si>
    <t>-1.08</t>
  </si>
  <si>
    <t>-0.70</t>
  </si>
  <si>
    <t>-0.07</t>
  </si>
  <si>
    <t>0.17</t>
  </si>
  <si>
    <t>-0.03</t>
  </si>
  <si>
    <t>-0.37</t>
  </si>
  <si>
    <t>-0.33</t>
  </si>
  <si>
    <t>-0.05</t>
  </si>
  <si>
    <t>OFF：正常直立中</t>
  </si>
  <si>
    <t>ON：低头并保持</t>
  </si>
  <si>
    <t>OFF（第二段）：抬头直至直立并保持</t>
  </si>
  <si>
    <t>438602</t>
  </si>
  <si>
    <t>438729</t>
  </si>
  <si>
    <t>438856</t>
  </si>
  <si>
    <t>438984</t>
  </si>
  <si>
    <t>439111</t>
  </si>
  <si>
    <t>439238</t>
  </si>
  <si>
    <t>439366</t>
  </si>
  <si>
    <t>439493</t>
  </si>
  <si>
    <t>439620</t>
  </si>
  <si>
    <t>439748</t>
  </si>
  <si>
    <t>439875</t>
  </si>
  <si>
    <t>440002</t>
  </si>
  <si>
    <t>440129</t>
  </si>
  <si>
    <t>440257</t>
  </si>
  <si>
    <t>440384</t>
  </si>
  <si>
    <t>440511</t>
  </si>
  <si>
    <t>440639</t>
  </si>
  <si>
    <t>440766</t>
  </si>
  <si>
    <t>440893</t>
  </si>
  <si>
    <t>441021</t>
  </si>
  <si>
    <t>441148</t>
  </si>
  <si>
    <t>441275</t>
  </si>
  <si>
    <t>441402</t>
  </si>
  <si>
    <t>441530</t>
  </si>
  <si>
    <t>441657</t>
  </si>
  <si>
    <t>441784</t>
  </si>
  <si>
    <t>441912</t>
  </si>
  <si>
    <t>442039</t>
  </si>
  <si>
    <t>442166</t>
  </si>
  <si>
    <t>442293</t>
  </si>
  <si>
    <t>442421</t>
  </si>
  <si>
    <t>442548</t>
  </si>
  <si>
    <t>442675</t>
  </si>
  <si>
    <t>442803</t>
  </si>
  <si>
    <t>442930</t>
  </si>
  <si>
    <t>443057</t>
  </si>
  <si>
    <t>443185</t>
  </si>
  <si>
    <t>443312</t>
  </si>
  <si>
    <t>443439</t>
  </si>
  <si>
    <t>443566</t>
  </si>
  <si>
    <t>443694</t>
  </si>
  <si>
    <t>443821</t>
  </si>
  <si>
    <t>443948</t>
  </si>
  <si>
    <t>444076</t>
  </si>
  <si>
    <t>444203</t>
  </si>
  <si>
    <t>444329</t>
  </si>
  <si>
    <t>444457</t>
  </si>
  <si>
    <t>444584</t>
  </si>
  <si>
    <t>444711</t>
  </si>
  <si>
    <t>444838</t>
  </si>
  <si>
    <t>444966</t>
  </si>
  <si>
    <t>445093</t>
  </si>
  <si>
    <t>445220</t>
  </si>
  <si>
    <t>445348</t>
  </si>
  <si>
    <t>445475</t>
  </si>
  <si>
    <t>445602</t>
  </si>
  <si>
    <t>445730</t>
  </si>
  <si>
    <t>445857</t>
  </si>
  <si>
    <t>445984</t>
  </si>
  <si>
    <t>446111</t>
  </si>
  <si>
    <t>446239</t>
  </si>
  <si>
    <t>446366</t>
  </si>
  <si>
    <t>446493</t>
  </si>
  <si>
    <t>446621</t>
  </si>
  <si>
    <t>446748</t>
  </si>
  <si>
    <t>446875</t>
  </si>
  <si>
    <t>447003</t>
  </si>
  <si>
    <t>447130</t>
  </si>
  <si>
    <t>447257</t>
  </si>
  <si>
    <t>447385</t>
  </si>
  <si>
    <t>447512</t>
  </si>
  <si>
    <t>447639</t>
  </si>
  <si>
    <t>447767</t>
  </si>
  <si>
    <t>447894</t>
  </si>
  <si>
    <t>448021</t>
  </si>
  <si>
    <t>448148</t>
  </si>
  <si>
    <t>448276</t>
  </si>
  <si>
    <t>448403</t>
  </si>
  <si>
    <t>448530</t>
  </si>
  <si>
    <t>448658</t>
  </si>
  <si>
    <t>448785</t>
  </si>
  <si>
    <t>448912</t>
  </si>
  <si>
    <t>449039</t>
  </si>
  <si>
    <t>449167</t>
  </si>
  <si>
    <t>449294</t>
  </si>
  <si>
    <t>449421</t>
  </si>
  <si>
    <t>449549</t>
  </si>
  <si>
    <t>449676</t>
  </si>
  <si>
    <t>449803</t>
  </si>
  <si>
    <t>449930</t>
  </si>
  <si>
    <t>450058</t>
  </si>
  <si>
    <t>450185</t>
  </si>
  <si>
    <t>450312</t>
  </si>
  <si>
    <t>450440</t>
  </si>
  <si>
    <t>450567</t>
  </si>
  <si>
    <t>450694</t>
  </si>
  <si>
    <t>450822</t>
  </si>
  <si>
    <t>450949</t>
  </si>
  <si>
    <t>451076</t>
  </si>
  <si>
    <t>451203</t>
  </si>
  <si>
    <t>451331</t>
  </si>
  <si>
    <t>451458</t>
  </si>
  <si>
    <t>451585</t>
  </si>
  <si>
    <t>451713</t>
  </si>
  <si>
    <t>451840</t>
  </si>
  <si>
    <t>451966</t>
  </si>
  <si>
    <t>452094</t>
  </si>
  <si>
    <t>452221</t>
  </si>
  <si>
    <t>452348</t>
  </si>
  <si>
    <t>452475</t>
  </si>
  <si>
    <t>452603</t>
  </si>
  <si>
    <t>452730</t>
  </si>
  <si>
    <t>452857</t>
  </si>
  <si>
    <t>452985</t>
  </si>
  <si>
    <t>453112</t>
  </si>
  <si>
    <t>453239</t>
  </si>
  <si>
    <t>453366</t>
  </si>
  <si>
    <t>453494</t>
  </si>
  <si>
    <t>453621</t>
  </si>
  <si>
    <t>453748</t>
  </si>
  <si>
    <t>453876</t>
  </si>
  <si>
    <t>454003</t>
  </si>
  <si>
    <t>454130</t>
  </si>
  <si>
    <t>454258</t>
  </si>
  <si>
    <t>454385</t>
  </si>
  <si>
    <t>454512</t>
  </si>
  <si>
    <t>454639</t>
  </si>
  <si>
    <t>454767</t>
  </si>
  <si>
    <t>454894</t>
  </si>
  <si>
    <t>455021</t>
  </si>
  <si>
    <t>455149</t>
  </si>
  <si>
    <t>455276</t>
  </si>
  <si>
    <t>455403</t>
  </si>
  <si>
    <t>455531</t>
  </si>
  <si>
    <t>455658</t>
  </si>
  <si>
    <t>455785</t>
  </si>
  <si>
    <t>455913</t>
  </si>
  <si>
    <t>456040</t>
  </si>
  <si>
    <t>456167</t>
  </si>
  <si>
    <t>456295</t>
  </si>
  <si>
    <t>456422</t>
  </si>
  <si>
    <t>456549</t>
  </si>
  <si>
    <t>456677</t>
  </si>
  <si>
    <t>456804</t>
  </si>
  <si>
    <t>456931</t>
  </si>
  <si>
    <t>457058</t>
  </si>
  <si>
    <t>457186</t>
  </si>
  <si>
    <t>457313</t>
  </si>
  <si>
    <t>457440</t>
  </si>
  <si>
    <t>457568</t>
  </si>
  <si>
    <t>457695</t>
  </si>
  <si>
    <t>457822</t>
  </si>
  <si>
    <t>457950</t>
  </si>
  <si>
    <t>458077</t>
  </si>
  <si>
    <t>458204</t>
  </si>
  <si>
    <t>458332</t>
  </si>
  <si>
    <t>458459</t>
  </si>
  <si>
    <t>Time in millisecond</t>
    <phoneticPr fontId="1" type="noConversion"/>
  </si>
  <si>
    <t>State of switch</t>
    <phoneticPr fontId="1" type="noConversion"/>
  </si>
  <si>
    <t>GyroX</t>
    <phoneticPr fontId="1" type="noConversion"/>
  </si>
  <si>
    <t>GyroY</t>
    <phoneticPr fontId="1" type="noConversion"/>
  </si>
  <si>
    <t>GyroZ</t>
    <phoneticPr fontId="1" type="noConversion"/>
  </si>
  <si>
    <t>AccelX</t>
    <phoneticPr fontId="1" type="noConversion"/>
  </si>
  <si>
    <t>AccelY</t>
    <phoneticPr fontId="1" type="noConversion"/>
  </si>
  <si>
    <t>AccelZ</t>
    <phoneticPr fontId="1" type="noConversion"/>
  </si>
  <si>
    <t>佩戴位置及状态：脑袋左后，X轴并非完全垂直于地面</t>
    <phoneticPr fontId="1" type="noConversion"/>
  </si>
  <si>
    <t>Total Accel</t>
    <phoneticPr fontId="1" type="noConversion"/>
  </si>
  <si>
    <t>RotateX</t>
    <phoneticPr fontId="1" type="noConversion"/>
  </si>
  <si>
    <t>RotateY</t>
    <phoneticPr fontId="1" type="noConversion"/>
  </si>
  <si>
    <t>RotateZ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</si>
</sst>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2" borderId="1" xfId="0" applyNumberFormat="1" applyFont="1" applyFill="1" applyBorder="1" applyAlignment="1">
      <alignment vertical="center" wrapText="1"/>
    </xf>
    <xf numFmtId="0" fontId="0" fillId="0" borderId="1" xfId="0" applyNumberFormat="1" applyFont="1" applyBorder="1" applyAlignment="1">
      <alignment vertical="center" wrapText="1"/>
    </xf>
  </cellXfs>
  <cellStyles count="1">
    <cellStyle name="常规" xfId="0" builtinId="0"/>
  </cellStyles>
  <dxfs count="8">
    <dxf>
      <numFmt numFmtId="0" formatCode="General"/>
    </dxf>
    <dxf>
      <numFmt numFmtId="0" formatCode="General"/>
    </dxf>
    <dxf>
      <alignment horizontal="general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alignment horizontal="general" vertical="center" textRotation="0" wrapText="1" indent="0" justifyLastLine="0" shrinkToFit="0" readingOrder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BDCF582-7074-421B-9565-B003ABF6B4BE}" autoFormatId="16" applyNumberFormats="0" applyBorderFormats="0" applyFontFormats="0" applyPatternFormats="0" applyAlignmentFormats="0" applyWidthHeightFormats="0">
  <queryTableRefresh nextId="10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  <queryTableDeletedFields count="1">
      <deletedField name="Column9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A057236-6B0B-4F1A-946F-4E13BFA2C03C}" autoFormatId="16" applyNumberFormats="0" applyBorderFormats="0" applyFontFormats="0" applyPatternFormats="0" applyAlignmentFormats="0" applyWidthHeightFormats="0">
  <queryTableRefresh nextId="13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  <queryTableDeletedFields count="4">
      <deletedField name="Column9"/>
      <deletedField name="Column10"/>
      <deletedField name="Column11"/>
      <deletedField name="Column12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FE5B2CE4-C431-4D06-B415-1CE381E38704}" autoFormatId="16" applyNumberFormats="0" applyBorderFormats="0" applyFontFormats="0" applyPatternFormats="0" applyAlignmentFormats="0" applyWidthHeightFormats="0">
  <queryTableRefresh nextId="1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  <queryTableDeletedFields count="2">
      <deletedField name="Column9"/>
      <deletedField name="Column10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CB8938-63FC-4CB0-956D-6BFA7801A48A}" name="Rec190421100459" displayName="Rec190421100459" ref="A1:H158" tableType="queryTable" totalsRowShown="0">
  <autoFilter ref="A1:H158" xr:uid="{C0E4281E-65C6-42C7-8BD8-89135492A4F4}"/>
  <tableColumns count="8">
    <tableColumn id="1" xr3:uid="{E5FEDA7A-CABC-430E-B24F-4EA1C8EFC02F}" uniqueName="1" name="Time in millisecond" queryTableFieldId="1"/>
    <tableColumn id="2" xr3:uid="{F3D9AC03-3A9F-4DF6-8EC3-29F5D3144C2F}" uniqueName="2" name="State of switch" queryTableFieldId="2" dataDxfId="7"/>
    <tableColumn id="3" xr3:uid="{E4B619B1-7487-4F68-9626-A6B7BA190C12}" uniqueName="3" name="GyroX" queryTableFieldId="3"/>
    <tableColumn id="4" xr3:uid="{8D9E0D28-B0E3-45DF-871E-F92CAEC0DF09}" uniqueName="4" name="GyroY" queryTableFieldId="4"/>
    <tableColumn id="5" xr3:uid="{F5B4FCB2-58C8-4124-8FA3-5A7EDCC33DC7}" uniqueName="5" name="GyroZ" queryTableFieldId="5"/>
    <tableColumn id="6" xr3:uid="{D4E5A7D6-1E12-435A-AEF4-479F5C6D4807}" uniqueName="6" name="AccelX" queryTableFieldId="6" dataDxfId="6"/>
    <tableColumn id="7" xr3:uid="{0FED2F11-C159-4116-AEF5-5AB674690A27}" uniqueName="7" name="AccelY" queryTableFieldId="7"/>
    <tableColumn id="8" xr3:uid="{7F7841D0-D838-4B2E-B2EF-61037C5F4F5C}" uniqueName="8" name="AccelZ" queryTableField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AD2D89-5500-4DE4-8504-001D933BB35E}" name="Rec190421101258" displayName="Rec190421101258" ref="A1:H130" tableType="queryTable" totalsRowShown="0" headerRowDxfId="5">
  <autoFilter ref="A1:H130" xr:uid="{C9A339EC-8A50-4AF9-9A5F-F73D49B0E49A}"/>
  <tableColumns count="8">
    <tableColumn id="1" xr3:uid="{7145154D-C4BE-4C8E-80F6-001592F20152}" uniqueName="1" name="Time in millisecond" queryTableFieldId="1"/>
    <tableColumn id="2" xr3:uid="{4AECDBBD-3739-4E22-96D6-372C34347DF3}" uniqueName="2" name="State of switch" queryTableFieldId="2" dataDxfId="4"/>
    <tableColumn id="3" xr3:uid="{4829CF7E-217D-4E35-B956-CDC30C95B2EB}" uniqueName="3" name="GyroX" queryTableFieldId="3"/>
    <tableColumn id="4" xr3:uid="{4023CBC4-27C6-4EAD-85AA-E8D880920DAD}" uniqueName="4" name="GyroY" queryTableFieldId="4"/>
    <tableColumn id="5" xr3:uid="{C90E6F72-39CA-4F7F-BDB1-6583C0ACF81B}" uniqueName="5" name="GyroZ" queryTableFieldId="5" dataDxfId="3"/>
    <tableColumn id="6" xr3:uid="{650D52CE-4E64-4D25-B6CE-1FA514B198D0}" uniqueName="6" name="AccelX" queryTableFieldId="6"/>
    <tableColumn id="7" xr3:uid="{BEC5CFDF-6A6C-48E5-B12D-EEB16BDB5761}" uniqueName="7" name="AccelY" queryTableFieldId="7"/>
    <tableColumn id="8" xr3:uid="{9BF67C30-C889-48CF-80D6-202B53F6B5A4}" uniqueName="8" name="AccelZ" queryTableField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1444FCD-E70A-4CE6-8107-5A8906F5D591}" name="Rec190421103055" displayName="Rec190421103055" ref="A1:H158" tableType="queryTable" totalsRowShown="0" headerRowDxfId="2">
  <autoFilter ref="A1:H158" xr:uid="{C1921758-DBCE-445F-A6B6-0F36B8154AEF}"/>
  <tableColumns count="8">
    <tableColumn id="1" xr3:uid="{2AE5BDCD-64A2-4115-A951-06A570F025E8}" uniqueName="1" name="Time in millisecond" queryTableFieldId="1" dataDxfId="1"/>
    <tableColumn id="2" xr3:uid="{44BBDC67-C57E-4921-9D51-64ABAEB74FDA}" uniqueName="2" name="State of switch" queryTableFieldId="2" dataDxfId="0"/>
    <tableColumn id="3" xr3:uid="{A8A57C8C-10CA-43CB-8251-03CCD8D82AE1}" uniqueName="3" name="GyroX" queryTableFieldId="3"/>
    <tableColumn id="4" xr3:uid="{3FECF311-87F2-4185-895E-02E9E371AAD9}" uniqueName="4" name="GyroY" queryTableFieldId="4"/>
    <tableColumn id="5" xr3:uid="{24E1C65F-2843-45CB-BB05-72F6966D2C75}" uniqueName="5" name="GyroZ" queryTableFieldId="5"/>
    <tableColumn id="6" xr3:uid="{D6E3DAF1-5FC1-4618-987E-46F9A2A23888}" uniqueName="6" name="AccelX" queryTableFieldId="6"/>
    <tableColumn id="7" xr3:uid="{63870AD4-B71E-4682-B263-ED13B0926094}" uniqueName="7" name="AccelY" queryTableFieldId="7"/>
    <tableColumn id="8" xr3:uid="{2E100D9F-B084-49CB-8769-7E33B109C17A}" uniqueName="8" name="AccelZ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988F5-F143-4692-A44A-F584F43AA437}">
  <dimension ref="A1:A5"/>
  <sheetViews>
    <sheetView workbookViewId="0">
      <selection activeCell="A11" sqref="A11"/>
    </sheetView>
  </sheetViews>
  <sheetFormatPr defaultRowHeight="13.8" x14ac:dyDescent="0.25"/>
  <cols>
    <col min="1" max="1" width="41.109375" customWidth="1"/>
  </cols>
  <sheetData>
    <row r="1" spans="1:1" x14ac:dyDescent="0.25">
      <c r="A1" s="3" t="s">
        <v>133</v>
      </c>
    </row>
    <row r="2" spans="1:1" x14ac:dyDescent="0.25">
      <c r="A2" s="4" t="s">
        <v>134</v>
      </c>
    </row>
    <row r="3" spans="1:1" x14ac:dyDescent="0.25">
      <c r="A3" s="3" t="s">
        <v>135</v>
      </c>
    </row>
    <row r="4" spans="1:1" x14ac:dyDescent="0.25">
      <c r="A4" s="2"/>
    </row>
    <row r="5" spans="1:1" ht="27.6" x14ac:dyDescent="0.25">
      <c r="A5" s="2" t="s">
        <v>301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98FBE-2693-4BAF-A921-0321015E82B7}">
  <dimension ref="A1:R158"/>
  <sheetViews>
    <sheetView tabSelected="1" zoomScaleNormal="100" workbookViewId="0">
      <pane ySplit="1" topLeftCell="A140" activePane="bottomLeft" state="frozen"/>
      <selection pane="bottomLeft" activeCell="P2" sqref="P2"/>
    </sheetView>
  </sheetViews>
  <sheetFormatPr defaultRowHeight="13.8" x14ac:dyDescent="0.25"/>
  <cols>
    <col min="1" max="1" width="23.5546875" customWidth="1"/>
    <col min="2" max="2" width="17" customWidth="1"/>
    <col min="3" max="8" width="12.109375" bestFit="1" customWidth="1"/>
  </cols>
  <sheetData>
    <row r="1" spans="1:18" x14ac:dyDescent="0.25">
      <c r="A1" t="s">
        <v>293</v>
      </c>
      <c r="B1" t="s">
        <v>294</v>
      </c>
      <c r="C1" t="s">
        <v>295</v>
      </c>
      <c r="D1" t="s">
        <v>296</v>
      </c>
      <c r="E1" t="s">
        <v>297</v>
      </c>
      <c r="F1" t="s">
        <v>298</v>
      </c>
      <c r="G1" t="s">
        <v>299</v>
      </c>
      <c r="H1" t="s">
        <v>300</v>
      </c>
      <c r="J1" t="s">
        <v>302</v>
      </c>
      <c r="L1" t="s">
        <v>303</v>
      </c>
      <c r="M1" t="s">
        <v>304</v>
      </c>
      <c r="N1" t="s">
        <v>305</v>
      </c>
      <c r="P1" t="s">
        <v>303</v>
      </c>
      <c r="Q1" t="s">
        <v>304</v>
      </c>
      <c r="R1" t="s">
        <v>305</v>
      </c>
    </row>
    <row r="2" spans="1:18" x14ac:dyDescent="0.25">
      <c r="A2">
        <v>670276</v>
      </c>
      <c r="B2" s="1" t="s">
        <v>0</v>
      </c>
      <c r="C2">
        <v>0.42</v>
      </c>
      <c r="D2">
        <v>0.03</v>
      </c>
      <c r="E2">
        <v>-0.38</v>
      </c>
      <c r="F2" s="1" t="s">
        <v>1</v>
      </c>
      <c r="G2">
        <v>-0.7</v>
      </c>
      <c r="H2">
        <v>-0.11</v>
      </c>
      <c r="J2">
        <f>SQRT(Rec190421100459[[#This Row],[AccelX]]^2+Rec190421100459[[#This Row],[AccelY]]^2+Rec190421100459[[#This Row],[AccelZ]]^2)</f>
        <v>1.0464224768228174</v>
      </c>
      <c r="L2">
        <f>SUM(Rec190421100459[[#This Row],[GyroX]])</f>
        <v>0.42</v>
      </c>
      <c r="M2">
        <f>Rec190421100459[[#This Row],[GyroY]]</f>
        <v>0.03</v>
      </c>
      <c r="N2">
        <f>Rec190421100459[[#This Row],[GyroZ]]</f>
        <v>-0.38</v>
      </c>
    </row>
    <row r="3" spans="1:18" x14ac:dyDescent="0.25">
      <c r="A3">
        <v>670403</v>
      </c>
      <c r="B3" s="1" t="s">
        <v>0</v>
      </c>
      <c r="C3">
        <v>0.75</v>
      </c>
      <c r="D3">
        <v>-0.1</v>
      </c>
      <c r="E3">
        <v>0.28000000000000003</v>
      </c>
      <c r="F3" s="1" t="s">
        <v>2</v>
      </c>
      <c r="G3">
        <v>-0.69</v>
      </c>
      <c r="H3">
        <v>-0.1</v>
      </c>
      <c r="J3">
        <f>SQRT(Rec190421100459[[#This Row],[AccelX]]^2+Rec190421100459[[#This Row],[AccelY]]^2+Rec190421100459[[#This Row],[AccelZ]]^2)</f>
        <v>1.0536602868097478</v>
      </c>
      <c r="L3">
        <f>SUM(L2+Rec190421100459[[#This Row],[GyroX]])</f>
        <v>1.17</v>
      </c>
      <c r="M3">
        <f>M2+Rec190421100459[[#This Row],[GyroY]]</f>
        <v>-7.0000000000000007E-2</v>
      </c>
      <c r="N3">
        <f>N2+Rec190421100459[[#This Row],[GyroZ]]</f>
        <v>-9.9999999999999978E-2</v>
      </c>
    </row>
    <row r="4" spans="1:18" x14ac:dyDescent="0.25">
      <c r="A4">
        <v>670530</v>
      </c>
      <c r="B4" s="1" t="s">
        <v>0</v>
      </c>
      <c r="C4">
        <v>0.26</v>
      </c>
      <c r="D4">
        <v>-0.21</v>
      </c>
      <c r="E4">
        <v>-0.51</v>
      </c>
      <c r="F4" s="1" t="s">
        <v>3</v>
      </c>
      <c r="G4">
        <v>-0.69</v>
      </c>
      <c r="H4">
        <v>-0.1</v>
      </c>
      <c r="J4">
        <f>SQRT(Rec190421100459[[#This Row],[AccelX]]^2+Rec190421100459[[#This Row],[AccelY]]^2+Rec190421100459[[#This Row],[AccelZ]]^2)</f>
        <v>1.0461835403025608</v>
      </c>
      <c r="L4">
        <f>L3+Rec190421100459[[#This Row],[GyroX]]</f>
        <v>1.43</v>
      </c>
      <c r="M4">
        <f>M3+Rec190421100459[[#This Row],[GyroY]]</f>
        <v>-0.28000000000000003</v>
      </c>
      <c r="N4">
        <f>N3+Rec190421100459[[#This Row],[GyroZ]]</f>
        <v>-0.61</v>
      </c>
    </row>
    <row r="5" spans="1:18" x14ac:dyDescent="0.25">
      <c r="A5">
        <v>670658</v>
      </c>
      <c r="B5" s="1" t="s">
        <v>0</v>
      </c>
      <c r="C5">
        <v>0.38</v>
      </c>
      <c r="D5">
        <v>0.37</v>
      </c>
      <c r="E5">
        <v>0.1</v>
      </c>
      <c r="F5" s="1" t="s">
        <v>3</v>
      </c>
      <c r="G5">
        <v>-0.69</v>
      </c>
      <c r="H5">
        <v>-0.09</v>
      </c>
      <c r="J5">
        <f>SQRT(Rec190421100459[[#This Row],[AccelX]]^2+Rec190421100459[[#This Row],[AccelY]]^2+Rec190421100459[[#This Row],[AccelZ]]^2)</f>
        <v>1.0452750834110607</v>
      </c>
      <c r="L5">
        <f>L4+Rec190421100459[[#This Row],[GyroX]]</f>
        <v>1.81</v>
      </c>
      <c r="M5">
        <f>M4+Rec190421100459[[#This Row],[GyroY]]</f>
        <v>8.9999999999999969E-2</v>
      </c>
      <c r="N5">
        <f>N4+Rec190421100459[[#This Row],[GyroZ]]</f>
        <v>-0.51</v>
      </c>
    </row>
    <row r="6" spans="1:18" x14ac:dyDescent="0.25">
      <c r="A6">
        <v>670785</v>
      </c>
      <c r="B6" s="1" t="s">
        <v>0</v>
      </c>
      <c r="C6">
        <v>-0.79</v>
      </c>
      <c r="D6">
        <v>-0.23</v>
      </c>
      <c r="E6">
        <v>-0.14000000000000001</v>
      </c>
      <c r="F6" s="1" t="s">
        <v>3</v>
      </c>
      <c r="G6">
        <v>-0.7</v>
      </c>
      <c r="H6">
        <v>-0.1</v>
      </c>
      <c r="J6">
        <f>SQRT(Rec190421100459[[#This Row],[AccelX]]^2+Rec190421100459[[#This Row],[AccelY]]^2+Rec190421100459[[#This Row],[AccelZ]]^2)</f>
        <v>1.0528057750601485</v>
      </c>
      <c r="L6">
        <f>L5+Rec190421100459[[#This Row],[GyroX]]</f>
        <v>1.02</v>
      </c>
      <c r="M6">
        <f>M5+Rec190421100459[[#This Row],[GyroY]]</f>
        <v>-0.14000000000000004</v>
      </c>
      <c r="N6">
        <f>N5+Rec190421100459[[#This Row],[GyroZ]]</f>
        <v>-0.65</v>
      </c>
    </row>
    <row r="7" spans="1:18" x14ac:dyDescent="0.25">
      <c r="A7">
        <v>670912</v>
      </c>
      <c r="B7" s="1" t="s">
        <v>0</v>
      </c>
      <c r="C7">
        <v>0.52</v>
      </c>
      <c r="D7">
        <v>0.37</v>
      </c>
      <c r="E7">
        <v>-0.14000000000000001</v>
      </c>
      <c r="F7" s="1" t="s">
        <v>3</v>
      </c>
      <c r="G7">
        <v>-0.69</v>
      </c>
      <c r="H7">
        <v>-0.1</v>
      </c>
      <c r="J7">
        <f>SQRT(Rec190421100459[[#This Row],[AccelX]]^2+Rec190421100459[[#This Row],[AccelY]]^2+Rec190421100459[[#This Row],[AccelZ]]^2)</f>
        <v>1.0461835403025608</v>
      </c>
      <c r="L7">
        <f>L6+Rec190421100459[[#This Row],[GyroX]]</f>
        <v>1.54</v>
      </c>
      <c r="M7">
        <f>M6+Rec190421100459[[#This Row],[GyroY]]</f>
        <v>0.22999999999999995</v>
      </c>
      <c r="N7">
        <f>N6+Rec190421100459[[#This Row],[GyroZ]]</f>
        <v>-0.79</v>
      </c>
    </row>
    <row r="8" spans="1:18" x14ac:dyDescent="0.25">
      <c r="A8">
        <v>671040</v>
      </c>
      <c r="B8" s="1" t="s">
        <v>0</v>
      </c>
      <c r="C8">
        <v>-0.28000000000000003</v>
      </c>
      <c r="D8">
        <v>-0.38</v>
      </c>
      <c r="E8">
        <v>-0.35</v>
      </c>
      <c r="F8" s="1" t="s">
        <v>1</v>
      </c>
      <c r="G8">
        <v>-0.69</v>
      </c>
      <c r="H8">
        <v>-0.09</v>
      </c>
      <c r="J8">
        <f>SQRT(Rec190421100459[[#This Row],[AccelX]]^2+Rec190421100459[[#This Row],[AccelY]]^2+Rec190421100459[[#This Row],[AccelZ]]^2)</f>
        <v>1.0378342834961658</v>
      </c>
      <c r="L8">
        <f>L7+Rec190421100459[[#This Row],[GyroX]]</f>
        <v>1.26</v>
      </c>
      <c r="M8">
        <f>M7+Rec190421100459[[#This Row],[GyroY]]</f>
        <v>-0.15000000000000005</v>
      </c>
      <c r="N8">
        <f>N7+Rec190421100459[[#This Row],[GyroZ]]</f>
        <v>-1.1400000000000001</v>
      </c>
    </row>
    <row r="9" spans="1:18" x14ac:dyDescent="0.25">
      <c r="A9">
        <v>671167</v>
      </c>
      <c r="B9" s="1" t="s">
        <v>0</v>
      </c>
      <c r="C9">
        <v>0.75</v>
      </c>
      <c r="D9">
        <v>0.52</v>
      </c>
      <c r="E9">
        <v>-0.09</v>
      </c>
      <c r="F9" s="1" t="s">
        <v>3</v>
      </c>
      <c r="G9">
        <v>-0.69</v>
      </c>
      <c r="H9">
        <v>-0.1</v>
      </c>
      <c r="J9">
        <f>SQRT(Rec190421100459[[#This Row],[AccelX]]^2+Rec190421100459[[#This Row],[AccelY]]^2+Rec190421100459[[#This Row],[AccelZ]]^2)</f>
        <v>1.0461835403025608</v>
      </c>
      <c r="L9">
        <f>L8+Rec190421100459[[#This Row],[GyroX]]</f>
        <v>2.0099999999999998</v>
      </c>
      <c r="M9">
        <f>M8+Rec190421100459[[#This Row],[GyroY]]</f>
        <v>0.37</v>
      </c>
      <c r="N9">
        <f>N8+Rec190421100459[[#This Row],[GyroZ]]</f>
        <v>-1.2300000000000002</v>
      </c>
    </row>
    <row r="10" spans="1:18" x14ac:dyDescent="0.25">
      <c r="A10">
        <v>671294</v>
      </c>
      <c r="B10" s="1" t="s">
        <v>0</v>
      </c>
      <c r="C10">
        <v>-0.89</v>
      </c>
      <c r="D10">
        <v>-0.54</v>
      </c>
      <c r="E10">
        <v>0</v>
      </c>
      <c r="F10" s="1" t="s">
        <v>2</v>
      </c>
      <c r="G10">
        <v>-0.68</v>
      </c>
      <c r="H10">
        <v>-0.1</v>
      </c>
      <c r="J10">
        <f>SQRT(Rec190421100459[[#This Row],[AccelX]]^2+Rec190421100459[[#This Row],[AccelY]]^2+Rec190421100459[[#This Row],[AccelZ]]^2)</f>
        <v>1.0471389592599447</v>
      </c>
      <c r="L10">
        <f>L9+Rec190421100459[[#This Row],[GyroX]]</f>
        <v>1.1199999999999997</v>
      </c>
      <c r="M10">
        <f>M9+Rec190421100459[[#This Row],[GyroY]]</f>
        <v>-0.17000000000000004</v>
      </c>
      <c r="N10">
        <f>N9+Rec190421100459[[#This Row],[GyroZ]]</f>
        <v>-1.2300000000000002</v>
      </c>
    </row>
    <row r="11" spans="1:18" x14ac:dyDescent="0.25">
      <c r="A11">
        <v>671422</v>
      </c>
      <c r="B11" s="1" t="s">
        <v>0</v>
      </c>
      <c r="C11">
        <v>-0.52</v>
      </c>
      <c r="D11">
        <v>-0.4</v>
      </c>
      <c r="E11">
        <v>-0.09</v>
      </c>
      <c r="F11" s="1" t="s">
        <v>4</v>
      </c>
      <c r="G11">
        <v>-0.7</v>
      </c>
      <c r="H11">
        <v>-0.1</v>
      </c>
      <c r="J11">
        <f>SQRT(Rec190421100459[[#This Row],[AccelX]]^2+Rec190421100459[[#This Row],[AccelY]]^2+Rec190421100459[[#This Row],[AccelZ]]^2)</f>
        <v>1.0380751417888783</v>
      </c>
      <c r="L11">
        <f>L10+Rec190421100459[[#This Row],[GyroX]]</f>
        <v>0.59999999999999964</v>
      </c>
      <c r="M11">
        <f>M10+Rec190421100459[[#This Row],[GyroY]]</f>
        <v>-0.57000000000000006</v>
      </c>
      <c r="N11">
        <f>N10+Rec190421100459[[#This Row],[GyroZ]]</f>
        <v>-1.3200000000000003</v>
      </c>
    </row>
    <row r="12" spans="1:18" x14ac:dyDescent="0.25">
      <c r="A12">
        <v>671549</v>
      </c>
      <c r="B12" s="1" t="s">
        <v>0</v>
      </c>
      <c r="C12">
        <v>1.1200000000000001</v>
      </c>
      <c r="D12">
        <v>0.51</v>
      </c>
      <c r="E12">
        <v>1.52</v>
      </c>
      <c r="F12" s="1" t="s">
        <v>5</v>
      </c>
      <c r="G12">
        <v>-0.68</v>
      </c>
      <c r="H12">
        <v>-0.1</v>
      </c>
      <c r="J12">
        <f>SQRT(Rec190421100459[[#This Row],[AccelX]]^2+Rec190421100459[[#This Row],[AccelY]]^2+Rec190421100459[[#This Row],[AccelZ]]^2)</f>
        <v>1.0623088063270494</v>
      </c>
      <c r="L12">
        <f>L11+Rec190421100459[[#This Row],[GyroX]]</f>
        <v>1.7199999999999998</v>
      </c>
      <c r="M12">
        <f>M11+Rec190421100459[[#This Row],[GyroY]]</f>
        <v>-6.0000000000000053E-2</v>
      </c>
      <c r="N12">
        <f>N11+Rec190421100459[[#This Row],[GyroZ]]</f>
        <v>0.19999999999999973</v>
      </c>
    </row>
    <row r="13" spans="1:18" x14ac:dyDescent="0.25">
      <c r="A13">
        <v>671676</v>
      </c>
      <c r="B13" s="1" t="s">
        <v>0</v>
      </c>
      <c r="C13">
        <v>-1.06</v>
      </c>
      <c r="D13">
        <v>-0.63</v>
      </c>
      <c r="E13">
        <v>-0.99</v>
      </c>
      <c r="F13" s="1" t="s">
        <v>1</v>
      </c>
      <c r="G13">
        <v>-0.68</v>
      </c>
      <c r="H13">
        <v>-0.1</v>
      </c>
      <c r="J13">
        <f>SQRT(Rec190421100459[[#This Row],[AccelX]]^2+Rec190421100459[[#This Row],[AccelY]]^2+Rec190421100459[[#This Row],[AccelZ]]^2)</f>
        <v>1.0321337122679406</v>
      </c>
      <c r="L13">
        <f>L12+Rec190421100459[[#This Row],[GyroX]]</f>
        <v>0.6599999999999997</v>
      </c>
      <c r="M13">
        <f>M12+Rec190421100459[[#This Row],[GyroY]]</f>
        <v>-0.69000000000000006</v>
      </c>
      <c r="N13">
        <f>N12+Rec190421100459[[#This Row],[GyroZ]]</f>
        <v>-0.79000000000000026</v>
      </c>
    </row>
    <row r="14" spans="1:18" x14ac:dyDescent="0.25">
      <c r="A14">
        <v>671804</v>
      </c>
      <c r="B14" s="1" t="s">
        <v>0</v>
      </c>
      <c r="C14">
        <v>0.4</v>
      </c>
      <c r="D14">
        <v>0.23</v>
      </c>
      <c r="E14">
        <v>0.66</v>
      </c>
      <c r="F14" s="1" t="s">
        <v>2</v>
      </c>
      <c r="G14">
        <v>-0.67</v>
      </c>
      <c r="H14">
        <v>-0.1</v>
      </c>
      <c r="J14">
        <f>SQRT(Rec190421100459[[#This Row],[AccelX]]^2+Rec190421100459[[#This Row],[AccelY]]^2+Rec190421100459[[#This Row],[AccelZ]]^2)</f>
        <v>1.0406728592598158</v>
      </c>
      <c r="L14">
        <f>L13+Rec190421100459[[#This Row],[GyroX]]</f>
        <v>1.0599999999999996</v>
      </c>
      <c r="M14">
        <f>M13+Rec190421100459[[#This Row],[GyroY]]</f>
        <v>-0.46000000000000008</v>
      </c>
      <c r="N14">
        <f>N13+Rec190421100459[[#This Row],[GyroZ]]</f>
        <v>-0.13000000000000023</v>
      </c>
    </row>
    <row r="15" spans="1:18" x14ac:dyDescent="0.25">
      <c r="A15">
        <v>671931</v>
      </c>
      <c r="B15" s="1" t="s">
        <v>0</v>
      </c>
      <c r="C15">
        <v>-0.14000000000000001</v>
      </c>
      <c r="D15">
        <v>-0.79</v>
      </c>
      <c r="E15">
        <v>-0.3</v>
      </c>
      <c r="F15" s="1" t="s">
        <v>4</v>
      </c>
      <c r="G15">
        <v>-0.68</v>
      </c>
      <c r="H15">
        <v>-0.08</v>
      </c>
      <c r="J15">
        <f>SQRT(Rec190421100459[[#This Row],[AccelX]]^2+Rec190421100459[[#This Row],[AccelY]]^2+Rec190421100459[[#This Row],[AccelZ]]^2)</f>
        <v>1.0229369482035537</v>
      </c>
      <c r="L15">
        <f>L14+Rec190421100459[[#This Row],[GyroX]]</f>
        <v>0.9199999999999996</v>
      </c>
      <c r="M15">
        <f>M14+Rec190421100459[[#This Row],[GyroY]]</f>
        <v>-1.25</v>
      </c>
      <c r="N15">
        <f>N14+Rec190421100459[[#This Row],[GyroZ]]</f>
        <v>-0.43000000000000022</v>
      </c>
    </row>
    <row r="16" spans="1:18" x14ac:dyDescent="0.25">
      <c r="A16">
        <v>672058</v>
      </c>
      <c r="B16" s="1" t="s">
        <v>0</v>
      </c>
      <c r="C16">
        <v>0.28000000000000003</v>
      </c>
      <c r="D16">
        <v>0.49</v>
      </c>
      <c r="E16">
        <v>0.52</v>
      </c>
      <c r="F16" s="1" t="s">
        <v>5</v>
      </c>
      <c r="G16">
        <v>-0.68</v>
      </c>
      <c r="H16">
        <v>-0.11</v>
      </c>
      <c r="J16">
        <f>SQRT(Rec190421100459[[#This Row],[AccelX]]^2+Rec190421100459[[#This Row],[AccelY]]^2+Rec190421100459[[#This Row],[AccelZ]]^2)</f>
        <v>1.0632967600815872</v>
      </c>
      <c r="L16">
        <f>L15+Rec190421100459[[#This Row],[GyroX]]</f>
        <v>1.1999999999999997</v>
      </c>
      <c r="M16">
        <f>M15+Rec190421100459[[#This Row],[GyroY]]</f>
        <v>-0.76</v>
      </c>
      <c r="N16">
        <f>N15+Rec190421100459[[#This Row],[GyroZ]]</f>
        <v>8.9999999999999802E-2</v>
      </c>
    </row>
    <row r="17" spans="1:14" x14ac:dyDescent="0.25">
      <c r="A17">
        <v>672186</v>
      </c>
      <c r="B17" s="1" t="s">
        <v>0</v>
      </c>
      <c r="C17">
        <v>-1.1200000000000001</v>
      </c>
      <c r="D17">
        <v>-1.1200000000000001</v>
      </c>
      <c r="E17">
        <v>-0.37</v>
      </c>
      <c r="F17" s="1" t="s">
        <v>1</v>
      </c>
      <c r="G17">
        <v>-0.68</v>
      </c>
      <c r="H17">
        <v>-0.1</v>
      </c>
      <c r="J17">
        <f>SQRT(Rec190421100459[[#This Row],[AccelX]]^2+Rec190421100459[[#This Row],[AccelY]]^2+Rec190421100459[[#This Row],[AccelZ]]^2)</f>
        <v>1.0321337122679406</v>
      </c>
      <c r="L17">
        <f>L16+Rec190421100459[[#This Row],[GyroX]]</f>
        <v>7.9999999999999627E-2</v>
      </c>
      <c r="M17">
        <f>M16+Rec190421100459[[#This Row],[GyroY]]</f>
        <v>-1.8800000000000001</v>
      </c>
      <c r="N17">
        <f>N16+Rec190421100459[[#This Row],[GyroZ]]</f>
        <v>-0.28000000000000019</v>
      </c>
    </row>
    <row r="18" spans="1:14" x14ac:dyDescent="0.25">
      <c r="A18">
        <v>672313</v>
      </c>
      <c r="B18" s="1" t="s">
        <v>0</v>
      </c>
      <c r="C18">
        <v>0.1</v>
      </c>
      <c r="D18">
        <v>0.28000000000000003</v>
      </c>
      <c r="E18">
        <v>1.5</v>
      </c>
      <c r="F18" s="1" t="s">
        <v>5</v>
      </c>
      <c r="G18">
        <v>-0.68</v>
      </c>
      <c r="H18">
        <v>-0.11</v>
      </c>
      <c r="J18">
        <f>SQRT(Rec190421100459[[#This Row],[AccelX]]^2+Rec190421100459[[#This Row],[AccelY]]^2+Rec190421100459[[#This Row],[AccelZ]]^2)</f>
        <v>1.0632967600815872</v>
      </c>
      <c r="L18">
        <f>L17+Rec190421100459[[#This Row],[GyroX]]</f>
        <v>0.17999999999999963</v>
      </c>
      <c r="M18">
        <f>M17+Rec190421100459[[#This Row],[GyroY]]</f>
        <v>-1.6</v>
      </c>
      <c r="N18">
        <f>N17+Rec190421100459[[#This Row],[GyroZ]]</f>
        <v>1.2199999999999998</v>
      </c>
    </row>
    <row r="19" spans="1:14" x14ac:dyDescent="0.25">
      <c r="A19">
        <v>672440</v>
      </c>
      <c r="B19" s="1" t="s">
        <v>0</v>
      </c>
      <c r="C19">
        <v>-0.68</v>
      </c>
      <c r="D19">
        <v>-0.59</v>
      </c>
      <c r="E19">
        <v>-0.42</v>
      </c>
      <c r="F19" s="1" t="s">
        <v>3</v>
      </c>
      <c r="G19">
        <v>-0.67</v>
      </c>
      <c r="H19">
        <v>-0.1</v>
      </c>
      <c r="J19">
        <f>SQRT(Rec190421100459[[#This Row],[AccelX]]^2+Rec190421100459[[#This Row],[AccelY]]^2+Rec190421100459[[#This Row],[AccelZ]]^2)</f>
        <v>1.0331021246711285</v>
      </c>
      <c r="L19">
        <f>L18+Rec190421100459[[#This Row],[GyroX]]</f>
        <v>-0.50000000000000044</v>
      </c>
      <c r="M19">
        <f>M18+Rec190421100459[[#This Row],[GyroY]]</f>
        <v>-2.19</v>
      </c>
      <c r="N19">
        <f>N18+Rec190421100459[[#This Row],[GyroZ]]</f>
        <v>0.79999999999999982</v>
      </c>
    </row>
    <row r="20" spans="1:14" x14ac:dyDescent="0.25">
      <c r="A20">
        <v>672567</v>
      </c>
      <c r="B20" s="1" t="s">
        <v>0</v>
      </c>
      <c r="C20">
        <v>0.33</v>
      </c>
      <c r="D20">
        <v>0.17</v>
      </c>
      <c r="E20">
        <v>0.03</v>
      </c>
      <c r="F20" s="1" t="s">
        <v>6</v>
      </c>
      <c r="G20">
        <v>-0.67</v>
      </c>
      <c r="H20">
        <v>-0.1</v>
      </c>
      <c r="J20">
        <f>SQRT(Rec190421100459[[#This Row],[AccelX]]^2+Rec190421100459[[#This Row],[AccelY]]^2+Rec190421100459[[#This Row],[AccelZ]]^2)</f>
        <v>1.048284312579369</v>
      </c>
      <c r="L20">
        <f>L19+Rec190421100459[[#This Row],[GyroX]]</f>
        <v>-0.17000000000000043</v>
      </c>
      <c r="M20">
        <f>M19+Rec190421100459[[#This Row],[GyroY]]</f>
        <v>-2.02</v>
      </c>
      <c r="N20">
        <f>N19+Rec190421100459[[#This Row],[GyroZ]]</f>
        <v>0.82999999999999985</v>
      </c>
    </row>
    <row r="21" spans="1:14" x14ac:dyDescent="0.25">
      <c r="A21">
        <v>672695</v>
      </c>
      <c r="B21" s="1" t="s">
        <v>0</v>
      </c>
      <c r="C21">
        <v>0.12</v>
      </c>
      <c r="D21">
        <v>-0.12</v>
      </c>
      <c r="E21">
        <v>7.0000000000000007E-2</v>
      </c>
      <c r="F21" s="1" t="s">
        <v>2</v>
      </c>
      <c r="G21">
        <v>-0.67</v>
      </c>
      <c r="H21">
        <v>-0.1</v>
      </c>
      <c r="J21">
        <f>SQRT(Rec190421100459[[#This Row],[AccelX]]^2+Rec190421100459[[#This Row],[AccelY]]^2+Rec190421100459[[#This Row],[AccelZ]]^2)</f>
        <v>1.0406728592598158</v>
      </c>
      <c r="L21">
        <f>L20+Rec190421100459[[#This Row],[GyroX]]</f>
        <v>-5.0000000000000433E-2</v>
      </c>
      <c r="M21">
        <f>M20+Rec190421100459[[#This Row],[GyroY]]</f>
        <v>-2.14</v>
      </c>
      <c r="N21">
        <f>N20+Rec190421100459[[#This Row],[GyroZ]]</f>
        <v>0.89999999999999991</v>
      </c>
    </row>
    <row r="22" spans="1:14" x14ac:dyDescent="0.25">
      <c r="A22">
        <v>672822</v>
      </c>
      <c r="B22" s="1" t="s">
        <v>0</v>
      </c>
      <c r="C22">
        <v>-0.4</v>
      </c>
      <c r="D22">
        <v>-0.28000000000000003</v>
      </c>
      <c r="E22">
        <v>0.49</v>
      </c>
      <c r="F22" s="1" t="s">
        <v>6</v>
      </c>
      <c r="G22">
        <v>-0.66</v>
      </c>
      <c r="H22">
        <v>-0.1</v>
      </c>
      <c r="J22">
        <f>SQRT(Rec190421100459[[#This Row],[AccelX]]^2+Rec190421100459[[#This Row],[AccelY]]^2+Rec190421100459[[#This Row],[AccelZ]]^2)</f>
        <v>1.0419213022104885</v>
      </c>
      <c r="L22">
        <f>L21+Rec190421100459[[#This Row],[GyroX]]</f>
        <v>-0.45000000000000046</v>
      </c>
      <c r="M22">
        <f>M21+Rec190421100459[[#This Row],[GyroY]]</f>
        <v>-2.42</v>
      </c>
      <c r="N22">
        <f>N21+Rec190421100459[[#This Row],[GyroZ]]</f>
        <v>1.39</v>
      </c>
    </row>
    <row r="23" spans="1:14" x14ac:dyDescent="0.25">
      <c r="A23">
        <v>672949</v>
      </c>
      <c r="B23" s="1" t="s">
        <v>0</v>
      </c>
      <c r="C23">
        <v>-7.0000000000000007E-2</v>
      </c>
      <c r="D23">
        <v>-0.3</v>
      </c>
      <c r="E23">
        <v>0.42</v>
      </c>
      <c r="F23" s="1" t="s">
        <v>2</v>
      </c>
      <c r="G23">
        <v>-0.68</v>
      </c>
      <c r="H23">
        <v>-0.09</v>
      </c>
      <c r="J23">
        <f>SQRT(Rec190421100459[[#This Row],[AccelX]]^2+Rec190421100459[[#This Row],[AccelY]]^2+Rec190421100459[[#This Row],[AccelZ]]^2)</f>
        <v>1.0462313319720453</v>
      </c>
      <c r="L23">
        <f>L22+Rec190421100459[[#This Row],[GyroX]]</f>
        <v>-0.52000000000000046</v>
      </c>
      <c r="M23">
        <f>M22+Rec190421100459[[#This Row],[GyroY]]</f>
        <v>-2.7199999999999998</v>
      </c>
      <c r="N23">
        <f>N22+Rec190421100459[[#This Row],[GyroZ]]</f>
        <v>1.8099999999999998</v>
      </c>
    </row>
    <row r="24" spans="1:14" x14ac:dyDescent="0.25">
      <c r="A24">
        <v>673077</v>
      </c>
      <c r="B24" s="1" t="s">
        <v>0</v>
      </c>
      <c r="C24">
        <v>0.31</v>
      </c>
      <c r="D24">
        <v>0.03</v>
      </c>
      <c r="E24">
        <v>0.35</v>
      </c>
      <c r="F24" s="1" t="s">
        <v>6</v>
      </c>
      <c r="G24">
        <v>-0.66</v>
      </c>
      <c r="H24">
        <v>-0.1</v>
      </c>
      <c r="J24">
        <f>SQRT(Rec190421100459[[#This Row],[AccelX]]^2+Rec190421100459[[#This Row],[AccelY]]^2+Rec190421100459[[#This Row],[AccelZ]]^2)</f>
        <v>1.0419213022104885</v>
      </c>
      <c r="L24">
        <f>L23+Rec190421100459[[#This Row],[GyroX]]</f>
        <v>-0.21000000000000046</v>
      </c>
      <c r="M24">
        <f>M23+Rec190421100459[[#This Row],[GyroY]]</f>
        <v>-2.69</v>
      </c>
      <c r="N24">
        <f>N23+Rec190421100459[[#This Row],[GyroZ]]</f>
        <v>2.1599999999999997</v>
      </c>
    </row>
    <row r="25" spans="1:14" x14ac:dyDescent="0.25">
      <c r="A25">
        <v>673204</v>
      </c>
      <c r="B25" s="1" t="s">
        <v>0</v>
      </c>
      <c r="C25">
        <v>0.56000000000000005</v>
      </c>
      <c r="D25">
        <v>-0.19</v>
      </c>
      <c r="E25">
        <v>0.52</v>
      </c>
      <c r="F25" s="1" t="s">
        <v>5</v>
      </c>
      <c r="G25">
        <v>-0.66</v>
      </c>
      <c r="H25">
        <v>-0.11</v>
      </c>
      <c r="J25">
        <f>SQRT(Rec190421100459[[#This Row],[AccelX]]^2+Rec190421100459[[#This Row],[AccelY]]^2+Rec190421100459[[#This Row],[AccelZ]]^2)</f>
        <v>1.0506188652408637</v>
      </c>
      <c r="L25">
        <f>L24+Rec190421100459[[#This Row],[GyroX]]</f>
        <v>0.34999999999999959</v>
      </c>
      <c r="M25">
        <f>M24+Rec190421100459[[#This Row],[GyroY]]</f>
        <v>-2.88</v>
      </c>
      <c r="N25">
        <f>N24+Rec190421100459[[#This Row],[GyroZ]]</f>
        <v>2.6799999999999997</v>
      </c>
    </row>
    <row r="26" spans="1:14" x14ac:dyDescent="0.25">
      <c r="A26">
        <v>673331</v>
      </c>
      <c r="B26" s="1" t="s">
        <v>0</v>
      </c>
      <c r="C26">
        <v>0.14000000000000001</v>
      </c>
      <c r="D26">
        <v>-0.17</v>
      </c>
      <c r="E26">
        <v>0.28000000000000003</v>
      </c>
      <c r="F26" s="1" t="s">
        <v>6</v>
      </c>
      <c r="G26">
        <v>-0.65</v>
      </c>
      <c r="H26">
        <v>-0.1</v>
      </c>
      <c r="J26">
        <f>SQRT(Rec190421100459[[#This Row],[AccelX]]^2+Rec190421100459[[#This Row],[AccelY]]^2+Rec190421100459[[#This Row],[AccelZ]]^2)</f>
        <v>1.0356157588603991</v>
      </c>
      <c r="L26">
        <f>L25+Rec190421100459[[#This Row],[GyroX]]</f>
        <v>0.4899999999999996</v>
      </c>
      <c r="M26">
        <f>M25+Rec190421100459[[#This Row],[GyroY]]</f>
        <v>-3.05</v>
      </c>
      <c r="N26">
        <f>N25+Rec190421100459[[#This Row],[GyroZ]]</f>
        <v>2.96</v>
      </c>
    </row>
    <row r="27" spans="1:14" x14ac:dyDescent="0.25">
      <c r="A27">
        <v>673459</v>
      </c>
      <c r="B27" s="1" t="s">
        <v>0</v>
      </c>
      <c r="C27">
        <v>-0.21</v>
      </c>
      <c r="D27">
        <v>-0.3</v>
      </c>
      <c r="E27">
        <v>0.09</v>
      </c>
      <c r="F27" s="1" t="s">
        <v>7</v>
      </c>
      <c r="G27">
        <v>-0.66</v>
      </c>
      <c r="H27">
        <v>-0.09</v>
      </c>
      <c r="J27">
        <f>SQRT(Rec190421100459[[#This Row],[AccelX]]^2+Rec190421100459[[#This Row],[AccelY]]^2+Rec190421100459[[#This Row],[AccelZ]]^2)</f>
        <v>1.0564563407921785</v>
      </c>
      <c r="L27">
        <f>L26+Rec190421100459[[#This Row],[GyroX]]</f>
        <v>0.27999999999999958</v>
      </c>
      <c r="M27">
        <f>M26+Rec190421100459[[#This Row],[GyroY]]</f>
        <v>-3.3499999999999996</v>
      </c>
      <c r="N27">
        <f>N26+Rec190421100459[[#This Row],[GyroZ]]</f>
        <v>3.05</v>
      </c>
    </row>
    <row r="28" spans="1:14" x14ac:dyDescent="0.25">
      <c r="A28">
        <v>673586</v>
      </c>
      <c r="B28" s="1" t="s">
        <v>0</v>
      </c>
      <c r="C28">
        <v>-0.03</v>
      </c>
      <c r="D28">
        <v>0.1</v>
      </c>
      <c r="E28">
        <v>-0.17</v>
      </c>
      <c r="F28" s="1" t="s">
        <v>5</v>
      </c>
      <c r="G28">
        <v>-0.66</v>
      </c>
      <c r="H28">
        <v>-0.09</v>
      </c>
      <c r="J28">
        <f>SQRT(Rec190421100459[[#This Row],[AccelX]]^2+Rec190421100459[[#This Row],[AccelY]]^2+Rec190421100459[[#This Row],[AccelZ]]^2)</f>
        <v>1.0487134975769121</v>
      </c>
      <c r="L28">
        <f>L27+Rec190421100459[[#This Row],[GyroX]]</f>
        <v>0.24999999999999958</v>
      </c>
      <c r="M28">
        <f>M27+Rec190421100459[[#This Row],[GyroY]]</f>
        <v>-3.2499999999999996</v>
      </c>
      <c r="N28">
        <f>N27+Rec190421100459[[#This Row],[GyroZ]]</f>
        <v>2.88</v>
      </c>
    </row>
    <row r="29" spans="1:14" x14ac:dyDescent="0.25">
      <c r="A29">
        <v>673713</v>
      </c>
      <c r="B29" s="1" t="s">
        <v>0</v>
      </c>
      <c r="C29">
        <v>0.31</v>
      </c>
      <c r="D29">
        <v>-0.02</v>
      </c>
      <c r="E29">
        <v>0.19</v>
      </c>
      <c r="F29" s="1" t="s">
        <v>5</v>
      </c>
      <c r="G29">
        <v>-0.65</v>
      </c>
      <c r="H29">
        <v>-0.1</v>
      </c>
      <c r="J29">
        <f>SQRT(Rec190421100459[[#This Row],[AccelX]]^2+Rec190421100459[[#This Row],[AccelY]]^2+Rec190421100459[[#This Row],[AccelZ]]^2)</f>
        <v>1.0433599570617995</v>
      </c>
      <c r="L29">
        <f>L28+Rec190421100459[[#This Row],[GyroX]]</f>
        <v>0.55999999999999961</v>
      </c>
      <c r="M29">
        <f>M28+Rec190421100459[[#This Row],[GyroY]]</f>
        <v>-3.2699999999999996</v>
      </c>
      <c r="N29">
        <f>N28+Rec190421100459[[#This Row],[GyroZ]]</f>
        <v>3.07</v>
      </c>
    </row>
    <row r="30" spans="1:14" x14ac:dyDescent="0.25">
      <c r="A30">
        <v>673841</v>
      </c>
      <c r="B30" s="1" t="s">
        <v>8</v>
      </c>
      <c r="C30">
        <v>0.37</v>
      </c>
      <c r="D30">
        <v>-0.33</v>
      </c>
      <c r="E30">
        <v>0.44</v>
      </c>
      <c r="F30" s="1" t="s">
        <v>6</v>
      </c>
      <c r="G30">
        <v>-0.66</v>
      </c>
      <c r="H30">
        <v>-0.1</v>
      </c>
      <c r="J30">
        <f>SQRT(Rec190421100459[[#This Row],[AccelX]]^2+Rec190421100459[[#This Row],[AccelY]]^2+Rec190421100459[[#This Row],[AccelZ]]^2)</f>
        <v>1.0419213022104885</v>
      </c>
      <c r="L30">
        <f>L29+Rec190421100459[[#This Row],[GyroX]]</f>
        <v>0.9299999999999996</v>
      </c>
      <c r="M30">
        <f>M29+Rec190421100459[[#This Row],[GyroY]]</f>
        <v>-3.5999999999999996</v>
      </c>
      <c r="N30">
        <f>N29+Rec190421100459[[#This Row],[GyroZ]]</f>
        <v>3.51</v>
      </c>
    </row>
    <row r="31" spans="1:14" x14ac:dyDescent="0.25">
      <c r="A31">
        <v>673968</v>
      </c>
      <c r="B31" s="1" t="s">
        <v>8</v>
      </c>
      <c r="C31">
        <v>0.21</v>
      </c>
      <c r="D31">
        <v>-0.42</v>
      </c>
      <c r="E31">
        <v>0.65</v>
      </c>
      <c r="F31" s="1" t="s">
        <v>7</v>
      </c>
      <c r="G31">
        <v>-0.66</v>
      </c>
      <c r="H31">
        <v>-0.09</v>
      </c>
      <c r="J31">
        <f>SQRT(Rec190421100459[[#This Row],[AccelX]]^2+Rec190421100459[[#This Row],[AccelY]]^2+Rec190421100459[[#This Row],[AccelZ]]^2)</f>
        <v>1.0564563407921785</v>
      </c>
      <c r="L31">
        <f>L30+Rec190421100459[[#This Row],[GyroX]]</f>
        <v>1.1399999999999997</v>
      </c>
      <c r="M31">
        <f>M30+Rec190421100459[[#This Row],[GyroY]]</f>
        <v>-4.0199999999999996</v>
      </c>
      <c r="N31">
        <f>N30+Rec190421100459[[#This Row],[GyroZ]]</f>
        <v>4.16</v>
      </c>
    </row>
    <row r="32" spans="1:14" x14ac:dyDescent="0.25">
      <c r="A32">
        <v>674095</v>
      </c>
      <c r="B32" s="1" t="s">
        <v>8</v>
      </c>
      <c r="C32">
        <v>0.38</v>
      </c>
      <c r="D32">
        <v>-0.44</v>
      </c>
      <c r="E32">
        <v>0.79</v>
      </c>
      <c r="F32" s="1" t="s">
        <v>5</v>
      </c>
      <c r="G32">
        <v>-0.65</v>
      </c>
      <c r="H32">
        <v>-0.09</v>
      </c>
      <c r="J32">
        <f>SQRT(Rec190421100459[[#This Row],[AccelX]]^2+Rec190421100459[[#This Row],[AccelY]]^2+Rec190421100459[[#This Row],[AccelZ]]^2)</f>
        <v>1.0424490395218369</v>
      </c>
      <c r="L32">
        <f>L31+Rec190421100459[[#This Row],[GyroX]]</f>
        <v>1.5199999999999996</v>
      </c>
      <c r="M32">
        <f>M31+Rec190421100459[[#This Row],[GyroY]]</f>
        <v>-4.46</v>
      </c>
      <c r="N32">
        <f>N31+Rec190421100459[[#This Row],[GyroZ]]</f>
        <v>4.95</v>
      </c>
    </row>
    <row r="33" spans="1:14" x14ac:dyDescent="0.25">
      <c r="A33">
        <v>674222</v>
      </c>
      <c r="B33" s="1" t="s">
        <v>8</v>
      </c>
      <c r="C33">
        <v>0.73</v>
      </c>
      <c r="D33">
        <v>-0.77</v>
      </c>
      <c r="E33">
        <v>1.4</v>
      </c>
      <c r="F33" s="1" t="s">
        <v>9</v>
      </c>
      <c r="G33">
        <v>-0.65</v>
      </c>
      <c r="H33">
        <v>-0.08</v>
      </c>
      <c r="J33">
        <f>SQRT(Rec190421100459[[#This Row],[AccelX]]^2+Rec190421100459[[#This Row],[AccelY]]^2+Rec190421100459[[#This Row],[AccelZ]]^2)</f>
        <v>1.0572606112023657</v>
      </c>
      <c r="L33">
        <f>L32+Rec190421100459[[#This Row],[GyroX]]</f>
        <v>2.2499999999999996</v>
      </c>
      <c r="M33">
        <f>M32+Rec190421100459[[#This Row],[GyroY]]</f>
        <v>-5.23</v>
      </c>
      <c r="N33">
        <f>N32+Rec190421100459[[#This Row],[GyroZ]]</f>
        <v>6.35</v>
      </c>
    </row>
    <row r="34" spans="1:14" x14ac:dyDescent="0.25">
      <c r="A34">
        <v>674350</v>
      </c>
      <c r="B34" s="1" t="s">
        <v>8</v>
      </c>
      <c r="C34">
        <v>1.67</v>
      </c>
      <c r="D34">
        <v>-1.66</v>
      </c>
      <c r="E34">
        <v>3.21</v>
      </c>
      <c r="F34" s="1" t="s">
        <v>7</v>
      </c>
      <c r="G34">
        <v>-0.64</v>
      </c>
      <c r="H34">
        <v>-7.0000000000000007E-2</v>
      </c>
      <c r="J34">
        <f>SQRT(Rec190421100459[[#This Row],[AccelX]]^2+Rec190421100459[[#This Row],[AccelY]]^2+Rec190421100459[[#This Row],[AccelZ]]^2)</f>
        <v>1.0425449630591477</v>
      </c>
      <c r="L34">
        <f>L33+Rec190421100459[[#This Row],[GyroX]]</f>
        <v>3.9199999999999995</v>
      </c>
      <c r="M34">
        <f>M33+Rec190421100459[[#This Row],[GyroY]]</f>
        <v>-6.8900000000000006</v>
      </c>
      <c r="N34">
        <f>N33+Rec190421100459[[#This Row],[GyroZ]]</f>
        <v>9.5599999999999987</v>
      </c>
    </row>
    <row r="35" spans="1:14" x14ac:dyDescent="0.25">
      <c r="A35">
        <v>674477</v>
      </c>
      <c r="B35" s="1" t="s">
        <v>8</v>
      </c>
      <c r="C35">
        <v>1.2</v>
      </c>
      <c r="D35">
        <v>-1.71</v>
      </c>
      <c r="E35">
        <v>3.31</v>
      </c>
      <c r="F35" s="1" t="s">
        <v>10</v>
      </c>
      <c r="G35">
        <v>-0.6</v>
      </c>
      <c r="H35">
        <v>-0.05</v>
      </c>
      <c r="J35">
        <f>SQRT(Rec190421100459[[#This Row],[AccelX]]^2+Rec190421100459[[#This Row],[AccelY]]^2+Rec190421100459[[#This Row],[AccelZ]]^2)</f>
        <v>1.0334892355511014</v>
      </c>
      <c r="L35">
        <f>L34+Rec190421100459[[#This Row],[GyroX]]</f>
        <v>5.1199999999999992</v>
      </c>
      <c r="M35">
        <f>M34+Rec190421100459[[#This Row],[GyroY]]</f>
        <v>-8.6000000000000014</v>
      </c>
      <c r="N35">
        <f>N34+Rec190421100459[[#This Row],[GyroZ]]</f>
        <v>12.87</v>
      </c>
    </row>
    <row r="36" spans="1:14" x14ac:dyDescent="0.25">
      <c r="A36">
        <v>674604</v>
      </c>
      <c r="B36" s="1" t="s">
        <v>8</v>
      </c>
      <c r="C36">
        <v>0.17</v>
      </c>
      <c r="D36">
        <v>-0.73</v>
      </c>
      <c r="E36">
        <v>1.97</v>
      </c>
      <c r="F36" s="1" t="s">
        <v>11</v>
      </c>
      <c r="G36">
        <v>-0.6</v>
      </c>
      <c r="H36">
        <v>-0.05</v>
      </c>
      <c r="J36">
        <f>SQRT(Rec190421100459[[#This Row],[AccelX]]^2+Rec190421100459[[#This Row],[AccelY]]^2+Rec190421100459[[#This Row],[AccelZ]]^2)</f>
        <v>1.0580170130957252</v>
      </c>
      <c r="L36">
        <f>L35+Rec190421100459[[#This Row],[GyroX]]</f>
        <v>5.2899999999999991</v>
      </c>
      <c r="M36">
        <f>M35+Rec190421100459[[#This Row],[GyroY]]</f>
        <v>-9.3300000000000018</v>
      </c>
      <c r="N36">
        <f>N35+Rec190421100459[[#This Row],[GyroZ]]</f>
        <v>14.84</v>
      </c>
    </row>
    <row r="37" spans="1:14" x14ac:dyDescent="0.25">
      <c r="A37">
        <v>674732</v>
      </c>
      <c r="B37" s="1" t="s">
        <v>8</v>
      </c>
      <c r="C37">
        <v>0.99</v>
      </c>
      <c r="D37">
        <v>-1.55</v>
      </c>
      <c r="E37">
        <v>2.6</v>
      </c>
      <c r="F37" s="1" t="s">
        <v>12</v>
      </c>
      <c r="G37">
        <v>-0.59</v>
      </c>
      <c r="H37">
        <v>-0.04</v>
      </c>
      <c r="J37">
        <f>SQRT(Rec190421100459[[#This Row],[AccelX]]^2+Rec190421100459[[#This Row],[AccelY]]^2+Rec190421100459[[#This Row],[AccelZ]]^2)</f>
        <v>1.0354709073653396</v>
      </c>
      <c r="L37">
        <f>L36+Rec190421100459[[#This Row],[GyroX]]</f>
        <v>6.2799999999999994</v>
      </c>
      <c r="M37">
        <f>M36+Rec190421100459[[#This Row],[GyroY]]</f>
        <v>-10.880000000000003</v>
      </c>
      <c r="N37">
        <f>N36+Rec190421100459[[#This Row],[GyroZ]]</f>
        <v>17.440000000000001</v>
      </c>
    </row>
    <row r="38" spans="1:14" x14ac:dyDescent="0.25">
      <c r="A38">
        <v>674859</v>
      </c>
      <c r="B38" s="1" t="s">
        <v>8</v>
      </c>
      <c r="C38">
        <v>0.57999999999999996</v>
      </c>
      <c r="D38">
        <v>-1.64</v>
      </c>
      <c r="E38">
        <v>2.79</v>
      </c>
      <c r="F38" s="1" t="s">
        <v>13</v>
      </c>
      <c r="G38">
        <v>-0.55000000000000004</v>
      </c>
      <c r="H38">
        <v>-0.03</v>
      </c>
      <c r="J38">
        <f>SQRT(Rec190421100459[[#This Row],[AccelX]]^2+Rec190421100459[[#This Row],[AccelY]]^2+Rec190421100459[[#This Row],[AccelZ]]^2)</f>
        <v>1.0551777101512332</v>
      </c>
      <c r="L38">
        <f>L37+Rec190421100459[[#This Row],[GyroX]]</f>
        <v>6.8599999999999994</v>
      </c>
      <c r="M38">
        <f>M37+Rec190421100459[[#This Row],[GyroY]]</f>
        <v>-12.520000000000003</v>
      </c>
      <c r="N38">
        <f>N37+Rec190421100459[[#This Row],[GyroZ]]</f>
        <v>20.23</v>
      </c>
    </row>
    <row r="39" spans="1:14" x14ac:dyDescent="0.25">
      <c r="A39">
        <v>674985</v>
      </c>
      <c r="B39" s="1" t="s">
        <v>8</v>
      </c>
      <c r="C39">
        <v>0.68</v>
      </c>
      <c r="D39">
        <v>-2.09</v>
      </c>
      <c r="E39">
        <v>4.05</v>
      </c>
      <c r="F39" s="1" t="s">
        <v>14</v>
      </c>
      <c r="G39">
        <v>-0.54</v>
      </c>
      <c r="H39">
        <v>-0.01</v>
      </c>
      <c r="J39">
        <f>SQRT(Rec190421100459[[#This Row],[AccelX]]^2+Rec190421100459[[#This Row],[AccelY]]^2+Rec190421100459[[#This Row],[AccelZ]]^2)</f>
        <v>1.0410571550111936</v>
      </c>
      <c r="L39">
        <f>L38+Rec190421100459[[#This Row],[GyroX]]</f>
        <v>7.5399999999999991</v>
      </c>
      <c r="M39">
        <f>M38+Rec190421100459[[#This Row],[GyroY]]</f>
        <v>-14.610000000000003</v>
      </c>
      <c r="N39">
        <f>N38+Rec190421100459[[#This Row],[GyroZ]]</f>
        <v>24.28</v>
      </c>
    </row>
    <row r="40" spans="1:14" x14ac:dyDescent="0.25">
      <c r="A40">
        <v>675113</v>
      </c>
      <c r="B40" s="1" t="s">
        <v>8</v>
      </c>
      <c r="C40">
        <v>0.85</v>
      </c>
      <c r="D40">
        <v>-3.28</v>
      </c>
      <c r="E40">
        <v>5.0199999999999996</v>
      </c>
      <c r="F40" s="1" t="s">
        <v>15</v>
      </c>
      <c r="G40">
        <v>-0.52</v>
      </c>
      <c r="H40">
        <v>0.01</v>
      </c>
      <c r="J40">
        <f>SQRT(Rec190421100459[[#This Row],[AccelX]]^2+Rec190421100459[[#This Row],[AccelY]]^2+Rec190421100459[[#This Row],[AccelZ]]^2)</f>
        <v>1.0568348972285122</v>
      </c>
      <c r="L40">
        <f>L39+Rec190421100459[[#This Row],[GyroX]]</f>
        <v>8.3899999999999988</v>
      </c>
      <c r="M40">
        <f>M39+Rec190421100459[[#This Row],[GyroY]]</f>
        <v>-17.890000000000004</v>
      </c>
      <c r="N40">
        <f>N39+Rec190421100459[[#This Row],[GyroZ]]</f>
        <v>29.3</v>
      </c>
    </row>
    <row r="41" spans="1:14" x14ac:dyDescent="0.25">
      <c r="A41">
        <v>675240</v>
      </c>
      <c r="B41" s="1" t="s">
        <v>8</v>
      </c>
      <c r="C41">
        <v>-3.42</v>
      </c>
      <c r="D41">
        <v>-2.74</v>
      </c>
      <c r="E41">
        <v>4.7300000000000004</v>
      </c>
      <c r="F41" s="1" t="s">
        <v>16</v>
      </c>
      <c r="G41">
        <v>-0.48</v>
      </c>
      <c r="H41">
        <v>0.03</v>
      </c>
      <c r="J41">
        <f>SQRT(Rec190421100459[[#This Row],[AccelX]]^2+Rec190421100459[[#This Row],[AccelY]]^2+Rec190421100459[[#This Row],[AccelZ]]^2)</f>
        <v>1.0469957019969089</v>
      </c>
      <c r="L41">
        <f>L40+Rec190421100459[[#This Row],[GyroX]]</f>
        <v>4.9699999999999989</v>
      </c>
      <c r="M41">
        <f>M40+Rec190421100459[[#This Row],[GyroY]]</f>
        <v>-20.630000000000003</v>
      </c>
      <c r="N41">
        <f>N40+Rec190421100459[[#This Row],[GyroZ]]</f>
        <v>34.03</v>
      </c>
    </row>
    <row r="42" spans="1:14" x14ac:dyDescent="0.25">
      <c r="A42">
        <v>675367</v>
      </c>
      <c r="B42" s="1" t="s">
        <v>8</v>
      </c>
      <c r="C42">
        <v>-1.69</v>
      </c>
      <c r="D42">
        <v>-2.23</v>
      </c>
      <c r="E42">
        <v>4.88</v>
      </c>
      <c r="F42" s="1" t="s">
        <v>17</v>
      </c>
      <c r="G42">
        <v>-0.44</v>
      </c>
      <c r="H42">
        <v>0.04</v>
      </c>
      <c r="J42">
        <f>SQRT(Rec190421100459[[#This Row],[AccelX]]^2+Rec190421100459[[#This Row],[AccelY]]^2+Rec190421100459[[#This Row],[AccelZ]]^2)</f>
        <v>1.0477117924314874</v>
      </c>
      <c r="L42">
        <f>L41+Rec190421100459[[#This Row],[GyroX]]</f>
        <v>3.2799999999999989</v>
      </c>
      <c r="M42">
        <f>M41+Rec190421100459[[#This Row],[GyroY]]</f>
        <v>-22.860000000000003</v>
      </c>
      <c r="N42">
        <f>N41+Rec190421100459[[#This Row],[GyroZ]]</f>
        <v>38.910000000000004</v>
      </c>
    </row>
    <row r="43" spans="1:14" x14ac:dyDescent="0.25">
      <c r="A43">
        <v>675495</v>
      </c>
      <c r="B43" s="1" t="s">
        <v>8</v>
      </c>
      <c r="C43">
        <v>0.05</v>
      </c>
      <c r="D43">
        <v>-2.56</v>
      </c>
      <c r="E43">
        <v>4.71</v>
      </c>
      <c r="F43" s="1" t="s">
        <v>18</v>
      </c>
      <c r="G43">
        <v>-0.4</v>
      </c>
      <c r="H43">
        <v>0.04</v>
      </c>
      <c r="J43">
        <f>SQRT(Rec190421100459[[#This Row],[AccelX]]^2+Rec190421100459[[#This Row],[AccelY]]^2+Rec190421100459[[#This Row],[AccelZ]]^2)</f>
        <v>1.0407689465006149</v>
      </c>
      <c r="L43">
        <f>L42+Rec190421100459[[#This Row],[GyroX]]</f>
        <v>3.3299999999999987</v>
      </c>
      <c r="M43">
        <f>M42+Rec190421100459[[#This Row],[GyroY]]</f>
        <v>-25.42</v>
      </c>
      <c r="N43">
        <f>N42+Rec190421100459[[#This Row],[GyroZ]]</f>
        <v>43.620000000000005</v>
      </c>
    </row>
    <row r="44" spans="1:14" x14ac:dyDescent="0.25">
      <c r="A44">
        <v>675622</v>
      </c>
      <c r="B44" s="1" t="s">
        <v>8</v>
      </c>
      <c r="C44">
        <v>0.65</v>
      </c>
      <c r="D44">
        <v>-3.3</v>
      </c>
      <c r="E44">
        <v>5.04</v>
      </c>
      <c r="F44" s="1" t="s">
        <v>19</v>
      </c>
      <c r="G44">
        <v>-0.36</v>
      </c>
      <c r="H44">
        <v>7.0000000000000007E-2</v>
      </c>
      <c r="J44">
        <f>SQRT(Rec190421100459[[#This Row],[AccelX]]^2+Rec190421100459[[#This Row],[AccelY]]^2+Rec190421100459[[#This Row],[AccelZ]]^2)</f>
        <v>1.0463746938836009</v>
      </c>
      <c r="L44">
        <f>L43+Rec190421100459[[#This Row],[GyroX]]</f>
        <v>3.9799999999999986</v>
      </c>
      <c r="M44">
        <f>M43+Rec190421100459[[#This Row],[GyroY]]</f>
        <v>-28.720000000000002</v>
      </c>
      <c r="N44">
        <f>N43+Rec190421100459[[#This Row],[GyroZ]]</f>
        <v>48.660000000000004</v>
      </c>
    </row>
    <row r="45" spans="1:14" x14ac:dyDescent="0.25">
      <c r="A45">
        <v>675749</v>
      </c>
      <c r="B45" s="1" t="s">
        <v>8</v>
      </c>
      <c r="C45">
        <v>1.22</v>
      </c>
      <c r="D45">
        <v>-3.54</v>
      </c>
      <c r="E45">
        <v>5.46</v>
      </c>
      <c r="F45" s="1" t="s">
        <v>19</v>
      </c>
      <c r="G45">
        <v>-0.33</v>
      </c>
      <c r="H45">
        <v>0.1</v>
      </c>
      <c r="J45">
        <f>SQRT(Rec190421100459[[#This Row],[AccelX]]^2+Rec190421100459[[#This Row],[AccelY]]^2+Rec190421100459[[#This Row],[AccelZ]]^2)</f>
        <v>1.0388936422945325</v>
      </c>
      <c r="L45">
        <f>L44+Rec190421100459[[#This Row],[GyroX]]</f>
        <v>5.1999999999999984</v>
      </c>
      <c r="M45">
        <f>M44+Rec190421100459[[#This Row],[GyroY]]</f>
        <v>-32.260000000000005</v>
      </c>
      <c r="N45">
        <f>N44+Rec190421100459[[#This Row],[GyroZ]]</f>
        <v>54.120000000000005</v>
      </c>
    </row>
    <row r="46" spans="1:14" x14ac:dyDescent="0.25">
      <c r="A46">
        <v>675876</v>
      </c>
      <c r="B46" s="1" t="s">
        <v>8</v>
      </c>
      <c r="C46">
        <v>2.81</v>
      </c>
      <c r="D46">
        <v>-4.87</v>
      </c>
      <c r="E46">
        <v>6.58</v>
      </c>
      <c r="F46" s="1" t="s">
        <v>19</v>
      </c>
      <c r="G46">
        <v>-0.31</v>
      </c>
      <c r="H46">
        <v>0.14000000000000001</v>
      </c>
      <c r="J46">
        <f>SQRT(Rec190421100459[[#This Row],[AccelX]]^2+Rec190421100459[[#This Row],[AccelY]]^2+Rec190421100459[[#This Row],[AccelZ]]^2)</f>
        <v>1.0373523991392704</v>
      </c>
      <c r="L46">
        <f>L45+Rec190421100459[[#This Row],[GyroX]]</f>
        <v>8.009999999999998</v>
      </c>
      <c r="M46">
        <f>M45+Rec190421100459[[#This Row],[GyroY]]</f>
        <v>-37.130000000000003</v>
      </c>
      <c r="N46">
        <f>N45+Rec190421100459[[#This Row],[GyroZ]]</f>
        <v>60.7</v>
      </c>
    </row>
    <row r="47" spans="1:14" x14ac:dyDescent="0.25">
      <c r="A47">
        <v>676004</v>
      </c>
      <c r="B47" s="1" t="s">
        <v>8</v>
      </c>
      <c r="C47">
        <v>3.84</v>
      </c>
      <c r="D47">
        <v>-4.54</v>
      </c>
      <c r="E47">
        <v>6.61</v>
      </c>
      <c r="F47" s="1" t="s">
        <v>20</v>
      </c>
      <c r="G47">
        <v>-0.21</v>
      </c>
      <c r="H47">
        <v>0.19</v>
      </c>
      <c r="J47">
        <f>SQRT(Rec190421100459[[#This Row],[AccelX]]^2+Rec190421100459[[#This Row],[AccelY]]^2+Rec190421100459[[#This Row],[AccelZ]]^2)</f>
        <v>1.0393267051317405</v>
      </c>
      <c r="L47">
        <f>L46+Rec190421100459[[#This Row],[GyroX]]</f>
        <v>11.849999999999998</v>
      </c>
      <c r="M47">
        <f>M46+Rec190421100459[[#This Row],[GyroY]]</f>
        <v>-41.67</v>
      </c>
      <c r="N47">
        <f>N46+Rec190421100459[[#This Row],[GyroZ]]</f>
        <v>67.31</v>
      </c>
    </row>
    <row r="48" spans="1:14" x14ac:dyDescent="0.25">
      <c r="A48">
        <v>676131</v>
      </c>
      <c r="B48" s="1" t="s">
        <v>8</v>
      </c>
      <c r="C48">
        <v>2.0099999999999998</v>
      </c>
      <c r="D48">
        <v>-2.81</v>
      </c>
      <c r="E48">
        <v>8.34</v>
      </c>
      <c r="F48" s="1" t="s">
        <v>19</v>
      </c>
      <c r="G48">
        <v>-0.11</v>
      </c>
      <c r="H48">
        <v>0.22</v>
      </c>
      <c r="J48">
        <f>SQRT(Rec190421100459[[#This Row],[AccelX]]^2+Rec190421100459[[#This Row],[AccelY]]^2+Rec190421100459[[#This Row],[AccelZ]]^2)</f>
        <v>1.0103959619871805</v>
      </c>
      <c r="L48">
        <f>L47+Rec190421100459[[#This Row],[GyroX]]</f>
        <v>13.859999999999998</v>
      </c>
      <c r="M48">
        <f>M47+Rec190421100459[[#This Row],[GyroY]]</f>
        <v>-44.480000000000004</v>
      </c>
      <c r="N48">
        <f>N47+Rec190421100459[[#This Row],[GyroZ]]</f>
        <v>75.650000000000006</v>
      </c>
    </row>
    <row r="49" spans="1:14" x14ac:dyDescent="0.25">
      <c r="A49">
        <v>676258</v>
      </c>
      <c r="B49" s="1" t="s">
        <v>8</v>
      </c>
      <c r="C49">
        <v>-0.44</v>
      </c>
      <c r="D49">
        <v>-2.72</v>
      </c>
      <c r="E49">
        <v>5.39</v>
      </c>
      <c r="F49" s="1" t="s">
        <v>21</v>
      </c>
      <c r="G49">
        <v>-0.12</v>
      </c>
      <c r="H49">
        <v>0.24</v>
      </c>
      <c r="J49">
        <f>SQRT(Rec190421100459[[#This Row],[AccelX]]^2+Rec190421100459[[#This Row],[AccelY]]^2+Rec190421100459[[#This Row],[AccelZ]]^2)</f>
        <v>1.0547037498748169</v>
      </c>
      <c r="L49">
        <f>L48+Rec190421100459[[#This Row],[GyroX]]</f>
        <v>13.419999999999998</v>
      </c>
      <c r="M49">
        <f>M48+Rec190421100459[[#This Row],[GyroY]]</f>
        <v>-47.2</v>
      </c>
      <c r="N49">
        <f>N48+Rec190421100459[[#This Row],[GyroZ]]</f>
        <v>81.040000000000006</v>
      </c>
    </row>
    <row r="50" spans="1:14" x14ac:dyDescent="0.25">
      <c r="A50">
        <v>676386</v>
      </c>
      <c r="B50" s="1" t="s">
        <v>8</v>
      </c>
      <c r="C50">
        <v>-0.23</v>
      </c>
      <c r="D50">
        <v>-2.29</v>
      </c>
      <c r="E50">
        <v>6.44</v>
      </c>
      <c r="F50" s="1" t="s">
        <v>20</v>
      </c>
      <c r="G50">
        <v>-0.08</v>
      </c>
      <c r="H50">
        <v>0.25</v>
      </c>
      <c r="J50">
        <f>SQRT(Rec190421100459[[#This Row],[AccelX]]^2+Rec190421100459[[#This Row],[AccelY]]^2+Rec190421100459[[#This Row],[AccelZ]]^2)</f>
        <v>1.0338762014864256</v>
      </c>
      <c r="L50">
        <f>L49+Rec190421100459[[#This Row],[GyroX]]</f>
        <v>13.189999999999998</v>
      </c>
      <c r="M50">
        <f>M49+Rec190421100459[[#This Row],[GyroY]]</f>
        <v>-49.49</v>
      </c>
      <c r="N50">
        <f>N49+Rec190421100459[[#This Row],[GyroZ]]</f>
        <v>87.48</v>
      </c>
    </row>
    <row r="51" spans="1:14" x14ac:dyDescent="0.25">
      <c r="A51">
        <v>676513</v>
      </c>
      <c r="B51" s="1" t="s">
        <v>8</v>
      </c>
      <c r="C51">
        <v>1.4</v>
      </c>
      <c r="D51">
        <v>-3.09</v>
      </c>
      <c r="E51">
        <v>5.2</v>
      </c>
      <c r="F51" s="1" t="s">
        <v>22</v>
      </c>
      <c r="G51">
        <v>-0.03</v>
      </c>
      <c r="H51">
        <v>0.26</v>
      </c>
      <c r="J51">
        <f>SQRT(Rec190421100459[[#This Row],[AccelX]]^2+Rec190421100459[[#This Row],[AccelY]]^2+Rec190421100459[[#This Row],[AccelZ]]^2)</f>
        <v>1.0240117186829456</v>
      </c>
      <c r="L51">
        <f>L50+Rec190421100459[[#This Row],[GyroX]]</f>
        <v>14.589999999999998</v>
      </c>
      <c r="M51">
        <f>M50+Rec190421100459[[#This Row],[GyroY]]</f>
        <v>-52.58</v>
      </c>
      <c r="N51">
        <f>N50+Rec190421100459[[#This Row],[GyroZ]]</f>
        <v>92.68</v>
      </c>
    </row>
    <row r="52" spans="1:14" x14ac:dyDescent="0.25">
      <c r="A52">
        <v>676640</v>
      </c>
      <c r="B52" s="1" t="s">
        <v>8</v>
      </c>
      <c r="C52">
        <v>0.96</v>
      </c>
      <c r="D52">
        <v>-1.97</v>
      </c>
      <c r="E52">
        <v>1.85</v>
      </c>
      <c r="F52" s="1" t="s">
        <v>20</v>
      </c>
      <c r="G52">
        <v>0.01</v>
      </c>
      <c r="H52">
        <v>0.28000000000000003</v>
      </c>
      <c r="J52">
        <f>SQRT(Rec190421100459[[#This Row],[AccelX]]^2+Rec190421100459[[#This Row],[AccelY]]^2+Rec190421100459[[#This Row],[AccelZ]]^2)</f>
        <v>1.0385085459446157</v>
      </c>
      <c r="L52">
        <f>L51+Rec190421100459[[#This Row],[GyroX]]</f>
        <v>15.549999999999997</v>
      </c>
      <c r="M52">
        <f>M51+Rec190421100459[[#This Row],[GyroY]]</f>
        <v>-54.55</v>
      </c>
      <c r="N52">
        <f>N51+Rec190421100459[[#This Row],[GyroZ]]</f>
        <v>94.53</v>
      </c>
    </row>
    <row r="53" spans="1:14" x14ac:dyDescent="0.25">
      <c r="A53">
        <v>676768</v>
      </c>
      <c r="B53" s="1" t="s">
        <v>8</v>
      </c>
      <c r="C53">
        <v>0.73</v>
      </c>
      <c r="D53">
        <v>-0.85</v>
      </c>
      <c r="E53">
        <v>-0.14000000000000001</v>
      </c>
      <c r="F53" s="1" t="s">
        <v>22</v>
      </c>
      <c r="G53">
        <v>0.02</v>
      </c>
      <c r="H53">
        <v>0.3</v>
      </c>
      <c r="J53">
        <f>SQRT(Rec190421100459[[#This Row],[AccelX]]^2+Rec190421100459[[#This Row],[AccelY]]^2+Rec190421100459[[#This Row],[AccelZ]]^2)</f>
        <v>1.0346496991735898</v>
      </c>
      <c r="L53">
        <f>L52+Rec190421100459[[#This Row],[GyroX]]</f>
        <v>16.279999999999998</v>
      </c>
      <c r="M53">
        <f>M52+Rec190421100459[[#This Row],[GyroY]]</f>
        <v>-55.4</v>
      </c>
      <c r="N53">
        <f>N52+Rec190421100459[[#This Row],[GyroZ]]</f>
        <v>94.39</v>
      </c>
    </row>
    <row r="54" spans="1:14" x14ac:dyDescent="0.25">
      <c r="A54">
        <v>676895</v>
      </c>
      <c r="B54" s="1" t="s">
        <v>8</v>
      </c>
      <c r="C54">
        <v>0.17</v>
      </c>
      <c r="D54">
        <v>-0.35</v>
      </c>
      <c r="E54">
        <v>-0.21</v>
      </c>
      <c r="F54" s="1" t="s">
        <v>19</v>
      </c>
      <c r="G54">
        <v>0.01</v>
      </c>
      <c r="H54">
        <v>0.3</v>
      </c>
      <c r="J54">
        <f>SQRT(Rec190421100459[[#This Row],[AccelX]]^2+Rec190421100459[[#This Row],[AccelY]]^2+Rec190421100459[[#This Row],[AccelZ]]^2)</f>
        <v>1.0249390225764652</v>
      </c>
      <c r="L54">
        <f>L53+Rec190421100459[[#This Row],[GyroX]]</f>
        <v>16.45</v>
      </c>
      <c r="M54">
        <f>M53+Rec190421100459[[#This Row],[GyroY]]</f>
        <v>-55.75</v>
      </c>
      <c r="N54">
        <f>N53+Rec190421100459[[#This Row],[GyroZ]]</f>
        <v>94.18</v>
      </c>
    </row>
    <row r="55" spans="1:14" x14ac:dyDescent="0.25">
      <c r="A55">
        <v>677022</v>
      </c>
      <c r="B55" s="1" t="s">
        <v>8</v>
      </c>
      <c r="C55">
        <v>0.42</v>
      </c>
      <c r="D55">
        <v>0.09</v>
      </c>
      <c r="E55">
        <v>-0.66</v>
      </c>
      <c r="F55" s="1" t="s">
        <v>22</v>
      </c>
      <c r="G55">
        <v>0.01</v>
      </c>
      <c r="H55">
        <v>0.31</v>
      </c>
      <c r="J55">
        <f>SQRT(Rec190421100459[[#This Row],[AccelX]]^2+Rec190421100459[[#This Row],[AccelY]]^2+Rec190421100459[[#This Row],[AccelZ]]^2)</f>
        <v>1.0374487939170782</v>
      </c>
      <c r="L55">
        <f>L54+Rec190421100459[[#This Row],[GyroX]]</f>
        <v>16.87</v>
      </c>
      <c r="M55">
        <f>M54+Rec190421100459[[#This Row],[GyroY]]</f>
        <v>-55.66</v>
      </c>
      <c r="N55">
        <f>N54+Rec190421100459[[#This Row],[GyroZ]]</f>
        <v>93.52000000000001</v>
      </c>
    </row>
    <row r="56" spans="1:14" x14ac:dyDescent="0.25">
      <c r="A56">
        <v>677150</v>
      </c>
      <c r="B56" s="1" t="s">
        <v>8</v>
      </c>
      <c r="C56">
        <v>-0.1</v>
      </c>
      <c r="D56">
        <v>-0.16</v>
      </c>
      <c r="E56">
        <v>-0.24</v>
      </c>
      <c r="F56" s="1" t="s">
        <v>19</v>
      </c>
      <c r="G56">
        <v>0.02</v>
      </c>
      <c r="H56">
        <v>0.3</v>
      </c>
      <c r="J56">
        <f>SQRT(Rec190421100459[[#This Row],[AccelX]]^2+Rec190421100459[[#This Row],[AccelY]]^2+Rec190421100459[[#This Row],[AccelZ]]^2)</f>
        <v>1.02508536229916</v>
      </c>
      <c r="L56">
        <f>L55+Rec190421100459[[#This Row],[GyroX]]</f>
        <v>16.77</v>
      </c>
      <c r="M56">
        <f>M55+Rec190421100459[[#This Row],[GyroY]]</f>
        <v>-55.819999999999993</v>
      </c>
      <c r="N56">
        <f>N55+Rec190421100459[[#This Row],[GyroZ]]</f>
        <v>93.280000000000015</v>
      </c>
    </row>
    <row r="57" spans="1:14" x14ac:dyDescent="0.25">
      <c r="A57">
        <v>677277</v>
      </c>
      <c r="B57" s="1" t="s">
        <v>8</v>
      </c>
      <c r="C57">
        <v>0.09</v>
      </c>
      <c r="D57">
        <v>0.05</v>
      </c>
      <c r="E57">
        <v>-0.23</v>
      </c>
      <c r="F57" s="1" t="s">
        <v>22</v>
      </c>
      <c r="G57">
        <v>0.01</v>
      </c>
      <c r="H57">
        <v>0.3</v>
      </c>
      <c r="J57">
        <f>SQRT(Rec190421100459[[#This Row],[AccelX]]^2+Rec190421100459[[#This Row],[AccelY]]^2+Rec190421100459[[#This Row],[AccelZ]]^2)</f>
        <v>1.0345047124107265</v>
      </c>
      <c r="L57">
        <f>L56+Rec190421100459[[#This Row],[GyroX]]</f>
        <v>16.86</v>
      </c>
      <c r="M57">
        <f>M56+Rec190421100459[[#This Row],[GyroY]]</f>
        <v>-55.769999999999996</v>
      </c>
      <c r="N57">
        <f>N56+Rec190421100459[[#This Row],[GyroZ]]</f>
        <v>93.050000000000011</v>
      </c>
    </row>
    <row r="58" spans="1:14" x14ac:dyDescent="0.25">
      <c r="A58">
        <v>677404</v>
      </c>
      <c r="B58" s="1" t="s">
        <v>8</v>
      </c>
      <c r="C58">
        <v>0.17</v>
      </c>
      <c r="D58">
        <v>0.21</v>
      </c>
      <c r="E58">
        <v>-0.44</v>
      </c>
      <c r="F58" s="1" t="s">
        <v>22</v>
      </c>
      <c r="G58">
        <v>0.01</v>
      </c>
      <c r="H58">
        <v>0.31</v>
      </c>
      <c r="J58">
        <f>SQRT(Rec190421100459[[#This Row],[AccelX]]^2+Rec190421100459[[#This Row],[AccelY]]^2+Rec190421100459[[#This Row],[AccelZ]]^2)</f>
        <v>1.0374487939170782</v>
      </c>
      <c r="L58">
        <f>L57+Rec190421100459[[#This Row],[GyroX]]</f>
        <v>17.03</v>
      </c>
      <c r="M58">
        <f>M57+Rec190421100459[[#This Row],[GyroY]]</f>
        <v>-55.559999999999995</v>
      </c>
      <c r="N58">
        <f>N57+Rec190421100459[[#This Row],[GyroZ]]</f>
        <v>92.610000000000014</v>
      </c>
    </row>
    <row r="59" spans="1:14" x14ac:dyDescent="0.25">
      <c r="A59">
        <v>677531</v>
      </c>
      <c r="B59" s="1" t="s">
        <v>8</v>
      </c>
      <c r="C59">
        <v>0</v>
      </c>
      <c r="D59">
        <v>0.12</v>
      </c>
      <c r="E59">
        <v>-0.21</v>
      </c>
      <c r="F59" s="1" t="s">
        <v>22</v>
      </c>
      <c r="G59">
        <v>0</v>
      </c>
      <c r="H59">
        <v>0.3</v>
      </c>
      <c r="J59">
        <f>SQRT(Rec190421100459[[#This Row],[AccelX]]^2+Rec190421100459[[#This Row],[AccelY]]^2+Rec190421100459[[#This Row],[AccelZ]]^2)</f>
        <v>1.034456378974</v>
      </c>
      <c r="L59">
        <f>L58+Rec190421100459[[#This Row],[GyroX]]</f>
        <v>17.03</v>
      </c>
      <c r="M59">
        <f>M58+Rec190421100459[[#This Row],[GyroY]]</f>
        <v>-55.44</v>
      </c>
      <c r="N59">
        <f>N58+Rec190421100459[[#This Row],[GyroZ]]</f>
        <v>92.40000000000002</v>
      </c>
    </row>
    <row r="60" spans="1:14" x14ac:dyDescent="0.25">
      <c r="A60">
        <v>677659</v>
      </c>
      <c r="B60" s="1" t="s">
        <v>8</v>
      </c>
      <c r="C60">
        <v>-7.0000000000000007E-2</v>
      </c>
      <c r="D60">
        <v>-0.17</v>
      </c>
      <c r="E60">
        <v>0.17</v>
      </c>
      <c r="F60" s="1" t="s">
        <v>22</v>
      </c>
      <c r="G60">
        <v>0</v>
      </c>
      <c r="H60">
        <v>0.3</v>
      </c>
      <c r="J60">
        <f>SQRT(Rec190421100459[[#This Row],[AccelX]]^2+Rec190421100459[[#This Row],[AccelY]]^2+Rec190421100459[[#This Row],[AccelZ]]^2)</f>
        <v>1.034456378974</v>
      </c>
      <c r="L60">
        <f>L59+Rec190421100459[[#This Row],[GyroX]]</f>
        <v>16.96</v>
      </c>
      <c r="M60">
        <f>M59+Rec190421100459[[#This Row],[GyroY]]</f>
        <v>-55.61</v>
      </c>
      <c r="N60">
        <f>N59+Rec190421100459[[#This Row],[GyroZ]]</f>
        <v>92.570000000000022</v>
      </c>
    </row>
    <row r="61" spans="1:14" x14ac:dyDescent="0.25">
      <c r="A61">
        <v>677786</v>
      </c>
      <c r="B61" s="1" t="s">
        <v>8</v>
      </c>
      <c r="C61">
        <v>-0.54</v>
      </c>
      <c r="D61">
        <v>1.1200000000000001</v>
      </c>
      <c r="E61">
        <v>-1.26</v>
      </c>
      <c r="F61" s="1" t="s">
        <v>22</v>
      </c>
      <c r="G61">
        <v>0</v>
      </c>
      <c r="H61">
        <v>0.32</v>
      </c>
      <c r="J61">
        <f>SQRT(Rec190421100459[[#This Row],[AccelX]]^2+Rec190421100459[[#This Row],[AccelY]]^2+Rec190421100459[[#This Row],[AccelZ]]^2)</f>
        <v>1.0404326023342405</v>
      </c>
      <c r="L61">
        <f>L60+Rec190421100459[[#This Row],[GyroX]]</f>
        <v>16.420000000000002</v>
      </c>
      <c r="M61">
        <f>M60+Rec190421100459[[#This Row],[GyroY]]</f>
        <v>-54.49</v>
      </c>
      <c r="N61">
        <f>N60+Rec190421100459[[#This Row],[GyroZ]]</f>
        <v>91.310000000000016</v>
      </c>
    </row>
    <row r="62" spans="1:14" x14ac:dyDescent="0.25">
      <c r="A62">
        <v>677913</v>
      </c>
      <c r="B62" s="1" t="s">
        <v>8</v>
      </c>
      <c r="C62">
        <v>-0.42</v>
      </c>
      <c r="D62">
        <v>1.03</v>
      </c>
      <c r="E62">
        <v>-1.19</v>
      </c>
      <c r="F62" s="1" t="s">
        <v>20</v>
      </c>
      <c r="G62">
        <v>0</v>
      </c>
      <c r="H62">
        <v>0.28999999999999998</v>
      </c>
      <c r="J62">
        <f>SQRT(Rec190421100459[[#This Row],[AccelX]]^2+Rec190421100459[[#This Row],[AccelY]]^2+Rec190421100459[[#This Row],[AccelZ]]^2)</f>
        <v>1.0412012293500235</v>
      </c>
      <c r="L62">
        <f>L61+Rec190421100459[[#This Row],[GyroX]]</f>
        <v>16</v>
      </c>
      <c r="M62">
        <f>M61+Rec190421100459[[#This Row],[GyroY]]</f>
        <v>-53.46</v>
      </c>
      <c r="N62">
        <f>N61+Rec190421100459[[#This Row],[GyroZ]]</f>
        <v>90.120000000000019</v>
      </c>
    </row>
    <row r="63" spans="1:14" x14ac:dyDescent="0.25">
      <c r="A63">
        <v>678040</v>
      </c>
      <c r="B63" s="1" t="s">
        <v>8</v>
      </c>
      <c r="C63">
        <v>0.05</v>
      </c>
      <c r="D63">
        <v>-1.45</v>
      </c>
      <c r="E63">
        <v>-1.38</v>
      </c>
      <c r="F63" s="1" t="s">
        <v>20</v>
      </c>
      <c r="G63">
        <v>-0.03</v>
      </c>
      <c r="H63">
        <v>0.28999999999999998</v>
      </c>
      <c r="J63">
        <f>SQRT(Rec190421100459[[#This Row],[AccelX]]^2+Rec190421100459[[#This Row],[AccelY]]^2+Rec190421100459[[#This Row],[AccelZ]]^2)</f>
        <v>1.0416333327999829</v>
      </c>
      <c r="L63">
        <f>L62+Rec190421100459[[#This Row],[GyroX]]</f>
        <v>16.05</v>
      </c>
      <c r="M63">
        <f>M62+Rec190421100459[[#This Row],[GyroY]]</f>
        <v>-54.910000000000004</v>
      </c>
      <c r="N63">
        <f>N62+Rec190421100459[[#This Row],[GyroZ]]</f>
        <v>88.740000000000023</v>
      </c>
    </row>
    <row r="64" spans="1:14" x14ac:dyDescent="0.25">
      <c r="A64">
        <v>678168</v>
      </c>
      <c r="B64" s="1" t="s">
        <v>8</v>
      </c>
      <c r="C64">
        <v>0.8</v>
      </c>
      <c r="D64">
        <v>-0.23</v>
      </c>
      <c r="E64">
        <v>-1.87</v>
      </c>
      <c r="F64" s="1" t="s">
        <v>20</v>
      </c>
      <c r="G64">
        <v>-0.01</v>
      </c>
      <c r="H64">
        <v>0.28999999999999998</v>
      </c>
      <c r="J64">
        <f>SQRT(Rec190421100459[[#This Row],[AccelX]]^2+Rec190421100459[[#This Row],[AccelY]]^2+Rec190421100459[[#This Row],[AccelZ]]^2)</f>
        <v>1.0412492496996097</v>
      </c>
      <c r="L64">
        <f>L63+Rec190421100459[[#This Row],[GyroX]]</f>
        <v>16.850000000000001</v>
      </c>
      <c r="M64">
        <f>M63+Rec190421100459[[#This Row],[GyroY]]</f>
        <v>-55.14</v>
      </c>
      <c r="N64">
        <f>N63+Rec190421100459[[#This Row],[GyroZ]]</f>
        <v>86.870000000000019</v>
      </c>
    </row>
    <row r="65" spans="1:14" x14ac:dyDescent="0.25">
      <c r="A65">
        <v>678295</v>
      </c>
      <c r="B65" s="1" t="s">
        <v>8</v>
      </c>
      <c r="C65">
        <v>0.75</v>
      </c>
      <c r="D65">
        <v>-0.09</v>
      </c>
      <c r="E65">
        <v>-0.61</v>
      </c>
      <c r="F65" s="1" t="s">
        <v>22</v>
      </c>
      <c r="G65">
        <v>-0.05</v>
      </c>
      <c r="H65">
        <v>0.3</v>
      </c>
      <c r="J65">
        <f>SQRT(Rec190421100459[[#This Row],[AccelX]]^2+Rec190421100459[[#This Row],[AccelY]]^2+Rec190421100459[[#This Row],[AccelZ]]^2)</f>
        <v>1.0356640381899913</v>
      </c>
      <c r="L65">
        <f>L64+Rec190421100459[[#This Row],[GyroX]]</f>
        <v>17.600000000000001</v>
      </c>
      <c r="M65">
        <f>M64+Rec190421100459[[#This Row],[GyroY]]</f>
        <v>-55.230000000000004</v>
      </c>
      <c r="N65">
        <f>N64+Rec190421100459[[#This Row],[GyroZ]]</f>
        <v>86.260000000000019</v>
      </c>
    </row>
    <row r="66" spans="1:14" x14ac:dyDescent="0.25">
      <c r="A66">
        <v>678422</v>
      </c>
      <c r="B66" s="1" t="s">
        <v>8</v>
      </c>
      <c r="C66">
        <v>0.02</v>
      </c>
      <c r="D66">
        <v>-0.31</v>
      </c>
      <c r="E66">
        <v>-0.4</v>
      </c>
      <c r="F66" s="1" t="s">
        <v>22</v>
      </c>
      <c r="G66">
        <v>-0.04</v>
      </c>
      <c r="H66">
        <v>0.31</v>
      </c>
      <c r="J66">
        <f>SQRT(Rec190421100459[[#This Row],[AccelX]]^2+Rec190421100459[[#This Row],[AccelY]]^2+Rec190421100459[[#This Row],[AccelZ]]^2)</f>
        <v>1.0381714694596458</v>
      </c>
      <c r="L66">
        <f>L65+Rec190421100459[[#This Row],[GyroX]]</f>
        <v>17.62</v>
      </c>
      <c r="M66">
        <f>M65+Rec190421100459[[#This Row],[GyroY]]</f>
        <v>-55.540000000000006</v>
      </c>
      <c r="N66">
        <f>N65+Rec190421100459[[#This Row],[GyroZ]]</f>
        <v>85.860000000000014</v>
      </c>
    </row>
    <row r="67" spans="1:14" x14ac:dyDescent="0.25">
      <c r="A67">
        <v>678550</v>
      </c>
      <c r="B67" s="1" t="s">
        <v>8</v>
      </c>
      <c r="C67">
        <v>-0.63</v>
      </c>
      <c r="D67">
        <v>-1.1000000000000001</v>
      </c>
      <c r="E67">
        <v>-1.22</v>
      </c>
      <c r="F67" s="1" t="s">
        <v>22</v>
      </c>
      <c r="G67">
        <v>-0.04</v>
      </c>
      <c r="H67">
        <v>0.31</v>
      </c>
      <c r="J67">
        <f>SQRT(Rec190421100459[[#This Row],[AccelX]]^2+Rec190421100459[[#This Row],[AccelY]]^2+Rec190421100459[[#This Row],[AccelZ]]^2)</f>
        <v>1.0381714694596458</v>
      </c>
      <c r="L67">
        <f>L66+Rec190421100459[[#This Row],[GyroX]]</f>
        <v>16.990000000000002</v>
      </c>
      <c r="M67">
        <f>M66+Rec190421100459[[#This Row],[GyroY]]</f>
        <v>-56.640000000000008</v>
      </c>
      <c r="N67">
        <f>N66+Rec190421100459[[#This Row],[GyroZ]]</f>
        <v>84.640000000000015</v>
      </c>
    </row>
    <row r="68" spans="1:14" x14ac:dyDescent="0.25">
      <c r="A68">
        <v>678677</v>
      </c>
      <c r="B68" s="1" t="s">
        <v>8</v>
      </c>
      <c r="C68">
        <v>0</v>
      </c>
      <c r="D68">
        <v>0.09</v>
      </c>
      <c r="E68">
        <v>-0.31</v>
      </c>
      <c r="F68" s="1" t="s">
        <v>19</v>
      </c>
      <c r="G68">
        <v>-0.05</v>
      </c>
      <c r="H68">
        <v>0.31</v>
      </c>
      <c r="J68">
        <f>SQRT(Rec190421100459[[#This Row],[AccelX]]^2+Rec190421100459[[#This Row],[AccelY]]^2+Rec190421100459[[#This Row],[AccelZ]]^2)</f>
        <v>1.0290772565750348</v>
      </c>
      <c r="L68">
        <f>L67+Rec190421100459[[#This Row],[GyroX]]</f>
        <v>16.990000000000002</v>
      </c>
      <c r="M68">
        <f>M67+Rec190421100459[[#This Row],[GyroY]]</f>
        <v>-56.550000000000004</v>
      </c>
      <c r="N68">
        <f>N67+Rec190421100459[[#This Row],[GyroZ]]</f>
        <v>84.330000000000013</v>
      </c>
    </row>
    <row r="69" spans="1:14" x14ac:dyDescent="0.25">
      <c r="A69">
        <v>678804</v>
      </c>
      <c r="B69" s="1" t="s">
        <v>8</v>
      </c>
      <c r="C69">
        <v>-0.49</v>
      </c>
      <c r="D69">
        <v>-0.49</v>
      </c>
      <c r="E69">
        <v>-1.43</v>
      </c>
      <c r="F69" s="1" t="s">
        <v>20</v>
      </c>
      <c r="G69">
        <v>-0.04</v>
      </c>
      <c r="H69">
        <v>0.31</v>
      </c>
      <c r="J69">
        <f>SQRT(Rec190421100459[[#This Row],[AccelX]]^2+Rec190421100459[[#This Row],[AccelY]]^2+Rec190421100459[[#This Row],[AccelZ]]^2)</f>
        <v>1.0477117924314874</v>
      </c>
      <c r="L69">
        <f>L68+Rec190421100459[[#This Row],[GyroX]]</f>
        <v>16.500000000000004</v>
      </c>
      <c r="M69">
        <f>M68+Rec190421100459[[#This Row],[GyroY]]</f>
        <v>-57.040000000000006</v>
      </c>
      <c r="N69">
        <f>N68+Rec190421100459[[#This Row],[GyroZ]]</f>
        <v>82.9</v>
      </c>
    </row>
    <row r="70" spans="1:14" x14ac:dyDescent="0.25">
      <c r="A70">
        <v>678931</v>
      </c>
      <c r="B70" s="1" t="s">
        <v>8</v>
      </c>
      <c r="C70">
        <v>-0.54</v>
      </c>
      <c r="D70">
        <v>-0.35</v>
      </c>
      <c r="E70">
        <v>-0.51</v>
      </c>
      <c r="F70" s="1" t="s">
        <v>19</v>
      </c>
      <c r="G70">
        <v>-0.06</v>
      </c>
      <c r="H70">
        <v>0.3</v>
      </c>
      <c r="J70">
        <f>SQRT(Rec190421100459[[#This Row],[AccelX]]^2+Rec190421100459[[#This Row],[AccelY]]^2+Rec190421100459[[#This Row],[AccelZ]]^2)</f>
        <v>1.0266450214168479</v>
      </c>
      <c r="L70">
        <f>L69+Rec190421100459[[#This Row],[GyroX]]</f>
        <v>15.960000000000004</v>
      </c>
      <c r="M70">
        <f>M69+Rec190421100459[[#This Row],[GyroY]]</f>
        <v>-57.390000000000008</v>
      </c>
      <c r="N70">
        <f>N69+Rec190421100459[[#This Row],[GyroZ]]</f>
        <v>82.39</v>
      </c>
    </row>
    <row r="71" spans="1:14" x14ac:dyDescent="0.25">
      <c r="A71">
        <v>679059</v>
      </c>
      <c r="B71" s="1" t="s">
        <v>8</v>
      </c>
      <c r="C71">
        <v>0.87</v>
      </c>
      <c r="D71">
        <v>0.73</v>
      </c>
      <c r="E71">
        <v>0.05</v>
      </c>
      <c r="F71" s="1" t="s">
        <v>22</v>
      </c>
      <c r="G71">
        <v>-0.06</v>
      </c>
      <c r="H71">
        <v>0.31</v>
      </c>
      <c r="J71">
        <f>SQRT(Rec190421100459[[#This Row],[AccelX]]^2+Rec190421100459[[#This Row],[AccelY]]^2+Rec190421100459[[#This Row],[AccelZ]]^2)</f>
        <v>1.0391342550411857</v>
      </c>
      <c r="L71">
        <f>L70+Rec190421100459[[#This Row],[GyroX]]</f>
        <v>16.830000000000005</v>
      </c>
      <c r="M71">
        <f>M70+Rec190421100459[[#This Row],[GyroY]]</f>
        <v>-56.660000000000011</v>
      </c>
      <c r="N71">
        <f>N70+Rec190421100459[[#This Row],[GyroZ]]</f>
        <v>82.44</v>
      </c>
    </row>
    <row r="72" spans="1:14" x14ac:dyDescent="0.25">
      <c r="A72">
        <v>679186</v>
      </c>
      <c r="B72" s="1" t="s">
        <v>8</v>
      </c>
      <c r="C72">
        <v>-0.02</v>
      </c>
      <c r="D72">
        <v>-0.02</v>
      </c>
      <c r="E72">
        <v>-0.21</v>
      </c>
      <c r="F72" s="1" t="s">
        <v>22</v>
      </c>
      <c r="G72">
        <v>-0.06</v>
      </c>
      <c r="H72">
        <v>0.31</v>
      </c>
      <c r="J72">
        <f>SQRT(Rec190421100459[[#This Row],[AccelX]]^2+Rec190421100459[[#This Row],[AccelY]]^2+Rec190421100459[[#This Row],[AccelZ]]^2)</f>
        <v>1.0391342550411857</v>
      </c>
      <c r="L72">
        <f>L71+Rec190421100459[[#This Row],[GyroX]]</f>
        <v>16.810000000000006</v>
      </c>
      <c r="M72">
        <f>M71+Rec190421100459[[#This Row],[GyroY]]</f>
        <v>-56.680000000000014</v>
      </c>
      <c r="N72">
        <f>N71+Rec190421100459[[#This Row],[GyroZ]]</f>
        <v>82.23</v>
      </c>
    </row>
    <row r="73" spans="1:14" x14ac:dyDescent="0.25">
      <c r="A73">
        <v>679313</v>
      </c>
      <c r="B73" s="1" t="s">
        <v>8</v>
      </c>
      <c r="C73">
        <v>0.35</v>
      </c>
      <c r="D73">
        <v>0.03</v>
      </c>
      <c r="E73">
        <v>7.0000000000000007E-2</v>
      </c>
      <c r="F73" s="1" t="s">
        <v>22</v>
      </c>
      <c r="G73">
        <v>-0.06</v>
      </c>
      <c r="H73">
        <v>0.31</v>
      </c>
      <c r="J73">
        <f>SQRT(Rec190421100459[[#This Row],[AccelX]]^2+Rec190421100459[[#This Row],[AccelY]]^2+Rec190421100459[[#This Row],[AccelZ]]^2)</f>
        <v>1.0391342550411857</v>
      </c>
      <c r="L73">
        <f>L72+Rec190421100459[[#This Row],[GyroX]]</f>
        <v>17.160000000000007</v>
      </c>
      <c r="M73">
        <f>M72+Rec190421100459[[#This Row],[GyroY]]</f>
        <v>-56.650000000000013</v>
      </c>
      <c r="N73">
        <f>N72+Rec190421100459[[#This Row],[GyroZ]]</f>
        <v>82.3</v>
      </c>
    </row>
    <row r="74" spans="1:14" x14ac:dyDescent="0.25">
      <c r="A74">
        <v>679441</v>
      </c>
      <c r="B74" s="1" t="s">
        <v>8</v>
      </c>
      <c r="C74">
        <v>0.19</v>
      </c>
      <c r="D74">
        <v>7.0000000000000007E-2</v>
      </c>
      <c r="E74">
        <v>0.05</v>
      </c>
      <c r="F74" s="1" t="s">
        <v>22</v>
      </c>
      <c r="G74">
        <v>-7.0000000000000007E-2</v>
      </c>
      <c r="H74">
        <v>0.28999999999999998</v>
      </c>
      <c r="J74">
        <f>SQRT(Rec190421100459[[#This Row],[AccelX]]^2+Rec190421100459[[#This Row],[AccelY]]^2+Rec190421100459[[#This Row],[AccelZ]]^2)</f>
        <v>1.0339729203417274</v>
      </c>
      <c r="L74">
        <f>L73+Rec190421100459[[#This Row],[GyroX]]</f>
        <v>17.350000000000009</v>
      </c>
      <c r="M74">
        <f>M73+Rec190421100459[[#This Row],[GyroY]]</f>
        <v>-56.580000000000013</v>
      </c>
      <c r="N74">
        <f>N73+Rec190421100459[[#This Row],[GyroZ]]</f>
        <v>82.35</v>
      </c>
    </row>
    <row r="75" spans="1:14" x14ac:dyDescent="0.25">
      <c r="A75">
        <v>679568</v>
      </c>
      <c r="B75" s="1" t="s">
        <v>8</v>
      </c>
      <c r="C75">
        <v>-0.3</v>
      </c>
      <c r="D75">
        <v>-0.03</v>
      </c>
      <c r="E75">
        <v>0.14000000000000001</v>
      </c>
      <c r="F75" s="1" t="s">
        <v>20</v>
      </c>
      <c r="G75">
        <v>-0.05</v>
      </c>
      <c r="H75">
        <v>0.31</v>
      </c>
      <c r="J75">
        <f>SQRT(Rec190421100459[[#This Row],[AccelX]]^2+Rec190421100459[[#This Row],[AccelY]]^2+Rec190421100459[[#This Row],[AccelZ]]^2)</f>
        <v>1.0481412118603104</v>
      </c>
      <c r="L75">
        <f>L74+Rec190421100459[[#This Row],[GyroX]]</f>
        <v>17.050000000000008</v>
      </c>
      <c r="M75">
        <f>M74+Rec190421100459[[#This Row],[GyroY]]</f>
        <v>-56.610000000000014</v>
      </c>
      <c r="N75">
        <f>N74+Rec190421100459[[#This Row],[GyroZ]]</f>
        <v>82.49</v>
      </c>
    </row>
    <row r="76" spans="1:14" x14ac:dyDescent="0.25">
      <c r="A76">
        <v>679695</v>
      </c>
      <c r="B76" s="1" t="s">
        <v>8</v>
      </c>
      <c r="C76">
        <v>-7.0000000000000007E-2</v>
      </c>
      <c r="D76">
        <v>7.0000000000000007E-2</v>
      </c>
      <c r="E76">
        <v>-0.12</v>
      </c>
      <c r="F76" s="1" t="s">
        <v>22</v>
      </c>
      <c r="G76">
        <v>-0.06</v>
      </c>
      <c r="H76">
        <v>0.3</v>
      </c>
      <c r="J76">
        <f>SQRT(Rec190421100459[[#This Row],[AccelX]]^2+Rec190421100459[[#This Row],[AccelY]]^2+Rec190421100459[[#This Row],[AccelZ]]^2)</f>
        <v>1.0361949623502327</v>
      </c>
      <c r="L76">
        <f>L75+Rec190421100459[[#This Row],[GyroX]]</f>
        <v>16.980000000000008</v>
      </c>
      <c r="M76">
        <f>M75+Rec190421100459[[#This Row],[GyroY]]</f>
        <v>-56.540000000000013</v>
      </c>
      <c r="N76">
        <f>N75+Rec190421100459[[#This Row],[GyroZ]]</f>
        <v>82.36999999999999</v>
      </c>
    </row>
    <row r="77" spans="1:14" x14ac:dyDescent="0.25">
      <c r="A77">
        <v>679823</v>
      </c>
      <c r="B77" s="1" t="s">
        <v>8</v>
      </c>
      <c r="C77">
        <v>0.09</v>
      </c>
      <c r="D77">
        <v>7.0000000000000007E-2</v>
      </c>
      <c r="E77">
        <v>-0.33</v>
      </c>
      <c r="F77" s="1" t="s">
        <v>20</v>
      </c>
      <c r="G77">
        <v>-0.05</v>
      </c>
      <c r="H77">
        <v>0.3</v>
      </c>
      <c r="J77">
        <f>SQRT(Rec190421100459[[#This Row],[AccelX]]^2+Rec190421100459[[#This Row],[AccelY]]^2+Rec190421100459[[#This Row],[AccelZ]]^2)</f>
        <v>1.0452272480183435</v>
      </c>
      <c r="L77">
        <f>L76+Rec190421100459[[#This Row],[GyroX]]</f>
        <v>17.070000000000007</v>
      </c>
      <c r="M77">
        <f>M76+Rec190421100459[[#This Row],[GyroY]]</f>
        <v>-56.470000000000013</v>
      </c>
      <c r="N77">
        <f>N76+Rec190421100459[[#This Row],[GyroZ]]</f>
        <v>82.039999999999992</v>
      </c>
    </row>
    <row r="78" spans="1:14" x14ac:dyDescent="0.25">
      <c r="A78">
        <v>679950</v>
      </c>
      <c r="B78" s="1" t="s">
        <v>8</v>
      </c>
      <c r="C78">
        <v>0.23</v>
      </c>
      <c r="D78">
        <v>0.16</v>
      </c>
      <c r="E78">
        <v>-0.3</v>
      </c>
      <c r="F78" s="1" t="s">
        <v>19</v>
      </c>
      <c r="G78">
        <v>-0.06</v>
      </c>
      <c r="H78">
        <v>0.3</v>
      </c>
      <c r="J78">
        <f>SQRT(Rec190421100459[[#This Row],[AccelX]]^2+Rec190421100459[[#This Row],[AccelY]]^2+Rec190421100459[[#This Row],[AccelZ]]^2)</f>
        <v>1.0266450214168479</v>
      </c>
      <c r="L78">
        <f>L77+Rec190421100459[[#This Row],[GyroX]]</f>
        <v>17.300000000000008</v>
      </c>
      <c r="M78">
        <f>M77+Rec190421100459[[#This Row],[GyroY]]</f>
        <v>-56.310000000000016</v>
      </c>
      <c r="N78">
        <f>N77+Rec190421100459[[#This Row],[GyroZ]]</f>
        <v>81.739999999999995</v>
      </c>
    </row>
    <row r="79" spans="1:14" x14ac:dyDescent="0.25">
      <c r="A79">
        <v>680077</v>
      </c>
      <c r="B79" s="1" t="s">
        <v>8</v>
      </c>
      <c r="C79">
        <v>-0.03</v>
      </c>
      <c r="D79">
        <v>0</v>
      </c>
      <c r="E79">
        <v>-0.21</v>
      </c>
      <c r="F79" s="1" t="s">
        <v>22</v>
      </c>
      <c r="G79">
        <v>-7.0000000000000007E-2</v>
      </c>
      <c r="H79">
        <v>0.31</v>
      </c>
      <c r="J79">
        <f>SQRT(Rec190421100459[[#This Row],[AccelX]]^2+Rec190421100459[[#This Row],[AccelY]]^2+Rec190421100459[[#This Row],[AccelZ]]^2)</f>
        <v>1.039759587597056</v>
      </c>
      <c r="L79">
        <f>L78+Rec190421100459[[#This Row],[GyroX]]</f>
        <v>17.270000000000007</v>
      </c>
      <c r="M79">
        <f>M78+Rec190421100459[[#This Row],[GyroY]]</f>
        <v>-56.310000000000016</v>
      </c>
      <c r="N79">
        <f>N78+Rec190421100459[[#This Row],[GyroZ]]</f>
        <v>81.53</v>
      </c>
    </row>
    <row r="80" spans="1:14" x14ac:dyDescent="0.25">
      <c r="A80">
        <v>680204</v>
      </c>
      <c r="B80" s="1" t="s">
        <v>8</v>
      </c>
      <c r="C80">
        <v>0.75</v>
      </c>
      <c r="D80">
        <v>0.92</v>
      </c>
      <c r="E80">
        <v>-0.3</v>
      </c>
      <c r="F80" s="1" t="s">
        <v>19</v>
      </c>
      <c r="G80">
        <v>-0.05</v>
      </c>
      <c r="H80">
        <v>0.3</v>
      </c>
      <c r="J80">
        <f>SQRT(Rec190421100459[[#This Row],[AccelX]]^2+Rec190421100459[[#This Row],[AccelY]]^2+Rec190421100459[[#This Row],[AccelZ]]^2)</f>
        <v>1.0261091559868276</v>
      </c>
      <c r="L80">
        <f>L79+Rec190421100459[[#This Row],[GyroX]]</f>
        <v>18.020000000000007</v>
      </c>
      <c r="M80">
        <f>M79+Rec190421100459[[#This Row],[GyroY]]</f>
        <v>-55.390000000000015</v>
      </c>
      <c r="N80">
        <f>N79+Rec190421100459[[#This Row],[GyroZ]]</f>
        <v>81.23</v>
      </c>
    </row>
    <row r="81" spans="1:14" x14ac:dyDescent="0.25">
      <c r="A81">
        <v>680332</v>
      </c>
      <c r="B81" s="1" t="s">
        <v>8</v>
      </c>
      <c r="C81">
        <v>-0.17</v>
      </c>
      <c r="D81">
        <v>0.26</v>
      </c>
      <c r="E81">
        <v>-0.54</v>
      </c>
      <c r="F81" s="1" t="s">
        <v>22</v>
      </c>
      <c r="G81">
        <v>-0.06</v>
      </c>
      <c r="H81">
        <v>0.28999999999999998</v>
      </c>
      <c r="J81">
        <f>SQRT(Rec190421100459[[#This Row],[AccelX]]^2+Rec190421100459[[#This Row],[AccelY]]^2+Rec190421100459[[#This Row],[AccelZ]]^2)</f>
        <v>1.0333440859655607</v>
      </c>
      <c r="L81">
        <f>L80+Rec190421100459[[#This Row],[GyroX]]</f>
        <v>17.850000000000005</v>
      </c>
      <c r="M81">
        <f>M80+Rec190421100459[[#This Row],[GyroY]]</f>
        <v>-55.130000000000017</v>
      </c>
      <c r="N81">
        <f>N80+Rec190421100459[[#This Row],[GyroZ]]</f>
        <v>80.69</v>
      </c>
    </row>
    <row r="82" spans="1:14" x14ac:dyDescent="0.25">
      <c r="A82">
        <v>680459</v>
      </c>
      <c r="B82" s="1" t="s">
        <v>8</v>
      </c>
      <c r="C82">
        <v>-0.02</v>
      </c>
      <c r="D82">
        <v>0.16</v>
      </c>
      <c r="E82">
        <v>-0.4</v>
      </c>
      <c r="F82" s="1" t="s">
        <v>22</v>
      </c>
      <c r="G82">
        <v>-0.06</v>
      </c>
      <c r="H82">
        <v>0.28999999999999998</v>
      </c>
      <c r="J82">
        <f>SQRT(Rec190421100459[[#This Row],[AccelX]]^2+Rec190421100459[[#This Row],[AccelY]]^2+Rec190421100459[[#This Row],[AccelZ]]^2)</f>
        <v>1.0333440859655607</v>
      </c>
      <c r="L82">
        <f>L81+Rec190421100459[[#This Row],[GyroX]]</f>
        <v>17.830000000000005</v>
      </c>
      <c r="M82">
        <f>M81+Rec190421100459[[#This Row],[GyroY]]</f>
        <v>-54.97000000000002</v>
      </c>
      <c r="N82">
        <f>N81+Rec190421100459[[#This Row],[GyroZ]]</f>
        <v>80.289999999999992</v>
      </c>
    </row>
    <row r="83" spans="1:14" x14ac:dyDescent="0.25">
      <c r="A83">
        <v>680586</v>
      </c>
      <c r="B83" s="1" t="s">
        <v>8</v>
      </c>
      <c r="C83">
        <v>0.21</v>
      </c>
      <c r="D83">
        <v>0.12</v>
      </c>
      <c r="E83">
        <v>-0.42</v>
      </c>
      <c r="F83" s="1" t="s">
        <v>22</v>
      </c>
      <c r="G83">
        <v>-7.0000000000000007E-2</v>
      </c>
      <c r="H83">
        <v>0.28999999999999998</v>
      </c>
      <c r="J83">
        <f>SQRT(Rec190421100459[[#This Row],[AccelX]]^2+Rec190421100459[[#This Row],[AccelY]]^2+Rec190421100459[[#This Row],[AccelZ]]^2)</f>
        <v>1.0339729203417274</v>
      </c>
      <c r="L83">
        <f>L82+Rec190421100459[[#This Row],[GyroX]]</f>
        <v>18.040000000000006</v>
      </c>
      <c r="M83">
        <f>M82+Rec190421100459[[#This Row],[GyroY]]</f>
        <v>-54.850000000000023</v>
      </c>
      <c r="N83">
        <f>N82+Rec190421100459[[#This Row],[GyroZ]]</f>
        <v>79.86999999999999</v>
      </c>
    </row>
    <row r="84" spans="1:14" x14ac:dyDescent="0.25">
      <c r="A84">
        <v>680714</v>
      </c>
      <c r="B84" s="1" t="s">
        <v>8</v>
      </c>
      <c r="C84">
        <v>0.09</v>
      </c>
      <c r="D84">
        <v>0.02</v>
      </c>
      <c r="E84">
        <v>-0.28000000000000003</v>
      </c>
      <c r="F84" s="1" t="s">
        <v>22</v>
      </c>
      <c r="G84">
        <v>-7.0000000000000007E-2</v>
      </c>
      <c r="H84">
        <v>0.28999999999999998</v>
      </c>
      <c r="J84">
        <f>SQRT(Rec190421100459[[#This Row],[AccelX]]^2+Rec190421100459[[#This Row],[AccelY]]^2+Rec190421100459[[#This Row],[AccelZ]]^2)</f>
        <v>1.0339729203417274</v>
      </c>
      <c r="L84">
        <f>L83+Rec190421100459[[#This Row],[GyroX]]</f>
        <v>18.130000000000006</v>
      </c>
      <c r="M84">
        <f>M83+Rec190421100459[[#This Row],[GyroY]]</f>
        <v>-54.83000000000002</v>
      </c>
      <c r="N84">
        <f>N83+Rec190421100459[[#This Row],[GyroZ]]</f>
        <v>79.589999999999989</v>
      </c>
    </row>
    <row r="85" spans="1:14" x14ac:dyDescent="0.25">
      <c r="A85">
        <v>680841</v>
      </c>
      <c r="B85" s="1" t="s">
        <v>8</v>
      </c>
      <c r="C85">
        <v>0.17</v>
      </c>
      <c r="D85">
        <v>-0.12</v>
      </c>
      <c r="E85">
        <v>-7.0000000000000007E-2</v>
      </c>
      <c r="F85" s="1" t="s">
        <v>22</v>
      </c>
      <c r="G85">
        <v>-7.0000000000000007E-2</v>
      </c>
      <c r="H85">
        <v>0.28999999999999998</v>
      </c>
      <c r="J85">
        <f>SQRT(Rec190421100459[[#This Row],[AccelX]]^2+Rec190421100459[[#This Row],[AccelY]]^2+Rec190421100459[[#This Row],[AccelZ]]^2)</f>
        <v>1.0339729203417274</v>
      </c>
      <c r="L85">
        <f>L84+Rec190421100459[[#This Row],[GyroX]]</f>
        <v>18.300000000000008</v>
      </c>
      <c r="M85">
        <f>M84+Rec190421100459[[#This Row],[GyroY]]</f>
        <v>-54.950000000000017</v>
      </c>
      <c r="N85">
        <f>N84+Rec190421100459[[#This Row],[GyroZ]]</f>
        <v>79.52</v>
      </c>
    </row>
    <row r="86" spans="1:14" x14ac:dyDescent="0.25">
      <c r="A86">
        <v>680968</v>
      </c>
      <c r="B86" s="1" t="s">
        <v>8</v>
      </c>
      <c r="C86">
        <v>-0.24</v>
      </c>
      <c r="D86">
        <v>0.26</v>
      </c>
      <c r="E86">
        <v>0.02</v>
      </c>
      <c r="F86" s="1" t="s">
        <v>22</v>
      </c>
      <c r="G86">
        <v>-7.0000000000000007E-2</v>
      </c>
      <c r="H86">
        <v>0.3</v>
      </c>
      <c r="J86">
        <f>SQRT(Rec190421100459[[#This Row],[AccelX]]^2+Rec190421100459[[#This Row],[AccelY]]^2+Rec190421100459[[#This Row],[AccelZ]]^2)</f>
        <v>1.036822067666386</v>
      </c>
      <c r="L86">
        <f>L85+Rec190421100459[[#This Row],[GyroX]]</f>
        <v>18.060000000000009</v>
      </c>
      <c r="M86">
        <f>M85+Rec190421100459[[#This Row],[GyroY]]</f>
        <v>-54.690000000000019</v>
      </c>
      <c r="N86">
        <f>N85+Rec190421100459[[#This Row],[GyroZ]]</f>
        <v>79.539999999999992</v>
      </c>
    </row>
    <row r="87" spans="1:14" x14ac:dyDescent="0.25">
      <c r="A87">
        <v>681095</v>
      </c>
      <c r="B87" s="1" t="s">
        <v>8</v>
      </c>
      <c r="C87">
        <v>-0.1</v>
      </c>
      <c r="D87">
        <v>0.05</v>
      </c>
      <c r="E87">
        <v>-0.19</v>
      </c>
      <c r="F87" s="1" t="s">
        <v>20</v>
      </c>
      <c r="G87">
        <v>-7.0000000000000007E-2</v>
      </c>
      <c r="H87">
        <v>0.28999999999999998</v>
      </c>
      <c r="J87">
        <f>SQRT(Rec190421100459[[#This Row],[AccelX]]^2+Rec190421100459[[#This Row],[AccelY]]^2+Rec190421100459[[#This Row],[AccelZ]]^2)</f>
        <v>1.0435516278555652</v>
      </c>
      <c r="L87">
        <f>L86+Rec190421100459[[#This Row],[GyroX]]</f>
        <v>17.960000000000008</v>
      </c>
      <c r="M87">
        <f>M86+Rec190421100459[[#This Row],[GyroY]]</f>
        <v>-54.640000000000022</v>
      </c>
      <c r="N87">
        <f>N86+Rec190421100459[[#This Row],[GyroZ]]</f>
        <v>79.349999999999994</v>
      </c>
    </row>
    <row r="88" spans="1:14" x14ac:dyDescent="0.25">
      <c r="A88">
        <v>681223</v>
      </c>
      <c r="B88" s="1" t="s">
        <v>8</v>
      </c>
      <c r="C88">
        <v>0.03</v>
      </c>
      <c r="D88">
        <v>0</v>
      </c>
      <c r="E88">
        <v>-0.28000000000000003</v>
      </c>
      <c r="F88" s="1" t="s">
        <v>20</v>
      </c>
      <c r="G88">
        <v>-7.0000000000000007E-2</v>
      </c>
      <c r="H88">
        <v>0.28999999999999998</v>
      </c>
      <c r="J88">
        <f>SQRT(Rec190421100459[[#This Row],[AccelX]]^2+Rec190421100459[[#This Row],[AccelY]]^2+Rec190421100459[[#This Row],[AccelZ]]^2)</f>
        <v>1.0435516278555652</v>
      </c>
      <c r="L88">
        <f>L87+Rec190421100459[[#This Row],[GyroX]]</f>
        <v>17.990000000000009</v>
      </c>
      <c r="M88">
        <f>M87+Rec190421100459[[#This Row],[GyroY]]</f>
        <v>-54.640000000000022</v>
      </c>
      <c r="N88">
        <f>N87+Rec190421100459[[#This Row],[GyroZ]]</f>
        <v>79.069999999999993</v>
      </c>
    </row>
    <row r="89" spans="1:14" x14ac:dyDescent="0.25">
      <c r="A89">
        <v>681350</v>
      </c>
      <c r="B89" s="1" t="s">
        <v>8</v>
      </c>
      <c r="C89">
        <v>0.17</v>
      </c>
      <c r="D89">
        <v>7.0000000000000007E-2</v>
      </c>
      <c r="E89">
        <v>-0.12</v>
      </c>
      <c r="F89" s="1" t="s">
        <v>20</v>
      </c>
      <c r="G89">
        <v>-7.0000000000000007E-2</v>
      </c>
      <c r="H89">
        <v>0.28999999999999998</v>
      </c>
      <c r="J89">
        <f>SQRT(Rec190421100459[[#This Row],[AccelX]]^2+Rec190421100459[[#This Row],[AccelY]]^2+Rec190421100459[[#This Row],[AccelZ]]^2)</f>
        <v>1.0435516278555652</v>
      </c>
      <c r="L89">
        <f>L88+Rec190421100459[[#This Row],[GyroX]]</f>
        <v>18.160000000000011</v>
      </c>
      <c r="M89">
        <f>M88+Rec190421100459[[#This Row],[GyroY]]</f>
        <v>-54.570000000000022</v>
      </c>
      <c r="N89">
        <f>N88+Rec190421100459[[#This Row],[GyroZ]]</f>
        <v>78.949999999999989</v>
      </c>
    </row>
    <row r="90" spans="1:14" x14ac:dyDescent="0.25">
      <c r="A90">
        <v>681477</v>
      </c>
      <c r="B90" s="1" t="s">
        <v>8</v>
      </c>
      <c r="C90">
        <v>-0.02</v>
      </c>
      <c r="D90">
        <v>0.28000000000000003</v>
      </c>
      <c r="E90">
        <v>-0.16</v>
      </c>
      <c r="F90" s="1" t="s">
        <v>22</v>
      </c>
      <c r="G90">
        <v>-7.0000000000000007E-2</v>
      </c>
      <c r="H90">
        <v>0.28000000000000003</v>
      </c>
      <c r="J90">
        <f>SQRT(Rec190421100459[[#This Row],[AccelX]]^2+Rec190421100459[[#This Row],[AccelY]]^2+Rec190421100459[[#This Row],[AccelZ]]^2)</f>
        <v>1.0312128781197409</v>
      </c>
      <c r="L90">
        <f>L89+Rec190421100459[[#This Row],[GyroX]]</f>
        <v>18.140000000000011</v>
      </c>
      <c r="M90">
        <f>M89+Rec190421100459[[#This Row],[GyroY]]</f>
        <v>-54.29000000000002</v>
      </c>
      <c r="N90">
        <f>N89+Rec190421100459[[#This Row],[GyroZ]]</f>
        <v>78.789999999999992</v>
      </c>
    </row>
    <row r="91" spans="1:14" x14ac:dyDescent="0.25">
      <c r="A91">
        <v>681604</v>
      </c>
      <c r="B91" s="1" t="s">
        <v>8</v>
      </c>
      <c r="C91">
        <v>0.1</v>
      </c>
      <c r="D91">
        <v>-0.02</v>
      </c>
      <c r="E91">
        <v>-0.52</v>
      </c>
      <c r="F91" s="1" t="s">
        <v>20</v>
      </c>
      <c r="G91">
        <v>-0.08</v>
      </c>
      <c r="H91">
        <v>0.28999999999999998</v>
      </c>
      <c r="J91">
        <f>SQRT(Rec190421100459[[#This Row],[AccelX]]^2+Rec190421100459[[#This Row],[AccelY]]^2+Rec190421100459[[#This Row],[AccelZ]]^2)</f>
        <v>1.0442700800080409</v>
      </c>
      <c r="L91">
        <f>L90+Rec190421100459[[#This Row],[GyroX]]</f>
        <v>18.240000000000013</v>
      </c>
      <c r="M91">
        <f>M90+Rec190421100459[[#This Row],[GyroY]]</f>
        <v>-54.310000000000024</v>
      </c>
      <c r="N91">
        <f>N90+Rec190421100459[[#This Row],[GyroZ]]</f>
        <v>78.27</v>
      </c>
    </row>
    <row r="92" spans="1:14" x14ac:dyDescent="0.25">
      <c r="A92">
        <v>681732</v>
      </c>
      <c r="B92" s="1" t="s">
        <v>8</v>
      </c>
      <c r="C92">
        <v>0.1</v>
      </c>
      <c r="D92">
        <v>0.12</v>
      </c>
      <c r="E92">
        <v>-0.42</v>
      </c>
      <c r="F92" s="1" t="s">
        <v>22</v>
      </c>
      <c r="G92">
        <v>-7.0000000000000007E-2</v>
      </c>
      <c r="H92">
        <v>0.28000000000000003</v>
      </c>
      <c r="J92">
        <f>SQRT(Rec190421100459[[#This Row],[AccelX]]^2+Rec190421100459[[#This Row],[AccelY]]^2+Rec190421100459[[#This Row],[AccelZ]]^2)</f>
        <v>1.0312128781197409</v>
      </c>
      <c r="L92">
        <f>L91+Rec190421100459[[#This Row],[GyroX]]</f>
        <v>18.340000000000014</v>
      </c>
      <c r="M92">
        <f>M91+Rec190421100459[[#This Row],[GyroY]]</f>
        <v>-54.190000000000026</v>
      </c>
      <c r="N92">
        <f>N91+Rec190421100459[[#This Row],[GyroZ]]</f>
        <v>77.849999999999994</v>
      </c>
    </row>
    <row r="93" spans="1:14" x14ac:dyDescent="0.25">
      <c r="A93">
        <v>681859</v>
      </c>
      <c r="B93" s="1" t="s">
        <v>8</v>
      </c>
      <c r="C93">
        <v>-0.05</v>
      </c>
      <c r="D93">
        <v>2.08</v>
      </c>
      <c r="E93">
        <v>-3.56</v>
      </c>
      <c r="F93" s="1" t="s">
        <v>23</v>
      </c>
      <c r="G93">
        <v>-7.0000000000000007E-2</v>
      </c>
      <c r="H93">
        <v>0.28999999999999998</v>
      </c>
      <c r="J93">
        <f>SQRT(Rec190421100459[[#This Row],[AccelX]]^2+Rec190421100459[[#This Row],[AccelY]]^2+Rec190421100459[[#This Row],[AccelZ]]^2)</f>
        <v>1.053138167573467</v>
      </c>
      <c r="L93">
        <f>L92+Rec190421100459[[#This Row],[GyroX]]</f>
        <v>18.290000000000013</v>
      </c>
      <c r="M93">
        <f>M92+Rec190421100459[[#This Row],[GyroY]]</f>
        <v>-52.110000000000028</v>
      </c>
      <c r="N93">
        <f>N92+Rec190421100459[[#This Row],[GyroZ]]</f>
        <v>74.289999999999992</v>
      </c>
    </row>
    <row r="94" spans="1:14" x14ac:dyDescent="0.25">
      <c r="A94">
        <v>681986</v>
      </c>
      <c r="B94" s="1" t="s">
        <v>8</v>
      </c>
      <c r="C94">
        <v>-0.16</v>
      </c>
      <c r="D94">
        <v>5.16</v>
      </c>
      <c r="E94">
        <v>-9</v>
      </c>
      <c r="F94" s="1" t="s">
        <v>20</v>
      </c>
      <c r="G94">
        <v>-0.11</v>
      </c>
      <c r="H94">
        <v>0.27</v>
      </c>
      <c r="J94">
        <f>SQRT(Rec190421100459[[#This Row],[AccelX]]^2+Rec190421100459[[#This Row],[AccelY]]^2+Rec190421100459[[#This Row],[AccelZ]]^2)</f>
        <v>1.0416333327999829</v>
      </c>
      <c r="L94">
        <f>L93+Rec190421100459[[#This Row],[GyroX]]</f>
        <v>18.130000000000013</v>
      </c>
      <c r="M94">
        <f>M93+Rec190421100459[[#This Row],[GyroY]]</f>
        <v>-46.950000000000031</v>
      </c>
      <c r="N94">
        <f>N93+Rec190421100459[[#This Row],[GyroZ]]</f>
        <v>65.289999999999992</v>
      </c>
    </row>
    <row r="95" spans="1:14" x14ac:dyDescent="0.25">
      <c r="A95">
        <v>682114</v>
      </c>
      <c r="B95" s="1" t="s">
        <v>8</v>
      </c>
      <c r="C95">
        <v>-1.05</v>
      </c>
      <c r="D95">
        <v>3.66</v>
      </c>
      <c r="E95">
        <v>-6.98</v>
      </c>
      <c r="F95" s="1" t="s">
        <v>22</v>
      </c>
      <c r="G95">
        <v>-0.19</v>
      </c>
      <c r="H95">
        <v>0.21</v>
      </c>
      <c r="J95">
        <f>SQRT(Rec190421100459[[#This Row],[AccelX]]^2+Rec190421100459[[#This Row],[AccelY]]^2+Rec190421100459[[#This Row],[AccelZ]]^2)</f>
        <v>1.0297086966710536</v>
      </c>
      <c r="L95">
        <f>L94+Rec190421100459[[#This Row],[GyroX]]</f>
        <v>17.080000000000013</v>
      </c>
      <c r="M95">
        <f>M94+Rec190421100459[[#This Row],[GyroY]]</f>
        <v>-43.290000000000035</v>
      </c>
      <c r="N95">
        <f>N94+Rec190421100459[[#This Row],[GyroZ]]</f>
        <v>58.309999999999988</v>
      </c>
    </row>
    <row r="96" spans="1:14" x14ac:dyDescent="0.25">
      <c r="A96">
        <v>682241</v>
      </c>
      <c r="B96" s="1" t="s">
        <v>8</v>
      </c>
      <c r="C96">
        <v>-1.17</v>
      </c>
      <c r="D96">
        <v>1.9</v>
      </c>
      <c r="E96">
        <v>-2.67</v>
      </c>
      <c r="F96" s="1" t="s">
        <v>22</v>
      </c>
      <c r="G96">
        <v>-0.25</v>
      </c>
      <c r="H96">
        <v>0.18</v>
      </c>
      <c r="J96">
        <f>SQRT(Rec190421100459[[#This Row],[AccelX]]^2+Rec190421100459[[#This Row],[AccelY]]^2+Rec190421100459[[#This Row],[AccelZ]]^2)</f>
        <v>1.036822067666386</v>
      </c>
      <c r="L96">
        <f>L95+Rec190421100459[[#This Row],[GyroX]]</f>
        <v>15.910000000000013</v>
      </c>
      <c r="M96">
        <f>M95+Rec190421100459[[#This Row],[GyroY]]</f>
        <v>-41.390000000000036</v>
      </c>
      <c r="N96">
        <f>N95+Rec190421100459[[#This Row],[GyroZ]]</f>
        <v>55.639999999999986</v>
      </c>
    </row>
    <row r="97" spans="1:14" x14ac:dyDescent="0.25">
      <c r="A97">
        <v>682368</v>
      </c>
      <c r="B97" s="1" t="s">
        <v>8</v>
      </c>
      <c r="C97">
        <v>-0.72</v>
      </c>
      <c r="D97">
        <v>-0.56000000000000005</v>
      </c>
      <c r="E97">
        <v>1.01</v>
      </c>
      <c r="F97" s="1" t="s">
        <v>22</v>
      </c>
      <c r="G97">
        <v>-0.25</v>
      </c>
      <c r="H97">
        <v>0.18</v>
      </c>
      <c r="J97">
        <f>SQRT(Rec190421100459[[#This Row],[AccelX]]^2+Rec190421100459[[#This Row],[AccelY]]^2+Rec190421100459[[#This Row],[AccelZ]]^2)</f>
        <v>1.036822067666386</v>
      </c>
      <c r="L97">
        <f>L96+Rec190421100459[[#This Row],[GyroX]]</f>
        <v>15.190000000000012</v>
      </c>
      <c r="M97">
        <f>M96+Rec190421100459[[#This Row],[GyroY]]</f>
        <v>-41.950000000000038</v>
      </c>
      <c r="N97">
        <f>N96+Rec190421100459[[#This Row],[GyroZ]]</f>
        <v>56.649999999999984</v>
      </c>
    </row>
    <row r="98" spans="1:14" x14ac:dyDescent="0.25">
      <c r="A98">
        <v>682496</v>
      </c>
      <c r="B98" s="1" t="s">
        <v>8</v>
      </c>
      <c r="C98">
        <v>0.72</v>
      </c>
      <c r="D98">
        <v>-0.96</v>
      </c>
      <c r="E98">
        <v>1.81</v>
      </c>
      <c r="F98" s="1" t="s">
        <v>19</v>
      </c>
      <c r="G98">
        <v>-0.23</v>
      </c>
      <c r="H98">
        <v>0.2</v>
      </c>
      <c r="J98">
        <f>SQRT(Rec190421100459[[#This Row],[AccelX]]^2+Rec190421100459[[#This Row],[AccelY]]^2+Rec190421100459[[#This Row],[AccelZ]]^2)</f>
        <v>1.0263040485158381</v>
      </c>
      <c r="L98">
        <f>L97+Rec190421100459[[#This Row],[GyroX]]</f>
        <v>15.910000000000013</v>
      </c>
      <c r="M98">
        <f>M97+Rec190421100459[[#This Row],[GyroY]]</f>
        <v>-42.910000000000039</v>
      </c>
      <c r="N98">
        <f>N97+Rec190421100459[[#This Row],[GyroZ]]</f>
        <v>58.459999999999987</v>
      </c>
    </row>
    <row r="99" spans="1:14" x14ac:dyDescent="0.25">
      <c r="A99">
        <v>682622</v>
      </c>
      <c r="B99" s="1" t="s">
        <v>8</v>
      </c>
      <c r="C99">
        <v>0.84</v>
      </c>
      <c r="D99">
        <v>-1.1299999999999999</v>
      </c>
      <c r="E99">
        <v>2.08</v>
      </c>
      <c r="F99" s="1" t="s">
        <v>22</v>
      </c>
      <c r="G99">
        <v>-0.22</v>
      </c>
      <c r="H99">
        <v>0.2</v>
      </c>
      <c r="J99">
        <f>SQRT(Rec190421100459[[#This Row],[AccelX]]^2+Rec190421100459[[#This Row],[AccelY]]^2+Rec190421100459[[#This Row],[AccelZ]]^2)</f>
        <v>1.0336827366266692</v>
      </c>
      <c r="L99">
        <f>L98+Rec190421100459[[#This Row],[GyroX]]</f>
        <v>16.750000000000014</v>
      </c>
      <c r="M99">
        <f>M98+Rec190421100459[[#This Row],[GyroY]]</f>
        <v>-44.040000000000042</v>
      </c>
      <c r="N99">
        <f>N98+Rec190421100459[[#This Row],[GyroZ]]</f>
        <v>60.539999999999985</v>
      </c>
    </row>
    <row r="100" spans="1:14" x14ac:dyDescent="0.25">
      <c r="A100">
        <v>682749</v>
      </c>
      <c r="B100" s="1" t="s">
        <v>8</v>
      </c>
      <c r="C100">
        <v>0.51</v>
      </c>
      <c r="D100">
        <v>-1.1000000000000001</v>
      </c>
      <c r="E100">
        <v>2.0099999999999998</v>
      </c>
      <c r="F100" s="1" t="s">
        <v>22</v>
      </c>
      <c r="G100">
        <v>-0.19</v>
      </c>
      <c r="H100">
        <v>0.22</v>
      </c>
      <c r="J100">
        <f>SQRT(Rec190421100459[[#This Row],[AccelX]]^2+Rec190421100459[[#This Row],[AccelY]]^2+Rec190421100459[[#This Row],[AccelZ]]^2)</f>
        <v>1.0317945531936095</v>
      </c>
      <c r="L100">
        <f>L99+Rec190421100459[[#This Row],[GyroX]]</f>
        <v>17.260000000000016</v>
      </c>
      <c r="M100">
        <f>M99+Rec190421100459[[#This Row],[GyroY]]</f>
        <v>-45.140000000000043</v>
      </c>
      <c r="N100">
        <f>N99+Rec190421100459[[#This Row],[GyroZ]]</f>
        <v>62.549999999999983</v>
      </c>
    </row>
    <row r="101" spans="1:14" x14ac:dyDescent="0.25">
      <c r="A101">
        <v>682876</v>
      </c>
      <c r="B101" s="1" t="s">
        <v>8</v>
      </c>
      <c r="C101">
        <v>-0.26</v>
      </c>
      <c r="D101">
        <v>-0.59</v>
      </c>
      <c r="E101">
        <v>0.87</v>
      </c>
      <c r="F101" s="1" t="s">
        <v>20</v>
      </c>
      <c r="G101">
        <v>-0.18</v>
      </c>
      <c r="H101">
        <v>0.23</v>
      </c>
      <c r="J101">
        <f>SQRT(Rec190421100459[[#This Row],[AccelX]]^2+Rec190421100459[[#This Row],[AccelY]]^2+Rec190421100459[[#This Row],[AccelZ]]^2)</f>
        <v>1.0417773274553443</v>
      </c>
      <c r="L101">
        <f>L100+Rec190421100459[[#This Row],[GyroX]]</f>
        <v>17.000000000000014</v>
      </c>
      <c r="M101">
        <f>M100+Rec190421100459[[#This Row],[GyroY]]</f>
        <v>-45.730000000000047</v>
      </c>
      <c r="N101">
        <f>N100+Rec190421100459[[#This Row],[GyroZ]]</f>
        <v>63.41999999999998</v>
      </c>
    </row>
    <row r="102" spans="1:14" x14ac:dyDescent="0.25">
      <c r="A102">
        <v>683004</v>
      </c>
      <c r="B102" s="1" t="s">
        <v>8</v>
      </c>
      <c r="C102">
        <v>-0.16</v>
      </c>
      <c r="D102">
        <v>0.02</v>
      </c>
      <c r="E102">
        <v>-0.02</v>
      </c>
      <c r="F102" s="1" t="s">
        <v>20</v>
      </c>
      <c r="G102">
        <v>-0.19</v>
      </c>
      <c r="H102">
        <v>0.24</v>
      </c>
      <c r="J102">
        <f>SQRT(Rec190421100459[[#This Row],[AccelX]]^2+Rec190421100459[[#This Row],[AccelY]]^2+Rec190421100459[[#This Row],[AccelZ]]^2)</f>
        <v>1.0458011283222064</v>
      </c>
      <c r="L102">
        <f>L101+Rec190421100459[[#This Row],[GyroX]]</f>
        <v>16.840000000000014</v>
      </c>
      <c r="M102">
        <f>M101+Rec190421100459[[#This Row],[GyroY]]</f>
        <v>-45.710000000000043</v>
      </c>
      <c r="N102">
        <f>N101+Rec190421100459[[#This Row],[GyroZ]]</f>
        <v>63.399999999999977</v>
      </c>
    </row>
    <row r="103" spans="1:14" x14ac:dyDescent="0.25">
      <c r="A103">
        <v>683131</v>
      </c>
      <c r="B103" s="1" t="s">
        <v>8</v>
      </c>
      <c r="C103">
        <v>0.03</v>
      </c>
      <c r="D103">
        <v>-0.28000000000000003</v>
      </c>
      <c r="E103">
        <v>0.14000000000000001</v>
      </c>
      <c r="F103" s="1" t="s">
        <v>22</v>
      </c>
      <c r="G103">
        <v>-0.18</v>
      </c>
      <c r="H103">
        <v>0.22</v>
      </c>
      <c r="J103">
        <f>SQRT(Rec190421100459[[#This Row],[AccelX]]^2+Rec190421100459[[#This Row],[AccelY]]^2+Rec190421100459[[#This Row],[AccelZ]]^2)</f>
        <v>1.03</v>
      </c>
      <c r="L103">
        <f>L102+Rec190421100459[[#This Row],[GyroX]]</f>
        <v>16.870000000000015</v>
      </c>
      <c r="M103">
        <f>M102+Rec190421100459[[#This Row],[GyroY]]</f>
        <v>-45.990000000000045</v>
      </c>
      <c r="N103">
        <f>N102+Rec190421100459[[#This Row],[GyroZ]]</f>
        <v>63.539999999999978</v>
      </c>
    </row>
    <row r="104" spans="1:14" x14ac:dyDescent="0.25">
      <c r="A104">
        <v>683258</v>
      </c>
      <c r="B104" s="1" t="s">
        <v>8</v>
      </c>
      <c r="C104">
        <v>0.19</v>
      </c>
      <c r="D104">
        <v>-0.61</v>
      </c>
      <c r="E104">
        <v>0.66</v>
      </c>
      <c r="F104" s="1" t="s">
        <v>20</v>
      </c>
      <c r="G104">
        <v>-0.18</v>
      </c>
      <c r="H104">
        <v>0.23</v>
      </c>
      <c r="J104">
        <f>SQRT(Rec190421100459[[#This Row],[AccelX]]^2+Rec190421100459[[#This Row],[AccelY]]^2+Rec190421100459[[#This Row],[AccelZ]]^2)</f>
        <v>1.0417773274553443</v>
      </c>
      <c r="L104">
        <f>L103+Rec190421100459[[#This Row],[GyroX]]</f>
        <v>17.060000000000016</v>
      </c>
      <c r="M104">
        <f>M103+Rec190421100459[[#This Row],[GyroY]]</f>
        <v>-46.600000000000044</v>
      </c>
      <c r="N104">
        <f>N103+Rec190421100459[[#This Row],[GyroZ]]</f>
        <v>64.199999999999974</v>
      </c>
    </row>
    <row r="105" spans="1:14" x14ac:dyDescent="0.25">
      <c r="A105">
        <v>683386</v>
      </c>
      <c r="B105" s="1" t="s">
        <v>0</v>
      </c>
      <c r="C105">
        <v>0.3</v>
      </c>
      <c r="D105">
        <v>0.09</v>
      </c>
      <c r="E105">
        <v>-0.21</v>
      </c>
      <c r="F105" s="1" t="s">
        <v>20</v>
      </c>
      <c r="G105">
        <v>-0.17</v>
      </c>
      <c r="H105">
        <v>0.24</v>
      </c>
      <c r="J105">
        <f>SQRT(Rec190421100459[[#This Row],[AccelX]]^2+Rec190421100459[[#This Row],[AccelY]]^2+Rec190421100459[[#This Row],[AccelZ]]^2)</f>
        <v>1.0423531071570709</v>
      </c>
      <c r="L105">
        <f>L104+Rec190421100459[[#This Row],[GyroX]]</f>
        <v>17.360000000000017</v>
      </c>
      <c r="M105">
        <f>M104+Rec190421100459[[#This Row],[GyroY]]</f>
        <v>-46.510000000000041</v>
      </c>
      <c r="N105">
        <f>N104+Rec190421100459[[#This Row],[GyroZ]]</f>
        <v>63.989999999999974</v>
      </c>
    </row>
    <row r="106" spans="1:14" x14ac:dyDescent="0.25">
      <c r="A106">
        <v>683513</v>
      </c>
      <c r="B106" s="1" t="s">
        <v>0</v>
      </c>
      <c r="C106">
        <v>-0.3</v>
      </c>
      <c r="D106">
        <v>1.26</v>
      </c>
      <c r="E106">
        <v>-2.41</v>
      </c>
      <c r="F106" s="1" t="s">
        <v>20</v>
      </c>
      <c r="G106">
        <v>-0.18</v>
      </c>
      <c r="H106">
        <v>0.23</v>
      </c>
      <c r="J106">
        <f>SQRT(Rec190421100459[[#This Row],[AccelX]]^2+Rec190421100459[[#This Row],[AccelY]]^2+Rec190421100459[[#This Row],[AccelZ]]^2)</f>
        <v>1.0417773274553443</v>
      </c>
      <c r="L106">
        <f>L105+Rec190421100459[[#This Row],[GyroX]]</f>
        <v>17.060000000000016</v>
      </c>
      <c r="M106">
        <f>M105+Rec190421100459[[#This Row],[GyroY]]</f>
        <v>-45.250000000000043</v>
      </c>
      <c r="N106">
        <f>N105+Rec190421100459[[#This Row],[GyroZ]]</f>
        <v>61.57999999999997</v>
      </c>
    </row>
    <row r="107" spans="1:14" x14ac:dyDescent="0.25">
      <c r="A107">
        <v>683640</v>
      </c>
      <c r="B107" s="1" t="s">
        <v>0</v>
      </c>
      <c r="C107">
        <v>-1.24</v>
      </c>
      <c r="D107">
        <v>3.31</v>
      </c>
      <c r="E107">
        <v>-5.86</v>
      </c>
      <c r="F107" s="1" t="s">
        <v>23</v>
      </c>
      <c r="G107">
        <v>-0.21</v>
      </c>
      <c r="H107">
        <v>0.21</v>
      </c>
      <c r="J107">
        <f>SQRT(Rec190421100459[[#This Row],[AccelX]]^2+Rec190421100459[[#This Row],[AccelY]]^2+Rec190421100459[[#This Row],[AccelZ]]^2)</f>
        <v>1.0527582818482124</v>
      </c>
      <c r="L107">
        <f>L106+Rec190421100459[[#This Row],[GyroX]]</f>
        <v>15.820000000000016</v>
      </c>
      <c r="M107">
        <f>M106+Rec190421100459[[#This Row],[GyroY]]</f>
        <v>-41.94000000000004</v>
      </c>
      <c r="N107">
        <f>N106+Rec190421100459[[#This Row],[GyroZ]]</f>
        <v>55.71999999999997</v>
      </c>
    </row>
    <row r="108" spans="1:14" x14ac:dyDescent="0.25">
      <c r="A108">
        <v>683768</v>
      </c>
      <c r="B108" s="1" t="s">
        <v>0</v>
      </c>
      <c r="C108">
        <v>-0.75</v>
      </c>
      <c r="D108">
        <v>2.37</v>
      </c>
      <c r="E108">
        <v>-4.5199999999999996</v>
      </c>
      <c r="F108" s="1" t="s">
        <v>19</v>
      </c>
      <c r="G108">
        <v>-0.26</v>
      </c>
      <c r="H108">
        <v>0.18</v>
      </c>
      <c r="J108">
        <f>SQRT(Rec190421100459[[#This Row],[AccelX]]^2+Rec190421100459[[#This Row],[AccelY]]^2+Rec190421100459[[#This Row],[AccelZ]]^2)</f>
        <v>1.0297572529484802</v>
      </c>
      <c r="L108">
        <f>L107+Rec190421100459[[#This Row],[GyroX]]</f>
        <v>15.070000000000016</v>
      </c>
      <c r="M108">
        <f>M107+Rec190421100459[[#This Row],[GyroY]]</f>
        <v>-39.570000000000043</v>
      </c>
      <c r="N108">
        <f>N107+Rec190421100459[[#This Row],[GyroZ]]</f>
        <v>51.199999999999974</v>
      </c>
    </row>
    <row r="109" spans="1:14" x14ac:dyDescent="0.25">
      <c r="A109">
        <v>683895</v>
      </c>
      <c r="B109" s="1" t="s">
        <v>0</v>
      </c>
      <c r="C109">
        <v>-0.45</v>
      </c>
      <c r="D109">
        <v>2.11</v>
      </c>
      <c r="E109">
        <v>-3.82</v>
      </c>
      <c r="F109" s="1" t="s">
        <v>20</v>
      </c>
      <c r="G109">
        <v>-0.28999999999999998</v>
      </c>
      <c r="H109">
        <v>0.16</v>
      </c>
      <c r="J109">
        <f>SQRT(Rec190421100459[[#This Row],[AccelX]]^2+Rec190421100459[[#This Row],[AccelY]]^2+Rec190421100459[[#This Row],[AccelZ]]^2)</f>
        <v>1.0534229919647664</v>
      </c>
      <c r="L109">
        <f>L108+Rec190421100459[[#This Row],[GyroX]]</f>
        <v>14.620000000000017</v>
      </c>
      <c r="M109">
        <f>M108+Rec190421100459[[#This Row],[GyroY]]</f>
        <v>-37.460000000000043</v>
      </c>
      <c r="N109">
        <f>N108+Rec190421100459[[#This Row],[GyroZ]]</f>
        <v>47.379999999999974</v>
      </c>
    </row>
    <row r="110" spans="1:14" x14ac:dyDescent="0.25">
      <c r="A110">
        <v>684022</v>
      </c>
      <c r="B110" s="1" t="s">
        <v>0</v>
      </c>
      <c r="C110">
        <v>-0.21</v>
      </c>
      <c r="D110">
        <v>1.95</v>
      </c>
      <c r="E110">
        <v>-3.79</v>
      </c>
      <c r="F110" s="1" t="s">
        <v>24</v>
      </c>
      <c r="G110">
        <v>-0.31</v>
      </c>
      <c r="H110">
        <v>0.15</v>
      </c>
      <c r="J110">
        <f>SQRT(Rec190421100459[[#This Row],[AccelX]]^2+Rec190421100459[[#This Row],[AccelY]]^2+Rec190421100459[[#This Row],[AccelZ]]^2)</f>
        <v>1.0293201639917484</v>
      </c>
      <c r="L110">
        <f>L109+Rec190421100459[[#This Row],[GyroX]]</f>
        <v>14.410000000000016</v>
      </c>
      <c r="M110">
        <f>M109+Rec190421100459[[#This Row],[GyroY]]</f>
        <v>-35.510000000000041</v>
      </c>
      <c r="N110">
        <f>N109+Rec190421100459[[#This Row],[GyroZ]]</f>
        <v>43.589999999999975</v>
      </c>
    </row>
    <row r="111" spans="1:14" x14ac:dyDescent="0.25">
      <c r="A111">
        <v>684150</v>
      </c>
      <c r="B111" s="1" t="s">
        <v>0</v>
      </c>
      <c r="C111">
        <v>0.03</v>
      </c>
      <c r="D111">
        <v>1.81</v>
      </c>
      <c r="E111">
        <v>-3.73</v>
      </c>
      <c r="F111" s="1" t="s">
        <v>18</v>
      </c>
      <c r="G111">
        <v>-0.36</v>
      </c>
      <c r="H111">
        <v>0.14000000000000001</v>
      </c>
      <c r="J111">
        <f>SQRT(Rec190421100459[[#This Row],[AccelX]]^2+Rec190421100459[[#This Row],[AccelY]]^2+Rec190421100459[[#This Row],[AccelZ]]^2)</f>
        <v>1.0347946656221223</v>
      </c>
      <c r="L111">
        <f>L110+Rec190421100459[[#This Row],[GyroX]]</f>
        <v>14.440000000000015</v>
      </c>
      <c r="M111">
        <f>M110+Rec190421100459[[#This Row],[GyroY]]</f>
        <v>-33.700000000000038</v>
      </c>
      <c r="N111">
        <f>N110+Rec190421100459[[#This Row],[GyroZ]]</f>
        <v>39.859999999999978</v>
      </c>
    </row>
    <row r="112" spans="1:14" x14ac:dyDescent="0.25">
      <c r="A112">
        <v>684277</v>
      </c>
      <c r="B112" s="1" t="s">
        <v>0</v>
      </c>
      <c r="C112">
        <v>-0.52</v>
      </c>
      <c r="D112">
        <v>0.59</v>
      </c>
      <c r="E112">
        <v>-2.65</v>
      </c>
      <c r="F112" s="1" t="s">
        <v>17</v>
      </c>
      <c r="G112">
        <v>-0.36</v>
      </c>
      <c r="H112">
        <v>0.12</v>
      </c>
      <c r="J112">
        <f>SQRT(Rec190421100459[[#This Row],[AccelX]]^2+Rec190421100459[[#This Row],[AccelY]]^2+Rec190421100459[[#This Row],[AccelZ]]^2)</f>
        <v>1.022985825903761</v>
      </c>
      <c r="L112">
        <f>L111+Rec190421100459[[#This Row],[GyroX]]</f>
        <v>13.920000000000016</v>
      </c>
      <c r="M112">
        <f>M111+Rec190421100459[[#This Row],[GyroY]]</f>
        <v>-33.110000000000035</v>
      </c>
      <c r="N112">
        <f>N111+Rec190421100459[[#This Row],[GyroZ]]</f>
        <v>37.20999999999998</v>
      </c>
    </row>
    <row r="113" spans="1:14" x14ac:dyDescent="0.25">
      <c r="A113">
        <v>684404</v>
      </c>
      <c r="B113" s="1" t="s">
        <v>0</v>
      </c>
      <c r="C113">
        <v>-1.03</v>
      </c>
      <c r="D113">
        <v>1.57</v>
      </c>
      <c r="E113">
        <v>-2.98</v>
      </c>
      <c r="F113" s="1" t="s">
        <v>18</v>
      </c>
      <c r="G113">
        <v>-0.38</v>
      </c>
      <c r="H113">
        <v>0.12</v>
      </c>
      <c r="J113">
        <f>SQRT(Rec190421100459[[#This Row],[AccelX]]^2+Rec190421100459[[#This Row],[AccelY]]^2+Rec190421100459[[#This Row],[AccelZ]]^2)</f>
        <v>1.0394229168149027</v>
      </c>
      <c r="L113">
        <f>L112+Rec190421100459[[#This Row],[GyroX]]</f>
        <v>12.890000000000017</v>
      </c>
      <c r="M113">
        <f>M112+Rec190421100459[[#This Row],[GyroY]]</f>
        <v>-31.540000000000035</v>
      </c>
      <c r="N113">
        <f>N112+Rec190421100459[[#This Row],[GyroZ]]</f>
        <v>34.229999999999983</v>
      </c>
    </row>
    <row r="114" spans="1:14" x14ac:dyDescent="0.25">
      <c r="A114">
        <v>684531</v>
      </c>
      <c r="B114" s="1" t="s">
        <v>0</v>
      </c>
      <c r="C114">
        <v>-0.77</v>
      </c>
      <c r="D114">
        <v>2.13</v>
      </c>
      <c r="E114">
        <v>-2.98</v>
      </c>
      <c r="F114" s="1" t="s">
        <v>18</v>
      </c>
      <c r="G114">
        <v>-0.41</v>
      </c>
      <c r="H114">
        <v>0.11</v>
      </c>
      <c r="J114">
        <f>SQRT(Rec190421100459[[#This Row],[AccelX]]^2+Rec190421100459[[#This Row],[AccelY]]^2+Rec190421100459[[#This Row],[AccelZ]]^2)</f>
        <v>1.0496666137398103</v>
      </c>
      <c r="L114">
        <f>L113+Rec190421100459[[#This Row],[GyroX]]</f>
        <v>12.120000000000017</v>
      </c>
      <c r="M114">
        <f>M113+Rec190421100459[[#This Row],[GyroY]]</f>
        <v>-29.410000000000036</v>
      </c>
      <c r="N114">
        <f>N113+Rec190421100459[[#This Row],[GyroZ]]</f>
        <v>31.249999999999982</v>
      </c>
    </row>
    <row r="115" spans="1:14" x14ac:dyDescent="0.25">
      <c r="A115">
        <v>684659</v>
      </c>
      <c r="B115" s="1" t="s">
        <v>0</v>
      </c>
      <c r="C115">
        <v>-0.98</v>
      </c>
      <c r="D115">
        <v>1.74</v>
      </c>
      <c r="E115">
        <v>-2.58</v>
      </c>
      <c r="F115" s="1" t="s">
        <v>25</v>
      </c>
      <c r="G115">
        <v>-0.43</v>
      </c>
      <c r="H115">
        <v>0.08</v>
      </c>
      <c r="J115">
        <f>SQRT(Rec190421100459[[#This Row],[AccelX]]^2+Rec190421100459[[#This Row],[AccelY]]^2+Rec190421100459[[#This Row],[AccelZ]]^2)</f>
        <v>1.0367738422626218</v>
      </c>
      <c r="L115">
        <f>L114+Rec190421100459[[#This Row],[GyroX]]</f>
        <v>11.140000000000017</v>
      </c>
      <c r="M115">
        <f>M114+Rec190421100459[[#This Row],[GyroY]]</f>
        <v>-27.670000000000037</v>
      </c>
      <c r="N115">
        <f>N114+Rec190421100459[[#This Row],[GyroZ]]</f>
        <v>28.66999999999998</v>
      </c>
    </row>
    <row r="116" spans="1:14" x14ac:dyDescent="0.25">
      <c r="A116">
        <v>684786</v>
      </c>
      <c r="B116" s="1" t="s">
        <v>0</v>
      </c>
      <c r="C116">
        <v>-1.01</v>
      </c>
      <c r="D116">
        <v>1.26</v>
      </c>
      <c r="E116">
        <v>-2.15</v>
      </c>
      <c r="F116" s="1" t="s">
        <v>17</v>
      </c>
      <c r="G116">
        <v>-0.45</v>
      </c>
      <c r="H116">
        <v>0.06</v>
      </c>
      <c r="J116">
        <f>SQRT(Rec190421100459[[#This Row],[AccelX]]^2+Rec190421100459[[#This Row],[AccelY]]^2+Rec190421100459[[#This Row],[AccelZ]]^2)</f>
        <v>1.0529007550571896</v>
      </c>
      <c r="L116">
        <f>L115+Rec190421100459[[#This Row],[GyroX]]</f>
        <v>10.130000000000017</v>
      </c>
      <c r="M116">
        <f>M115+Rec190421100459[[#This Row],[GyroY]]</f>
        <v>-26.410000000000036</v>
      </c>
      <c r="N116">
        <f>N115+Rec190421100459[[#This Row],[GyroZ]]</f>
        <v>26.519999999999982</v>
      </c>
    </row>
    <row r="117" spans="1:14" x14ac:dyDescent="0.25">
      <c r="A117">
        <v>684913</v>
      </c>
      <c r="B117" s="1" t="s">
        <v>0</v>
      </c>
      <c r="C117">
        <v>-0.75</v>
      </c>
      <c r="D117">
        <v>1.2</v>
      </c>
      <c r="E117">
        <v>-2.13</v>
      </c>
      <c r="F117" s="1" t="s">
        <v>16</v>
      </c>
      <c r="G117">
        <v>-0.45</v>
      </c>
      <c r="H117">
        <v>0.06</v>
      </c>
      <c r="J117">
        <f>SQRT(Rec190421100459[[#This Row],[AccelX]]^2+Rec190421100459[[#This Row],[AccelY]]^2+Rec190421100459[[#This Row],[AccelZ]]^2)</f>
        <v>1.0348912986396206</v>
      </c>
      <c r="L117">
        <f>L116+Rec190421100459[[#This Row],[GyroX]]</f>
        <v>9.3800000000000168</v>
      </c>
      <c r="M117">
        <f>M116+Rec190421100459[[#This Row],[GyroY]]</f>
        <v>-25.210000000000036</v>
      </c>
      <c r="N117">
        <f>N116+Rec190421100459[[#This Row],[GyroZ]]</f>
        <v>24.389999999999983</v>
      </c>
    </row>
    <row r="118" spans="1:14" x14ac:dyDescent="0.25">
      <c r="A118">
        <v>685041</v>
      </c>
      <c r="B118" s="1" t="s">
        <v>0</v>
      </c>
      <c r="C118">
        <v>-0.75</v>
      </c>
      <c r="D118">
        <v>1.52</v>
      </c>
      <c r="E118">
        <v>-1.78</v>
      </c>
      <c r="F118" s="1" t="s">
        <v>15</v>
      </c>
      <c r="G118">
        <v>-0.47</v>
      </c>
      <c r="H118">
        <v>0.03</v>
      </c>
      <c r="J118">
        <f>SQRT(Rec190421100459[[#This Row],[AccelX]]^2+Rec190421100459[[#This Row],[AccelY]]^2+Rec190421100459[[#This Row],[AccelZ]]^2)</f>
        <v>1.0335376142163379</v>
      </c>
      <c r="L118">
        <f>L117+Rec190421100459[[#This Row],[GyroX]]</f>
        <v>8.6300000000000168</v>
      </c>
      <c r="M118">
        <f>M117+Rec190421100459[[#This Row],[GyroY]]</f>
        <v>-23.690000000000037</v>
      </c>
      <c r="N118">
        <f>N117+Rec190421100459[[#This Row],[GyroZ]]</f>
        <v>22.609999999999982</v>
      </c>
    </row>
    <row r="119" spans="1:14" x14ac:dyDescent="0.25">
      <c r="A119">
        <v>685168</v>
      </c>
      <c r="B119" s="1" t="s">
        <v>0</v>
      </c>
      <c r="C119">
        <v>-1.52</v>
      </c>
      <c r="D119">
        <v>0.87</v>
      </c>
      <c r="E119">
        <v>-1.62</v>
      </c>
      <c r="F119" s="1" t="s">
        <v>16</v>
      </c>
      <c r="G119">
        <v>-0.49</v>
      </c>
      <c r="H119">
        <v>0.02</v>
      </c>
      <c r="J119">
        <f>SQRT(Rec190421100459[[#This Row],[AccelX]]^2+Rec190421100459[[#This Row],[AccelY]]^2+Rec190421100459[[#This Row],[AccelZ]]^2)</f>
        <v>1.0513800454640558</v>
      </c>
      <c r="L119">
        <f>L118+Rec190421100459[[#This Row],[GyroX]]</f>
        <v>7.1100000000000172</v>
      </c>
      <c r="M119">
        <f>M118+Rec190421100459[[#This Row],[GyroY]]</f>
        <v>-22.820000000000036</v>
      </c>
      <c r="N119">
        <f>N118+Rec190421100459[[#This Row],[GyroZ]]</f>
        <v>20.989999999999981</v>
      </c>
    </row>
    <row r="120" spans="1:14" x14ac:dyDescent="0.25">
      <c r="A120">
        <v>685295</v>
      </c>
      <c r="B120" s="1" t="s">
        <v>0</v>
      </c>
      <c r="C120">
        <v>-0.56000000000000005</v>
      </c>
      <c r="D120">
        <v>1.4</v>
      </c>
      <c r="E120">
        <v>-1.95</v>
      </c>
      <c r="F120" s="1" t="s">
        <v>15</v>
      </c>
      <c r="G120">
        <v>-0.5</v>
      </c>
      <c r="H120">
        <v>0.02</v>
      </c>
      <c r="J120">
        <f>SQRT(Rec190421100459[[#This Row],[AccelX]]^2+Rec190421100459[[#This Row],[AccelY]]^2+Rec190421100459[[#This Row],[AccelZ]]^2)</f>
        <v>1.0472821969268837</v>
      </c>
      <c r="L120">
        <f>L119+Rec190421100459[[#This Row],[GyroX]]</f>
        <v>6.5500000000000167</v>
      </c>
      <c r="M120">
        <f>M119+Rec190421100459[[#This Row],[GyroY]]</f>
        <v>-21.420000000000037</v>
      </c>
      <c r="N120">
        <f>N119+Rec190421100459[[#This Row],[GyroZ]]</f>
        <v>19.039999999999981</v>
      </c>
    </row>
    <row r="121" spans="1:14" x14ac:dyDescent="0.25">
      <c r="A121">
        <v>685423</v>
      </c>
      <c r="B121" s="1" t="s">
        <v>0</v>
      </c>
      <c r="C121">
        <v>0.21</v>
      </c>
      <c r="D121">
        <v>1.38</v>
      </c>
      <c r="E121">
        <v>-2.56</v>
      </c>
      <c r="F121" s="1" t="s">
        <v>26</v>
      </c>
      <c r="G121">
        <v>-0.52</v>
      </c>
      <c r="H121">
        <v>0.01</v>
      </c>
      <c r="J121">
        <f>SQRT(Rec190421100459[[#This Row],[AccelX]]^2+Rec190421100459[[#This Row],[AccelY]]^2+Rec190421100459[[#This Row],[AccelZ]]^2)</f>
        <v>1.0481412118603104</v>
      </c>
      <c r="L121">
        <f>L120+Rec190421100459[[#This Row],[GyroX]]</f>
        <v>6.7600000000000167</v>
      </c>
      <c r="M121">
        <f>M120+Rec190421100459[[#This Row],[GyroY]]</f>
        <v>-20.040000000000038</v>
      </c>
      <c r="N121">
        <f>N120+Rec190421100459[[#This Row],[GyroZ]]</f>
        <v>16.479999999999983</v>
      </c>
    </row>
    <row r="122" spans="1:14" x14ac:dyDescent="0.25">
      <c r="A122">
        <v>685550</v>
      </c>
      <c r="B122" s="1" t="s">
        <v>0</v>
      </c>
      <c r="C122">
        <v>0.21</v>
      </c>
      <c r="D122">
        <v>1.6</v>
      </c>
      <c r="E122">
        <v>-2.4900000000000002</v>
      </c>
      <c r="F122" s="1" t="s">
        <v>13</v>
      </c>
      <c r="G122">
        <v>-0.52</v>
      </c>
      <c r="H122">
        <v>0</v>
      </c>
      <c r="J122">
        <f>SQRT(Rec190421100459[[#This Row],[AccelX]]^2+Rec190421100459[[#This Row],[AccelY]]^2+Rec190421100459[[#This Row],[AccelZ]]^2)</f>
        <v>1.0394229168149027</v>
      </c>
      <c r="L122">
        <f>L121+Rec190421100459[[#This Row],[GyroX]]</f>
        <v>6.9700000000000166</v>
      </c>
      <c r="M122">
        <f>M121+Rec190421100459[[#This Row],[GyroY]]</f>
        <v>-18.440000000000037</v>
      </c>
      <c r="N122">
        <f>N121+Rec190421100459[[#This Row],[GyroZ]]</f>
        <v>13.989999999999982</v>
      </c>
    </row>
    <row r="123" spans="1:14" x14ac:dyDescent="0.25">
      <c r="A123">
        <v>685677</v>
      </c>
      <c r="B123" s="1" t="s">
        <v>0</v>
      </c>
      <c r="C123">
        <v>-0.17</v>
      </c>
      <c r="D123">
        <v>1.4</v>
      </c>
      <c r="E123">
        <v>-2.95</v>
      </c>
      <c r="F123" s="1" t="s">
        <v>14</v>
      </c>
      <c r="G123">
        <v>-0.55000000000000004</v>
      </c>
      <c r="H123">
        <v>-0.02</v>
      </c>
      <c r="J123">
        <f>SQRT(Rec190421100459[[#This Row],[AccelX]]^2+Rec190421100459[[#This Row],[AccelY]]^2+Rec190421100459[[#This Row],[AccelZ]]^2)</f>
        <v>1.0464224768228174</v>
      </c>
      <c r="L123">
        <f>L122+Rec190421100459[[#This Row],[GyroX]]</f>
        <v>6.8000000000000167</v>
      </c>
      <c r="M123">
        <f>M122+Rec190421100459[[#This Row],[GyroY]]</f>
        <v>-17.040000000000038</v>
      </c>
      <c r="N123">
        <f>N122+Rec190421100459[[#This Row],[GyroZ]]</f>
        <v>11.039999999999981</v>
      </c>
    </row>
    <row r="124" spans="1:14" x14ac:dyDescent="0.25">
      <c r="A124">
        <v>685805</v>
      </c>
      <c r="B124" s="1" t="s">
        <v>0</v>
      </c>
      <c r="C124">
        <v>-0.92</v>
      </c>
      <c r="D124">
        <v>1.01</v>
      </c>
      <c r="E124">
        <v>-2.72</v>
      </c>
      <c r="F124" s="1" t="s">
        <v>11</v>
      </c>
      <c r="G124">
        <v>-0.55000000000000004</v>
      </c>
      <c r="H124">
        <v>-0.02</v>
      </c>
      <c r="J124">
        <f>SQRT(Rec190421100459[[#This Row],[AccelX]]^2+Rec190421100459[[#This Row],[AccelY]]^2+Rec190421100459[[#This Row],[AccelZ]]^2)</f>
        <v>1.0294658809304951</v>
      </c>
      <c r="L124">
        <f>L123+Rec190421100459[[#This Row],[GyroX]]</f>
        <v>5.8800000000000168</v>
      </c>
      <c r="M124">
        <f>M123+Rec190421100459[[#This Row],[GyroY]]</f>
        <v>-16.030000000000037</v>
      </c>
      <c r="N124">
        <f>N123+Rec190421100459[[#This Row],[GyroZ]]</f>
        <v>8.3199999999999807</v>
      </c>
    </row>
    <row r="125" spans="1:14" x14ac:dyDescent="0.25">
      <c r="A125">
        <v>685932</v>
      </c>
      <c r="B125" s="1" t="s">
        <v>0</v>
      </c>
      <c r="C125">
        <v>-1.2</v>
      </c>
      <c r="D125">
        <v>0.59</v>
      </c>
      <c r="E125">
        <v>-2.23</v>
      </c>
      <c r="F125" s="1" t="s">
        <v>27</v>
      </c>
      <c r="G125">
        <v>-0.59</v>
      </c>
      <c r="H125">
        <v>-0.04</v>
      </c>
      <c r="J125">
        <f>SQRT(Rec190421100459[[#This Row],[AccelX]]^2+Rec190421100459[[#This Row],[AccelY]]^2+Rec190421100459[[#This Row],[AccelZ]]^2)</f>
        <v>1.0436953578511308</v>
      </c>
      <c r="L125">
        <f>L124+Rec190421100459[[#This Row],[GyroX]]</f>
        <v>4.6800000000000166</v>
      </c>
      <c r="M125">
        <f>M124+Rec190421100459[[#This Row],[GyroY]]</f>
        <v>-15.440000000000037</v>
      </c>
      <c r="N125">
        <f>N124+Rec190421100459[[#This Row],[GyroZ]]</f>
        <v>6.0899999999999803</v>
      </c>
    </row>
    <row r="126" spans="1:14" x14ac:dyDescent="0.25">
      <c r="A126">
        <v>686059</v>
      </c>
      <c r="B126" s="1" t="s">
        <v>0</v>
      </c>
      <c r="C126">
        <v>-0.54</v>
      </c>
      <c r="D126">
        <v>1.33</v>
      </c>
      <c r="E126">
        <v>-2.42</v>
      </c>
      <c r="F126" s="1" t="s">
        <v>27</v>
      </c>
      <c r="G126">
        <v>-0.59</v>
      </c>
      <c r="H126">
        <v>-0.04</v>
      </c>
      <c r="J126">
        <f>SQRT(Rec190421100459[[#This Row],[AccelX]]^2+Rec190421100459[[#This Row],[AccelY]]^2+Rec190421100459[[#This Row],[AccelZ]]^2)</f>
        <v>1.0436953578511308</v>
      </c>
      <c r="L126">
        <f>L125+Rec190421100459[[#This Row],[GyroX]]</f>
        <v>4.1400000000000166</v>
      </c>
      <c r="M126">
        <f>M125+Rec190421100459[[#This Row],[GyroY]]</f>
        <v>-14.110000000000037</v>
      </c>
      <c r="N126">
        <f>N125+Rec190421100459[[#This Row],[GyroZ]]</f>
        <v>3.6699999999999804</v>
      </c>
    </row>
    <row r="127" spans="1:14" x14ac:dyDescent="0.25">
      <c r="A127">
        <v>686187</v>
      </c>
      <c r="B127" s="1" t="s">
        <v>0</v>
      </c>
      <c r="C127">
        <v>-0.3</v>
      </c>
      <c r="D127">
        <v>0.94</v>
      </c>
      <c r="E127">
        <v>-1.43</v>
      </c>
      <c r="F127" s="1" t="s">
        <v>11</v>
      </c>
      <c r="G127">
        <v>-0.6</v>
      </c>
      <c r="H127">
        <v>-0.06</v>
      </c>
      <c r="J127">
        <f>SQRT(Rec190421100459[[#This Row],[AccelX]]^2+Rec190421100459[[#This Row],[AccelY]]^2+Rec190421100459[[#This Row],[AccelZ]]^2)</f>
        <v>1.058536725862641</v>
      </c>
      <c r="L127">
        <f>L126+Rec190421100459[[#This Row],[GyroX]]</f>
        <v>3.8400000000000167</v>
      </c>
      <c r="M127">
        <f>M126+Rec190421100459[[#This Row],[GyroY]]</f>
        <v>-13.170000000000037</v>
      </c>
      <c r="N127">
        <f>N126+Rec190421100459[[#This Row],[GyroZ]]</f>
        <v>2.2399999999999807</v>
      </c>
    </row>
    <row r="128" spans="1:14" x14ac:dyDescent="0.25">
      <c r="A128">
        <v>686314</v>
      </c>
      <c r="B128" s="1" t="s">
        <v>0</v>
      </c>
      <c r="C128">
        <v>-0.51</v>
      </c>
      <c r="D128">
        <v>0.85</v>
      </c>
      <c r="E128">
        <v>-1.55</v>
      </c>
      <c r="F128" s="1" t="s">
        <v>12</v>
      </c>
      <c r="G128">
        <v>-0.6</v>
      </c>
      <c r="H128">
        <v>-0.06</v>
      </c>
      <c r="J128">
        <f>SQRT(Rec190421100459[[#This Row],[AccelX]]^2+Rec190421100459[[#This Row],[AccelY]]^2+Rec190421100459[[#This Row],[AccelZ]]^2)</f>
        <v>1.0421612159354234</v>
      </c>
      <c r="L128">
        <f>L127+Rec190421100459[[#This Row],[GyroX]]</f>
        <v>3.3300000000000169</v>
      </c>
      <c r="M128">
        <f>M127+Rec190421100459[[#This Row],[GyroY]]</f>
        <v>-12.320000000000038</v>
      </c>
      <c r="N128">
        <f>N127+Rec190421100459[[#This Row],[GyroZ]]</f>
        <v>0.68999999999998063</v>
      </c>
    </row>
    <row r="129" spans="1:14" x14ac:dyDescent="0.25">
      <c r="A129">
        <v>686441</v>
      </c>
      <c r="B129" s="1" t="s">
        <v>0</v>
      </c>
      <c r="C129">
        <v>-1.1499999999999999</v>
      </c>
      <c r="D129">
        <v>1.05</v>
      </c>
      <c r="E129">
        <v>-1.71</v>
      </c>
      <c r="F129" s="1" t="s">
        <v>9</v>
      </c>
      <c r="G129">
        <v>-0.62</v>
      </c>
      <c r="H129">
        <v>-7.0000000000000007E-2</v>
      </c>
      <c r="J129">
        <f>SQRT(Rec190421100459[[#This Row],[AccelX]]^2+Rec190421100459[[#This Row],[AccelY]]^2+Rec190421100459[[#This Row],[AccelZ]]^2)</f>
        <v>1.0383640979926068</v>
      </c>
      <c r="L129">
        <f>L128+Rec190421100459[[#This Row],[GyroX]]</f>
        <v>2.180000000000017</v>
      </c>
      <c r="M129">
        <f>M128+Rec190421100459[[#This Row],[GyroY]]</f>
        <v>-11.270000000000037</v>
      </c>
      <c r="N129">
        <f>N128+Rec190421100459[[#This Row],[GyroZ]]</f>
        <v>-1.0200000000000193</v>
      </c>
    </row>
    <row r="130" spans="1:14" x14ac:dyDescent="0.25">
      <c r="A130">
        <v>686569</v>
      </c>
      <c r="B130" s="1" t="s">
        <v>0</v>
      </c>
      <c r="C130">
        <v>-0.96</v>
      </c>
      <c r="D130">
        <v>1.69</v>
      </c>
      <c r="E130">
        <v>-3.11</v>
      </c>
      <c r="F130" s="1" t="s">
        <v>10</v>
      </c>
      <c r="G130">
        <v>-0.64</v>
      </c>
      <c r="H130">
        <v>-0.09</v>
      </c>
      <c r="J130">
        <f>SQRT(Rec190421100459[[#This Row],[AccelX]]^2+Rec190421100459[[#This Row],[AccelY]]^2+Rec190421100459[[#This Row],[AccelZ]]^2)</f>
        <v>1.0598584811190597</v>
      </c>
      <c r="L130">
        <f>L129+Rec190421100459[[#This Row],[GyroX]]</f>
        <v>1.2200000000000171</v>
      </c>
      <c r="M130">
        <f>M129+Rec190421100459[[#This Row],[GyroY]]</f>
        <v>-9.5800000000000374</v>
      </c>
      <c r="N130">
        <f>N129+Rec190421100459[[#This Row],[GyroZ]]</f>
        <v>-4.1300000000000194</v>
      </c>
    </row>
    <row r="131" spans="1:14" x14ac:dyDescent="0.25">
      <c r="A131">
        <v>686696</v>
      </c>
      <c r="B131" s="1" t="s">
        <v>0</v>
      </c>
      <c r="C131">
        <v>-1.1499999999999999</v>
      </c>
      <c r="D131">
        <v>0.96</v>
      </c>
      <c r="E131">
        <v>-2.0099999999999998</v>
      </c>
      <c r="F131" s="1" t="s">
        <v>6</v>
      </c>
      <c r="G131">
        <v>-0.65</v>
      </c>
      <c r="H131">
        <v>-0.11</v>
      </c>
      <c r="J131">
        <f>SQRT(Rec190421100459[[#This Row],[AccelX]]^2+Rec190421100459[[#This Row],[AccelY]]^2+Rec190421100459[[#This Row],[AccelZ]]^2)</f>
        <v>1.0366291525902598</v>
      </c>
      <c r="L131">
        <f>L130+Rec190421100459[[#This Row],[GyroX]]</f>
        <v>7.000000000001716E-2</v>
      </c>
      <c r="M131">
        <f>M130+Rec190421100459[[#This Row],[GyroY]]</f>
        <v>-8.6200000000000365</v>
      </c>
      <c r="N131">
        <f>N130+Rec190421100459[[#This Row],[GyroZ]]</f>
        <v>-6.1400000000000192</v>
      </c>
    </row>
    <row r="132" spans="1:14" x14ac:dyDescent="0.25">
      <c r="A132">
        <v>686823</v>
      </c>
      <c r="B132" s="1" t="s">
        <v>0</v>
      </c>
      <c r="C132">
        <v>-0.89</v>
      </c>
      <c r="D132">
        <v>1.17</v>
      </c>
      <c r="E132">
        <v>-1.71</v>
      </c>
      <c r="F132" s="1" t="s">
        <v>5</v>
      </c>
      <c r="G132">
        <v>-0.66</v>
      </c>
      <c r="H132">
        <v>-0.11</v>
      </c>
      <c r="J132">
        <f>SQRT(Rec190421100459[[#This Row],[AccelX]]^2+Rec190421100459[[#This Row],[AccelY]]^2+Rec190421100459[[#This Row],[AccelZ]]^2)</f>
        <v>1.0506188652408637</v>
      </c>
      <c r="L132">
        <f>L131+Rec190421100459[[#This Row],[GyroX]]</f>
        <v>-0.81999999999998285</v>
      </c>
      <c r="M132">
        <f>M131+Rec190421100459[[#This Row],[GyroY]]</f>
        <v>-7.4500000000000366</v>
      </c>
      <c r="N132">
        <f>N131+Rec190421100459[[#This Row],[GyroZ]]</f>
        <v>-7.8500000000000192</v>
      </c>
    </row>
    <row r="133" spans="1:14" x14ac:dyDescent="0.25">
      <c r="A133">
        <v>686951</v>
      </c>
      <c r="B133" s="1" t="s">
        <v>0</v>
      </c>
      <c r="C133">
        <v>-0.49</v>
      </c>
      <c r="D133">
        <v>0.47</v>
      </c>
      <c r="E133">
        <v>-0.68</v>
      </c>
      <c r="F133" s="1" t="s">
        <v>2</v>
      </c>
      <c r="G133">
        <v>-0.67</v>
      </c>
      <c r="H133">
        <v>-0.13</v>
      </c>
      <c r="J133">
        <f>SQRT(Rec190421100459[[#This Row],[AccelX]]^2+Rec190421100459[[#This Row],[AccelY]]^2+Rec190421100459[[#This Row],[AccelZ]]^2)</f>
        <v>1.043982758478319</v>
      </c>
      <c r="L133">
        <f>L132+Rec190421100459[[#This Row],[GyroX]]</f>
        <v>-1.3099999999999827</v>
      </c>
      <c r="M133">
        <f>M132+Rec190421100459[[#This Row],[GyroY]]</f>
        <v>-6.9800000000000368</v>
      </c>
      <c r="N133">
        <f>N132+Rec190421100459[[#This Row],[GyroZ]]</f>
        <v>-8.5300000000000189</v>
      </c>
    </row>
    <row r="134" spans="1:14" x14ac:dyDescent="0.25">
      <c r="A134">
        <v>687078</v>
      </c>
      <c r="B134" s="1" t="s">
        <v>0</v>
      </c>
      <c r="C134">
        <v>-0.09</v>
      </c>
      <c r="D134">
        <v>-0.02</v>
      </c>
      <c r="E134">
        <v>-0.49</v>
      </c>
      <c r="F134" s="1" t="s">
        <v>2</v>
      </c>
      <c r="G134">
        <v>-0.67</v>
      </c>
      <c r="H134">
        <v>-0.14000000000000001</v>
      </c>
      <c r="J134">
        <f>SQRT(Rec190421100459[[#This Row],[AccelX]]^2+Rec190421100459[[#This Row],[AccelY]]^2+Rec190421100459[[#This Row],[AccelZ]]^2)</f>
        <v>1.0452750834110609</v>
      </c>
      <c r="L134">
        <f>L133+Rec190421100459[[#This Row],[GyroX]]</f>
        <v>-1.3999999999999828</v>
      </c>
      <c r="M134">
        <f>M133+Rec190421100459[[#This Row],[GyroY]]</f>
        <v>-7.0000000000000364</v>
      </c>
      <c r="N134">
        <f>N133+Rec190421100459[[#This Row],[GyroZ]]</f>
        <v>-9.0200000000000191</v>
      </c>
    </row>
    <row r="135" spans="1:14" x14ac:dyDescent="0.25">
      <c r="A135">
        <v>687205</v>
      </c>
      <c r="B135" s="1" t="s">
        <v>0</v>
      </c>
      <c r="C135">
        <v>-0.72</v>
      </c>
      <c r="D135">
        <v>0.98</v>
      </c>
      <c r="E135">
        <v>-0.8</v>
      </c>
      <c r="F135" s="1" t="s">
        <v>2</v>
      </c>
      <c r="G135">
        <v>-0.66</v>
      </c>
      <c r="H135">
        <v>-0.13</v>
      </c>
      <c r="J135">
        <f>SQRT(Rec190421100459[[#This Row],[AccelX]]^2+Rec190421100459[[#This Row],[AccelY]]^2+Rec190421100459[[#This Row],[AccelZ]]^2)</f>
        <v>1.0375933692926145</v>
      </c>
      <c r="L135">
        <f>L134+Rec190421100459[[#This Row],[GyroX]]</f>
        <v>-2.1199999999999828</v>
      </c>
      <c r="M135">
        <f>M134+Rec190421100459[[#This Row],[GyroY]]</f>
        <v>-6.0200000000000369</v>
      </c>
      <c r="N135">
        <f>N134+Rec190421100459[[#This Row],[GyroZ]]</f>
        <v>-9.8200000000000198</v>
      </c>
    </row>
    <row r="136" spans="1:14" x14ac:dyDescent="0.25">
      <c r="A136">
        <v>687333</v>
      </c>
      <c r="B136" s="1" t="s">
        <v>0</v>
      </c>
      <c r="C136">
        <v>-0.73</v>
      </c>
      <c r="D136">
        <v>0.54</v>
      </c>
      <c r="E136">
        <v>-1.1499999999999999</v>
      </c>
      <c r="F136" s="1" t="s">
        <v>2</v>
      </c>
      <c r="G136">
        <v>-0.68</v>
      </c>
      <c r="H136">
        <v>-0.14000000000000001</v>
      </c>
      <c r="J136">
        <f>SQRT(Rec190421100459[[#This Row],[AccelX]]^2+Rec190421100459[[#This Row],[AccelY]]^2+Rec190421100459[[#This Row],[AccelZ]]^2)</f>
        <v>1.0517128885774865</v>
      </c>
      <c r="L136">
        <f>L135+Rec190421100459[[#This Row],[GyroX]]</f>
        <v>-2.8499999999999828</v>
      </c>
      <c r="M136">
        <f>M135+Rec190421100459[[#This Row],[GyroY]]</f>
        <v>-5.4800000000000368</v>
      </c>
      <c r="N136">
        <f>N135+Rec190421100459[[#This Row],[GyroZ]]</f>
        <v>-10.97000000000002</v>
      </c>
    </row>
    <row r="137" spans="1:14" x14ac:dyDescent="0.25">
      <c r="A137">
        <v>687460</v>
      </c>
      <c r="B137" s="1" t="s">
        <v>0</v>
      </c>
      <c r="C137">
        <v>-0.31</v>
      </c>
      <c r="D137">
        <v>7.0000000000000007E-2</v>
      </c>
      <c r="E137">
        <v>-0.37</v>
      </c>
      <c r="F137" s="1" t="s">
        <v>3</v>
      </c>
      <c r="G137">
        <v>-0.69</v>
      </c>
      <c r="H137">
        <v>-0.15</v>
      </c>
      <c r="J137">
        <f>SQRT(Rec190421100459[[#This Row],[AccelX]]^2+Rec190421100459[[#This Row],[AccelY]]^2+Rec190421100459[[#This Row],[AccelZ]]^2)</f>
        <v>1.0521406750050109</v>
      </c>
      <c r="L137">
        <f>L136+Rec190421100459[[#This Row],[GyroX]]</f>
        <v>-3.1599999999999828</v>
      </c>
      <c r="M137">
        <f>M136+Rec190421100459[[#This Row],[GyroY]]</f>
        <v>-5.4100000000000366</v>
      </c>
      <c r="N137">
        <f>N136+Rec190421100459[[#This Row],[GyroZ]]</f>
        <v>-11.340000000000019</v>
      </c>
    </row>
    <row r="138" spans="1:14" x14ac:dyDescent="0.25">
      <c r="A138">
        <v>687587</v>
      </c>
      <c r="B138" s="1" t="s">
        <v>0</v>
      </c>
      <c r="C138">
        <v>-0.31</v>
      </c>
      <c r="D138">
        <v>-0.23</v>
      </c>
      <c r="E138">
        <v>-0.26</v>
      </c>
      <c r="F138" s="1" t="s">
        <v>3</v>
      </c>
      <c r="G138">
        <v>-0.69</v>
      </c>
      <c r="H138">
        <v>-0.15</v>
      </c>
      <c r="J138">
        <f>SQRT(Rec190421100459[[#This Row],[AccelX]]^2+Rec190421100459[[#This Row],[AccelY]]^2+Rec190421100459[[#This Row],[AccelZ]]^2)</f>
        <v>1.0521406750050109</v>
      </c>
      <c r="L138">
        <f>L137+Rec190421100459[[#This Row],[GyroX]]</f>
        <v>-3.4699999999999829</v>
      </c>
      <c r="M138">
        <f>M137+Rec190421100459[[#This Row],[GyroY]]</f>
        <v>-5.640000000000037</v>
      </c>
      <c r="N138">
        <f>N137+Rec190421100459[[#This Row],[GyroZ]]</f>
        <v>-11.600000000000019</v>
      </c>
    </row>
    <row r="139" spans="1:14" x14ac:dyDescent="0.25">
      <c r="A139">
        <v>687714</v>
      </c>
      <c r="B139" s="1" t="s">
        <v>0</v>
      </c>
      <c r="C139">
        <v>0.44</v>
      </c>
      <c r="D139">
        <v>0.68</v>
      </c>
      <c r="E139">
        <v>-0.35</v>
      </c>
      <c r="F139" s="1" t="s">
        <v>4</v>
      </c>
      <c r="G139">
        <v>-0.69</v>
      </c>
      <c r="H139">
        <v>-0.15</v>
      </c>
      <c r="J139">
        <f>SQRT(Rec190421100459[[#This Row],[AccelX]]^2+Rec190421100459[[#This Row],[AccelY]]^2+Rec190421100459[[#This Row],[AccelZ]]^2)</f>
        <v>1.0374005976477938</v>
      </c>
      <c r="L139">
        <f>L138+Rec190421100459[[#This Row],[GyroX]]</f>
        <v>-3.0299999999999829</v>
      </c>
      <c r="M139">
        <f>M138+Rec190421100459[[#This Row],[GyroY]]</f>
        <v>-4.9600000000000373</v>
      </c>
      <c r="N139">
        <f>N138+Rec190421100459[[#This Row],[GyroZ]]</f>
        <v>-11.950000000000019</v>
      </c>
    </row>
    <row r="140" spans="1:14" x14ac:dyDescent="0.25">
      <c r="A140">
        <v>687842</v>
      </c>
      <c r="B140" s="1" t="s">
        <v>0</v>
      </c>
      <c r="C140">
        <v>0.7</v>
      </c>
      <c r="D140">
        <v>-0.3</v>
      </c>
      <c r="E140">
        <v>-0.23</v>
      </c>
      <c r="F140" s="1" t="s">
        <v>2</v>
      </c>
      <c r="G140">
        <v>-0.68</v>
      </c>
      <c r="H140">
        <v>-0.15</v>
      </c>
      <c r="J140">
        <f>SQRT(Rec190421100459[[#This Row],[AccelX]]^2+Rec190421100459[[#This Row],[AccelY]]^2+Rec190421100459[[#This Row],[AccelZ]]^2)</f>
        <v>1.0530906893520615</v>
      </c>
      <c r="L140">
        <f>L139+Rec190421100459[[#This Row],[GyroX]]</f>
        <v>-2.3299999999999832</v>
      </c>
      <c r="M140">
        <f>M139+Rec190421100459[[#This Row],[GyroY]]</f>
        <v>-5.2600000000000371</v>
      </c>
      <c r="N140">
        <f>N139+Rec190421100459[[#This Row],[GyroZ]]</f>
        <v>-12.180000000000019</v>
      </c>
    </row>
    <row r="141" spans="1:14" x14ac:dyDescent="0.25">
      <c r="A141">
        <v>687969</v>
      </c>
      <c r="B141" s="1" t="s">
        <v>0</v>
      </c>
      <c r="C141">
        <v>0.59</v>
      </c>
      <c r="D141">
        <v>-0.3</v>
      </c>
      <c r="E141">
        <v>-0.19</v>
      </c>
      <c r="F141" s="1" t="s">
        <v>1</v>
      </c>
      <c r="G141">
        <v>-0.68</v>
      </c>
      <c r="H141">
        <v>-0.13</v>
      </c>
      <c r="J141">
        <f>SQRT(Rec190421100459[[#This Row],[AccelX]]^2+Rec190421100459[[#This Row],[AccelY]]^2+Rec190421100459[[#This Row],[AccelZ]]^2)</f>
        <v>1.0354709073653399</v>
      </c>
      <c r="L141">
        <f>L140+Rec190421100459[[#This Row],[GyroX]]</f>
        <v>-1.7399999999999833</v>
      </c>
      <c r="M141">
        <f>M140+Rec190421100459[[#This Row],[GyroY]]</f>
        <v>-5.5600000000000369</v>
      </c>
      <c r="N141">
        <f>N140+Rec190421100459[[#This Row],[GyroZ]]</f>
        <v>-12.370000000000019</v>
      </c>
    </row>
    <row r="142" spans="1:14" x14ac:dyDescent="0.25">
      <c r="A142">
        <v>688096</v>
      </c>
      <c r="B142" s="1" t="s">
        <v>0</v>
      </c>
      <c r="C142">
        <v>0.21</v>
      </c>
      <c r="D142">
        <v>0</v>
      </c>
      <c r="E142">
        <v>-0.17</v>
      </c>
      <c r="F142" s="1" t="s">
        <v>1</v>
      </c>
      <c r="G142">
        <v>-0.69</v>
      </c>
      <c r="H142">
        <v>-0.13</v>
      </c>
      <c r="J142">
        <f>SQRT(Rec190421100459[[#This Row],[AccelX]]^2+Rec190421100459[[#This Row],[AccelY]]^2+Rec190421100459[[#This Row],[AccelZ]]^2)</f>
        <v>1.0420652570736633</v>
      </c>
      <c r="L142">
        <f>L141+Rec190421100459[[#This Row],[GyroX]]</f>
        <v>-1.5299999999999834</v>
      </c>
      <c r="M142">
        <f>M141+Rec190421100459[[#This Row],[GyroY]]</f>
        <v>-5.5600000000000369</v>
      </c>
      <c r="N142">
        <f>N141+Rec190421100459[[#This Row],[GyroZ]]</f>
        <v>-12.540000000000019</v>
      </c>
    </row>
    <row r="143" spans="1:14" x14ac:dyDescent="0.25">
      <c r="A143">
        <v>688224</v>
      </c>
      <c r="B143" s="1" t="s">
        <v>0</v>
      </c>
      <c r="C143">
        <v>0.85</v>
      </c>
      <c r="D143">
        <v>0.47</v>
      </c>
      <c r="E143">
        <v>1.1299999999999999</v>
      </c>
      <c r="F143" s="1" t="s">
        <v>3</v>
      </c>
      <c r="G143">
        <v>-0.69</v>
      </c>
      <c r="H143">
        <v>-0.13</v>
      </c>
      <c r="J143">
        <f>SQRT(Rec190421100459[[#This Row],[AccelX]]^2+Rec190421100459[[#This Row],[AccelY]]^2+Rec190421100459[[#This Row],[AccelZ]]^2)</f>
        <v>1.0494760597555335</v>
      </c>
      <c r="L143">
        <f>L142+Rec190421100459[[#This Row],[GyroX]]</f>
        <v>-0.6799999999999834</v>
      </c>
      <c r="M143">
        <f>M142+Rec190421100459[[#This Row],[GyroY]]</f>
        <v>-5.0900000000000372</v>
      </c>
      <c r="N143">
        <f>N142+Rec190421100459[[#This Row],[GyroZ]]</f>
        <v>-11.410000000000018</v>
      </c>
    </row>
    <row r="144" spans="1:14" x14ac:dyDescent="0.25">
      <c r="A144">
        <v>688351</v>
      </c>
      <c r="B144" s="1" t="s">
        <v>0</v>
      </c>
      <c r="C144">
        <v>0.65</v>
      </c>
      <c r="D144">
        <v>-0.24</v>
      </c>
      <c r="E144">
        <v>-0.56000000000000005</v>
      </c>
      <c r="F144" s="1" t="s">
        <v>3</v>
      </c>
      <c r="G144">
        <v>-0.68</v>
      </c>
      <c r="H144">
        <v>-0.14000000000000001</v>
      </c>
      <c r="J144">
        <f>SQRT(Rec190421100459[[#This Row],[AccelX]]^2+Rec190421100459[[#This Row],[AccelY]]^2+Rec190421100459[[#This Row],[AccelZ]]^2)</f>
        <v>1.0442221985765292</v>
      </c>
      <c r="L144">
        <f>L143+Rec190421100459[[#This Row],[GyroX]]</f>
        <v>-2.9999999999983373E-2</v>
      </c>
      <c r="M144">
        <f>M143+Rec190421100459[[#This Row],[GyroY]]</f>
        <v>-5.3300000000000374</v>
      </c>
      <c r="N144">
        <f>N143+Rec190421100459[[#This Row],[GyroZ]]</f>
        <v>-11.970000000000018</v>
      </c>
    </row>
    <row r="145" spans="1:14" x14ac:dyDescent="0.25">
      <c r="A145">
        <v>688478</v>
      </c>
      <c r="B145" s="1" t="s">
        <v>0</v>
      </c>
      <c r="C145">
        <v>0.45</v>
      </c>
      <c r="D145">
        <v>0.3</v>
      </c>
      <c r="E145">
        <v>-0.37</v>
      </c>
      <c r="F145" s="1" t="s">
        <v>1</v>
      </c>
      <c r="G145">
        <v>-0.69</v>
      </c>
      <c r="H145">
        <v>-0.13</v>
      </c>
      <c r="J145">
        <f>SQRT(Rec190421100459[[#This Row],[AccelX]]^2+Rec190421100459[[#This Row],[AccelY]]^2+Rec190421100459[[#This Row],[AccelZ]]^2)</f>
        <v>1.0420652570736633</v>
      </c>
      <c r="L145">
        <f>L144+Rec190421100459[[#This Row],[GyroX]]</f>
        <v>0.42000000000001664</v>
      </c>
      <c r="M145">
        <f>M144+Rec190421100459[[#This Row],[GyroY]]</f>
        <v>-5.0300000000000376</v>
      </c>
      <c r="N145">
        <f>N144+Rec190421100459[[#This Row],[GyroZ]]</f>
        <v>-12.340000000000018</v>
      </c>
    </row>
    <row r="146" spans="1:14" x14ac:dyDescent="0.25">
      <c r="A146">
        <v>688606</v>
      </c>
      <c r="B146" s="1" t="s">
        <v>0</v>
      </c>
      <c r="C146">
        <v>-0.17</v>
      </c>
      <c r="D146">
        <v>-0.38</v>
      </c>
      <c r="E146">
        <v>0.09</v>
      </c>
      <c r="F146" s="1" t="s">
        <v>3</v>
      </c>
      <c r="G146">
        <v>-0.69</v>
      </c>
      <c r="H146">
        <v>-0.13</v>
      </c>
      <c r="J146">
        <f>SQRT(Rec190421100459[[#This Row],[AccelX]]^2+Rec190421100459[[#This Row],[AccelY]]^2+Rec190421100459[[#This Row],[AccelZ]]^2)</f>
        <v>1.0494760597555335</v>
      </c>
      <c r="L146">
        <f>L145+Rec190421100459[[#This Row],[GyroX]]</f>
        <v>0.25000000000001665</v>
      </c>
      <c r="M146">
        <f>M145+Rec190421100459[[#This Row],[GyroY]]</f>
        <v>-5.4100000000000374</v>
      </c>
      <c r="N146">
        <f>N145+Rec190421100459[[#This Row],[GyroZ]]</f>
        <v>-12.250000000000018</v>
      </c>
    </row>
    <row r="147" spans="1:14" x14ac:dyDescent="0.25">
      <c r="A147">
        <v>688733</v>
      </c>
      <c r="B147" s="1" t="s">
        <v>0</v>
      </c>
      <c r="C147">
        <v>-0.03</v>
      </c>
      <c r="D147">
        <v>-0.16</v>
      </c>
      <c r="E147">
        <v>0.65</v>
      </c>
      <c r="F147" s="1" t="s">
        <v>3</v>
      </c>
      <c r="G147">
        <v>-0.68</v>
      </c>
      <c r="H147">
        <v>-0.14000000000000001</v>
      </c>
      <c r="J147">
        <f>SQRT(Rec190421100459[[#This Row],[AccelX]]^2+Rec190421100459[[#This Row],[AccelY]]^2+Rec190421100459[[#This Row],[AccelZ]]^2)</f>
        <v>1.0442221985765292</v>
      </c>
      <c r="L147">
        <f>L146+Rec190421100459[[#This Row],[GyroX]]</f>
        <v>0.22000000000001665</v>
      </c>
      <c r="M147">
        <f>M146+Rec190421100459[[#This Row],[GyroY]]</f>
        <v>-5.5700000000000376</v>
      </c>
      <c r="N147">
        <f>N146+Rec190421100459[[#This Row],[GyroZ]]</f>
        <v>-11.600000000000017</v>
      </c>
    </row>
    <row r="148" spans="1:14" x14ac:dyDescent="0.25">
      <c r="A148">
        <v>688860</v>
      </c>
      <c r="B148" s="1" t="s">
        <v>0</v>
      </c>
      <c r="C148">
        <v>0.4</v>
      </c>
      <c r="D148">
        <v>-0.02</v>
      </c>
      <c r="E148">
        <v>0.23</v>
      </c>
      <c r="F148" s="1" t="s">
        <v>3</v>
      </c>
      <c r="G148">
        <v>-0.68</v>
      </c>
      <c r="H148">
        <v>-0.13</v>
      </c>
      <c r="J148">
        <f>SQRT(Rec190421100459[[#This Row],[AccelX]]^2+Rec190421100459[[#This Row],[AccelY]]^2+Rec190421100459[[#This Row],[AccelZ]]^2)</f>
        <v>1.0429285689825551</v>
      </c>
      <c r="L148">
        <f>L147+Rec190421100459[[#This Row],[GyroX]]</f>
        <v>0.62000000000001665</v>
      </c>
      <c r="M148">
        <f>M147+Rec190421100459[[#This Row],[GyroY]]</f>
        <v>-5.5900000000000372</v>
      </c>
      <c r="N148">
        <f>N147+Rec190421100459[[#This Row],[GyroZ]]</f>
        <v>-11.370000000000017</v>
      </c>
    </row>
    <row r="149" spans="1:14" x14ac:dyDescent="0.25">
      <c r="A149">
        <v>688988</v>
      </c>
      <c r="B149" s="1" t="s">
        <v>0</v>
      </c>
      <c r="C149">
        <v>1.34</v>
      </c>
      <c r="D149">
        <v>1.1499999999999999</v>
      </c>
      <c r="E149">
        <v>-1.36</v>
      </c>
      <c r="F149" s="1" t="s">
        <v>3</v>
      </c>
      <c r="G149">
        <v>-0.67</v>
      </c>
      <c r="H149">
        <v>-0.13</v>
      </c>
      <c r="J149">
        <f>SQRT(Rec190421100459[[#This Row],[AccelX]]^2+Rec190421100459[[#This Row],[AccelY]]^2+Rec190421100459[[#This Row],[AccelZ]]^2)</f>
        <v>1.0364362016062543</v>
      </c>
      <c r="L149">
        <f>L148+Rec190421100459[[#This Row],[GyroX]]</f>
        <v>1.9600000000000168</v>
      </c>
      <c r="M149">
        <f>M148+Rec190421100459[[#This Row],[GyroY]]</f>
        <v>-4.4400000000000368</v>
      </c>
      <c r="N149">
        <f>N148+Rec190421100459[[#This Row],[GyroZ]]</f>
        <v>-12.730000000000016</v>
      </c>
    </row>
    <row r="150" spans="1:14" x14ac:dyDescent="0.25">
      <c r="A150">
        <v>689115</v>
      </c>
      <c r="B150" s="1" t="s">
        <v>0</v>
      </c>
      <c r="C150">
        <v>-0.79</v>
      </c>
      <c r="D150">
        <v>-0.17</v>
      </c>
      <c r="E150">
        <v>-0.12</v>
      </c>
      <c r="F150" s="1" t="s">
        <v>3</v>
      </c>
      <c r="G150">
        <v>-0.7</v>
      </c>
      <c r="H150">
        <v>-0.13</v>
      </c>
      <c r="J150">
        <f>SQRT(Rec190421100459[[#This Row],[AccelX]]^2+Rec190421100459[[#This Row],[AccelY]]^2+Rec190421100459[[#This Row],[AccelZ]]^2)</f>
        <v>1.0560776486603625</v>
      </c>
      <c r="L150">
        <f>L149+Rec190421100459[[#This Row],[GyroX]]</f>
        <v>1.1700000000000168</v>
      </c>
      <c r="M150">
        <f>M149+Rec190421100459[[#This Row],[GyroY]]</f>
        <v>-4.6100000000000367</v>
      </c>
      <c r="N150">
        <f>N149+Rec190421100459[[#This Row],[GyroZ]]</f>
        <v>-12.850000000000016</v>
      </c>
    </row>
    <row r="151" spans="1:14" x14ac:dyDescent="0.25">
      <c r="A151">
        <v>689242</v>
      </c>
      <c r="B151" s="1" t="s">
        <v>0</v>
      </c>
      <c r="C151">
        <v>0.8</v>
      </c>
      <c r="D151">
        <v>-0.35</v>
      </c>
      <c r="E151">
        <v>-0.35</v>
      </c>
      <c r="F151" s="1" t="s">
        <v>4</v>
      </c>
      <c r="G151">
        <v>-0.7</v>
      </c>
      <c r="H151">
        <v>-0.13</v>
      </c>
      <c r="J151">
        <f>SQRT(Rec190421100459[[#This Row],[AccelX]]^2+Rec190421100459[[#This Row],[AccelY]]^2+Rec190421100459[[#This Row],[AccelZ]]^2)</f>
        <v>1.0413932974625868</v>
      </c>
      <c r="L151">
        <f>L150+Rec190421100459[[#This Row],[GyroX]]</f>
        <v>1.9700000000000168</v>
      </c>
      <c r="M151">
        <f>M150+Rec190421100459[[#This Row],[GyroY]]</f>
        <v>-4.9600000000000364</v>
      </c>
      <c r="N151">
        <f>N150+Rec190421100459[[#This Row],[GyroZ]]</f>
        <v>-13.200000000000015</v>
      </c>
    </row>
    <row r="152" spans="1:14" x14ac:dyDescent="0.25">
      <c r="A152">
        <v>689370</v>
      </c>
      <c r="B152" s="1" t="s">
        <v>0</v>
      </c>
      <c r="C152">
        <v>0.45</v>
      </c>
      <c r="D152">
        <v>0.05</v>
      </c>
      <c r="E152">
        <v>-0.26</v>
      </c>
      <c r="F152" s="1" t="s">
        <v>3</v>
      </c>
      <c r="G152">
        <v>-0.69</v>
      </c>
      <c r="H152">
        <v>-0.13</v>
      </c>
      <c r="J152">
        <f>SQRT(Rec190421100459[[#This Row],[AccelX]]^2+Rec190421100459[[#This Row],[AccelY]]^2+Rec190421100459[[#This Row],[AccelZ]]^2)</f>
        <v>1.0494760597555335</v>
      </c>
      <c r="L152">
        <f>L151+Rec190421100459[[#This Row],[GyroX]]</f>
        <v>2.4200000000000168</v>
      </c>
      <c r="M152">
        <f>M151+Rec190421100459[[#This Row],[GyroY]]</f>
        <v>-4.9100000000000366</v>
      </c>
      <c r="N152">
        <f>N151+Rec190421100459[[#This Row],[GyroZ]]</f>
        <v>-13.460000000000015</v>
      </c>
    </row>
    <row r="153" spans="1:14" x14ac:dyDescent="0.25">
      <c r="A153">
        <v>689497</v>
      </c>
      <c r="B153" s="1" t="s">
        <v>0</v>
      </c>
      <c r="C153">
        <v>0</v>
      </c>
      <c r="D153">
        <v>-0.47</v>
      </c>
      <c r="E153">
        <v>0.38</v>
      </c>
      <c r="F153" s="1" t="s">
        <v>1</v>
      </c>
      <c r="G153">
        <v>-0.68</v>
      </c>
      <c r="H153">
        <v>-0.13</v>
      </c>
      <c r="J153">
        <f>SQRT(Rec190421100459[[#This Row],[AccelX]]^2+Rec190421100459[[#This Row],[AccelY]]^2+Rec190421100459[[#This Row],[AccelZ]]^2)</f>
        <v>1.0354709073653399</v>
      </c>
      <c r="L153">
        <f>L152+Rec190421100459[[#This Row],[GyroX]]</f>
        <v>2.4200000000000168</v>
      </c>
      <c r="M153">
        <f>M152+Rec190421100459[[#This Row],[GyroY]]</f>
        <v>-5.3800000000000363</v>
      </c>
      <c r="N153">
        <f>N152+Rec190421100459[[#This Row],[GyroZ]]</f>
        <v>-13.080000000000014</v>
      </c>
    </row>
    <row r="154" spans="1:14" x14ac:dyDescent="0.25">
      <c r="A154">
        <v>689624</v>
      </c>
      <c r="B154" s="1" t="s">
        <v>0</v>
      </c>
      <c r="C154">
        <v>-0.38</v>
      </c>
      <c r="D154">
        <v>-0.09</v>
      </c>
      <c r="E154">
        <v>0.28000000000000003</v>
      </c>
      <c r="F154" s="1" t="s">
        <v>1</v>
      </c>
      <c r="G154">
        <v>-0.69</v>
      </c>
      <c r="H154">
        <v>-0.14000000000000001</v>
      </c>
      <c r="J154">
        <f>SQRT(Rec190421100459[[#This Row],[AccelX]]^2+Rec190421100459[[#This Row],[AccelY]]^2+Rec190421100459[[#This Row],[AccelZ]]^2)</f>
        <v>1.0433599570617995</v>
      </c>
      <c r="L154">
        <f>L153+Rec190421100459[[#This Row],[GyroX]]</f>
        <v>2.0400000000000169</v>
      </c>
      <c r="M154">
        <f>M153+Rec190421100459[[#This Row],[GyroY]]</f>
        <v>-5.4700000000000362</v>
      </c>
      <c r="N154">
        <f>N153+Rec190421100459[[#This Row],[GyroZ]]</f>
        <v>-12.800000000000015</v>
      </c>
    </row>
    <row r="155" spans="1:14" x14ac:dyDescent="0.25">
      <c r="A155">
        <v>689751</v>
      </c>
      <c r="B155" s="1" t="s">
        <v>0</v>
      </c>
      <c r="C155">
        <v>0.31</v>
      </c>
      <c r="D155">
        <v>-0.94</v>
      </c>
      <c r="E155">
        <v>0.09</v>
      </c>
      <c r="F155" s="1" t="s">
        <v>3</v>
      </c>
      <c r="G155">
        <v>-0.69</v>
      </c>
      <c r="H155">
        <v>-0.12</v>
      </c>
      <c r="J155">
        <f>SQRT(Rec190421100459[[#This Row],[AccelX]]^2+Rec190421100459[[#This Row],[AccelY]]^2+Rec190421100459[[#This Row],[AccelZ]]^2)</f>
        <v>1.0482843125793688</v>
      </c>
      <c r="L155">
        <f>L154+Rec190421100459[[#This Row],[GyroX]]</f>
        <v>2.350000000000017</v>
      </c>
      <c r="M155">
        <f>M154+Rec190421100459[[#This Row],[GyroY]]</f>
        <v>-6.4100000000000357</v>
      </c>
      <c r="N155">
        <f>N154+Rec190421100459[[#This Row],[GyroZ]]</f>
        <v>-12.710000000000015</v>
      </c>
    </row>
    <row r="156" spans="1:14" x14ac:dyDescent="0.25">
      <c r="A156">
        <v>689879</v>
      </c>
      <c r="B156" s="1" t="s">
        <v>0</v>
      </c>
      <c r="C156">
        <v>0.56000000000000005</v>
      </c>
      <c r="D156">
        <v>-1.33</v>
      </c>
      <c r="E156">
        <v>-1.05</v>
      </c>
      <c r="F156" s="1" t="s">
        <v>1</v>
      </c>
      <c r="G156">
        <v>-0.68</v>
      </c>
      <c r="H156">
        <v>-0.12</v>
      </c>
      <c r="J156">
        <f>SQRT(Rec190421100459[[#This Row],[AccelX]]^2+Rec190421100459[[#This Row],[AccelY]]^2+Rec190421100459[[#This Row],[AccelZ]]^2)</f>
        <v>1.0342630226397926</v>
      </c>
      <c r="L156">
        <f>L155+Rec190421100459[[#This Row],[GyroX]]</f>
        <v>2.910000000000017</v>
      </c>
      <c r="M156">
        <f>M155+Rec190421100459[[#This Row],[GyroY]]</f>
        <v>-7.7400000000000357</v>
      </c>
      <c r="N156">
        <f>N155+Rec190421100459[[#This Row],[GyroZ]]</f>
        <v>-13.760000000000016</v>
      </c>
    </row>
    <row r="157" spans="1:14" x14ac:dyDescent="0.25">
      <c r="A157">
        <v>690006</v>
      </c>
      <c r="B157" s="1" t="s">
        <v>0</v>
      </c>
      <c r="C157">
        <v>0.21</v>
      </c>
      <c r="D157">
        <v>0.12</v>
      </c>
      <c r="E157">
        <v>-0.44</v>
      </c>
      <c r="F157" s="1" t="s">
        <v>1</v>
      </c>
      <c r="G157">
        <v>-0.69</v>
      </c>
      <c r="H157">
        <v>-0.1</v>
      </c>
      <c r="J157">
        <f>SQRT(Rec190421100459[[#This Row],[AccelX]]^2+Rec190421100459[[#This Row],[AccelY]]^2+Rec190421100459[[#This Row],[AccelZ]]^2)</f>
        <v>1.0387492478938312</v>
      </c>
      <c r="L157">
        <f>L156+Rec190421100459[[#This Row],[GyroX]]</f>
        <v>3.120000000000017</v>
      </c>
      <c r="M157">
        <f>M156+Rec190421100459[[#This Row],[GyroY]]</f>
        <v>-7.6200000000000356</v>
      </c>
      <c r="N157">
        <f>N156+Rec190421100459[[#This Row],[GyroZ]]</f>
        <v>-14.200000000000015</v>
      </c>
    </row>
    <row r="158" spans="1:14" x14ac:dyDescent="0.25">
      <c r="A158">
        <v>690132</v>
      </c>
      <c r="B158" s="1" t="s">
        <v>0</v>
      </c>
      <c r="C158">
        <v>0.03</v>
      </c>
      <c r="D158">
        <v>-0.57999999999999996</v>
      </c>
      <c r="E158">
        <v>-0.14000000000000001</v>
      </c>
      <c r="F158" s="1" t="s">
        <v>1</v>
      </c>
      <c r="G158">
        <v>-0.7</v>
      </c>
      <c r="H158">
        <v>-0.11</v>
      </c>
      <c r="J158">
        <f>SQRT(Rec190421100459[[#This Row],[AccelX]]^2+Rec190421100459[[#This Row],[AccelY]]^2+Rec190421100459[[#This Row],[AccelZ]]^2)</f>
        <v>1.0464224768228174</v>
      </c>
      <c r="L158">
        <f>L157+Rec190421100459[[#This Row],[GyroX]]</f>
        <v>3.1500000000000168</v>
      </c>
      <c r="M158">
        <f>M157+Rec190421100459[[#This Row],[GyroY]]</f>
        <v>-8.2000000000000348</v>
      </c>
      <c r="N158">
        <f>N157+Rec190421100459[[#This Row],[GyroZ]]</f>
        <v>-14.340000000000016</v>
      </c>
    </row>
  </sheetData>
  <phoneticPr fontId="1" type="noConversion"/>
  <pageMargins left="0.7" right="0.7" top="0.75" bottom="0.75" header="0.3" footer="0.3"/>
  <pageSetup paperSize="9" orientation="portrait" horizontalDpi="120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59CBF-B2ED-47DE-97FC-201BF08EF13A}">
  <dimension ref="A1:H130"/>
  <sheetViews>
    <sheetView workbookViewId="0">
      <selection sqref="A1:XFD1"/>
    </sheetView>
  </sheetViews>
  <sheetFormatPr defaultRowHeight="13.8" x14ac:dyDescent="0.25"/>
  <cols>
    <col min="1" max="1" width="14" customWidth="1"/>
    <col min="2" max="8" width="12.109375" bestFit="1" customWidth="1"/>
  </cols>
  <sheetData>
    <row r="1" spans="1:8" s="2" customFormat="1" ht="27.6" customHeight="1" x14ac:dyDescent="0.25">
      <c r="A1" s="2" t="s">
        <v>293</v>
      </c>
      <c r="B1" s="2" t="s">
        <v>294</v>
      </c>
      <c r="C1" s="2" t="s">
        <v>295</v>
      </c>
      <c r="D1" s="2" t="s">
        <v>296</v>
      </c>
      <c r="E1" s="2" t="s">
        <v>297</v>
      </c>
      <c r="F1" s="2" t="s">
        <v>298</v>
      </c>
      <c r="G1" s="2" t="s">
        <v>299</v>
      </c>
      <c r="H1" s="2" t="s">
        <v>300</v>
      </c>
    </row>
    <row r="2" spans="1:8" x14ac:dyDescent="0.25">
      <c r="A2">
        <v>623909</v>
      </c>
      <c r="B2" s="1" t="s">
        <v>0</v>
      </c>
      <c r="C2">
        <v>0.68</v>
      </c>
      <c r="D2">
        <v>-0.03</v>
      </c>
      <c r="E2" s="1" t="s">
        <v>29</v>
      </c>
      <c r="F2">
        <v>-0.71</v>
      </c>
      <c r="G2">
        <v>-0.74</v>
      </c>
      <c r="H2">
        <v>-0.18</v>
      </c>
    </row>
    <row r="3" spans="1:8" x14ac:dyDescent="0.25">
      <c r="A3">
        <v>624037</v>
      </c>
      <c r="B3" s="1" t="s">
        <v>0</v>
      </c>
      <c r="C3">
        <v>0.42</v>
      </c>
      <c r="D3">
        <v>0.3</v>
      </c>
      <c r="E3" s="1" t="s">
        <v>30</v>
      </c>
      <c r="F3">
        <v>-0.71</v>
      </c>
      <c r="G3">
        <v>-0.72</v>
      </c>
      <c r="H3">
        <v>-0.19</v>
      </c>
    </row>
    <row r="4" spans="1:8" x14ac:dyDescent="0.25">
      <c r="A4">
        <v>624164</v>
      </c>
      <c r="B4" s="1" t="s">
        <v>0</v>
      </c>
      <c r="C4">
        <v>0.7</v>
      </c>
      <c r="D4">
        <v>0.31</v>
      </c>
      <c r="E4" s="1" t="s">
        <v>31</v>
      </c>
      <c r="F4">
        <v>-0.72</v>
      </c>
      <c r="G4">
        <v>-0.74</v>
      </c>
      <c r="H4">
        <v>-0.17</v>
      </c>
    </row>
    <row r="5" spans="1:8" x14ac:dyDescent="0.25">
      <c r="A5">
        <v>624291</v>
      </c>
      <c r="B5" s="1" t="s">
        <v>0</v>
      </c>
      <c r="C5">
        <v>0.99</v>
      </c>
      <c r="D5">
        <v>0.37</v>
      </c>
      <c r="E5" s="1" t="s">
        <v>32</v>
      </c>
      <c r="F5">
        <v>-0.72</v>
      </c>
      <c r="G5">
        <v>-0.73</v>
      </c>
      <c r="H5">
        <v>-0.18</v>
      </c>
    </row>
    <row r="6" spans="1:8" x14ac:dyDescent="0.25">
      <c r="A6">
        <v>624419</v>
      </c>
      <c r="B6" s="1" t="s">
        <v>0</v>
      </c>
      <c r="C6">
        <v>1.85</v>
      </c>
      <c r="D6">
        <v>-0.38</v>
      </c>
      <c r="E6" s="1" t="s">
        <v>33</v>
      </c>
      <c r="F6">
        <v>-0.74</v>
      </c>
      <c r="G6">
        <v>-0.72</v>
      </c>
      <c r="H6">
        <v>-0.19</v>
      </c>
    </row>
    <row r="7" spans="1:8" x14ac:dyDescent="0.25">
      <c r="A7">
        <v>624546</v>
      </c>
      <c r="B7" s="1" t="s">
        <v>0</v>
      </c>
      <c r="C7">
        <v>0.92</v>
      </c>
      <c r="D7">
        <v>-0.47</v>
      </c>
      <c r="E7" s="1" t="s">
        <v>19</v>
      </c>
      <c r="F7">
        <v>-0.7</v>
      </c>
      <c r="G7">
        <v>-0.73</v>
      </c>
      <c r="H7">
        <v>-0.16</v>
      </c>
    </row>
    <row r="8" spans="1:8" x14ac:dyDescent="0.25">
      <c r="A8">
        <v>624673</v>
      </c>
      <c r="B8" s="1" t="s">
        <v>0</v>
      </c>
      <c r="C8">
        <v>-0.44</v>
      </c>
      <c r="D8">
        <v>-0.38</v>
      </c>
      <c r="E8" s="1" t="s">
        <v>34</v>
      </c>
      <c r="F8">
        <v>-0.73</v>
      </c>
      <c r="G8">
        <v>-0.75</v>
      </c>
      <c r="H8">
        <v>-0.15</v>
      </c>
    </row>
    <row r="9" spans="1:8" x14ac:dyDescent="0.25">
      <c r="A9">
        <v>624801</v>
      </c>
      <c r="B9" s="1" t="s">
        <v>0</v>
      </c>
      <c r="C9">
        <v>-0.87</v>
      </c>
      <c r="D9">
        <v>-0.63</v>
      </c>
      <c r="E9" s="1" t="s">
        <v>35</v>
      </c>
      <c r="F9">
        <v>-0.71</v>
      </c>
      <c r="G9">
        <v>-0.72</v>
      </c>
      <c r="H9">
        <v>-0.16</v>
      </c>
    </row>
    <row r="10" spans="1:8" x14ac:dyDescent="0.25">
      <c r="A10">
        <v>624928</v>
      </c>
      <c r="B10" s="1" t="s">
        <v>0</v>
      </c>
      <c r="C10">
        <v>0.21</v>
      </c>
      <c r="D10">
        <v>0.45</v>
      </c>
      <c r="E10" s="1" t="s">
        <v>36</v>
      </c>
      <c r="F10">
        <v>-0.72</v>
      </c>
      <c r="G10">
        <v>-0.72</v>
      </c>
      <c r="H10">
        <v>-0.17</v>
      </c>
    </row>
    <row r="11" spans="1:8" x14ac:dyDescent="0.25">
      <c r="A11">
        <v>625055</v>
      </c>
      <c r="B11" s="1" t="s">
        <v>0</v>
      </c>
      <c r="C11">
        <v>0.49</v>
      </c>
      <c r="D11">
        <v>0.23</v>
      </c>
      <c r="E11" s="1" t="s">
        <v>37</v>
      </c>
      <c r="F11">
        <v>-0.73</v>
      </c>
      <c r="G11">
        <v>-0.73</v>
      </c>
      <c r="H11">
        <v>-0.17</v>
      </c>
    </row>
    <row r="12" spans="1:8" x14ac:dyDescent="0.25">
      <c r="A12">
        <v>625183</v>
      </c>
      <c r="B12" s="1" t="s">
        <v>0</v>
      </c>
      <c r="C12">
        <v>-0.23</v>
      </c>
      <c r="D12">
        <v>-0.09</v>
      </c>
      <c r="E12" s="1" t="s">
        <v>38</v>
      </c>
      <c r="F12">
        <v>-0.71</v>
      </c>
      <c r="G12">
        <v>-0.73</v>
      </c>
      <c r="H12">
        <v>-0.16</v>
      </c>
    </row>
    <row r="13" spans="1:8" x14ac:dyDescent="0.25">
      <c r="A13">
        <v>625310</v>
      </c>
      <c r="B13" s="1" t="s">
        <v>0</v>
      </c>
      <c r="C13">
        <v>0.12</v>
      </c>
      <c r="D13">
        <v>0.82</v>
      </c>
      <c r="E13" s="1" t="s">
        <v>39</v>
      </c>
      <c r="F13">
        <v>-0.73</v>
      </c>
      <c r="G13">
        <v>-0.73</v>
      </c>
      <c r="H13">
        <v>-0.17</v>
      </c>
    </row>
    <row r="14" spans="1:8" x14ac:dyDescent="0.25">
      <c r="A14">
        <v>625437</v>
      </c>
      <c r="B14" s="1" t="s">
        <v>0</v>
      </c>
      <c r="C14">
        <v>-0.7</v>
      </c>
      <c r="D14">
        <v>-0.21</v>
      </c>
      <c r="E14" s="1" t="s">
        <v>40</v>
      </c>
      <c r="F14">
        <v>-0.74</v>
      </c>
      <c r="G14">
        <v>-0.72</v>
      </c>
      <c r="H14">
        <v>-0.19</v>
      </c>
    </row>
    <row r="15" spans="1:8" x14ac:dyDescent="0.25">
      <c r="A15">
        <v>625565</v>
      </c>
      <c r="B15" s="1" t="s">
        <v>0</v>
      </c>
      <c r="C15">
        <v>0.12</v>
      </c>
      <c r="D15">
        <v>-0.37</v>
      </c>
      <c r="E15" s="1" t="s">
        <v>41</v>
      </c>
      <c r="F15">
        <v>-0.73</v>
      </c>
      <c r="G15">
        <v>-0.73</v>
      </c>
      <c r="H15">
        <v>-0.17</v>
      </c>
    </row>
    <row r="16" spans="1:8" x14ac:dyDescent="0.25">
      <c r="A16">
        <v>625692</v>
      </c>
      <c r="B16" s="1" t="s">
        <v>0</v>
      </c>
      <c r="C16">
        <v>0.65</v>
      </c>
      <c r="D16">
        <v>0.92</v>
      </c>
      <c r="E16" s="1" t="s">
        <v>42</v>
      </c>
      <c r="F16">
        <v>-0.73</v>
      </c>
      <c r="G16">
        <v>-0.75</v>
      </c>
      <c r="H16">
        <v>-0.16</v>
      </c>
    </row>
    <row r="17" spans="1:8" x14ac:dyDescent="0.25">
      <c r="A17">
        <v>625819</v>
      </c>
      <c r="B17" s="1" t="s">
        <v>0</v>
      </c>
      <c r="C17">
        <v>1.24</v>
      </c>
      <c r="D17">
        <v>-0.16</v>
      </c>
      <c r="E17" s="1" t="s">
        <v>43</v>
      </c>
      <c r="F17">
        <v>-0.74</v>
      </c>
      <c r="G17">
        <v>-0.71</v>
      </c>
      <c r="H17">
        <v>-0.16</v>
      </c>
    </row>
    <row r="18" spans="1:8" x14ac:dyDescent="0.25">
      <c r="A18">
        <v>625946</v>
      </c>
      <c r="B18" s="1" t="s">
        <v>0</v>
      </c>
      <c r="C18">
        <v>-0.09</v>
      </c>
      <c r="D18">
        <v>-0.38</v>
      </c>
      <c r="E18" s="1" t="s">
        <v>31</v>
      </c>
      <c r="F18">
        <v>-0.73</v>
      </c>
      <c r="G18">
        <v>-0.72</v>
      </c>
      <c r="H18">
        <v>-0.17</v>
      </c>
    </row>
    <row r="19" spans="1:8" x14ac:dyDescent="0.25">
      <c r="A19">
        <v>626074</v>
      </c>
      <c r="B19" s="1" t="s">
        <v>0</v>
      </c>
      <c r="C19">
        <v>-0.49</v>
      </c>
      <c r="D19">
        <v>0.4</v>
      </c>
      <c r="E19" s="1" t="s">
        <v>44</v>
      </c>
      <c r="F19">
        <v>-0.73</v>
      </c>
      <c r="G19">
        <v>-0.72</v>
      </c>
      <c r="H19">
        <v>-0.16</v>
      </c>
    </row>
    <row r="20" spans="1:8" x14ac:dyDescent="0.25">
      <c r="A20">
        <v>626201</v>
      </c>
      <c r="B20" s="1" t="s">
        <v>0</v>
      </c>
      <c r="C20">
        <v>0.47</v>
      </c>
      <c r="D20">
        <v>-0.33</v>
      </c>
      <c r="E20" s="1" t="s">
        <v>45</v>
      </c>
      <c r="F20">
        <v>-0.74</v>
      </c>
      <c r="G20">
        <v>-0.73</v>
      </c>
      <c r="H20">
        <v>-0.16</v>
      </c>
    </row>
    <row r="21" spans="1:8" x14ac:dyDescent="0.25">
      <c r="A21">
        <v>626328</v>
      </c>
      <c r="B21" s="1" t="s">
        <v>0</v>
      </c>
      <c r="C21">
        <v>0.33</v>
      </c>
      <c r="D21">
        <v>-0.44</v>
      </c>
      <c r="E21" s="1" t="s">
        <v>46</v>
      </c>
      <c r="F21">
        <v>-0.74</v>
      </c>
      <c r="G21">
        <v>-0.71</v>
      </c>
      <c r="H21">
        <v>-0.17</v>
      </c>
    </row>
    <row r="22" spans="1:8" x14ac:dyDescent="0.25">
      <c r="A22">
        <v>626456</v>
      </c>
      <c r="B22" s="1" t="s">
        <v>0</v>
      </c>
      <c r="C22">
        <v>0.47</v>
      </c>
      <c r="D22">
        <v>0.19</v>
      </c>
      <c r="E22" s="1" t="s">
        <v>47</v>
      </c>
      <c r="F22">
        <v>-0.73</v>
      </c>
      <c r="G22">
        <v>-0.71</v>
      </c>
      <c r="H22">
        <v>-0.16</v>
      </c>
    </row>
    <row r="23" spans="1:8" x14ac:dyDescent="0.25">
      <c r="A23">
        <v>626583</v>
      </c>
      <c r="B23" s="1" t="s">
        <v>0</v>
      </c>
      <c r="C23">
        <v>0.09</v>
      </c>
      <c r="D23">
        <v>-0.35</v>
      </c>
      <c r="E23" s="1" t="s">
        <v>48</v>
      </c>
      <c r="F23">
        <v>-0.73</v>
      </c>
      <c r="G23">
        <v>-0.72</v>
      </c>
      <c r="H23">
        <v>-0.16</v>
      </c>
    </row>
    <row r="24" spans="1:8" x14ac:dyDescent="0.25">
      <c r="A24">
        <v>626710</v>
      </c>
      <c r="B24" s="1" t="s">
        <v>0</v>
      </c>
      <c r="C24">
        <v>0.42</v>
      </c>
      <c r="D24">
        <v>0.3</v>
      </c>
      <c r="E24" s="1" t="s">
        <v>49</v>
      </c>
      <c r="F24">
        <v>-0.73</v>
      </c>
      <c r="G24">
        <v>-0.72</v>
      </c>
      <c r="H24">
        <v>-0.16</v>
      </c>
    </row>
    <row r="25" spans="1:8" x14ac:dyDescent="0.25">
      <c r="A25">
        <v>626838</v>
      </c>
      <c r="B25" s="1" t="s">
        <v>0</v>
      </c>
      <c r="C25">
        <v>1.1000000000000001</v>
      </c>
      <c r="D25">
        <v>-0.68</v>
      </c>
      <c r="E25" s="1" t="s">
        <v>50</v>
      </c>
      <c r="F25">
        <v>-0.73</v>
      </c>
      <c r="G25">
        <v>-0.72</v>
      </c>
      <c r="H25">
        <v>-0.16</v>
      </c>
    </row>
    <row r="26" spans="1:8" x14ac:dyDescent="0.25">
      <c r="A26">
        <v>626965</v>
      </c>
      <c r="B26" s="1" t="s">
        <v>0</v>
      </c>
      <c r="C26">
        <v>0.79</v>
      </c>
      <c r="D26">
        <v>-0.87</v>
      </c>
      <c r="E26" s="1" t="s">
        <v>51</v>
      </c>
      <c r="F26">
        <v>-0.73</v>
      </c>
      <c r="G26">
        <v>-0.71</v>
      </c>
      <c r="H26">
        <v>-0.14000000000000001</v>
      </c>
    </row>
    <row r="27" spans="1:8" x14ac:dyDescent="0.25">
      <c r="A27">
        <v>627092</v>
      </c>
      <c r="B27" s="1" t="s">
        <v>0</v>
      </c>
      <c r="C27">
        <v>0.45</v>
      </c>
      <c r="D27">
        <v>-0.31</v>
      </c>
      <c r="E27" s="1" t="s">
        <v>51</v>
      </c>
      <c r="F27">
        <v>-0.75</v>
      </c>
      <c r="G27">
        <v>-0.73</v>
      </c>
      <c r="H27">
        <v>-0.13</v>
      </c>
    </row>
    <row r="28" spans="1:8" x14ac:dyDescent="0.25">
      <c r="A28">
        <v>627220</v>
      </c>
      <c r="B28" s="1" t="s">
        <v>0</v>
      </c>
      <c r="C28">
        <v>0.02</v>
      </c>
      <c r="D28">
        <v>-0.21</v>
      </c>
      <c r="E28" s="1" t="s">
        <v>46</v>
      </c>
      <c r="F28">
        <v>-0.75</v>
      </c>
      <c r="G28">
        <v>-0.72</v>
      </c>
      <c r="H28">
        <v>-0.14000000000000001</v>
      </c>
    </row>
    <row r="29" spans="1:8" x14ac:dyDescent="0.25">
      <c r="A29">
        <v>627347</v>
      </c>
      <c r="B29" s="1" t="s">
        <v>0</v>
      </c>
      <c r="C29">
        <v>-7.0000000000000007E-2</v>
      </c>
      <c r="D29">
        <v>-0.66</v>
      </c>
      <c r="E29" s="1" t="s">
        <v>52</v>
      </c>
      <c r="F29">
        <v>-0.76</v>
      </c>
      <c r="G29">
        <v>-0.71</v>
      </c>
      <c r="H29">
        <v>-0.14000000000000001</v>
      </c>
    </row>
    <row r="30" spans="1:8" x14ac:dyDescent="0.25">
      <c r="A30">
        <v>627474</v>
      </c>
      <c r="B30" s="1" t="s">
        <v>0</v>
      </c>
      <c r="C30">
        <v>-0.1</v>
      </c>
      <c r="D30">
        <v>-0.37</v>
      </c>
      <c r="E30" s="1" t="s">
        <v>53</v>
      </c>
      <c r="F30">
        <v>-0.75</v>
      </c>
      <c r="G30">
        <v>-0.72</v>
      </c>
      <c r="H30">
        <v>-0.13</v>
      </c>
    </row>
    <row r="31" spans="1:8" x14ac:dyDescent="0.25">
      <c r="A31">
        <v>627602</v>
      </c>
      <c r="B31" s="1" t="s">
        <v>0</v>
      </c>
      <c r="C31">
        <v>-0.28000000000000003</v>
      </c>
      <c r="D31">
        <v>-0.44</v>
      </c>
      <c r="E31" s="1" t="s">
        <v>54</v>
      </c>
      <c r="F31">
        <v>-0.76</v>
      </c>
      <c r="G31">
        <v>-0.71</v>
      </c>
      <c r="H31">
        <v>-0.13</v>
      </c>
    </row>
    <row r="32" spans="1:8" x14ac:dyDescent="0.25">
      <c r="A32">
        <v>627729</v>
      </c>
      <c r="B32" s="1" t="s">
        <v>0</v>
      </c>
      <c r="C32">
        <v>0.17</v>
      </c>
      <c r="D32">
        <v>-0.85</v>
      </c>
      <c r="E32" s="1" t="s">
        <v>55</v>
      </c>
      <c r="F32">
        <v>-0.75</v>
      </c>
      <c r="G32">
        <v>-0.7</v>
      </c>
      <c r="H32">
        <v>-0.14000000000000001</v>
      </c>
    </row>
    <row r="33" spans="1:8" x14ac:dyDescent="0.25">
      <c r="A33">
        <v>627856</v>
      </c>
      <c r="B33" s="1" t="s">
        <v>0</v>
      </c>
      <c r="C33">
        <v>0.7</v>
      </c>
      <c r="D33">
        <v>-0.65</v>
      </c>
      <c r="E33" s="1" t="s">
        <v>32</v>
      </c>
      <c r="F33">
        <v>-0.76</v>
      </c>
      <c r="G33">
        <v>-0.7</v>
      </c>
      <c r="H33">
        <v>-0.14000000000000001</v>
      </c>
    </row>
    <row r="34" spans="1:8" x14ac:dyDescent="0.25">
      <c r="A34">
        <v>627984</v>
      </c>
      <c r="B34" s="1" t="s">
        <v>0</v>
      </c>
      <c r="C34">
        <v>0.1</v>
      </c>
      <c r="D34">
        <v>-0.87</v>
      </c>
      <c r="E34" s="1" t="s">
        <v>56</v>
      </c>
      <c r="F34">
        <v>-0.77</v>
      </c>
      <c r="G34">
        <v>-0.7</v>
      </c>
      <c r="H34">
        <v>-0.1</v>
      </c>
    </row>
    <row r="35" spans="1:8" x14ac:dyDescent="0.25">
      <c r="A35">
        <v>628111</v>
      </c>
      <c r="B35" s="1" t="s">
        <v>0</v>
      </c>
      <c r="C35">
        <v>0.09</v>
      </c>
      <c r="D35">
        <v>-0.33</v>
      </c>
      <c r="E35" s="1" t="s">
        <v>57</v>
      </c>
      <c r="F35">
        <v>-0.77</v>
      </c>
      <c r="G35">
        <v>-0.69</v>
      </c>
      <c r="H35">
        <v>-0.11</v>
      </c>
    </row>
    <row r="36" spans="1:8" x14ac:dyDescent="0.25">
      <c r="A36">
        <v>628238</v>
      </c>
      <c r="B36" s="1" t="s">
        <v>0</v>
      </c>
      <c r="C36">
        <v>-0.24</v>
      </c>
      <c r="D36">
        <v>-0.37</v>
      </c>
      <c r="E36" s="1" t="s">
        <v>58</v>
      </c>
      <c r="F36">
        <v>-0.78</v>
      </c>
      <c r="G36">
        <v>-0.68</v>
      </c>
      <c r="H36">
        <v>-0.11</v>
      </c>
    </row>
    <row r="37" spans="1:8" x14ac:dyDescent="0.25">
      <c r="A37">
        <v>628366</v>
      </c>
      <c r="B37" s="1" t="s">
        <v>8</v>
      </c>
      <c r="C37">
        <v>-0.21</v>
      </c>
      <c r="D37">
        <v>0.09</v>
      </c>
      <c r="E37" s="1" t="s">
        <v>28</v>
      </c>
      <c r="F37">
        <v>-0.78</v>
      </c>
      <c r="G37">
        <v>-0.68</v>
      </c>
      <c r="H37">
        <v>-0.12</v>
      </c>
    </row>
    <row r="38" spans="1:8" x14ac:dyDescent="0.25">
      <c r="A38">
        <v>628493</v>
      </c>
      <c r="B38" s="1" t="s">
        <v>8</v>
      </c>
      <c r="C38">
        <v>-0.16</v>
      </c>
      <c r="D38">
        <v>-0.05</v>
      </c>
      <c r="E38" s="1" t="s">
        <v>59</v>
      </c>
      <c r="F38">
        <v>-0.78</v>
      </c>
      <c r="G38">
        <v>-0.69</v>
      </c>
      <c r="H38">
        <v>-0.11</v>
      </c>
    </row>
    <row r="39" spans="1:8" x14ac:dyDescent="0.25">
      <c r="A39">
        <v>628620</v>
      </c>
      <c r="B39" s="1" t="s">
        <v>8</v>
      </c>
      <c r="C39">
        <v>0.19</v>
      </c>
      <c r="D39">
        <v>-0.31</v>
      </c>
      <c r="E39" s="1" t="s">
        <v>45</v>
      </c>
      <c r="F39">
        <v>-0.79</v>
      </c>
      <c r="G39">
        <v>-0.69</v>
      </c>
      <c r="H39">
        <v>-0.11</v>
      </c>
    </row>
    <row r="40" spans="1:8" x14ac:dyDescent="0.25">
      <c r="A40">
        <v>628747</v>
      </c>
      <c r="B40" s="1" t="s">
        <v>8</v>
      </c>
      <c r="C40">
        <v>0.4</v>
      </c>
      <c r="D40">
        <v>-1.03</v>
      </c>
      <c r="E40" s="1" t="s">
        <v>60</v>
      </c>
      <c r="F40">
        <v>-0.79</v>
      </c>
      <c r="G40">
        <v>-0.69</v>
      </c>
      <c r="H40">
        <v>-0.12</v>
      </c>
    </row>
    <row r="41" spans="1:8" x14ac:dyDescent="0.25">
      <c r="A41">
        <v>628875</v>
      </c>
      <c r="B41" s="1" t="s">
        <v>8</v>
      </c>
      <c r="C41">
        <v>1.05</v>
      </c>
      <c r="D41">
        <v>-1.81</v>
      </c>
      <c r="E41" s="1" t="s">
        <v>61</v>
      </c>
      <c r="F41">
        <v>-0.78</v>
      </c>
      <c r="G41">
        <v>-0.68</v>
      </c>
      <c r="H41">
        <v>-0.1</v>
      </c>
    </row>
    <row r="42" spans="1:8" x14ac:dyDescent="0.25">
      <c r="A42">
        <v>629002</v>
      </c>
      <c r="B42" s="1" t="s">
        <v>8</v>
      </c>
      <c r="C42">
        <v>1.9</v>
      </c>
      <c r="D42">
        <v>-2.2200000000000002</v>
      </c>
      <c r="E42" s="1" t="s">
        <v>62</v>
      </c>
      <c r="F42">
        <v>-0.82</v>
      </c>
      <c r="G42">
        <v>-0.65</v>
      </c>
      <c r="H42">
        <v>-7.0000000000000007E-2</v>
      </c>
    </row>
    <row r="43" spans="1:8" x14ac:dyDescent="0.25">
      <c r="A43">
        <v>629129</v>
      </c>
      <c r="B43" s="1" t="s">
        <v>8</v>
      </c>
      <c r="C43">
        <v>1.4</v>
      </c>
      <c r="D43">
        <v>-1.67</v>
      </c>
      <c r="E43" s="1" t="s">
        <v>63</v>
      </c>
      <c r="F43">
        <v>-0.83</v>
      </c>
      <c r="G43">
        <v>-0.63</v>
      </c>
      <c r="H43">
        <v>-0.05</v>
      </c>
    </row>
    <row r="44" spans="1:8" x14ac:dyDescent="0.25">
      <c r="A44">
        <v>629257</v>
      </c>
      <c r="B44" s="1" t="s">
        <v>8</v>
      </c>
      <c r="C44">
        <v>1.47</v>
      </c>
      <c r="D44">
        <v>-1.08</v>
      </c>
      <c r="E44" s="1" t="s">
        <v>64</v>
      </c>
      <c r="F44">
        <v>-0.84</v>
      </c>
      <c r="G44">
        <v>-0.61</v>
      </c>
      <c r="H44">
        <v>-0.05</v>
      </c>
    </row>
    <row r="45" spans="1:8" x14ac:dyDescent="0.25">
      <c r="A45">
        <v>629384</v>
      </c>
      <c r="B45" s="1" t="s">
        <v>8</v>
      </c>
      <c r="C45">
        <v>0.23</v>
      </c>
      <c r="D45">
        <v>-1.48</v>
      </c>
      <c r="E45" s="1" t="s">
        <v>65</v>
      </c>
      <c r="F45">
        <v>-0.86</v>
      </c>
      <c r="G45">
        <v>-0.6</v>
      </c>
      <c r="H45">
        <v>-0.03</v>
      </c>
    </row>
    <row r="46" spans="1:8" x14ac:dyDescent="0.25">
      <c r="A46">
        <v>629511</v>
      </c>
      <c r="B46" s="1" t="s">
        <v>8</v>
      </c>
      <c r="C46">
        <v>0.72</v>
      </c>
      <c r="D46">
        <v>-1.26</v>
      </c>
      <c r="E46" s="1" t="s">
        <v>66</v>
      </c>
      <c r="F46">
        <v>-0.86</v>
      </c>
      <c r="G46">
        <v>-0.6</v>
      </c>
      <c r="H46">
        <v>-0.03</v>
      </c>
    </row>
    <row r="47" spans="1:8" x14ac:dyDescent="0.25">
      <c r="A47">
        <v>629639</v>
      </c>
      <c r="B47" s="1" t="s">
        <v>8</v>
      </c>
      <c r="C47">
        <v>1.26</v>
      </c>
      <c r="D47">
        <v>-1.27</v>
      </c>
      <c r="E47" s="1" t="s">
        <v>67</v>
      </c>
      <c r="F47">
        <v>-0.88</v>
      </c>
      <c r="G47">
        <v>-0.56999999999999995</v>
      </c>
      <c r="H47">
        <v>-0.01</v>
      </c>
    </row>
    <row r="48" spans="1:8" x14ac:dyDescent="0.25">
      <c r="A48">
        <v>629766</v>
      </c>
      <c r="B48" s="1" t="s">
        <v>8</v>
      </c>
      <c r="C48">
        <v>0.85</v>
      </c>
      <c r="D48">
        <v>-1.5</v>
      </c>
      <c r="E48" s="1" t="s">
        <v>68</v>
      </c>
      <c r="F48">
        <v>-0.88</v>
      </c>
      <c r="G48">
        <v>-0.56000000000000005</v>
      </c>
      <c r="H48">
        <v>0</v>
      </c>
    </row>
    <row r="49" spans="1:8" x14ac:dyDescent="0.25">
      <c r="A49">
        <v>629893</v>
      </c>
      <c r="B49" s="1" t="s">
        <v>8</v>
      </c>
      <c r="C49">
        <v>0.47</v>
      </c>
      <c r="D49">
        <v>-1.06</v>
      </c>
      <c r="E49" s="1" t="s">
        <v>69</v>
      </c>
      <c r="F49">
        <v>-0.87</v>
      </c>
      <c r="G49">
        <v>-0.56999999999999995</v>
      </c>
      <c r="H49">
        <v>-0.02</v>
      </c>
    </row>
    <row r="50" spans="1:8" x14ac:dyDescent="0.25">
      <c r="A50">
        <v>630021</v>
      </c>
      <c r="B50" s="1" t="s">
        <v>8</v>
      </c>
      <c r="C50">
        <v>3.54</v>
      </c>
      <c r="D50">
        <v>-2.37</v>
      </c>
      <c r="E50" s="1" t="s">
        <v>70</v>
      </c>
      <c r="F50">
        <v>-0.9</v>
      </c>
      <c r="G50">
        <v>-0.56000000000000005</v>
      </c>
      <c r="H50">
        <v>0.05</v>
      </c>
    </row>
    <row r="51" spans="1:8" x14ac:dyDescent="0.25">
      <c r="A51">
        <v>630148</v>
      </c>
      <c r="B51" s="1" t="s">
        <v>8</v>
      </c>
      <c r="C51">
        <v>3.45</v>
      </c>
      <c r="D51">
        <v>-3.7</v>
      </c>
      <c r="E51" s="1" t="s">
        <v>71</v>
      </c>
      <c r="F51">
        <v>-0.9</v>
      </c>
      <c r="G51">
        <v>-0.52</v>
      </c>
      <c r="H51">
        <v>0.08</v>
      </c>
    </row>
    <row r="52" spans="1:8" x14ac:dyDescent="0.25">
      <c r="A52">
        <v>630275</v>
      </c>
      <c r="B52" s="1" t="s">
        <v>8</v>
      </c>
      <c r="C52">
        <v>2.76</v>
      </c>
      <c r="D52">
        <v>-3.23</v>
      </c>
      <c r="E52" s="1" t="s">
        <v>72</v>
      </c>
      <c r="F52">
        <v>-0.93</v>
      </c>
      <c r="G52">
        <v>-0.48</v>
      </c>
      <c r="H52">
        <v>0.12</v>
      </c>
    </row>
    <row r="53" spans="1:8" x14ac:dyDescent="0.25">
      <c r="A53">
        <v>630402</v>
      </c>
      <c r="B53" s="1" t="s">
        <v>8</v>
      </c>
      <c r="C53">
        <v>3.68</v>
      </c>
      <c r="D53">
        <v>-4.57</v>
      </c>
      <c r="E53" s="1" t="s">
        <v>73</v>
      </c>
      <c r="F53">
        <v>-0.93</v>
      </c>
      <c r="G53">
        <v>-0.42</v>
      </c>
      <c r="H53">
        <v>0.15</v>
      </c>
    </row>
    <row r="54" spans="1:8" x14ac:dyDescent="0.25">
      <c r="A54">
        <v>630530</v>
      </c>
      <c r="B54" s="1" t="s">
        <v>8</v>
      </c>
      <c r="C54">
        <v>1.27</v>
      </c>
      <c r="D54">
        <v>-2.5299999999999998</v>
      </c>
      <c r="E54" s="1" t="s">
        <v>74</v>
      </c>
      <c r="F54">
        <v>-0.95</v>
      </c>
      <c r="G54">
        <v>-0.38</v>
      </c>
      <c r="H54">
        <v>0.19</v>
      </c>
    </row>
    <row r="55" spans="1:8" x14ac:dyDescent="0.25">
      <c r="A55">
        <v>630657</v>
      </c>
      <c r="B55" s="1" t="s">
        <v>8</v>
      </c>
      <c r="C55">
        <v>1.69</v>
      </c>
      <c r="D55">
        <v>-2.74</v>
      </c>
      <c r="E55" s="1" t="s">
        <v>75</v>
      </c>
      <c r="F55">
        <v>-0.96</v>
      </c>
      <c r="G55">
        <v>-0.35</v>
      </c>
      <c r="H55">
        <v>0.18</v>
      </c>
    </row>
    <row r="56" spans="1:8" x14ac:dyDescent="0.25">
      <c r="A56">
        <v>630784</v>
      </c>
      <c r="B56" s="1" t="s">
        <v>8</v>
      </c>
      <c r="C56">
        <v>2.86</v>
      </c>
      <c r="D56">
        <v>-2.5499999999999998</v>
      </c>
      <c r="E56" s="1" t="s">
        <v>76</v>
      </c>
      <c r="F56">
        <v>-0.96</v>
      </c>
      <c r="G56">
        <v>-0.33</v>
      </c>
      <c r="H56">
        <v>0.22</v>
      </c>
    </row>
    <row r="57" spans="1:8" x14ac:dyDescent="0.25">
      <c r="A57">
        <v>630912</v>
      </c>
      <c r="B57" s="1" t="s">
        <v>8</v>
      </c>
      <c r="C57">
        <v>7.88</v>
      </c>
      <c r="D57">
        <v>3.59</v>
      </c>
      <c r="E57" s="1" t="s">
        <v>77</v>
      </c>
      <c r="F57">
        <v>-0.99</v>
      </c>
      <c r="G57">
        <v>-0.22</v>
      </c>
      <c r="H57">
        <v>0.22</v>
      </c>
    </row>
    <row r="58" spans="1:8" x14ac:dyDescent="0.25">
      <c r="A58">
        <v>631038</v>
      </c>
      <c r="B58" s="1" t="s">
        <v>8</v>
      </c>
      <c r="C58">
        <v>3.59</v>
      </c>
      <c r="D58">
        <v>-1.8</v>
      </c>
      <c r="E58" s="1" t="s">
        <v>78</v>
      </c>
      <c r="F58">
        <v>-1.02</v>
      </c>
      <c r="G58">
        <v>-0.14000000000000001</v>
      </c>
      <c r="H58">
        <v>0.25</v>
      </c>
    </row>
    <row r="59" spans="1:8" x14ac:dyDescent="0.25">
      <c r="A59">
        <v>631165</v>
      </c>
      <c r="B59" s="1" t="s">
        <v>8</v>
      </c>
      <c r="C59">
        <v>0.23</v>
      </c>
      <c r="D59">
        <v>-4.3099999999999996</v>
      </c>
      <c r="E59" s="1" t="s">
        <v>79</v>
      </c>
      <c r="F59">
        <v>-1.04</v>
      </c>
      <c r="G59">
        <v>-0.03</v>
      </c>
      <c r="H59">
        <v>0.26</v>
      </c>
    </row>
    <row r="60" spans="1:8" x14ac:dyDescent="0.25">
      <c r="A60">
        <v>631293</v>
      </c>
      <c r="B60" s="1" t="s">
        <v>8</v>
      </c>
      <c r="C60">
        <v>-0.17</v>
      </c>
      <c r="D60">
        <v>-3.93</v>
      </c>
      <c r="E60" s="1" t="s">
        <v>80</v>
      </c>
      <c r="F60">
        <v>-0.99</v>
      </c>
      <c r="G60">
        <v>-0.05</v>
      </c>
      <c r="H60">
        <v>0.28999999999999998</v>
      </c>
    </row>
    <row r="61" spans="1:8" x14ac:dyDescent="0.25">
      <c r="A61">
        <v>631420</v>
      </c>
      <c r="B61" s="1" t="s">
        <v>8</v>
      </c>
      <c r="C61">
        <v>-0.3</v>
      </c>
      <c r="D61">
        <v>-2.62</v>
      </c>
      <c r="E61" s="1" t="s">
        <v>81</v>
      </c>
      <c r="F61">
        <v>-0.99</v>
      </c>
      <c r="G61">
        <v>0</v>
      </c>
      <c r="H61">
        <v>0.31</v>
      </c>
    </row>
    <row r="62" spans="1:8" x14ac:dyDescent="0.25">
      <c r="A62">
        <v>631547</v>
      </c>
      <c r="B62" s="1" t="s">
        <v>8</v>
      </c>
      <c r="C62">
        <v>-0.26</v>
      </c>
      <c r="D62">
        <v>0.09</v>
      </c>
      <c r="E62" s="1" t="s">
        <v>82</v>
      </c>
      <c r="F62">
        <v>-0.99</v>
      </c>
      <c r="G62">
        <v>-0.01</v>
      </c>
      <c r="H62">
        <v>0.34</v>
      </c>
    </row>
    <row r="63" spans="1:8" x14ac:dyDescent="0.25">
      <c r="A63">
        <v>631675</v>
      </c>
      <c r="B63" s="1" t="s">
        <v>8</v>
      </c>
      <c r="C63">
        <v>0.02</v>
      </c>
      <c r="D63">
        <v>-0.26</v>
      </c>
      <c r="E63" s="1" t="s">
        <v>83</v>
      </c>
      <c r="F63">
        <v>-0.98</v>
      </c>
      <c r="G63">
        <v>-0.02</v>
      </c>
      <c r="H63">
        <v>0.32</v>
      </c>
    </row>
    <row r="64" spans="1:8" x14ac:dyDescent="0.25">
      <c r="A64">
        <v>631802</v>
      </c>
      <c r="B64" s="1" t="s">
        <v>8</v>
      </c>
      <c r="C64">
        <v>-0.17</v>
      </c>
      <c r="D64">
        <v>0.16</v>
      </c>
      <c r="E64" s="1" t="s">
        <v>84</v>
      </c>
      <c r="F64">
        <v>-0.99</v>
      </c>
      <c r="G64">
        <v>-0.01</v>
      </c>
      <c r="H64">
        <v>0.32</v>
      </c>
    </row>
    <row r="65" spans="1:8" x14ac:dyDescent="0.25">
      <c r="A65">
        <v>631929</v>
      </c>
      <c r="B65" s="1" t="s">
        <v>8</v>
      </c>
      <c r="C65">
        <v>-0.23</v>
      </c>
      <c r="D65">
        <v>-7.0000000000000007E-2</v>
      </c>
      <c r="E65" s="1" t="s">
        <v>85</v>
      </c>
      <c r="F65">
        <v>-0.98</v>
      </c>
      <c r="G65">
        <v>-0.02</v>
      </c>
      <c r="H65">
        <v>0.32</v>
      </c>
    </row>
    <row r="66" spans="1:8" x14ac:dyDescent="0.25">
      <c r="A66">
        <v>632056</v>
      </c>
      <c r="B66" s="1" t="s">
        <v>8</v>
      </c>
      <c r="C66">
        <v>0.03</v>
      </c>
      <c r="D66">
        <v>7.0000000000000007E-2</v>
      </c>
      <c r="E66" s="1" t="s">
        <v>86</v>
      </c>
      <c r="F66">
        <v>-0.98</v>
      </c>
      <c r="G66">
        <v>-0.02</v>
      </c>
      <c r="H66">
        <v>0.33</v>
      </c>
    </row>
    <row r="67" spans="1:8" x14ac:dyDescent="0.25">
      <c r="A67">
        <v>632184</v>
      </c>
      <c r="B67" s="1" t="s">
        <v>8</v>
      </c>
      <c r="C67">
        <v>-0.03</v>
      </c>
      <c r="D67">
        <v>-0.51</v>
      </c>
      <c r="E67" s="1" t="s">
        <v>87</v>
      </c>
      <c r="F67">
        <v>-0.98</v>
      </c>
      <c r="G67">
        <v>-0.03</v>
      </c>
      <c r="H67">
        <v>0.32</v>
      </c>
    </row>
    <row r="68" spans="1:8" x14ac:dyDescent="0.25">
      <c r="A68">
        <v>632311</v>
      </c>
      <c r="B68" s="1" t="s">
        <v>8</v>
      </c>
      <c r="C68">
        <v>0.16</v>
      </c>
      <c r="D68">
        <v>-0.09</v>
      </c>
      <c r="E68" s="1" t="s">
        <v>88</v>
      </c>
      <c r="F68">
        <v>-0.98</v>
      </c>
      <c r="G68">
        <v>-0.03</v>
      </c>
      <c r="H68">
        <v>0.32</v>
      </c>
    </row>
    <row r="69" spans="1:8" x14ac:dyDescent="0.25">
      <c r="A69">
        <v>632438</v>
      </c>
      <c r="B69" s="1" t="s">
        <v>8</v>
      </c>
      <c r="C69">
        <v>0.24</v>
      </c>
      <c r="D69">
        <v>-0.09</v>
      </c>
      <c r="E69" s="1" t="s">
        <v>89</v>
      </c>
      <c r="F69">
        <v>-0.97</v>
      </c>
      <c r="G69">
        <v>-0.02</v>
      </c>
      <c r="H69">
        <v>0.32</v>
      </c>
    </row>
    <row r="70" spans="1:8" x14ac:dyDescent="0.25">
      <c r="A70">
        <v>632566</v>
      </c>
      <c r="B70" s="1" t="s">
        <v>8</v>
      </c>
      <c r="C70">
        <v>0.59</v>
      </c>
      <c r="D70">
        <v>-1.1000000000000001</v>
      </c>
      <c r="E70" s="1" t="s">
        <v>51</v>
      </c>
      <c r="F70">
        <v>-0.99</v>
      </c>
      <c r="G70">
        <v>-0.02</v>
      </c>
      <c r="H70">
        <v>0.33</v>
      </c>
    </row>
    <row r="71" spans="1:8" x14ac:dyDescent="0.25">
      <c r="A71">
        <v>632693</v>
      </c>
      <c r="B71" s="1" t="s">
        <v>8</v>
      </c>
      <c r="C71">
        <v>-0.1</v>
      </c>
      <c r="D71">
        <v>0.31</v>
      </c>
      <c r="E71" s="1" t="s">
        <v>90</v>
      </c>
      <c r="F71">
        <v>-0.97</v>
      </c>
      <c r="G71">
        <v>-0.01</v>
      </c>
      <c r="H71">
        <v>0.33</v>
      </c>
    </row>
    <row r="72" spans="1:8" x14ac:dyDescent="0.25">
      <c r="A72">
        <v>632820</v>
      </c>
      <c r="B72" s="1" t="s">
        <v>8</v>
      </c>
      <c r="C72">
        <v>-0.1</v>
      </c>
      <c r="D72">
        <v>-0.23</v>
      </c>
      <c r="E72" s="1" t="s">
        <v>91</v>
      </c>
      <c r="F72">
        <v>-0.98</v>
      </c>
      <c r="G72">
        <v>-0.01</v>
      </c>
      <c r="H72">
        <v>0.33</v>
      </c>
    </row>
    <row r="73" spans="1:8" x14ac:dyDescent="0.25">
      <c r="A73">
        <v>632948</v>
      </c>
      <c r="B73" s="1" t="s">
        <v>8</v>
      </c>
      <c r="C73">
        <v>0.21</v>
      </c>
      <c r="D73">
        <v>0.3</v>
      </c>
      <c r="E73" s="1" t="s">
        <v>45</v>
      </c>
      <c r="F73">
        <v>-0.98</v>
      </c>
      <c r="G73">
        <v>-0.01</v>
      </c>
      <c r="H73">
        <v>0.33</v>
      </c>
    </row>
    <row r="74" spans="1:8" x14ac:dyDescent="0.25">
      <c r="A74">
        <v>633075</v>
      </c>
      <c r="B74" s="1" t="s">
        <v>8</v>
      </c>
      <c r="C74">
        <v>-0.05</v>
      </c>
      <c r="D74">
        <v>0.02</v>
      </c>
      <c r="E74" s="1" t="s">
        <v>83</v>
      </c>
      <c r="F74">
        <v>-0.98</v>
      </c>
      <c r="G74">
        <v>-0.02</v>
      </c>
      <c r="H74">
        <v>0.32</v>
      </c>
    </row>
    <row r="75" spans="1:8" x14ac:dyDescent="0.25">
      <c r="A75">
        <v>633202</v>
      </c>
      <c r="B75" s="1" t="s">
        <v>8</v>
      </c>
      <c r="C75">
        <v>0.24</v>
      </c>
      <c r="D75">
        <v>-0.24</v>
      </c>
      <c r="E75" s="1" t="s">
        <v>86</v>
      </c>
      <c r="F75">
        <v>-0.98</v>
      </c>
      <c r="G75">
        <v>-0.02</v>
      </c>
      <c r="H75">
        <v>0.33</v>
      </c>
    </row>
    <row r="76" spans="1:8" x14ac:dyDescent="0.25">
      <c r="A76">
        <v>633329</v>
      </c>
      <c r="B76" s="1" t="s">
        <v>8</v>
      </c>
      <c r="C76">
        <v>0.45</v>
      </c>
      <c r="D76">
        <v>-0.24</v>
      </c>
      <c r="E76" s="1" t="s">
        <v>92</v>
      </c>
      <c r="F76">
        <v>-0.98</v>
      </c>
      <c r="G76">
        <v>-0.04</v>
      </c>
      <c r="H76">
        <v>0.34</v>
      </c>
    </row>
    <row r="77" spans="1:8" x14ac:dyDescent="0.25">
      <c r="A77">
        <v>633457</v>
      </c>
      <c r="B77" s="1" t="s">
        <v>8</v>
      </c>
      <c r="C77">
        <v>0.38</v>
      </c>
      <c r="D77">
        <v>0.57999999999999996</v>
      </c>
      <c r="E77" s="1" t="s">
        <v>49</v>
      </c>
      <c r="F77">
        <v>-0.98</v>
      </c>
      <c r="G77">
        <v>-0.02</v>
      </c>
      <c r="H77">
        <v>0.33</v>
      </c>
    </row>
    <row r="78" spans="1:8" x14ac:dyDescent="0.25">
      <c r="A78">
        <v>633584</v>
      </c>
      <c r="B78" s="1" t="s">
        <v>8</v>
      </c>
      <c r="C78">
        <v>0.02</v>
      </c>
      <c r="D78">
        <v>-0.23</v>
      </c>
      <c r="E78" s="1" t="s">
        <v>30</v>
      </c>
      <c r="F78">
        <v>-0.99</v>
      </c>
      <c r="G78">
        <v>-0.01</v>
      </c>
      <c r="H78">
        <v>0.32</v>
      </c>
    </row>
    <row r="79" spans="1:8" x14ac:dyDescent="0.25">
      <c r="A79">
        <v>633711</v>
      </c>
      <c r="B79" s="1" t="s">
        <v>8</v>
      </c>
      <c r="C79">
        <v>-0.17</v>
      </c>
      <c r="D79">
        <v>0</v>
      </c>
      <c r="E79" s="1" t="s">
        <v>46</v>
      </c>
      <c r="F79">
        <v>-0.98</v>
      </c>
      <c r="G79">
        <v>-0.02</v>
      </c>
      <c r="H79">
        <v>0.33</v>
      </c>
    </row>
    <row r="80" spans="1:8" x14ac:dyDescent="0.25">
      <c r="A80">
        <v>633838</v>
      </c>
      <c r="B80" s="1" t="s">
        <v>8</v>
      </c>
      <c r="C80">
        <v>-0.16</v>
      </c>
      <c r="D80">
        <v>0.17</v>
      </c>
      <c r="E80" s="1" t="s">
        <v>93</v>
      </c>
      <c r="F80">
        <v>-0.99</v>
      </c>
      <c r="G80">
        <v>-0.01</v>
      </c>
      <c r="H80">
        <v>0.33</v>
      </c>
    </row>
    <row r="81" spans="1:8" x14ac:dyDescent="0.25">
      <c r="A81">
        <v>633966</v>
      </c>
      <c r="B81" s="1" t="s">
        <v>8</v>
      </c>
      <c r="C81">
        <v>0.03</v>
      </c>
      <c r="D81">
        <v>0.02</v>
      </c>
      <c r="E81" s="1" t="s">
        <v>94</v>
      </c>
      <c r="F81">
        <v>-0.99</v>
      </c>
      <c r="G81">
        <v>-0.02</v>
      </c>
      <c r="H81">
        <v>0.33</v>
      </c>
    </row>
    <row r="82" spans="1:8" x14ac:dyDescent="0.25">
      <c r="A82">
        <v>634093</v>
      </c>
      <c r="B82" s="1" t="s">
        <v>8</v>
      </c>
      <c r="C82">
        <v>0.16</v>
      </c>
      <c r="D82">
        <v>0.09</v>
      </c>
      <c r="E82" s="1" t="s">
        <v>95</v>
      </c>
      <c r="F82">
        <v>-0.98</v>
      </c>
      <c r="G82">
        <v>-0.02</v>
      </c>
      <c r="H82">
        <v>0.32</v>
      </c>
    </row>
    <row r="83" spans="1:8" x14ac:dyDescent="0.25">
      <c r="A83">
        <v>634220</v>
      </c>
      <c r="B83" s="1" t="s">
        <v>8</v>
      </c>
      <c r="C83">
        <v>0.03</v>
      </c>
      <c r="D83">
        <v>0.03</v>
      </c>
      <c r="E83" s="1" t="s">
        <v>28</v>
      </c>
      <c r="F83">
        <v>-0.98</v>
      </c>
      <c r="G83">
        <v>-0.02</v>
      </c>
      <c r="H83">
        <v>0.32</v>
      </c>
    </row>
    <row r="84" spans="1:8" x14ac:dyDescent="0.25">
      <c r="A84">
        <v>634348</v>
      </c>
      <c r="B84" s="1" t="s">
        <v>8</v>
      </c>
      <c r="C84">
        <v>0.09</v>
      </c>
      <c r="D84">
        <v>0.09</v>
      </c>
      <c r="E84" s="1" t="s">
        <v>49</v>
      </c>
      <c r="F84">
        <v>-0.98</v>
      </c>
      <c r="G84">
        <v>-0.03</v>
      </c>
      <c r="H84">
        <v>0.32</v>
      </c>
    </row>
    <row r="85" spans="1:8" x14ac:dyDescent="0.25">
      <c r="A85">
        <v>634475</v>
      </c>
      <c r="B85" s="1" t="s">
        <v>8</v>
      </c>
      <c r="C85">
        <v>0.05</v>
      </c>
      <c r="D85">
        <v>-0.12</v>
      </c>
      <c r="E85" s="1" t="s">
        <v>96</v>
      </c>
      <c r="F85">
        <v>-0.98</v>
      </c>
      <c r="G85">
        <v>-0.04</v>
      </c>
      <c r="H85">
        <v>0.33</v>
      </c>
    </row>
    <row r="86" spans="1:8" x14ac:dyDescent="0.25">
      <c r="A86">
        <v>634602</v>
      </c>
      <c r="B86" s="1" t="s">
        <v>8</v>
      </c>
      <c r="C86">
        <v>-0.17</v>
      </c>
      <c r="D86">
        <v>0.05</v>
      </c>
      <c r="E86" s="1" t="s">
        <v>86</v>
      </c>
      <c r="F86">
        <v>-0.98</v>
      </c>
      <c r="G86">
        <v>-0.02</v>
      </c>
      <c r="H86">
        <v>0.32</v>
      </c>
    </row>
    <row r="87" spans="1:8" x14ac:dyDescent="0.25">
      <c r="A87">
        <v>634730</v>
      </c>
      <c r="B87" s="1" t="s">
        <v>8</v>
      </c>
      <c r="C87">
        <v>-0.21</v>
      </c>
      <c r="D87">
        <v>0.4</v>
      </c>
      <c r="E87" s="1" t="s">
        <v>44</v>
      </c>
      <c r="F87">
        <v>-0.98</v>
      </c>
      <c r="G87">
        <v>-0.02</v>
      </c>
      <c r="H87">
        <v>0.33</v>
      </c>
    </row>
    <row r="88" spans="1:8" x14ac:dyDescent="0.25">
      <c r="A88">
        <v>634857</v>
      </c>
      <c r="B88" s="1" t="s">
        <v>8</v>
      </c>
      <c r="C88">
        <v>0.03</v>
      </c>
      <c r="D88">
        <v>0.89</v>
      </c>
      <c r="E88" s="1" t="s">
        <v>97</v>
      </c>
      <c r="F88">
        <v>-0.98</v>
      </c>
      <c r="G88">
        <v>-0.03</v>
      </c>
      <c r="H88">
        <v>0.31</v>
      </c>
    </row>
    <row r="89" spans="1:8" x14ac:dyDescent="0.25">
      <c r="A89">
        <v>634984</v>
      </c>
      <c r="B89" s="1" t="s">
        <v>8</v>
      </c>
      <c r="C89">
        <v>-0.17</v>
      </c>
      <c r="D89">
        <v>0.61</v>
      </c>
      <c r="E89" s="1" t="s">
        <v>19</v>
      </c>
      <c r="F89">
        <v>-0.97</v>
      </c>
      <c r="G89">
        <v>-0.04</v>
      </c>
      <c r="H89">
        <v>0.31</v>
      </c>
    </row>
    <row r="90" spans="1:8" x14ac:dyDescent="0.25">
      <c r="A90">
        <v>635111</v>
      </c>
      <c r="B90" s="1" t="s">
        <v>8</v>
      </c>
      <c r="C90">
        <v>-0.65</v>
      </c>
      <c r="D90">
        <v>0.77</v>
      </c>
      <c r="E90" s="1" t="s">
        <v>98</v>
      </c>
      <c r="F90">
        <v>-0.98</v>
      </c>
      <c r="G90">
        <v>-0.04</v>
      </c>
      <c r="H90">
        <v>0.31</v>
      </c>
    </row>
    <row r="91" spans="1:8" x14ac:dyDescent="0.25">
      <c r="A91">
        <v>635239</v>
      </c>
      <c r="B91" s="1" t="s">
        <v>0</v>
      </c>
      <c r="C91">
        <v>-1.33</v>
      </c>
      <c r="D91">
        <v>2.16</v>
      </c>
      <c r="E91" s="1" t="s">
        <v>99</v>
      </c>
      <c r="F91">
        <v>-1</v>
      </c>
      <c r="G91">
        <v>-7.0000000000000007E-2</v>
      </c>
      <c r="H91">
        <v>0.28999999999999998</v>
      </c>
    </row>
    <row r="92" spans="1:8" x14ac:dyDescent="0.25">
      <c r="A92">
        <v>635366</v>
      </c>
      <c r="B92" s="1" t="s">
        <v>0</v>
      </c>
      <c r="C92">
        <v>-1.71</v>
      </c>
      <c r="D92">
        <v>1.76</v>
      </c>
      <c r="E92" s="1" t="s">
        <v>100</v>
      </c>
      <c r="F92">
        <v>-0.99</v>
      </c>
      <c r="G92">
        <v>-0.12</v>
      </c>
      <c r="H92">
        <v>0.28999999999999998</v>
      </c>
    </row>
    <row r="93" spans="1:8" x14ac:dyDescent="0.25">
      <c r="A93">
        <v>635493</v>
      </c>
      <c r="B93" s="1" t="s">
        <v>0</v>
      </c>
      <c r="C93">
        <v>-1.73</v>
      </c>
      <c r="D93">
        <v>0.75</v>
      </c>
      <c r="E93" s="1" t="s">
        <v>101</v>
      </c>
      <c r="F93">
        <v>-0.99</v>
      </c>
      <c r="G93">
        <v>-0.17</v>
      </c>
      <c r="H93">
        <v>0.27</v>
      </c>
    </row>
    <row r="94" spans="1:8" x14ac:dyDescent="0.25">
      <c r="A94">
        <v>635621</v>
      </c>
      <c r="B94" s="1" t="s">
        <v>0</v>
      </c>
      <c r="C94">
        <v>-1.47</v>
      </c>
      <c r="D94">
        <v>1.34</v>
      </c>
      <c r="E94" s="1" t="s">
        <v>102</v>
      </c>
      <c r="F94">
        <v>-0.97</v>
      </c>
      <c r="G94">
        <v>-0.23</v>
      </c>
      <c r="H94">
        <v>0.26</v>
      </c>
    </row>
    <row r="95" spans="1:8" x14ac:dyDescent="0.25">
      <c r="A95">
        <v>635748</v>
      </c>
      <c r="B95" s="1" t="s">
        <v>0</v>
      </c>
      <c r="C95">
        <v>-1.01</v>
      </c>
      <c r="D95">
        <v>1.95</v>
      </c>
      <c r="E95" s="1" t="s">
        <v>103</v>
      </c>
      <c r="F95">
        <v>-0.98</v>
      </c>
      <c r="G95">
        <v>-0.27</v>
      </c>
      <c r="H95">
        <v>0.24</v>
      </c>
    </row>
    <row r="96" spans="1:8" x14ac:dyDescent="0.25">
      <c r="A96">
        <v>635875</v>
      </c>
      <c r="B96" s="1" t="s">
        <v>0</v>
      </c>
      <c r="C96">
        <v>-0.12</v>
      </c>
      <c r="D96">
        <v>2.46</v>
      </c>
      <c r="E96" s="1" t="s">
        <v>104</v>
      </c>
      <c r="F96">
        <v>-0.97</v>
      </c>
      <c r="G96">
        <v>-0.3</v>
      </c>
      <c r="H96">
        <v>0.24</v>
      </c>
    </row>
    <row r="97" spans="1:8" x14ac:dyDescent="0.25">
      <c r="A97">
        <v>636003</v>
      </c>
      <c r="B97" s="1" t="s">
        <v>0</v>
      </c>
      <c r="C97">
        <v>-2.04</v>
      </c>
      <c r="D97">
        <v>2.74</v>
      </c>
      <c r="E97" s="1" t="s">
        <v>105</v>
      </c>
      <c r="F97">
        <v>-0.96</v>
      </c>
      <c r="G97">
        <v>-0.37</v>
      </c>
      <c r="H97">
        <v>0.2</v>
      </c>
    </row>
    <row r="98" spans="1:8" x14ac:dyDescent="0.25">
      <c r="A98">
        <v>636130</v>
      </c>
      <c r="B98" s="1" t="s">
        <v>0</v>
      </c>
      <c r="C98">
        <v>-1.83</v>
      </c>
      <c r="D98">
        <v>2.16</v>
      </c>
      <c r="E98" s="1" t="s">
        <v>106</v>
      </c>
      <c r="F98">
        <v>-0.95</v>
      </c>
      <c r="G98">
        <v>-0.4</v>
      </c>
      <c r="H98">
        <v>0.17</v>
      </c>
    </row>
    <row r="99" spans="1:8" x14ac:dyDescent="0.25">
      <c r="A99">
        <v>636257</v>
      </c>
      <c r="B99" s="1" t="s">
        <v>0</v>
      </c>
      <c r="C99">
        <v>-1.5</v>
      </c>
      <c r="D99">
        <v>2.08</v>
      </c>
      <c r="E99" s="1" t="s">
        <v>107</v>
      </c>
      <c r="F99">
        <v>-0.94</v>
      </c>
      <c r="G99">
        <v>-0.41</v>
      </c>
      <c r="H99">
        <v>0.15</v>
      </c>
    </row>
    <row r="100" spans="1:8" x14ac:dyDescent="0.25">
      <c r="A100">
        <v>636385</v>
      </c>
      <c r="B100" s="1" t="s">
        <v>0</v>
      </c>
      <c r="C100">
        <v>-1.17</v>
      </c>
      <c r="D100">
        <v>1.66</v>
      </c>
      <c r="E100" s="1" t="s">
        <v>108</v>
      </c>
      <c r="F100">
        <v>-0.94</v>
      </c>
      <c r="G100">
        <v>-0.43</v>
      </c>
      <c r="H100">
        <v>0.14000000000000001</v>
      </c>
    </row>
    <row r="101" spans="1:8" x14ac:dyDescent="0.25">
      <c r="A101">
        <v>636512</v>
      </c>
      <c r="B101" s="1" t="s">
        <v>0</v>
      </c>
      <c r="C101">
        <v>-1.36</v>
      </c>
      <c r="D101">
        <v>1.73</v>
      </c>
      <c r="E101" s="1" t="s">
        <v>109</v>
      </c>
      <c r="F101">
        <v>-0.93</v>
      </c>
      <c r="G101">
        <v>-0.44</v>
      </c>
      <c r="H101">
        <v>0.12</v>
      </c>
    </row>
    <row r="102" spans="1:8" x14ac:dyDescent="0.25">
      <c r="A102">
        <v>636639</v>
      </c>
      <c r="B102" s="1" t="s">
        <v>0</v>
      </c>
      <c r="C102">
        <v>-1.1499999999999999</v>
      </c>
      <c r="D102">
        <v>1.24</v>
      </c>
      <c r="E102" s="1" t="s">
        <v>110</v>
      </c>
      <c r="F102">
        <v>-0.93</v>
      </c>
      <c r="G102">
        <v>-0.46</v>
      </c>
      <c r="H102">
        <v>0.1</v>
      </c>
    </row>
    <row r="103" spans="1:8" x14ac:dyDescent="0.25">
      <c r="A103">
        <v>636767</v>
      </c>
      <c r="B103" s="1" t="s">
        <v>0</v>
      </c>
      <c r="C103">
        <v>-0.44</v>
      </c>
      <c r="D103">
        <v>1.71</v>
      </c>
      <c r="E103" s="1" t="s">
        <v>111</v>
      </c>
      <c r="F103">
        <v>-0.93</v>
      </c>
      <c r="G103">
        <v>-0.5</v>
      </c>
      <c r="H103">
        <v>0.09</v>
      </c>
    </row>
    <row r="104" spans="1:8" x14ac:dyDescent="0.25">
      <c r="A104">
        <v>636894</v>
      </c>
      <c r="B104" s="1" t="s">
        <v>0</v>
      </c>
      <c r="C104">
        <v>0.45</v>
      </c>
      <c r="D104">
        <v>2.11</v>
      </c>
      <c r="E104" s="1" t="s">
        <v>112</v>
      </c>
      <c r="F104">
        <v>-0.91</v>
      </c>
      <c r="G104">
        <v>-0.52</v>
      </c>
      <c r="H104">
        <v>0.08</v>
      </c>
    </row>
    <row r="105" spans="1:8" x14ac:dyDescent="0.25">
      <c r="A105">
        <v>637021</v>
      </c>
      <c r="B105" s="1" t="s">
        <v>0</v>
      </c>
      <c r="C105">
        <v>-0.56000000000000005</v>
      </c>
      <c r="D105">
        <v>2.3199999999999998</v>
      </c>
      <c r="E105" s="1" t="s">
        <v>113</v>
      </c>
      <c r="F105">
        <v>-0.91</v>
      </c>
      <c r="G105">
        <v>-0.52</v>
      </c>
      <c r="H105">
        <v>7.0000000000000007E-2</v>
      </c>
    </row>
    <row r="106" spans="1:8" x14ac:dyDescent="0.25">
      <c r="A106">
        <v>637149</v>
      </c>
      <c r="B106" s="1" t="s">
        <v>0</v>
      </c>
      <c r="C106">
        <v>-1.76</v>
      </c>
      <c r="D106">
        <v>1.1499999999999999</v>
      </c>
      <c r="E106" s="1" t="s">
        <v>114</v>
      </c>
      <c r="F106">
        <v>-0.89</v>
      </c>
      <c r="G106">
        <v>-0.55000000000000004</v>
      </c>
      <c r="H106">
        <v>0.05</v>
      </c>
    </row>
    <row r="107" spans="1:8" x14ac:dyDescent="0.25">
      <c r="A107">
        <v>637276</v>
      </c>
      <c r="B107" s="1" t="s">
        <v>0</v>
      </c>
      <c r="C107">
        <v>-1.31</v>
      </c>
      <c r="D107">
        <v>1.24</v>
      </c>
      <c r="E107" s="1" t="s">
        <v>115</v>
      </c>
      <c r="F107">
        <v>-0.87</v>
      </c>
      <c r="G107">
        <v>-0.56000000000000005</v>
      </c>
      <c r="H107">
        <v>0.02</v>
      </c>
    </row>
    <row r="108" spans="1:8" x14ac:dyDescent="0.25">
      <c r="A108">
        <v>637403</v>
      </c>
      <c r="B108" s="1" t="s">
        <v>0</v>
      </c>
      <c r="C108">
        <v>-1.41</v>
      </c>
      <c r="D108">
        <v>1.06</v>
      </c>
      <c r="E108" s="1" t="s">
        <v>110</v>
      </c>
      <c r="F108">
        <v>-0.88</v>
      </c>
      <c r="G108">
        <v>-0.56999999999999995</v>
      </c>
      <c r="H108">
        <v>0.02</v>
      </c>
    </row>
    <row r="109" spans="1:8" x14ac:dyDescent="0.25">
      <c r="A109">
        <v>637530</v>
      </c>
      <c r="B109" s="1" t="s">
        <v>0</v>
      </c>
      <c r="C109">
        <v>-2.39</v>
      </c>
      <c r="D109">
        <v>0.77</v>
      </c>
      <c r="E109" s="1" t="s">
        <v>116</v>
      </c>
      <c r="F109">
        <v>-0.87</v>
      </c>
      <c r="G109">
        <v>-0.56999999999999995</v>
      </c>
      <c r="H109">
        <v>0</v>
      </c>
    </row>
    <row r="110" spans="1:8" x14ac:dyDescent="0.25">
      <c r="A110">
        <v>637658</v>
      </c>
      <c r="B110" s="1" t="s">
        <v>0</v>
      </c>
      <c r="C110">
        <v>-2.98</v>
      </c>
      <c r="D110">
        <v>2.74</v>
      </c>
      <c r="E110" s="1" t="s">
        <v>117</v>
      </c>
      <c r="F110">
        <v>-0.84</v>
      </c>
      <c r="G110">
        <v>-0.61</v>
      </c>
      <c r="H110">
        <v>-0.02</v>
      </c>
    </row>
    <row r="111" spans="1:8" x14ac:dyDescent="0.25">
      <c r="A111">
        <v>637785</v>
      </c>
      <c r="B111" s="1" t="s">
        <v>0</v>
      </c>
      <c r="C111">
        <v>-1.45</v>
      </c>
      <c r="D111">
        <v>2.56</v>
      </c>
      <c r="E111" s="1" t="s">
        <v>118</v>
      </c>
      <c r="F111">
        <v>-0.83</v>
      </c>
      <c r="G111">
        <v>-0.63</v>
      </c>
      <c r="H111">
        <v>-0.05</v>
      </c>
    </row>
    <row r="112" spans="1:8" x14ac:dyDescent="0.25">
      <c r="A112">
        <v>637912</v>
      </c>
      <c r="B112" s="1" t="s">
        <v>0</v>
      </c>
      <c r="C112">
        <v>-1.47</v>
      </c>
      <c r="D112">
        <v>1.97</v>
      </c>
      <c r="E112" s="1" t="s">
        <v>119</v>
      </c>
      <c r="F112">
        <v>-0.83</v>
      </c>
      <c r="G112">
        <v>-0.65</v>
      </c>
      <c r="H112">
        <v>-0.08</v>
      </c>
    </row>
    <row r="113" spans="1:8" x14ac:dyDescent="0.25">
      <c r="A113">
        <v>638040</v>
      </c>
      <c r="B113" s="1" t="s">
        <v>0</v>
      </c>
      <c r="C113">
        <v>-1.48</v>
      </c>
      <c r="D113">
        <v>0.94</v>
      </c>
      <c r="E113" s="1" t="s">
        <v>120</v>
      </c>
      <c r="F113">
        <v>-0.81</v>
      </c>
      <c r="G113">
        <v>-0.64</v>
      </c>
      <c r="H113">
        <v>-0.09</v>
      </c>
    </row>
    <row r="114" spans="1:8" x14ac:dyDescent="0.25">
      <c r="A114">
        <v>638167</v>
      </c>
      <c r="B114" s="1" t="s">
        <v>0</v>
      </c>
      <c r="C114">
        <v>-2.41</v>
      </c>
      <c r="D114">
        <v>1.43</v>
      </c>
      <c r="E114" s="1" t="s">
        <v>121</v>
      </c>
      <c r="F114">
        <v>-0.78</v>
      </c>
      <c r="G114">
        <v>-0.68</v>
      </c>
      <c r="H114">
        <v>-0.11</v>
      </c>
    </row>
    <row r="115" spans="1:8" x14ac:dyDescent="0.25">
      <c r="A115">
        <v>638294</v>
      </c>
      <c r="B115" s="1" t="s">
        <v>0</v>
      </c>
      <c r="C115">
        <v>-1.4</v>
      </c>
      <c r="D115">
        <v>1.2</v>
      </c>
      <c r="E115" s="1" t="s">
        <v>122</v>
      </c>
      <c r="F115">
        <v>-0.78</v>
      </c>
      <c r="G115">
        <v>-0.7</v>
      </c>
      <c r="H115">
        <v>-0.12</v>
      </c>
    </row>
    <row r="116" spans="1:8" x14ac:dyDescent="0.25">
      <c r="A116">
        <v>638422</v>
      </c>
      <c r="B116" s="1" t="s">
        <v>0</v>
      </c>
      <c r="C116">
        <v>-0.66</v>
      </c>
      <c r="D116">
        <v>0.99</v>
      </c>
      <c r="E116" s="1" t="s">
        <v>123</v>
      </c>
      <c r="F116">
        <v>-0.75</v>
      </c>
      <c r="G116">
        <v>-0.71</v>
      </c>
      <c r="H116">
        <v>-0.14000000000000001</v>
      </c>
    </row>
    <row r="117" spans="1:8" x14ac:dyDescent="0.25">
      <c r="A117">
        <v>638548</v>
      </c>
      <c r="B117" s="1" t="s">
        <v>0</v>
      </c>
      <c r="C117">
        <v>-0.61</v>
      </c>
      <c r="D117">
        <v>0.44</v>
      </c>
      <c r="E117" s="1" t="s">
        <v>124</v>
      </c>
      <c r="F117">
        <v>-0.74</v>
      </c>
      <c r="G117">
        <v>-0.72</v>
      </c>
      <c r="H117">
        <v>-0.15</v>
      </c>
    </row>
    <row r="118" spans="1:8" x14ac:dyDescent="0.25">
      <c r="A118">
        <v>638675</v>
      </c>
      <c r="B118" s="1" t="s">
        <v>0</v>
      </c>
      <c r="C118">
        <v>0.02</v>
      </c>
      <c r="D118">
        <v>0.51</v>
      </c>
      <c r="E118" s="1" t="s">
        <v>125</v>
      </c>
      <c r="F118">
        <v>-0.72</v>
      </c>
      <c r="G118">
        <v>-0.74</v>
      </c>
      <c r="H118">
        <v>-0.14000000000000001</v>
      </c>
    </row>
    <row r="119" spans="1:8" x14ac:dyDescent="0.25">
      <c r="A119">
        <v>638803</v>
      </c>
      <c r="B119" s="1" t="s">
        <v>0</v>
      </c>
      <c r="C119">
        <v>-0.16</v>
      </c>
      <c r="D119">
        <v>0.12</v>
      </c>
      <c r="E119" s="1" t="s">
        <v>126</v>
      </c>
      <c r="F119">
        <v>-0.72</v>
      </c>
      <c r="G119">
        <v>-0.74</v>
      </c>
      <c r="H119">
        <v>-0.16</v>
      </c>
    </row>
    <row r="120" spans="1:8" x14ac:dyDescent="0.25">
      <c r="A120">
        <v>638930</v>
      </c>
      <c r="B120" s="1" t="s">
        <v>0</v>
      </c>
      <c r="C120">
        <v>0.05</v>
      </c>
      <c r="D120">
        <v>0.03</v>
      </c>
      <c r="E120" s="1" t="s">
        <v>127</v>
      </c>
      <c r="F120">
        <v>-0.72</v>
      </c>
      <c r="G120">
        <v>-0.74</v>
      </c>
      <c r="H120">
        <v>-0.15</v>
      </c>
    </row>
    <row r="121" spans="1:8" x14ac:dyDescent="0.25">
      <c r="A121">
        <v>639057</v>
      </c>
      <c r="B121" s="1" t="s">
        <v>0</v>
      </c>
      <c r="C121">
        <v>-0.24</v>
      </c>
      <c r="D121">
        <v>-0.17</v>
      </c>
      <c r="E121" s="1" t="s">
        <v>128</v>
      </c>
      <c r="F121">
        <v>-0.72</v>
      </c>
      <c r="G121">
        <v>-0.74</v>
      </c>
      <c r="H121">
        <v>-0.16</v>
      </c>
    </row>
    <row r="122" spans="1:8" x14ac:dyDescent="0.25">
      <c r="A122">
        <v>639185</v>
      </c>
      <c r="B122" s="1" t="s">
        <v>0</v>
      </c>
      <c r="C122">
        <v>0.21</v>
      </c>
      <c r="D122">
        <v>-0.23</v>
      </c>
      <c r="E122" s="1" t="s">
        <v>88</v>
      </c>
      <c r="F122">
        <v>-0.73</v>
      </c>
      <c r="G122">
        <v>-0.73</v>
      </c>
      <c r="H122">
        <v>-0.15</v>
      </c>
    </row>
    <row r="123" spans="1:8" x14ac:dyDescent="0.25">
      <c r="A123">
        <v>639312</v>
      </c>
      <c r="B123" s="1" t="s">
        <v>0</v>
      </c>
      <c r="C123">
        <v>0.17</v>
      </c>
      <c r="D123">
        <v>-0.14000000000000001</v>
      </c>
      <c r="E123" s="1" t="s">
        <v>129</v>
      </c>
      <c r="F123">
        <v>-0.73</v>
      </c>
      <c r="G123">
        <v>-0.73</v>
      </c>
      <c r="H123">
        <v>-0.15</v>
      </c>
    </row>
    <row r="124" spans="1:8" x14ac:dyDescent="0.25">
      <c r="A124">
        <v>639439</v>
      </c>
      <c r="B124" s="1" t="s">
        <v>0</v>
      </c>
      <c r="C124">
        <v>-0.19</v>
      </c>
      <c r="D124">
        <v>0.14000000000000001</v>
      </c>
      <c r="E124" s="1" t="s">
        <v>47</v>
      </c>
      <c r="F124">
        <v>-0.73</v>
      </c>
      <c r="G124">
        <v>-0.72</v>
      </c>
      <c r="H124">
        <v>-0.15</v>
      </c>
    </row>
    <row r="125" spans="1:8" x14ac:dyDescent="0.25">
      <c r="A125">
        <v>639567</v>
      </c>
      <c r="B125" s="1" t="s">
        <v>0</v>
      </c>
      <c r="C125">
        <v>-0.14000000000000001</v>
      </c>
      <c r="D125">
        <v>0.02</v>
      </c>
      <c r="E125" s="1" t="s">
        <v>130</v>
      </c>
      <c r="F125">
        <v>-0.73</v>
      </c>
      <c r="G125">
        <v>-0.73</v>
      </c>
      <c r="H125">
        <v>-0.14000000000000001</v>
      </c>
    </row>
    <row r="126" spans="1:8" x14ac:dyDescent="0.25">
      <c r="A126">
        <v>639694</v>
      </c>
      <c r="B126" s="1" t="s">
        <v>0</v>
      </c>
      <c r="C126">
        <v>-0.09</v>
      </c>
      <c r="D126">
        <v>0.21</v>
      </c>
      <c r="E126" s="1" t="s">
        <v>95</v>
      </c>
      <c r="F126">
        <v>-0.73</v>
      </c>
      <c r="G126">
        <v>-0.74</v>
      </c>
      <c r="H126">
        <v>-0.14000000000000001</v>
      </c>
    </row>
    <row r="127" spans="1:8" x14ac:dyDescent="0.25">
      <c r="A127">
        <v>639821</v>
      </c>
      <c r="B127" s="1" t="s">
        <v>0</v>
      </c>
      <c r="C127">
        <v>7.0000000000000007E-2</v>
      </c>
      <c r="D127">
        <v>0.1</v>
      </c>
      <c r="E127" s="1" t="s">
        <v>50</v>
      </c>
      <c r="F127">
        <v>-0.73</v>
      </c>
      <c r="G127">
        <v>-0.74</v>
      </c>
      <c r="H127">
        <v>-0.15</v>
      </c>
    </row>
    <row r="128" spans="1:8" x14ac:dyDescent="0.25">
      <c r="A128">
        <v>639949</v>
      </c>
      <c r="B128" s="1" t="s">
        <v>0</v>
      </c>
      <c r="C128">
        <v>-0.05</v>
      </c>
      <c r="D128">
        <v>0.19</v>
      </c>
      <c r="E128" s="1" t="s">
        <v>131</v>
      </c>
      <c r="F128">
        <v>-0.72</v>
      </c>
      <c r="G128">
        <v>-0.73</v>
      </c>
      <c r="H128">
        <v>-0.16</v>
      </c>
    </row>
    <row r="129" spans="1:8" x14ac:dyDescent="0.25">
      <c r="A129">
        <v>640076</v>
      </c>
      <c r="B129" s="1" t="s">
        <v>0</v>
      </c>
      <c r="C129">
        <v>0.38</v>
      </c>
      <c r="D129">
        <v>-0.03</v>
      </c>
      <c r="E129" s="1" t="s">
        <v>132</v>
      </c>
      <c r="F129">
        <v>-0.73</v>
      </c>
      <c r="G129">
        <v>-0.73</v>
      </c>
      <c r="H129">
        <v>-0.15</v>
      </c>
    </row>
    <row r="130" spans="1:8" x14ac:dyDescent="0.25">
      <c r="A130">
        <v>640203</v>
      </c>
      <c r="B130" s="1" t="s">
        <v>0</v>
      </c>
      <c r="C130">
        <v>0.19</v>
      </c>
      <c r="D130">
        <v>-0.03</v>
      </c>
      <c r="E130" s="1" t="s">
        <v>41</v>
      </c>
      <c r="F130">
        <v>-0.72</v>
      </c>
      <c r="G130">
        <v>-0.74</v>
      </c>
      <c r="H130">
        <v>-0.16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2C595-2DE1-4867-9EA9-456F3EE9DC08}">
  <dimension ref="A1:H158"/>
  <sheetViews>
    <sheetView workbookViewId="0">
      <selection activeCell="I1" sqref="I1:J1048576"/>
    </sheetView>
  </sheetViews>
  <sheetFormatPr defaultRowHeight="13.8" x14ac:dyDescent="0.25"/>
  <cols>
    <col min="1" max="1" width="24.77734375" customWidth="1"/>
    <col min="2" max="8" width="12.109375" bestFit="1" customWidth="1"/>
  </cols>
  <sheetData>
    <row r="1" spans="1:8" s="2" customFormat="1" ht="27.6" customHeight="1" x14ac:dyDescent="0.25">
      <c r="A1" s="2" t="s">
        <v>293</v>
      </c>
      <c r="B1" s="2" t="s">
        <v>294</v>
      </c>
      <c r="C1" s="2" t="s">
        <v>295</v>
      </c>
      <c r="D1" s="2" t="s">
        <v>296</v>
      </c>
      <c r="E1" s="2" t="s">
        <v>297</v>
      </c>
      <c r="F1" s="2" t="s">
        <v>298</v>
      </c>
      <c r="G1" s="2" t="s">
        <v>299</v>
      </c>
      <c r="H1" s="2" t="s">
        <v>300</v>
      </c>
    </row>
    <row r="2" spans="1:8" x14ac:dyDescent="0.25">
      <c r="A2" s="1" t="s">
        <v>136</v>
      </c>
      <c r="B2" s="1" t="s">
        <v>0</v>
      </c>
      <c r="C2">
        <v>-0.1</v>
      </c>
      <c r="D2">
        <v>-0.52</v>
      </c>
      <c r="E2">
        <v>0.45</v>
      </c>
      <c r="F2">
        <v>-0.8</v>
      </c>
      <c r="G2">
        <v>-0.66</v>
      </c>
      <c r="H2">
        <v>-0.12</v>
      </c>
    </row>
    <row r="3" spans="1:8" x14ac:dyDescent="0.25">
      <c r="A3" s="1" t="s">
        <v>137</v>
      </c>
      <c r="B3" s="1" t="s">
        <v>0</v>
      </c>
      <c r="C3">
        <v>0.28000000000000003</v>
      </c>
      <c r="D3">
        <v>-0.02</v>
      </c>
      <c r="E3">
        <v>-0.28000000000000003</v>
      </c>
      <c r="F3">
        <v>-0.79</v>
      </c>
      <c r="G3">
        <v>-0.66</v>
      </c>
      <c r="H3">
        <v>-0.1</v>
      </c>
    </row>
    <row r="4" spans="1:8" x14ac:dyDescent="0.25">
      <c r="A4" s="1" t="s">
        <v>138</v>
      </c>
      <c r="B4" s="1" t="s">
        <v>0</v>
      </c>
      <c r="C4">
        <v>0.23</v>
      </c>
      <c r="D4">
        <v>0.14000000000000001</v>
      </c>
      <c r="E4">
        <v>-0.16</v>
      </c>
      <c r="F4">
        <v>-0.81</v>
      </c>
      <c r="G4">
        <v>-0.65</v>
      </c>
      <c r="H4">
        <v>-0.12</v>
      </c>
    </row>
    <row r="5" spans="1:8" x14ac:dyDescent="0.25">
      <c r="A5" s="1" t="s">
        <v>139</v>
      </c>
      <c r="B5" s="1" t="s">
        <v>0</v>
      </c>
      <c r="C5">
        <v>0.19</v>
      </c>
      <c r="D5">
        <v>7.0000000000000007E-2</v>
      </c>
      <c r="E5">
        <v>0.12</v>
      </c>
      <c r="F5">
        <v>-0.79</v>
      </c>
      <c r="G5">
        <v>-0.66</v>
      </c>
      <c r="H5">
        <v>-0.1</v>
      </c>
    </row>
    <row r="6" spans="1:8" x14ac:dyDescent="0.25">
      <c r="A6" s="1" t="s">
        <v>140</v>
      </c>
      <c r="B6" s="1" t="s">
        <v>0</v>
      </c>
      <c r="C6">
        <v>0.16</v>
      </c>
      <c r="D6">
        <v>-7.0000000000000007E-2</v>
      </c>
      <c r="E6">
        <v>-0.17</v>
      </c>
      <c r="F6">
        <v>-0.81</v>
      </c>
      <c r="G6">
        <v>-0.67</v>
      </c>
      <c r="H6">
        <v>-0.1</v>
      </c>
    </row>
    <row r="7" spans="1:8" x14ac:dyDescent="0.25">
      <c r="A7" s="1" t="s">
        <v>141</v>
      </c>
      <c r="B7" s="1" t="s">
        <v>0</v>
      </c>
      <c r="C7">
        <v>0.45</v>
      </c>
      <c r="D7">
        <v>-0.12</v>
      </c>
      <c r="E7">
        <v>0.19</v>
      </c>
      <c r="F7">
        <v>-0.8</v>
      </c>
      <c r="G7">
        <v>-0.66</v>
      </c>
      <c r="H7">
        <v>-0.1</v>
      </c>
    </row>
    <row r="8" spans="1:8" x14ac:dyDescent="0.25">
      <c r="A8" s="1" t="s">
        <v>142</v>
      </c>
      <c r="B8" s="1" t="s">
        <v>0</v>
      </c>
      <c r="C8">
        <v>0</v>
      </c>
      <c r="D8">
        <v>0.03</v>
      </c>
      <c r="E8">
        <v>-7.0000000000000007E-2</v>
      </c>
      <c r="F8">
        <v>-0.8</v>
      </c>
      <c r="G8">
        <v>-0.67</v>
      </c>
      <c r="H8">
        <v>-0.1</v>
      </c>
    </row>
    <row r="9" spans="1:8" x14ac:dyDescent="0.25">
      <c r="A9" s="1" t="s">
        <v>143</v>
      </c>
      <c r="B9" s="1" t="s">
        <v>0</v>
      </c>
      <c r="C9">
        <v>-0.12</v>
      </c>
      <c r="D9">
        <v>-0.19</v>
      </c>
      <c r="E9">
        <v>-7.0000000000000007E-2</v>
      </c>
      <c r="F9">
        <v>-0.8</v>
      </c>
      <c r="G9">
        <v>-0.66</v>
      </c>
      <c r="H9">
        <v>-0.1</v>
      </c>
    </row>
    <row r="10" spans="1:8" x14ac:dyDescent="0.25">
      <c r="A10" s="1" t="s">
        <v>144</v>
      </c>
      <c r="B10" s="1" t="s">
        <v>0</v>
      </c>
      <c r="C10">
        <v>7.0000000000000007E-2</v>
      </c>
      <c r="D10">
        <v>-0.14000000000000001</v>
      </c>
      <c r="E10">
        <v>0.26</v>
      </c>
      <c r="F10">
        <v>-0.8</v>
      </c>
      <c r="G10">
        <v>-0.66</v>
      </c>
      <c r="H10">
        <v>-0.1</v>
      </c>
    </row>
    <row r="11" spans="1:8" x14ac:dyDescent="0.25">
      <c r="A11" s="1" t="s">
        <v>145</v>
      </c>
      <c r="B11" s="1" t="s">
        <v>0</v>
      </c>
      <c r="C11">
        <v>0.14000000000000001</v>
      </c>
      <c r="D11">
        <v>-7.0000000000000007E-2</v>
      </c>
      <c r="E11">
        <v>0.19</v>
      </c>
      <c r="F11">
        <v>-0.82</v>
      </c>
      <c r="G11">
        <v>-0.65</v>
      </c>
      <c r="H11">
        <v>-0.1</v>
      </c>
    </row>
    <row r="12" spans="1:8" x14ac:dyDescent="0.25">
      <c r="A12" s="1" t="s">
        <v>146</v>
      </c>
      <c r="B12" s="1" t="s">
        <v>0</v>
      </c>
      <c r="C12">
        <v>0.09</v>
      </c>
      <c r="D12">
        <v>-0.23</v>
      </c>
      <c r="E12">
        <v>0.14000000000000001</v>
      </c>
      <c r="F12">
        <v>-0.81</v>
      </c>
      <c r="G12">
        <v>-0.65</v>
      </c>
      <c r="H12">
        <v>-0.1</v>
      </c>
    </row>
    <row r="13" spans="1:8" x14ac:dyDescent="0.25">
      <c r="A13" s="1" t="s">
        <v>147</v>
      </c>
      <c r="B13" s="1" t="s">
        <v>0</v>
      </c>
      <c r="C13">
        <v>-0.03</v>
      </c>
      <c r="D13">
        <v>-0.14000000000000001</v>
      </c>
      <c r="E13">
        <v>-0.3</v>
      </c>
      <c r="F13">
        <v>-0.8</v>
      </c>
      <c r="G13">
        <v>-0.67</v>
      </c>
      <c r="H13">
        <v>-0.09</v>
      </c>
    </row>
    <row r="14" spans="1:8" x14ac:dyDescent="0.25">
      <c r="A14" s="1" t="s">
        <v>148</v>
      </c>
      <c r="B14" s="1" t="s">
        <v>0</v>
      </c>
      <c r="C14">
        <v>-0.14000000000000001</v>
      </c>
      <c r="D14">
        <v>0.26</v>
      </c>
      <c r="E14">
        <v>-0.35</v>
      </c>
      <c r="F14">
        <v>-0.8</v>
      </c>
      <c r="G14">
        <v>-0.65</v>
      </c>
      <c r="H14">
        <v>-0.1</v>
      </c>
    </row>
    <row r="15" spans="1:8" x14ac:dyDescent="0.25">
      <c r="A15" s="1" t="s">
        <v>149</v>
      </c>
      <c r="B15" s="1" t="s">
        <v>0</v>
      </c>
      <c r="C15">
        <v>-0.05</v>
      </c>
      <c r="D15">
        <v>0.05</v>
      </c>
      <c r="E15">
        <v>-0.16</v>
      </c>
      <c r="F15">
        <v>-0.82</v>
      </c>
      <c r="G15">
        <v>-0.66</v>
      </c>
      <c r="H15">
        <v>-0.1</v>
      </c>
    </row>
    <row r="16" spans="1:8" x14ac:dyDescent="0.25">
      <c r="A16" s="1" t="s">
        <v>150</v>
      </c>
      <c r="B16" s="1" t="s">
        <v>0</v>
      </c>
      <c r="C16">
        <v>-0.02</v>
      </c>
      <c r="D16">
        <v>-0.12</v>
      </c>
      <c r="E16">
        <v>-0.09</v>
      </c>
      <c r="F16">
        <v>-0.81</v>
      </c>
      <c r="G16">
        <v>-0.66</v>
      </c>
      <c r="H16">
        <v>-0.1</v>
      </c>
    </row>
    <row r="17" spans="1:8" x14ac:dyDescent="0.25">
      <c r="A17" s="1" t="s">
        <v>151</v>
      </c>
      <c r="B17" s="1" t="s">
        <v>0</v>
      </c>
      <c r="C17">
        <v>-0.02</v>
      </c>
      <c r="D17">
        <v>-0.03</v>
      </c>
      <c r="E17">
        <v>0.03</v>
      </c>
      <c r="F17">
        <v>-0.8</v>
      </c>
      <c r="G17">
        <v>-0.65</v>
      </c>
      <c r="H17">
        <v>-0.1</v>
      </c>
    </row>
    <row r="18" spans="1:8" x14ac:dyDescent="0.25">
      <c r="A18" s="1" t="s">
        <v>152</v>
      </c>
      <c r="B18" s="1" t="s">
        <v>0</v>
      </c>
      <c r="C18">
        <v>0.17</v>
      </c>
      <c r="D18">
        <v>-0.21</v>
      </c>
      <c r="E18">
        <v>0.09</v>
      </c>
      <c r="F18">
        <v>-0.8</v>
      </c>
      <c r="G18">
        <v>-0.65</v>
      </c>
      <c r="H18">
        <v>-0.09</v>
      </c>
    </row>
    <row r="19" spans="1:8" x14ac:dyDescent="0.25">
      <c r="A19" s="1" t="s">
        <v>153</v>
      </c>
      <c r="B19" s="1" t="s">
        <v>0</v>
      </c>
      <c r="C19">
        <v>0.16</v>
      </c>
      <c r="D19">
        <v>0</v>
      </c>
      <c r="E19">
        <v>-0.16</v>
      </c>
      <c r="F19">
        <v>-0.8</v>
      </c>
      <c r="G19">
        <v>-0.66</v>
      </c>
      <c r="H19">
        <v>-0.09</v>
      </c>
    </row>
    <row r="20" spans="1:8" x14ac:dyDescent="0.25">
      <c r="A20" s="1" t="s">
        <v>154</v>
      </c>
      <c r="B20" s="1" t="s">
        <v>0</v>
      </c>
      <c r="C20">
        <v>0.12</v>
      </c>
      <c r="D20">
        <v>0.17</v>
      </c>
      <c r="E20">
        <v>-0.1</v>
      </c>
      <c r="F20">
        <v>-0.8</v>
      </c>
      <c r="G20">
        <v>-0.65</v>
      </c>
      <c r="H20">
        <v>-0.1</v>
      </c>
    </row>
    <row r="21" spans="1:8" x14ac:dyDescent="0.25">
      <c r="A21" s="1" t="s">
        <v>155</v>
      </c>
      <c r="B21" s="1" t="s">
        <v>0</v>
      </c>
      <c r="C21">
        <v>0.05</v>
      </c>
      <c r="D21">
        <v>-0.09</v>
      </c>
      <c r="E21">
        <v>-0.1</v>
      </c>
      <c r="F21">
        <v>-0.79</v>
      </c>
      <c r="G21">
        <v>-0.67</v>
      </c>
      <c r="H21">
        <v>-0.11</v>
      </c>
    </row>
    <row r="22" spans="1:8" x14ac:dyDescent="0.25">
      <c r="A22" s="1" t="s">
        <v>156</v>
      </c>
      <c r="B22" s="1" t="s">
        <v>0</v>
      </c>
      <c r="C22">
        <v>0.23</v>
      </c>
      <c r="D22">
        <v>-0.21</v>
      </c>
      <c r="E22">
        <v>-0.02</v>
      </c>
      <c r="F22">
        <v>-0.8</v>
      </c>
      <c r="G22">
        <v>-0.66</v>
      </c>
      <c r="H22">
        <v>-0.11</v>
      </c>
    </row>
    <row r="23" spans="1:8" x14ac:dyDescent="0.25">
      <c r="A23" s="1" t="s">
        <v>157</v>
      </c>
      <c r="B23" s="1" t="s">
        <v>0</v>
      </c>
      <c r="C23">
        <v>7.0000000000000007E-2</v>
      </c>
      <c r="D23">
        <v>-0.02</v>
      </c>
      <c r="E23">
        <v>0.05</v>
      </c>
      <c r="F23">
        <v>-0.8</v>
      </c>
      <c r="G23">
        <v>-0.66</v>
      </c>
      <c r="H23">
        <v>-0.11</v>
      </c>
    </row>
    <row r="24" spans="1:8" x14ac:dyDescent="0.25">
      <c r="A24" s="1" t="s">
        <v>158</v>
      </c>
      <c r="B24" s="1" t="s">
        <v>0</v>
      </c>
      <c r="C24">
        <v>0</v>
      </c>
      <c r="D24">
        <v>-0.1</v>
      </c>
      <c r="E24">
        <v>0.16</v>
      </c>
      <c r="F24">
        <v>-0.8</v>
      </c>
      <c r="G24">
        <v>-0.65</v>
      </c>
      <c r="H24">
        <v>-0.1</v>
      </c>
    </row>
    <row r="25" spans="1:8" x14ac:dyDescent="0.25">
      <c r="A25" s="1" t="s">
        <v>159</v>
      </c>
      <c r="B25" s="1" t="s">
        <v>0</v>
      </c>
      <c r="C25">
        <v>-0.05</v>
      </c>
      <c r="D25">
        <v>-0.19</v>
      </c>
      <c r="E25">
        <v>0.42</v>
      </c>
      <c r="F25">
        <v>-0.81</v>
      </c>
      <c r="G25">
        <v>-0.65</v>
      </c>
      <c r="H25">
        <v>-0.1</v>
      </c>
    </row>
    <row r="26" spans="1:8" x14ac:dyDescent="0.25">
      <c r="A26" s="1" t="s">
        <v>160</v>
      </c>
      <c r="B26" s="1" t="s">
        <v>0</v>
      </c>
      <c r="C26">
        <v>7.0000000000000007E-2</v>
      </c>
      <c r="D26">
        <v>-0.16</v>
      </c>
      <c r="E26">
        <v>0.4</v>
      </c>
      <c r="F26">
        <v>-0.81</v>
      </c>
      <c r="G26">
        <v>-0.65</v>
      </c>
      <c r="H26">
        <v>-0.1</v>
      </c>
    </row>
    <row r="27" spans="1:8" x14ac:dyDescent="0.25">
      <c r="A27" s="1" t="s">
        <v>161</v>
      </c>
      <c r="B27" s="1" t="s">
        <v>0</v>
      </c>
      <c r="C27">
        <v>0.23</v>
      </c>
      <c r="D27">
        <v>-0.14000000000000001</v>
      </c>
      <c r="E27">
        <v>0.02</v>
      </c>
      <c r="F27">
        <v>-0.81</v>
      </c>
      <c r="G27">
        <v>-0.64</v>
      </c>
      <c r="H27">
        <v>-0.1</v>
      </c>
    </row>
    <row r="28" spans="1:8" x14ac:dyDescent="0.25">
      <c r="A28" s="1" t="s">
        <v>162</v>
      </c>
      <c r="B28" s="1" t="s">
        <v>0</v>
      </c>
      <c r="C28">
        <v>0.1</v>
      </c>
      <c r="D28">
        <v>-0.3</v>
      </c>
      <c r="E28">
        <v>0.03</v>
      </c>
      <c r="F28">
        <v>-0.81</v>
      </c>
      <c r="G28">
        <v>-0.65</v>
      </c>
      <c r="H28">
        <v>-0.1</v>
      </c>
    </row>
    <row r="29" spans="1:8" x14ac:dyDescent="0.25">
      <c r="A29" s="1" t="s">
        <v>163</v>
      </c>
      <c r="B29" s="1" t="s">
        <v>0</v>
      </c>
      <c r="C29">
        <v>0.14000000000000001</v>
      </c>
      <c r="D29">
        <v>-0.21</v>
      </c>
      <c r="E29">
        <v>0.05</v>
      </c>
      <c r="F29">
        <v>-0.82</v>
      </c>
      <c r="G29">
        <v>-0.65</v>
      </c>
      <c r="H29">
        <v>-0.1</v>
      </c>
    </row>
    <row r="30" spans="1:8" x14ac:dyDescent="0.25">
      <c r="A30" s="1" t="s">
        <v>164</v>
      </c>
      <c r="B30" s="1" t="s">
        <v>0</v>
      </c>
      <c r="C30">
        <v>0.05</v>
      </c>
      <c r="D30">
        <v>-0.35</v>
      </c>
      <c r="E30">
        <v>0</v>
      </c>
      <c r="F30">
        <v>-0.81</v>
      </c>
      <c r="G30">
        <v>-0.65</v>
      </c>
      <c r="H30">
        <v>-0.09</v>
      </c>
    </row>
    <row r="31" spans="1:8" x14ac:dyDescent="0.25">
      <c r="A31" s="1" t="s">
        <v>165</v>
      </c>
      <c r="B31" s="1" t="s">
        <v>0</v>
      </c>
      <c r="C31">
        <v>0</v>
      </c>
      <c r="D31">
        <v>0.17</v>
      </c>
      <c r="E31">
        <v>-0.09</v>
      </c>
      <c r="F31">
        <v>-0.82</v>
      </c>
      <c r="G31">
        <v>-0.65</v>
      </c>
      <c r="H31">
        <v>-0.09</v>
      </c>
    </row>
    <row r="32" spans="1:8" x14ac:dyDescent="0.25">
      <c r="A32" s="1" t="s">
        <v>166</v>
      </c>
      <c r="B32" s="1" t="s">
        <v>0</v>
      </c>
      <c r="C32">
        <v>-0.09</v>
      </c>
      <c r="D32">
        <v>-0.37</v>
      </c>
      <c r="E32">
        <v>0.37</v>
      </c>
      <c r="F32">
        <v>-0.81</v>
      </c>
      <c r="G32">
        <v>-0.64</v>
      </c>
      <c r="H32">
        <v>-0.1</v>
      </c>
    </row>
    <row r="33" spans="1:8" x14ac:dyDescent="0.25">
      <c r="A33" s="1" t="s">
        <v>167</v>
      </c>
      <c r="B33" s="1" t="s">
        <v>0</v>
      </c>
      <c r="C33">
        <v>0.45</v>
      </c>
      <c r="D33">
        <v>-0.57999999999999996</v>
      </c>
      <c r="E33">
        <v>0.89</v>
      </c>
      <c r="F33">
        <v>-0.82</v>
      </c>
      <c r="G33">
        <v>-0.64</v>
      </c>
      <c r="H33">
        <v>-0.11</v>
      </c>
    </row>
    <row r="34" spans="1:8" x14ac:dyDescent="0.25">
      <c r="A34" s="1" t="s">
        <v>168</v>
      </c>
      <c r="B34" s="1" t="s">
        <v>0</v>
      </c>
      <c r="C34">
        <v>0.31</v>
      </c>
      <c r="D34">
        <v>-0.12</v>
      </c>
      <c r="E34">
        <v>0.03</v>
      </c>
      <c r="F34">
        <v>-0.82</v>
      </c>
      <c r="G34">
        <v>-0.65</v>
      </c>
      <c r="H34">
        <v>-0.1</v>
      </c>
    </row>
    <row r="35" spans="1:8" x14ac:dyDescent="0.25">
      <c r="A35" s="1" t="s">
        <v>169</v>
      </c>
      <c r="B35" s="1" t="s">
        <v>0</v>
      </c>
      <c r="C35">
        <v>0.26</v>
      </c>
      <c r="D35">
        <v>-0.24</v>
      </c>
      <c r="E35">
        <v>0.45</v>
      </c>
      <c r="F35">
        <v>-0.83</v>
      </c>
      <c r="G35">
        <v>-0.64</v>
      </c>
      <c r="H35">
        <v>-0.09</v>
      </c>
    </row>
    <row r="36" spans="1:8" x14ac:dyDescent="0.25">
      <c r="A36" s="1" t="s">
        <v>170</v>
      </c>
      <c r="B36" s="1" t="s">
        <v>0</v>
      </c>
      <c r="C36">
        <v>-0.02</v>
      </c>
      <c r="D36">
        <v>-0.52</v>
      </c>
      <c r="E36">
        <v>0.61</v>
      </c>
      <c r="F36">
        <v>-0.82</v>
      </c>
      <c r="G36">
        <v>-0.63</v>
      </c>
      <c r="H36">
        <v>-7.0000000000000007E-2</v>
      </c>
    </row>
    <row r="37" spans="1:8" x14ac:dyDescent="0.25">
      <c r="A37" s="1" t="s">
        <v>171</v>
      </c>
      <c r="B37" s="1" t="s">
        <v>0</v>
      </c>
      <c r="C37">
        <v>0.03</v>
      </c>
      <c r="D37">
        <v>-0.02</v>
      </c>
      <c r="E37">
        <v>0.24</v>
      </c>
      <c r="F37">
        <v>-0.83</v>
      </c>
      <c r="G37">
        <v>-0.63</v>
      </c>
      <c r="H37">
        <v>-0.09</v>
      </c>
    </row>
    <row r="38" spans="1:8" x14ac:dyDescent="0.25">
      <c r="A38" s="1" t="s">
        <v>172</v>
      </c>
      <c r="B38" s="1" t="s">
        <v>0</v>
      </c>
      <c r="C38">
        <v>0.12</v>
      </c>
      <c r="D38">
        <v>-0.24</v>
      </c>
      <c r="E38">
        <v>0.45</v>
      </c>
      <c r="F38">
        <v>-0.83</v>
      </c>
      <c r="G38">
        <v>-0.63</v>
      </c>
      <c r="H38">
        <v>-0.08</v>
      </c>
    </row>
    <row r="39" spans="1:8" x14ac:dyDescent="0.25">
      <c r="A39" s="1" t="s">
        <v>173</v>
      </c>
      <c r="B39" s="1" t="s">
        <v>0</v>
      </c>
      <c r="C39">
        <v>0.28000000000000003</v>
      </c>
      <c r="D39">
        <v>-0.3</v>
      </c>
      <c r="E39">
        <v>0.45</v>
      </c>
      <c r="F39">
        <v>-0.84</v>
      </c>
      <c r="G39">
        <v>-0.63</v>
      </c>
      <c r="H39">
        <v>-0.08</v>
      </c>
    </row>
    <row r="40" spans="1:8" x14ac:dyDescent="0.25">
      <c r="A40" s="1" t="s">
        <v>174</v>
      </c>
      <c r="B40" s="1" t="s">
        <v>0</v>
      </c>
      <c r="C40">
        <v>0.1</v>
      </c>
      <c r="D40">
        <v>-0.03</v>
      </c>
      <c r="E40">
        <v>0.16</v>
      </c>
      <c r="F40">
        <v>-0.83</v>
      </c>
      <c r="G40">
        <v>-0.63</v>
      </c>
      <c r="H40">
        <v>-0.08</v>
      </c>
    </row>
    <row r="41" spans="1:8" x14ac:dyDescent="0.25">
      <c r="A41" s="1" t="s">
        <v>175</v>
      </c>
      <c r="B41" s="1" t="s">
        <v>0</v>
      </c>
      <c r="C41">
        <v>0.02</v>
      </c>
      <c r="D41">
        <v>0</v>
      </c>
      <c r="E41">
        <v>-0.37</v>
      </c>
      <c r="F41">
        <v>-0.83</v>
      </c>
      <c r="G41">
        <v>-0.62</v>
      </c>
      <c r="H41">
        <v>-7.0000000000000007E-2</v>
      </c>
    </row>
    <row r="42" spans="1:8" x14ac:dyDescent="0.25">
      <c r="A42" s="1" t="s">
        <v>176</v>
      </c>
      <c r="B42" s="1" t="s">
        <v>0</v>
      </c>
      <c r="C42">
        <v>7.0000000000000007E-2</v>
      </c>
      <c r="D42">
        <v>0.28000000000000003</v>
      </c>
      <c r="E42">
        <v>-0.3</v>
      </c>
      <c r="F42">
        <v>-0.83</v>
      </c>
      <c r="G42">
        <v>-0.62</v>
      </c>
      <c r="H42">
        <v>-0.08</v>
      </c>
    </row>
    <row r="43" spans="1:8" x14ac:dyDescent="0.25">
      <c r="A43" s="1" t="s">
        <v>177</v>
      </c>
      <c r="B43" s="1" t="s">
        <v>0</v>
      </c>
      <c r="C43">
        <v>-0.23</v>
      </c>
      <c r="D43">
        <v>0.33</v>
      </c>
      <c r="E43">
        <v>-0.24</v>
      </c>
      <c r="F43">
        <v>-0.83</v>
      </c>
      <c r="G43">
        <v>-0.63</v>
      </c>
      <c r="H43">
        <v>-0.09</v>
      </c>
    </row>
    <row r="44" spans="1:8" x14ac:dyDescent="0.25">
      <c r="A44" s="1" t="s">
        <v>178</v>
      </c>
      <c r="B44" s="1" t="s">
        <v>0</v>
      </c>
      <c r="C44">
        <v>0.19</v>
      </c>
      <c r="D44">
        <v>0.09</v>
      </c>
      <c r="E44">
        <v>-0.19</v>
      </c>
      <c r="F44">
        <v>-0.82</v>
      </c>
      <c r="G44">
        <v>-0.63</v>
      </c>
      <c r="H44">
        <v>-0.08</v>
      </c>
    </row>
    <row r="45" spans="1:8" x14ac:dyDescent="0.25">
      <c r="A45" s="1" t="s">
        <v>179</v>
      </c>
      <c r="B45" s="1" t="s">
        <v>0</v>
      </c>
      <c r="C45">
        <v>0.26</v>
      </c>
      <c r="D45">
        <v>-0.14000000000000001</v>
      </c>
      <c r="E45">
        <v>-7.0000000000000007E-2</v>
      </c>
      <c r="F45">
        <v>-0.83</v>
      </c>
      <c r="G45">
        <v>-0.62</v>
      </c>
      <c r="H45">
        <v>-0.08</v>
      </c>
    </row>
    <row r="46" spans="1:8" x14ac:dyDescent="0.25">
      <c r="A46" s="1" t="s">
        <v>180</v>
      </c>
      <c r="B46" s="1" t="s">
        <v>8</v>
      </c>
      <c r="C46">
        <v>0.09</v>
      </c>
      <c r="D46">
        <v>-0.14000000000000001</v>
      </c>
      <c r="E46">
        <v>0.09</v>
      </c>
      <c r="F46">
        <v>-0.83</v>
      </c>
      <c r="G46">
        <v>-0.62</v>
      </c>
      <c r="H46">
        <v>-0.08</v>
      </c>
    </row>
    <row r="47" spans="1:8" x14ac:dyDescent="0.25">
      <c r="A47" s="1" t="s">
        <v>181</v>
      </c>
      <c r="B47" s="1" t="s">
        <v>8</v>
      </c>
      <c r="C47">
        <v>0.12</v>
      </c>
      <c r="D47">
        <v>0.16</v>
      </c>
      <c r="E47">
        <v>-0.1</v>
      </c>
      <c r="F47">
        <v>-0.83</v>
      </c>
      <c r="G47">
        <v>-0.63</v>
      </c>
      <c r="H47">
        <v>-0.09</v>
      </c>
    </row>
    <row r="48" spans="1:8" x14ac:dyDescent="0.25">
      <c r="A48" s="1" t="s">
        <v>182</v>
      </c>
      <c r="B48" s="1" t="s">
        <v>8</v>
      </c>
      <c r="C48">
        <v>0.3</v>
      </c>
      <c r="D48">
        <v>-0.26</v>
      </c>
      <c r="E48">
        <v>0.05</v>
      </c>
      <c r="F48">
        <v>-0.82</v>
      </c>
      <c r="G48">
        <v>-0.63</v>
      </c>
      <c r="H48">
        <v>-0.08</v>
      </c>
    </row>
    <row r="49" spans="1:8" x14ac:dyDescent="0.25">
      <c r="A49" s="1" t="s">
        <v>183</v>
      </c>
      <c r="B49" s="1" t="s">
        <v>8</v>
      </c>
      <c r="C49">
        <v>-0.24</v>
      </c>
      <c r="D49">
        <v>-0.26</v>
      </c>
      <c r="E49">
        <v>0</v>
      </c>
      <c r="F49">
        <v>-0.84</v>
      </c>
      <c r="G49">
        <v>-0.61</v>
      </c>
      <c r="H49">
        <v>-0.08</v>
      </c>
    </row>
    <row r="50" spans="1:8" x14ac:dyDescent="0.25">
      <c r="A50" s="1" t="s">
        <v>184</v>
      </c>
      <c r="B50" s="1" t="s">
        <v>8</v>
      </c>
      <c r="C50">
        <v>0.31</v>
      </c>
      <c r="D50">
        <v>0.02</v>
      </c>
      <c r="E50">
        <v>0.19</v>
      </c>
      <c r="F50">
        <v>-0.83</v>
      </c>
      <c r="G50">
        <v>-0.62</v>
      </c>
      <c r="H50">
        <v>-0.08</v>
      </c>
    </row>
    <row r="51" spans="1:8" x14ac:dyDescent="0.25">
      <c r="A51" s="1" t="s">
        <v>185</v>
      </c>
      <c r="B51" s="1" t="s">
        <v>8</v>
      </c>
      <c r="C51">
        <v>0.03</v>
      </c>
      <c r="D51">
        <v>0.05</v>
      </c>
      <c r="E51">
        <v>-0.09</v>
      </c>
      <c r="F51">
        <v>-0.83</v>
      </c>
      <c r="G51">
        <v>-0.62</v>
      </c>
      <c r="H51">
        <v>-0.08</v>
      </c>
    </row>
    <row r="52" spans="1:8" x14ac:dyDescent="0.25">
      <c r="A52" s="1" t="s">
        <v>186</v>
      </c>
      <c r="B52" s="1" t="s">
        <v>8</v>
      </c>
      <c r="C52">
        <v>-0.03</v>
      </c>
      <c r="D52">
        <v>0.02</v>
      </c>
      <c r="E52">
        <v>-7.0000000000000007E-2</v>
      </c>
      <c r="F52">
        <v>-0.84</v>
      </c>
      <c r="G52">
        <v>-0.62</v>
      </c>
      <c r="H52">
        <v>-0.08</v>
      </c>
    </row>
    <row r="53" spans="1:8" x14ac:dyDescent="0.25">
      <c r="A53" s="1" t="s">
        <v>187</v>
      </c>
      <c r="B53" s="1" t="s">
        <v>8</v>
      </c>
      <c r="C53">
        <v>-0.1</v>
      </c>
      <c r="D53">
        <v>-7.0000000000000007E-2</v>
      </c>
      <c r="E53">
        <v>0.16</v>
      </c>
      <c r="F53">
        <v>-0.84</v>
      </c>
      <c r="G53">
        <v>-0.62</v>
      </c>
      <c r="H53">
        <v>-0.08</v>
      </c>
    </row>
    <row r="54" spans="1:8" x14ac:dyDescent="0.25">
      <c r="A54" s="1" t="s">
        <v>188</v>
      </c>
      <c r="B54" s="1" t="s">
        <v>8</v>
      </c>
      <c r="C54">
        <v>0.19</v>
      </c>
      <c r="D54">
        <v>-0.44</v>
      </c>
      <c r="E54">
        <v>0.61</v>
      </c>
      <c r="F54">
        <v>-0.84</v>
      </c>
      <c r="G54">
        <v>-0.62</v>
      </c>
      <c r="H54">
        <v>-0.08</v>
      </c>
    </row>
    <row r="55" spans="1:8" x14ac:dyDescent="0.25">
      <c r="A55" s="1" t="s">
        <v>189</v>
      </c>
      <c r="B55" s="1" t="s">
        <v>8</v>
      </c>
      <c r="C55">
        <v>0.66</v>
      </c>
      <c r="D55">
        <v>-1.71</v>
      </c>
      <c r="E55">
        <v>3.05</v>
      </c>
      <c r="F55">
        <v>-0.84</v>
      </c>
      <c r="G55">
        <v>-0.61</v>
      </c>
      <c r="H55">
        <v>-0.08</v>
      </c>
    </row>
    <row r="56" spans="1:8" x14ac:dyDescent="0.25">
      <c r="A56" s="1" t="s">
        <v>190</v>
      </c>
      <c r="B56" s="1" t="s">
        <v>8</v>
      </c>
      <c r="C56">
        <v>1.22</v>
      </c>
      <c r="D56">
        <v>-1.29</v>
      </c>
      <c r="E56">
        <v>2.4900000000000002</v>
      </c>
      <c r="F56">
        <v>-0.84</v>
      </c>
      <c r="G56">
        <v>-0.59</v>
      </c>
      <c r="H56">
        <v>-7.0000000000000007E-2</v>
      </c>
    </row>
    <row r="57" spans="1:8" x14ac:dyDescent="0.25">
      <c r="A57" s="1" t="s">
        <v>191</v>
      </c>
      <c r="B57" s="1" t="s">
        <v>8</v>
      </c>
      <c r="C57">
        <v>0.72</v>
      </c>
      <c r="D57">
        <v>-0.57999999999999996</v>
      </c>
      <c r="E57">
        <v>0.3</v>
      </c>
      <c r="F57">
        <v>-0.88</v>
      </c>
      <c r="G57">
        <v>-0.56999999999999995</v>
      </c>
      <c r="H57">
        <v>-0.04</v>
      </c>
    </row>
    <row r="58" spans="1:8" x14ac:dyDescent="0.25">
      <c r="A58" s="1" t="s">
        <v>192</v>
      </c>
      <c r="B58" s="1" t="s">
        <v>8</v>
      </c>
      <c r="C58">
        <v>0.84</v>
      </c>
      <c r="D58">
        <v>-1.1499999999999999</v>
      </c>
      <c r="E58">
        <v>2.34</v>
      </c>
      <c r="F58">
        <v>-0.86</v>
      </c>
      <c r="G58">
        <v>-0.56999999999999995</v>
      </c>
      <c r="H58">
        <v>-0.04</v>
      </c>
    </row>
    <row r="59" spans="1:8" x14ac:dyDescent="0.25">
      <c r="A59" s="1" t="s">
        <v>193</v>
      </c>
      <c r="B59" s="1" t="s">
        <v>8</v>
      </c>
      <c r="C59">
        <v>0.73</v>
      </c>
      <c r="D59">
        <v>-1.62</v>
      </c>
      <c r="E59">
        <v>3.23</v>
      </c>
      <c r="F59">
        <v>-0.88</v>
      </c>
      <c r="G59">
        <v>-0.55000000000000004</v>
      </c>
      <c r="H59">
        <v>-0.03</v>
      </c>
    </row>
    <row r="60" spans="1:8" x14ac:dyDescent="0.25">
      <c r="A60" s="1" t="s">
        <v>194</v>
      </c>
      <c r="B60" s="1" t="s">
        <v>8</v>
      </c>
      <c r="C60">
        <v>0.7</v>
      </c>
      <c r="D60">
        <v>-2.04</v>
      </c>
      <c r="E60">
        <v>3.82</v>
      </c>
      <c r="F60">
        <v>-0.89</v>
      </c>
      <c r="G60">
        <v>-0.53</v>
      </c>
      <c r="H60">
        <v>-0.01</v>
      </c>
    </row>
    <row r="61" spans="1:8" x14ac:dyDescent="0.25">
      <c r="A61" s="1" t="s">
        <v>195</v>
      </c>
      <c r="B61" s="1" t="s">
        <v>8</v>
      </c>
      <c r="C61">
        <v>0.65</v>
      </c>
      <c r="D61">
        <v>-1.06</v>
      </c>
      <c r="E61">
        <v>0.79</v>
      </c>
      <c r="F61">
        <v>-0.91</v>
      </c>
      <c r="G61">
        <v>-0.5</v>
      </c>
      <c r="H61">
        <v>0.01</v>
      </c>
    </row>
    <row r="62" spans="1:8" x14ac:dyDescent="0.25">
      <c r="A62" s="1" t="s">
        <v>196</v>
      </c>
      <c r="B62" s="1" t="s">
        <v>8</v>
      </c>
      <c r="C62">
        <v>0.33</v>
      </c>
      <c r="D62">
        <v>-0.61</v>
      </c>
      <c r="E62">
        <v>0.87</v>
      </c>
      <c r="F62">
        <v>-0.91</v>
      </c>
      <c r="G62">
        <v>-0.51</v>
      </c>
      <c r="H62">
        <v>0.01</v>
      </c>
    </row>
    <row r="63" spans="1:8" x14ac:dyDescent="0.25">
      <c r="A63" s="1" t="s">
        <v>197</v>
      </c>
      <c r="B63" s="1" t="s">
        <v>8</v>
      </c>
      <c r="C63">
        <v>0.17</v>
      </c>
      <c r="D63">
        <v>-1.08</v>
      </c>
      <c r="E63">
        <v>2.15</v>
      </c>
      <c r="F63">
        <v>-0.91</v>
      </c>
      <c r="G63">
        <v>-0.49</v>
      </c>
      <c r="H63">
        <v>0.02</v>
      </c>
    </row>
    <row r="64" spans="1:8" x14ac:dyDescent="0.25">
      <c r="A64" s="1" t="s">
        <v>198</v>
      </c>
      <c r="B64" s="1" t="s">
        <v>8</v>
      </c>
      <c r="C64">
        <v>0.4</v>
      </c>
      <c r="D64">
        <v>-1.99</v>
      </c>
      <c r="E64">
        <v>3.02</v>
      </c>
      <c r="F64">
        <v>-0.93</v>
      </c>
      <c r="G64">
        <v>-0.49</v>
      </c>
      <c r="H64">
        <v>0.03</v>
      </c>
    </row>
    <row r="65" spans="1:8" x14ac:dyDescent="0.25">
      <c r="A65" s="1" t="s">
        <v>199</v>
      </c>
      <c r="B65" s="1" t="s">
        <v>8</v>
      </c>
      <c r="C65">
        <v>0.21</v>
      </c>
      <c r="D65">
        <v>-3.02</v>
      </c>
      <c r="E65">
        <v>4.8099999999999996</v>
      </c>
      <c r="F65">
        <v>-0.94</v>
      </c>
      <c r="G65">
        <v>-0.47</v>
      </c>
      <c r="H65">
        <v>0.03</v>
      </c>
    </row>
    <row r="66" spans="1:8" x14ac:dyDescent="0.25">
      <c r="A66" s="1" t="s">
        <v>200</v>
      </c>
      <c r="B66" s="1" t="s">
        <v>8</v>
      </c>
      <c r="C66">
        <v>-1.43</v>
      </c>
      <c r="D66">
        <v>-4.9400000000000004</v>
      </c>
      <c r="E66">
        <v>7.54</v>
      </c>
      <c r="F66">
        <v>-0.94</v>
      </c>
      <c r="G66">
        <v>-0.42</v>
      </c>
      <c r="H66">
        <v>0.06</v>
      </c>
    </row>
    <row r="67" spans="1:8" x14ac:dyDescent="0.25">
      <c r="A67" s="1" t="s">
        <v>201</v>
      </c>
      <c r="B67" s="1" t="s">
        <v>8</v>
      </c>
      <c r="C67">
        <v>-1.1499999999999999</v>
      </c>
      <c r="D67">
        <v>-3.61</v>
      </c>
      <c r="E67">
        <v>5.29</v>
      </c>
      <c r="F67">
        <v>-0.97</v>
      </c>
      <c r="G67">
        <v>-0.38</v>
      </c>
      <c r="H67">
        <v>0.11</v>
      </c>
    </row>
    <row r="68" spans="1:8" x14ac:dyDescent="0.25">
      <c r="A68" s="1" t="s">
        <v>202</v>
      </c>
      <c r="B68" s="1" t="s">
        <v>8</v>
      </c>
      <c r="C68">
        <v>1.31</v>
      </c>
      <c r="D68">
        <v>-2.7</v>
      </c>
      <c r="E68">
        <v>4.74</v>
      </c>
      <c r="F68">
        <v>-0.98</v>
      </c>
      <c r="G68">
        <v>-0.34</v>
      </c>
      <c r="H68">
        <v>0.11</v>
      </c>
    </row>
    <row r="69" spans="1:8" x14ac:dyDescent="0.25">
      <c r="A69" s="1" t="s">
        <v>203</v>
      </c>
      <c r="B69" s="1" t="s">
        <v>8</v>
      </c>
      <c r="C69">
        <v>1.59</v>
      </c>
      <c r="D69">
        <v>-3.19</v>
      </c>
      <c r="E69">
        <v>4.3099999999999996</v>
      </c>
      <c r="F69">
        <v>-0.99</v>
      </c>
      <c r="G69">
        <v>-0.28999999999999998</v>
      </c>
      <c r="H69">
        <v>0.15</v>
      </c>
    </row>
    <row r="70" spans="1:8" x14ac:dyDescent="0.25">
      <c r="A70" s="1" t="s">
        <v>204</v>
      </c>
      <c r="B70" s="1" t="s">
        <v>8</v>
      </c>
      <c r="C70">
        <v>1.78</v>
      </c>
      <c r="D70">
        <v>-5.32</v>
      </c>
      <c r="E70">
        <v>5.1100000000000003</v>
      </c>
      <c r="F70">
        <v>-1.01</v>
      </c>
      <c r="G70">
        <v>-0.22</v>
      </c>
      <c r="H70">
        <v>0.17</v>
      </c>
    </row>
    <row r="71" spans="1:8" x14ac:dyDescent="0.25">
      <c r="A71" s="1" t="s">
        <v>205</v>
      </c>
      <c r="B71" s="1" t="s">
        <v>8</v>
      </c>
      <c r="C71">
        <v>5.01</v>
      </c>
      <c r="D71">
        <v>-4.17</v>
      </c>
      <c r="E71">
        <v>3.65</v>
      </c>
      <c r="F71">
        <v>-0.98</v>
      </c>
      <c r="G71">
        <v>-0.24</v>
      </c>
      <c r="H71">
        <v>0.22</v>
      </c>
    </row>
    <row r="72" spans="1:8" x14ac:dyDescent="0.25">
      <c r="A72" s="1" t="s">
        <v>206</v>
      </c>
      <c r="B72" s="1" t="s">
        <v>8</v>
      </c>
      <c r="C72">
        <v>3.96</v>
      </c>
      <c r="D72">
        <v>-4.29</v>
      </c>
      <c r="E72">
        <v>5.0199999999999996</v>
      </c>
      <c r="F72">
        <v>-0.98</v>
      </c>
      <c r="G72">
        <v>-0.17</v>
      </c>
      <c r="H72">
        <v>0.27</v>
      </c>
    </row>
    <row r="73" spans="1:8" x14ac:dyDescent="0.25">
      <c r="A73" s="1" t="s">
        <v>207</v>
      </c>
      <c r="B73" s="1" t="s">
        <v>8</v>
      </c>
      <c r="C73">
        <v>3.66</v>
      </c>
      <c r="D73">
        <v>-2.62</v>
      </c>
      <c r="E73">
        <v>3.79</v>
      </c>
      <c r="F73">
        <v>-0.98</v>
      </c>
      <c r="G73">
        <v>-0.14000000000000001</v>
      </c>
      <c r="H73">
        <v>0.28999999999999998</v>
      </c>
    </row>
    <row r="74" spans="1:8" x14ac:dyDescent="0.25">
      <c r="A74" s="1" t="s">
        <v>208</v>
      </c>
      <c r="B74" s="1" t="s">
        <v>8</v>
      </c>
      <c r="C74">
        <v>3.24</v>
      </c>
      <c r="D74">
        <v>-1.6</v>
      </c>
      <c r="E74">
        <v>0.79</v>
      </c>
      <c r="F74">
        <v>-0.98</v>
      </c>
      <c r="G74">
        <v>-0.1</v>
      </c>
      <c r="H74">
        <v>0.32</v>
      </c>
    </row>
    <row r="75" spans="1:8" x14ac:dyDescent="0.25">
      <c r="A75" s="1" t="s">
        <v>209</v>
      </c>
      <c r="B75" s="1" t="s">
        <v>8</v>
      </c>
      <c r="C75">
        <v>0.94</v>
      </c>
      <c r="D75">
        <v>-0.49</v>
      </c>
      <c r="E75">
        <v>-0.14000000000000001</v>
      </c>
      <c r="F75">
        <v>-0.97</v>
      </c>
      <c r="G75">
        <v>-0.1</v>
      </c>
      <c r="H75">
        <v>0.33</v>
      </c>
    </row>
    <row r="76" spans="1:8" x14ac:dyDescent="0.25">
      <c r="A76" s="1" t="s">
        <v>210</v>
      </c>
      <c r="B76" s="1" t="s">
        <v>8</v>
      </c>
      <c r="C76">
        <v>0.12</v>
      </c>
      <c r="D76">
        <v>-0.16</v>
      </c>
      <c r="E76">
        <v>0.42</v>
      </c>
      <c r="F76">
        <v>-0.98</v>
      </c>
      <c r="G76">
        <v>-0.1</v>
      </c>
      <c r="H76">
        <v>0.32</v>
      </c>
    </row>
    <row r="77" spans="1:8" x14ac:dyDescent="0.25">
      <c r="A77" s="1" t="s">
        <v>211</v>
      </c>
      <c r="B77" s="1" t="s">
        <v>8</v>
      </c>
      <c r="C77">
        <v>-0.28000000000000003</v>
      </c>
      <c r="D77">
        <v>0.12</v>
      </c>
      <c r="E77">
        <v>0.45</v>
      </c>
      <c r="F77">
        <v>-0.98</v>
      </c>
      <c r="G77">
        <v>-0.1</v>
      </c>
      <c r="H77">
        <v>0.32</v>
      </c>
    </row>
    <row r="78" spans="1:8" x14ac:dyDescent="0.25">
      <c r="A78" s="1" t="s">
        <v>212</v>
      </c>
      <c r="B78" s="1" t="s">
        <v>8</v>
      </c>
      <c r="C78">
        <v>-6.18</v>
      </c>
      <c r="D78">
        <v>-4.5199999999999996</v>
      </c>
      <c r="E78">
        <v>-2.1800000000000002</v>
      </c>
      <c r="F78">
        <v>-1</v>
      </c>
      <c r="G78">
        <v>-7.0000000000000007E-2</v>
      </c>
      <c r="H78">
        <v>0.33</v>
      </c>
    </row>
    <row r="79" spans="1:8" x14ac:dyDescent="0.25">
      <c r="A79" s="1" t="s">
        <v>213</v>
      </c>
      <c r="B79" s="1" t="s">
        <v>8</v>
      </c>
      <c r="C79">
        <v>-0.12</v>
      </c>
      <c r="D79">
        <v>0.14000000000000001</v>
      </c>
      <c r="E79">
        <v>-0.09</v>
      </c>
      <c r="F79">
        <v>-0.93</v>
      </c>
      <c r="G79">
        <v>-0.16</v>
      </c>
      <c r="H79">
        <v>0.36</v>
      </c>
    </row>
    <row r="80" spans="1:8" x14ac:dyDescent="0.25">
      <c r="A80" s="1" t="s">
        <v>214</v>
      </c>
      <c r="B80" s="1" t="s">
        <v>8</v>
      </c>
      <c r="C80">
        <v>0.09</v>
      </c>
      <c r="D80">
        <v>0.47</v>
      </c>
      <c r="E80">
        <v>7.0000000000000007E-2</v>
      </c>
      <c r="F80">
        <v>-0.98</v>
      </c>
      <c r="G80">
        <v>-0.11</v>
      </c>
      <c r="H80">
        <v>0.33</v>
      </c>
    </row>
    <row r="81" spans="1:8" x14ac:dyDescent="0.25">
      <c r="A81" s="1" t="s">
        <v>215</v>
      </c>
      <c r="B81" s="1" t="s">
        <v>8</v>
      </c>
      <c r="C81">
        <v>-1.05</v>
      </c>
      <c r="D81">
        <v>-0.59</v>
      </c>
      <c r="E81">
        <v>0.03</v>
      </c>
      <c r="F81">
        <v>-0.97</v>
      </c>
      <c r="G81">
        <v>-0.13</v>
      </c>
      <c r="H81">
        <v>0.35</v>
      </c>
    </row>
    <row r="82" spans="1:8" x14ac:dyDescent="0.25">
      <c r="A82" s="1" t="s">
        <v>216</v>
      </c>
      <c r="B82" s="1" t="s">
        <v>8</v>
      </c>
      <c r="C82">
        <v>0.44</v>
      </c>
      <c r="D82">
        <v>0.45</v>
      </c>
      <c r="E82">
        <v>-0.05</v>
      </c>
      <c r="F82">
        <v>-0.96</v>
      </c>
      <c r="G82">
        <v>-0.12</v>
      </c>
      <c r="H82">
        <v>0.34</v>
      </c>
    </row>
    <row r="83" spans="1:8" x14ac:dyDescent="0.25">
      <c r="A83" s="1" t="s">
        <v>217</v>
      </c>
      <c r="B83" s="1" t="s">
        <v>8</v>
      </c>
      <c r="C83">
        <v>0.3</v>
      </c>
      <c r="D83">
        <v>0</v>
      </c>
      <c r="E83">
        <v>0.47</v>
      </c>
      <c r="F83">
        <v>-0.97</v>
      </c>
      <c r="G83">
        <v>-0.13</v>
      </c>
      <c r="H83">
        <v>0.33</v>
      </c>
    </row>
    <row r="84" spans="1:8" x14ac:dyDescent="0.25">
      <c r="A84" s="1" t="s">
        <v>218</v>
      </c>
      <c r="B84" s="1" t="s">
        <v>8</v>
      </c>
      <c r="C84">
        <v>0.52</v>
      </c>
      <c r="D84">
        <v>0.38</v>
      </c>
      <c r="E84">
        <v>0.72</v>
      </c>
      <c r="F84">
        <v>-0.97</v>
      </c>
      <c r="G84">
        <v>-0.13</v>
      </c>
      <c r="H84">
        <v>0.34</v>
      </c>
    </row>
    <row r="85" spans="1:8" x14ac:dyDescent="0.25">
      <c r="A85" s="1" t="s">
        <v>219</v>
      </c>
      <c r="B85" s="1" t="s">
        <v>8</v>
      </c>
      <c r="C85">
        <v>-0.84</v>
      </c>
      <c r="D85">
        <v>1.2</v>
      </c>
      <c r="E85">
        <v>0.26</v>
      </c>
      <c r="F85">
        <v>-0.97</v>
      </c>
      <c r="G85">
        <v>-0.11</v>
      </c>
      <c r="H85">
        <v>0.34</v>
      </c>
    </row>
    <row r="86" spans="1:8" x14ac:dyDescent="0.25">
      <c r="A86" s="1" t="s">
        <v>220</v>
      </c>
      <c r="B86" s="1" t="s">
        <v>8</v>
      </c>
      <c r="C86">
        <v>0.21</v>
      </c>
      <c r="D86">
        <v>0.37</v>
      </c>
      <c r="E86">
        <v>-0.12</v>
      </c>
      <c r="F86">
        <v>-0.98</v>
      </c>
      <c r="G86">
        <v>-0.1</v>
      </c>
      <c r="H86">
        <v>0.34</v>
      </c>
    </row>
    <row r="87" spans="1:8" x14ac:dyDescent="0.25">
      <c r="A87" s="1" t="s">
        <v>221</v>
      </c>
      <c r="B87" s="1" t="s">
        <v>8</v>
      </c>
      <c r="C87">
        <v>0.17</v>
      </c>
      <c r="D87">
        <v>0.37</v>
      </c>
      <c r="E87">
        <v>0</v>
      </c>
      <c r="F87">
        <v>-0.98</v>
      </c>
      <c r="G87">
        <v>-0.1</v>
      </c>
      <c r="H87">
        <v>0.32</v>
      </c>
    </row>
    <row r="88" spans="1:8" x14ac:dyDescent="0.25">
      <c r="A88" s="1" t="s">
        <v>222</v>
      </c>
      <c r="B88" s="1" t="s">
        <v>8</v>
      </c>
      <c r="C88">
        <v>-0.31</v>
      </c>
      <c r="D88">
        <v>-1.01</v>
      </c>
      <c r="E88">
        <v>-0.3</v>
      </c>
      <c r="F88">
        <v>-0.97</v>
      </c>
      <c r="G88">
        <v>-0.13</v>
      </c>
      <c r="H88">
        <v>0.33</v>
      </c>
    </row>
    <row r="89" spans="1:8" x14ac:dyDescent="0.25">
      <c r="A89" s="1" t="s">
        <v>223</v>
      </c>
      <c r="B89" s="1" t="s">
        <v>8</v>
      </c>
      <c r="C89">
        <v>0.21</v>
      </c>
      <c r="D89">
        <v>0.19</v>
      </c>
      <c r="E89">
        <v>0.09</v>
      </c>
      <c r="F89">
        <v>-0.98</v>
      </c>
      <c r="G89">
        <v>-0.11</v>
      </c>
      <c r="H89">
        <v>0.32</v>
      </c>
    </row>
    <row r="90" spans="1:8" x14ac:dyDescent="0.25">
      <c r="A90" s="1" t="s">
        <v>224</v>
      </c>
      <c r="B90" s="1" t="s">
        <v>8</v>
      </c>
      <c r="C90">
        <v>0.44</v>
      </c>
      <c r="D90">
        <v>-0.05</v>
      </c>
      <c r="E90">
        <v>0.28000000000000003</v>
      </c>
      <c r="F90">
        <v>-0.97</v>
      </c>
      <c r="G90">
        <v>-0.12</v>
      </c>
      <c r="H90">
        <v>0.34</v>
      </c>
    </row>
    <row r="91" spans="1:8" x14ac:dyDescent="0.25">
      <c r="A91" s="1" t="s">
        <v>225</v>
      </c>
      <c r="B91" s="1" t="s">
        <v>8</v>
      </c>
      <c r="C91">
        <v>-0.03</v>
      </c>
      <c r="D91">
        <v>0.26</v>
      </c>
      <c r="E91">
        <v>-0.02</v>
      </c>
      <c r="F91">
        <v>-0.99</v>
      </c>
      <c r="G91">
        <v>-0.1</v>
      </c>
      <c r="H91">
        <v>0.32</v>
      </c>
    </row>
    <row r="92" spans="1:8" x14ac:dyDescent="0.25">
      <c r="A92" s="1" t="s">
        <v>226</v>
      </c>
      <c r="B92" s="1" t="s">
        <v>8</v>
      </c>
      <c r="C92">
        <v>-0.02</v>
      </c>
      <c r="D92">
        <v>-0.09</v>
      </c>
      <c r="E92">
        <v>0.09</v>
      </c>
      <c r="F92">
        <v>-0.98</v>
      </c>
      <c r="G92">
        <v>-0.12</v>
      </c>
      <c r="H92">
        <v>0.33</v>
      </c>
    </row>
    <row r="93" spans="1:8" x14ac:dyDescent="0.25">
      <c r="A93" s="1" t="s">
        <v>227</v>
      </c>
      <c r="B93" s="1" t="s">
        <v>8</v>
      </c>
      <c r="C93">
        <v>-7.0000000000000007E-2</v>
      </c>
      <c r="D93">
        <v>-0.02</v>
      </c>
      <c r="E93">
        <v>-0.3</v>
      </c>
      <c r="F93">
        <v>-0.98</v>
      </c>
      <c r="G93">
        <v>-0.11</v>
      </c>
      <c r="H93">
        <v>0.33</v>
      </c>
    </row>
    <row r="94" spans="1:8" x14ac:dyDescent="0.25">
      <c r="A94" s="1" t="s">
        <v>228</v>
      </c>
      <c r="B94" s="1" t="s">
        <v>8</v>
      </c>
      <c r="C94">
        <v>0.3</v>
      </c>
      <c r="D94">
        <v>-0.17</v>
      </c>
      <c r="E94">
        <v>-0.17</v>
      </c>
      <c r="F94">
        <v>-0.98</v>
      </c>
      <c r="G94">
        <v>-0.1</v>
      </c>
      <c r="H94">
        <v>0.34</v>
      </c>
    </row>
    <row r="95" spans="1:8" x14ac:dyDescent="0.25">
      <c r="A95" s="1" t="s">
        <v>229</v>
      </c>
      <c r="B95" s="1" t="s">
        <v>8</v>
      </c>
      <c r="C95">
        <v>0.7</v>
      </c>
      <c r="D95">
        <v>0.17</v>
      </c>
      <c r="E95">
        <v>-1.17</v>
      </c>
      <c r="F95">
        <v>-0.98</v>
      </c>
      <c r="G95">
        <v>-0.11</v>
      </c>
      <c r="H95">
        <v>0.33</v>
      </c>
    </row>
    <row r="96" spans="1:8" x14ac:dyDescent="0.25">
      <c r="A96" s="1" t="s">
        <v>230</v>
      </c>
      <c r="B96" s="1" t="s">
        <v>8</v>
      </c>
      <c r="C96">
        <v>-0.31</v>
      </c>
      <c r="D96">
        <v>-0.45</v>
      </c>
      <c r="E96">
        <v>0.1</v>
      </c>
      <c r="F96">
        <v>-0.99</v>
      </c>
      <c r="G96">
        <v>-0.13</v>
      </c>
      <c r="H96">
        <v>0.32</v>
      </c>
    </row>
    <row r="97" spans="1:8" x14ac:dyDescent="0.25">
      <c r="A97" s="1" t="s">
        <v>231</v>
      </c>
      <c r="B97" s="1" t="s">
        <v>8</v>
      </c>
      <c r="C97">
        <v>0.8</v>
      </c>
      <c r="D97">
        <v>0.66</v>
      </c>
      <c r="E97">
        <v>0.03</v>
      </c>
      <c r="F97">
        <v>-0.97</v>
      </c>
      <c r="G97">
        <v>-0.12</v>
      </c>
      <c r="H97">
        <v>0.31</v>
      </c>
    </row>
    <row r="98" spans="1:8" x14ac:dyDescent="0.25">
      <c r="A98" s="1" t="s">
        <v>232</v>
      </c>
      <c r="B98" s="1" t="s">
        <v>8</v>
      </c>
      <c r="C98">
        <v>-0.3</v>
      </c>
      <c r="D98">
        <v>-0.38</v>
      </c>
      <c r="E98">
        <v>-0.1</v>
      </c>
      <c r="F98">
        <v>-0.97</v>
      </c>
      <c r="G98">
        <v>-0.12</v>
      </c>
      <c r="H98">
        <v>0.34</v>
      </c>
    </row>
    <row r="99" spans="1:8" x14ac:dyDescent="0.25">
      <c r="A99" s="1" t="s">
        <v>233</v>
      </c>
      <c r="B99" s="1" t="s">
        <v>8</v>
      </c>
      <c r="C99">
        <v>0.61</v>
      </c>
      <c r="D99">
        <v>0.12</v>
      </c>
      <c r="E99">
        <v>-0.37</v>
      </c>
      <c r="F99">
        <v>-0.98</v>
      </c>
      <c r="G99">
        <v>-0.13</v>
      </c>
      <c r="H99">
        <v>0.32</v>
      </c>
    </row>
    <row r="100" spans="1:8" x14ac:dyDescent="0.25">
      <c r="A100" s="1" t="s">
        <v>234</v>
      </c>
      <c r="B100" s="1" t="s">
        <v>8</v>
      </c>
      <c r="C100">
        <v>0.82</v>
      </c>
      <c r="D100">
        <v>-0.03</v>
      </c>
      <c r="E100">
        <v>-0.16</v>
      </c>
      <c r="F100">
        <v>-0.99</v>
      </c>
      <c r="G100">
        <v>-0.1</v>
      </c>
      <c r="H100">
        <v>0.32</v>
      </c>
    </row>
    <row r="101" spans="1:8" x14ac:dyDescent="0.25">
      <c r="A101" s="1" t="s">
        <v>235</v>
      </c>
      <c r="B101" s="1" t="s">
        <v>8</v>
      </c>
      <c r="C101">
        <v>0.33</v>
      </c>
      <c r="D101">
        <v>-0.19</v>
      </c>
      <c r="E101">
        <v>-0.24</v>
      </c>
      <c r="F101">
        <v>-0.97</v>
      </c>
      <c r="G101">
        <v>-0.11</v>
      </c>
      <c r="H101">
        <v>0.33</v>
      </c>
    </row>
    <row r="102" spans="1:8" x14ac:dyDescent="0.25">
      <c r="A102" s="1" t="s">
        <v>236</v>
      </c>
      <c r="B102" s="1" t="s">
        <v>8</v>
      </c>
      <c r="C102">
        <v>0.19</v>
      </c>
      <c r="D102">
        <v>-0.14000000000000001</v>
      </c>
      <c r="E102">
        <v>0.1</v>
      </c>
      <c r="F102">
        <v>-0.98</v>
      </c>
      <c r="G102">
        <v>-0.12</v>
      </c>
      <c r="H102">
        <v>0.33</v>
      </c>
    </row>
    <row r="103" spans="1:8" x14ac:dyDescent="0.25">
      <c r="A103" s="1" t="s">
        <v>237</v>
      </c>
      <c r="B103" s="1" t="s">
        <v>8</v>
      </c>
      <c r="C103">
        <v>0.31</v>
      </c>
      <c r="D103">
        <v>0.24</v>
      </c>
      <c r="E103">
        <v>-7.0000000000000007E-2</v>
      </c>
      <c r="F103">
        <v>-0.97</v>
      </c>
      <c r="G103">
        <v>-0.12</v>
      </c>
      <c r="H103">
        <v>0.34</v>
      </c>
    </row>
    <row r="104" spans="1:8" x14ac:dyDescent="0.25">
      <c r="A104" s="1" t="s">
        <v>238</v>
      </c>
      <c r="B104" s="1" t="s">
        <v>8</v>
      </c>
      <c r="C104">
        <v>0.12</v>
      </c>
      <c r="D104">
        <v>0.12</v>
      </c>
      <c r="E104">
        <v>-0.57999999999999996</v>
      </c>
      <c r="F104">
        <v>-0.98</v>
      </c>
      <c r="G104">
        <v>-0.13</v>
      </c>
      <c r="H104">
        <v>0.33</v>
      </c>
    </row>
    <row r="105" spans="1:8" x14ac:dyDescent="0.25">
      <c r="A105" s="1" t="s">
        <v>239</v>
      </c>
      <c r="B105" s="1" t="s">
        <v>8</v>
      </c>
      <c r="C105">
        <v>-0.16</v>
      </c>
      <c r="D105">
        <v>0.14000000000000001</v>
      </c>
      <c r="E105">
        <v>-0.17</v>
      </c>
      <c r="F105">
        <v>-0.97</v>
      </c>
      <c r="G105">
        <v>-0.12</v>
      </c>
      <c r="H105">
        <v>0.32</v>
      </c>
    </row>
    <row r="106" spans="1:8" x14ac:dyDescent="0.25">
      <c r="A106" s="1" t="s">
        <v>240</v>
      </c>
      <c r="B106" s="1" t="s">
        <v>8</v>
      </c>
      <c r="C106">
        <v>-0.23</v>
      </c>
      <c r="D106">
        <v>7.0000000000000007E-2</v>
      </c>
      <c r="E106">
        <v>0</v>
      </c>
      <c r="F106">
        <v>-0.97</v>
      </c>
      <c r="G106">
        <v>-0.12</v>
      </c>
      <c r="H106">
        <v>0.32</v>
      </c>
    </row>
    <row r="107" spans="1:8" x14ac:dyDescent="0.25">
      <c r="A107" s="1" t="s">
        <v>241</v>
      </c>
      <c r="B107" s="1" t="s">
        <v>8</v>
      </c>
      <c r="C107">
        <v>-0.24</v>
      </c>
      <c r="D107">
        <v>0.21</v>
      </c>
      <c r="E107">
        <v>0.02</v>
      </c>
      <c r="F107">
        <v>-0.98</v>
      </c>
      <c r="G107">
        <v>-0.12</v>
      </c>
      <c r="H107">
        <v>0.31</v>
      </c>
    </row>
    <row r="108" spans="1:8" x14ac:dyDescent="0.25">
      <c r="A108" s="1" t="s">
        <v>242</v>
      </c>
      <c r="B108" s="1" t="s">
        <v>8</v>
      </c>
      <c r="C108">
        <v>0.12</v>
      </c>
      <c r="D108">
        <v>0.17</v>
      </c>
      <c r="E108">
        <v>-0.21</v>
      </c>
      <c r="F108">
        <v>-0.99</v>
      </c>
      <c r="G108">
        <v>-0.12</v>
      </c>
      <c r="H108">
        <v>0.32</v>
      </c>
    </row>
    <row r="109" spans="1:8" x14ac:dyDescent="0.25">
      <c r="A109" s="1" t="s">
        <v>243</v>
      </c>
      <c r="B109" s="1" t="s">
        <v>8</v>
      </c>
      <c r="C109">
        <v>-0.21</v>
      </c>
      <c r="D109">
        <v>0</v>
      </c>
      <c r="E109">
        <v>-0.16</v>
      </c>
      <c r="F109">
        <v>-0.98</v>
      </c>
      <c r="G109">
        <v>-0.13</v>
      </c>
      <c r="H109">
        <v>0.32</v>
      </c>
    </row>
    <row r="110" spans="1:8" x14ac:dyDescent="0.25">
      <c r="A110" s="1" t="s">
        <v>244</v>
      </c>
      <c r="B110" s="1" t="s">
        <v>8</v>
      </c>
      <c r="C110">
        <v>-0.37</v>
      </c>
      <c r="D110">
        <v>-0.09</v>
      </c>
      <c r="E110">
        <v>0</v>
      </c>
      <c r="F110">
        <v>-0.98</v>
      </c>
      <c r="G110">
        <v>-0.14000000000000001</v>
      </c>
      <c r="H110">
        <v>0.32</v>
      </c>
    </row>
    <row r="111" spans="1:8" x14ac:dyDescent="0.25">
      <c r="A111" s="1" t="s">
        <v>245</v>
      </c>
      <c r="B111" s="1" t="s">
        <v>8</v>
      </c>
      <c r="C111">
        <v>0.17</v>
      </c>
      <c r="D111">
        <v>0.24</v>
      </c>
      <c r="E111">
        <v>-0.1</v>
      </c>
      <c r="F111">
        <v>-0.99</v>
      </c>
      <c r="G111">
        <v>-0.12</v>
      </c>
      <c r="H111">
        <v>0.31</v>
      </c>
    </row>
    <row r="112" spans="1:8" x14ac:dyDescent="0.25">
      <c r="A112" s="1" t="s">
        <v>246</v>
      </c>
      <c r="B112" s="1" t="s">
        <v>8</v>
      </c>
      <c r="C112">
        <v>-0.8</v>
      </c>
      <c r="D112">
        <v>-0.23</v>
      </c>
      <c r="E112">
        <v>-0.35</v>
      </c>
      <c r="F112">
        <v>-0.98</v>
      </c>
      <c r="G112">
        <v>-0.14000000000000001</v>
      </c>
      <c r="H112">
        <v>0.32</v>
      </c>
    </row>
    <row r="113" spans="1:8" x14ac:dyDescent="0.25">
      <c r="A113" s="1" t="s">
        <v>247</v>
      </c>
      <c r="B113" s="1" t="s">
        <v>8</v>
      </c>
      <c r="C113">
        <v>-0.24</v>
      </c>
      <c r="D113">
        <v>0.19</v>
      </c>
      <c r="E113">
        <v>-0.16</v>
      </c>
      <c r="F113">
        <v>-0.99</v>
      </c>
      <c r="G113">
        <v>-0.13</v>
      </c>
      <c r="H113">
        <v>0.31</v>
      </c>
    </row>
    <row r="114" spans="1:8" x14ac:dyDescent="0.25">
      <c r="A114" s="1" t="s">
        <v>248</v>
      </c>
      <c r="B114" s="1" t="s">
        <v>8</v>
      </c>
      <c r="C114">
        <v>0.28000000000000003</v>
      </c>
      <c r="D114">
        <v>-0.1</v>
      </c>
      <c r="E114">
        <v>0.12</v>
      </c>
      <c r="F114">
        <v>-0.98</v>
      </c>
      <c r="G114">
        <v>-0.13</v>
      </c>
      <c r="H114">
        <v>0.32</v>
      </c>
    </row>
    <row r="115" spans="1:8" x14ac:dyDescent="0.25">
      <c r="A115" s="1" t="s">
        <v>249</v>
      </c>
      <c r="B115" s="1" t="s">
        <v>8</v>
      </c>
      <c r="C115">
        <v>0.09</v>
      </c>
      <c r="D115">
        <v>-0.03</v>
      </c>
      <c r="E115">
        <v>0.23</v>
      </c>
      <c r="F115">
        <v>-0.98</v>
      </c>
      <c r="G115">
        <v>-0.14000000000000001</v>
      </c>
      <c r="H115">
        <v>0.31</v>
      </c>
    </row>
    <row r="116" spans="1:8" x14ac:dyDescent="0.25">
      <c r="A116" s="1" t="s">
        <v>250</v>
      </c>
      <c r="B116" s="1" t="s">
        <v>8</v>
      </c>
      <c r="C116">
        <v>-0.1</v>
      </c>
      <c r="D116">
        <v>0</v>
      </c>
      <c r="E116">
        <v>-0.16</v>
      </c>
      <c r="F116">
        <v>-0.98</v>
      </c>
      <c r="G116">
        <v>-0.15</v>
      </c>
      <c r="H116">
        <v>0.32</v>
      </c>
    </row>
    <row r="117" spans="1:8" x14ac:dyDescent="0.25">
      <c r="A117" s="1" t="s">
        <v>251</v>
      </c>
      <c r="B117" s="1" t="s">
        <v>8</v>
      </c>
      <c r="C117">
        <v>0.16</v>
      </c>
      <c r="D117">
        <v>0.12</v>
      </c>
      <c r="E117">
        <v>-0.35</v>
      </c>
      <c r="F117">
        <v>-0.99</v>
      </c>
      <c r="G117">
        <v>-0.14000000000000001</v>
      </c>
      <c r="H117">
        <v>0.32</v>
      </c>
    </row>
    <row r="118" spans="1:8" x14ac:dyDescent="0.25">
      <c r="A118" s="1" t="s">
        <v>252</v>
      </c>
      <c r="B118" s="1" t="s">
        <v>8</v>
      </c>
      <c r="C118">
        <v>0.16</v>
      </c>
      <c r="D118">
        <v>7.0000000000000007E-2</v>
      </c>
      <c r="E118">
        <v>0.1</v>
      </c>
      <c r="F118">
        <v>-0.98</v>
      </c>
      <c r="G118">
        <v>-0.13</v>
      </c>
      <c r="H118">
        <v>0.31</v>
      </c>
    </row>
    <row r="119" spans="1:8" x14ac:dyDescent="0.25">
      <c r="A119" s="1" t="s">
        <v>253</v>
      </c>
      <c r="B119" s="1" t="s">
        <v>0</v>
      </c>
      <c r="C119">
        <v>0.12</v>
      </c>
      <c r="D119">
        <v>0.31</v>
      </c>
      <c r="E119">
        <v>-0.89</v>
      </c>
      <c r="F119">
        <v>-0.98</v>
      </c>
      <c r="G119">
        <v>-0.14000000000000001</v>
      </c>
      <c r="H119">
        <v>0.31</v>
      </c>
    </row>
    <row r="120" spans="1:8" x14ac:dyDescent="0.25">
      <c r="A120" s="1" t="s">
        <v>254</v>
      </c>
      <c r="B120" s="1" t="s">
        <v>0</v>
      </c>
      <c r="C120">
        <v>0.37</v>
      </c>
      <c r="D120">
        <v>1.26</v>
      </c>
      <c r="E120">
        <v>-2.41</v>
      </c>
      <c r="F120">
        <v>-0.98</v>
      </c>
      <c r="G120">
        <v>-0.14000000000000001</v>
      </c>
      <c r="H120">
        <v>0.31</v>
      </c>
    </row>
    <row r="121" spans="1:8" x14ac:dyDescent="0.25">
      <c r="A121" s="1" t="s">
        <v>255</v>
      </c>
      <c r="B121" s="1" t="s">
        <v>0</v>
      </c>
      <c r="C121">
        <v>0.05</v>
      </c>
      <c r="D121">
        <v>0.85</v>
      </c>
      <c r="E121">
        <v>-1.38</v>
      </c>
      <c r="F121">
        <v>-0.98</v>
      </c>
      <c r="G121">
        <v>-0.15</v>
      </c>
      <c r="H121">
        <v>0.28999999999999998</v>
      </c>
    </row>
    <row r="122" spans="1:8" x14ac:dyDescent="0.25">
      <c r="A122" s="1" t="s">
        <v>256</v>
      </c>
      <c r="B122" s="1" t="s">
        <v>0</v>
      </c>
      <c r="C122">
        <v>-0.8</v>
      </c>
      <c r="D122">
        <v>1.99</v>
      </c>
      <c r="E122">
        <v>-4.7300000000000004</v>
      </c>
      <c r="F122">
        <v>-0.99</v>
      </c>
      <c r="G122">
        <v>-0.17</v>
      </c>
      <c r="H122">
        <v>0.28999999999999998</v>
      </c>
    </row>
    <row r="123" spans="1:8" x14ac:dyDescent="0.25">
      <c r="A123" s="1" t="s">
        <v>257</v>
      </c>
      <c r="B123" s="1" t="s">
        <v>0</v>
      </c>
      <c r="C123">
        <v>-1.55</v>
      </c>
      <c r="D123">
        <v>3.21</v>
      </c>
      <c r="E123">
        <v>-6.42</v>
      </c>
      <c r="F123">
        <v>-0.98</v>
      </c>
      <c r="G123">
        <v>-0.23</v>
      </c>
      <c r="H123">
        <v>0.27</v>
      </c>
    </row>
    <row r="124" spans="1:8" x14ac:dyDescent="0.25">
      <c r="A124" s="1" t="s">
        <v>258</v>
      </c>
      <c r="B124" s="1" t="s">
        <v>0</v>
      </c>
      <c r="C124">
        <v>0.19</v>
      </c>
      <c r="D124">
        <v>2.81</v>
      </c>
      <c r="E124">
        <v>-6.37</v>
      </c>
      <c r="F124">
        <v>-0.99</v>
      </c>
      <c r="G124">
        <v>-0.28999999999999998</v>
      </c>
      <c r="H124">
        <v>0.23</v>
      </c>
    </row>
    <row r="125" spans="1:8" x14ac:dyDescent="0.25">
      <c r="A125" s="1" t="s">
        <v>259</v>
      </c>
      <c r="B125" s="1" t="s">
        <v>0</v>
      </c>
      <c r="C125">
        <v>0.65</v>
      </c>
      <c r="D125">
        <v>3.75</v>
      </c>
      <c r="E125">
        <v>-7.26</v>
      </c>
      <c r="F125">
        <v>-0.97</v>
      </c>
      <c r="G125">
        <v>-0.32</v>
      </c>
      <c r="H125">
        <v>0.21</v>
      </c>
    </row>
    <row r="126" spans="1:8" x14ac:dyDescent="0.25">
      <c r="A126" s="1" t="s">
        <v>260</v>
      </c>
      <c r="B126" s="1" t="s">
        <v>0</v>
      </c>
      <c r="C126">
        <v>-0.94</v>
      </c>
      <c r="D126">
        <v>3.45</v>
      </c>
      <c r="E126">
        <v>-6.94</v>
      </c>
      <c r="F126">
        <v>-0.95</v>
      </c>
      <c r="G126">
        <v>-0.37</v>
      </c>
      <c r="H126">
        <v>0.19</v>
      </c>
    </row>
    <row r="127" spans="1:8" x14ac:dyDescent="0.25">
      <c r="A127" s="1" t="s">
        <v>261</v>
      </c>
      <c r="B127" s="1" t="s">
        <v>0</v>
      </c>
      <c r="C127">
        <v>7.0000000000000007E-2</v>
      </c>
      <c r="D127">
        <v>3.89</v>
      </c>
      <c r="E127">
        <v>-6.89</v>
      </c>
      <c r="F127">
        <v>-0.93</v>
      </c>
      <c r="G127">
        <v>-0.45</v>
      </c>
      <c r="H127">
        <v>0.17</v>
      </c>
    </row>
    <row r="128" spans="1:8" x14ac:dyDescent="0.25">
      <c r="A128" s="1" t="s">
        <v>262</v>
      </c>
      <c r="B128" s="1" t="s">
        <v>0</v>
      </c>
      <c r="C128">
        <v>0.66</v>
      </c>
      <c r="D128">
        <v>7.27</v>
      </c>
      <c r="E128">
        <v>-4.88</v>
      </c>
      <c r="F128">
        <v>-0.94</v>
      </c>
      <c r="G128">
        <v>-0.42</v>
      </c>
      <c r="H128">
        <v>0.12</v>
      </c>
    </row>
    <row r="129" spans="1:8" x14ac:dyDescent="0.25">
      <c r="A129" s="1" t="s">
        <v>263</v>
      </c>
      <c r="B129" s="1" t="s">
        <v>0</v>
      </c>
      <c r="C129">
        <v>-4.6100000000000003</v>
      </c>
      <c r="D129">
        <v>2.79</v>
      </c>
      <c r="E129">
        <v>-6.33</v>
      </c>
      <c r="F129">
        <v>-0.91</v>
      </c>
      <c r="G129">
        <v>-0.51</v>
      </c>
      <c r="H129">
        <v>0.09</v>
      </c>
    </row>
    <row r="130" spans="1:8" x14ac:dyDescent="0.25">
      <c r="A130" s="1" t="s">
        <v>264</v>
      </c>
      <c r="B130" s="1" t="s">
        <v>0</v>
      </c>
      <c r="C130">
        <v>-3.11</v>
      </c>
      <c r="D130">
        <v>3.33</v>
      </c>
      <c r="E130">
        <v>-5.18</v>
      </c>
      <c r="F130">
        <v>-0.89</v>
      </c>
      <c r="G130">
        <v>-0.56000000000000005</v>
      </c>
      <c r="H130">
        <v>0.04</v>
      </c>
    </row>
    <row r="131" spans="1:8" x14ac:dyDescent="0.25">
      <c r="A131" s="1" t="s">
        <v>265</v>
      </c>
      <c r="B131" s="1" t="s">
        <v>0</v>
      </c>
      <c r="C131">
        <v>-2.77</v>
      </c>
      <c r="D131">
        <v>2.29</v>
      </c>
      <c r="E131">
        <v>-4.74</v>
      </c>
      <c r="F131">
        <v>-0.87</v>
      </c>
      <c r="G131">
        <v>-0.57999999999999996</v>
      </c>
      <c r="H131">
        <v>0</v>
      </c>
    </row>
    <row r="132" spans="1:8" x14ac:dyDescent="0.25">
      <c r="A132" s="1" t="s">
        <v>266</v>
      </c>
      <c r="B132" s="1" t="s">
        <v>0</v>
      </c>
      <c r="C132">
        <v>-1.78</v>
      </c>
      <c r="D132">
        <v>1.24</v>
      </c>
      <c r="E132">
        <v>-2.44</v>
      </c>
      <c r="F132">
        <v>-0.84</v>
      </c>
      <c r="G132">
        <v>-0.61</v>
      </c>
      <c r="H132">
        <v>-0.02</v>
      </c>
    </row>
    <row r="133" spans="1:8" x14ac:dyDescent="0.25">
      <c r="A133" s="1" t="s">
        <v>267</v>
      </c>
      <c r="B133" s="1" t="s">
        <v>0</v>
      </c>
      <c r="C133">
        <v>-1.01</v>
      </c>
      <c r="D133">
        <v>0.73</v>
      </c>
      <c r="E133">
        <v>-1.92</v>
      </c>
      <c r="F133">
        <v>-0.85</v>
      </c>
      <c r="G133">
        <v>-0.61</v>
      </c>
      <c r="H133">
        <v>-0.03</v>
      </c>
    </row>
    <row r="134" spans="1:8" x14ac:dyDescent="0.25">
      <c r="A134" s="1" t="s">
        <v>268</v>
      </c>
      <c r="B134" s="1" t="s">
        <v>0</v>
      </c>
      <c r="C134">
        <v>0.05</v>
      </c>
      <c r="D134">
        <v>0.68</v>
      </c>
      <c r="E134">
        <v>-1.55</v>
      </c>
      <c r="F134">
        <v>-0.83</v>
      </c>
      <c r="G134">
        <v>-0.63</v>
      </c>
      <c r="H134">
        <v>-0.04</v>
      </c>
    </row>
    <row r="135" spans="1:8" x14ac:dyDescent="0.25">
      <c r="A135" s="1" t="s">
        <v>269</v>
      </c>
      <c r="B135" s="1" t="s">
        <v>0</v>
      </c>
      <c r="C135">
        <v>0.38</v>
      </c>
      <c r="D135">
        <v>0.51</v>
      </c>
      <c r="E135">
        <v>-0.75</v>
      </c>
      <c r="F135">
        <v>-0.83</v>
      </c>
      <c r="G135">
        <v>-0.62</v>
      </c>
      <c r="H135">
        <v>-0.04</v>
      </c>
    </row>
    <row r="136" spans="1:8" x14ac:dyDescent="0.25">
      <c r="A136" s="1" t="s">
        <v>270</v>
      </c>
      <c r="B136" s="1" t="s">
        <v>0</v>
      </c>
      <c r="C136">
        <v>-1.01</v>
      </c>
      <c r="D136">
        <v>-0.99</v>
      </c>
      <c r="E136">
        <v>-0.37</v>
      </c>
      <c r="F136">
        <v>-0.82</v>
      </c>
      <c r="G136">
        <v>-0.64</v>
      </c>
      <c r="H136">
        <v>-0.03</v>
      </c>
    </row>
    <row r="137" spans="1:8" x14ac:dyDescent="0.25">
      <c r="A137" s="1" t="s">
        <v>271</v>
      </c>
      <c r="B137" s="1" t="s">
        <v>0</v>
      </c>
      <c r="C137">
        <v>-0.23</v>
      </c>
      <c r="D137">
        <v>0.47</v>
      </c>
      <c r="E137">
        <v>-0.35</v>
      </c>
      <c r="F137">
        <v>-0.82</v>
      </c>
      <c r="G137">
        <v>-0.63</v>
      </c>
      <c r="H137">
        <v>-0.03</v>
      </c>
    </row>
    <row r="138" spans="1:8" x14ac:dyDescent="0.25">
      <c r="A138" s="1" t="s">
        <v>272</v>
      </c>
      <c r="B138" s="1" t="s">
        <v>0</v>
      </c>
      <c r="C138">
        <v>-0.14000000000000001</v>
      </c>
      <c r="D138">
        <v>0.19</v>
      </c>
      <c r="E138">
        <v>-0.52</v>
      </c>
      <c r="F138">
        <v>-0.84</v>
      </c>
      <c r="G138">
        <v>-0.63</v>
      </c>
      <c r="H138">
        <v>-0.03</v>
      </c>
    </row>
    <row r="139" spans="1:8" x14ac:dyDescent="0.25">
      <c r="A139" s="1" t="s">
        <v>273</v>
      </c>
      <c r="B139" s="1" t="s">
        <v>0</v>
      </c>
      <c r="C139">
        <v>7.0000000000000007E-2</v>
      </c>
      <c r="D139">
        <v>0.37</v>
      </c>
      <c r="E139">
        <v>-0.44</v>
      </c>
      <c r="F139">
        <v>-0.82</v>
      </c>
      <c r="G139">
        <v>-0.64</v>
      </c>
      <c r="H139">
        <v>-0.04</v>
      </c>
    </row>
    <row r="140" spans="1:8" x14ac:dyDescent="0.25">
      <c r="A140" s="1" t="s">
        <v>274</v>
      </c>
      <c r="B140" s="1" t="s">
        <v>0</v>
      </c>
      <c r="C140">
        <v>0.05</v>
      </c>
      <c r="D140">
        <v>0</v>
      </c>
      <c r="E140">
        <v>-0.26</v>
      </c>
      <c r="F140">
        <v>-0.82</v>
      </c>
      <c r="G140">
        <v>-0.63</v>
      </c>
      <c r="H140">
        <v>-0.04</v>
      </c>
    </row>
    <row r="141" spans="1:8" x14ac:dyDescent="0.25">
      <c r="A141" s="1" t="s">
        <v>275</v>
      </c>
      <c r="B141" s="1" t="s">
        <v>0</v>
      </c>
      <c r="C141">
        <v>-0.44</v>
      </c>
      <c r="D141">
        <v>0.09</v>
      </c>
      <c r="E141">
        <v>-0.28000000000000003</v>
      </c>
      <c r="F141">
        <v>-0.82</v>
      </c>
      <c r="G141">
        <v>-0.65</v>
      </c>
      <c r="H141">
        <v>-0.04</v>
      </c>
    </row>
    <row r="142" spans="1:8" x14ac:dyDescent="0.25">
      <c r="A142" s="1" t="s">
        <v>276</v>
      </c>
      <c r="B142" s="1" t="s">
        <v>0</v>
      </c>
      <c r="C142">
        <v>-0.12</v>
      </c>
      <c r="D142">
        <v>0.12</v>
      </c>
      <c r="E142">
        <v>0.24</v>
      </c>
      <c r="F142">
        <v>-0.85</v>
      </c>
      <c r="G142">
        <v>-0.64</v>
      </c>
      <c r="H142">
        <v>-0.05</v>
      </c>
    </row>
    <row r="143" spans="1:8" x14ac:dyDescent="0.25">
      <c r="A143" s="1" t="s">
        <v>277</v>
      </c>
      <c r="B143" s="1" t="s">
        <v>0</v>
      </c>
      <c r="C143">
        <v>-0.52</v>
      </c>
      <c r="D143">
        <v>-0.42</v>
      </c>
      <c r="E143">
        <v>-0.87</v>
      </c>
      <c r="F143">
        <v>-0.82</v>
      </c>
      <c r="G143">
        <v>-0.65</v>
      </c>
      <c r="H143">
        <v>-0.05</v>
      </c>
    </row>
    <row r="144" spans="1:8" x14ac:dyDescent="0.25">
      <c r="A144" s="1" t="s">
        <v>278</v>
      </c>
      <c r="B144" s="1" t="s">
        <v>0</v>
      </c>
      <c r="C144">
        <v>0.3</v>
      </c>
      <c r="D144">
        <v>0.59</v>
      </c>
      <c r="E144">
        <v>-0.52</v>
      </c>
      <c r="F144">
        <v>-0.82</v>
      </c>
      <c r="G144">
        <v>-0.63</v>
      </c>
      <c r="H144">
        <v>-0.05</v>
      </c>
    </row>
    <row r="145" spans="1:8" x14ac:dyDescent="0.25">
      <c r="A145" s="1" t="s">
        <v>279</v>
      </c>
      <c r="B145" s="1" t="s">
        <v>0</v>
      </c>
      <c r="C145">
        <v>-0.85</v>
      </c>
      <c r="D145">
        <v>-0.19</v>
      </c>
      <c r="E145">
        <v>-0.03</v>
      </c>
      <c r="F145">
        <v>-0.82</v>
      </c>
      <c r="G145">
        <v>-0.65</v>
      </c>
      <c r="H145">
        <v>-0.05</v>
      </c>
    </row>
    <row r="146" spans="1:8" x14ac:dyDescent="0.25">
      <c r="A146" s="1" t="s">
        <v>280</v>
      </c>
      <c r="B146" s="1" t="s">
        <v>0</v>
      </c>
      <c r="C146">
        <v>-0.03</v>
      </c>
      <c r="D146">
        <v>0.31</v>
      </c>
      <c r="E146">
        <v>-0.31</v>
      </c>
      <c r="F146">
        <v>-0.82</v>
      </c>
      <c r="G146">
        <v>-0.64</v>
      </c>
      <c r="H146">
        <v>-0.05</v>
      </c>
    </row>
    <row r="147" spans="1:8" x14ac:dyDescent="0.25">
      <c r="A147" s="1" t="s">
        <v>281</v>
      </c>
      <c r="B147" s="1" t="s">
        <v>0</v>
      </c>
      <c r="C147">
        <v>-0.03</v>
      </c>
      <c r="D147">
        <v>0.17</v>
      </c>
      <c r="E147">
        <v>-0.47</v>
      </c>
      <c r="F147">
        <v>-0.81</v>
      </c>
      <c r="G147">
        <v>-0.64</v>
      </c>
      <c r="H147">
        <v>-0.06</v>
      </c>
    </row>
    <row r="148" spans="1:8" x14ac:dyDescent="0.25">
      <c r="A148" s="1" t="s">
        <v>282</v>
      </c>
      <c r="B148" s="1" t="s">
        <v>0</v>
      </c>
      <c r="C148">
        <v>-0.14000000000000001</v>
      </c>
      <c r="D148">
        <v>0.16</v>
      </c>
      <c r="E148">
        <v>-0.51</v>
      </c>
      <c r="F148">
        <v>-0.82</v>
      </c>
      <c r="G148">
        <v>-0.66</v>
      </c>
      <c r="H148">
        <v>-0.06</v>
      </c>
    </row>
    <row r="149" spans="1:8" x14ac:dyDescent="0.25">
      <c r="A149" s="1" t="s">
        <v>283</v>
      </c>
      <c r="B149" s="1" t="s">
        <v>0</v>
      </c>
      <c r="C149">
        <v>-0.03</v>
      </c>
      <c r="D149">
        <v>0.05</v>
      </c>
      <c r="E149">
        <v>-0.38</v>
      </c>
      <c r="F149">
        <v>-0.81</v>
      </c>
      <c r="G149">
        <v>-0.65</v>
      </c>
      <c r="H149">
        <v>-0.05</v>
      </c>
    </row>
    <row r="150" spans="1:8" x14ac:dyDescent="0.25">
      <c r="A150" s="1" t="s">
        <v>284</v>
      </c>
      <c r="B150" s="1" t="s">
        <v>0</v>
      </c>
      <c r="C150">
        <v>-0.02</v>
      </c>
      <c r="D150">
        <v>-0.09</v>
      </c>
      <c r="E150">
        <v>-0.03</v>
      </c>
      <c r="F150">
        <v>-0.81</v>
      </c>
      <c r="G150">
        <v>-0.65</v>
      </c>
      <c r="H150">
        <v>-0.06</v>
      </c>
    </row>
    <row r="151" spans="1:8" x14ac:dyDescent="0.25">
      <c r="A151" s="1" t="s">
        <v>285</v>
      </c>
      <c r="B151" s="1" t="s">
        <v>0</v>
      </c>
      <c r="C151">
        <v>0.09</v>
      </c>
      <c r="D151">
        <v>0.05</v>
      </c>
      <c r="E151">
        <v>-0.02</v>
      </c>
      <c r="F151">
        <v>-0.81</v>
      </c>
      <c r="G151">
        <v>-0.65</v>
      </c>
      <c r="H151">
        <v>-0.06</v>
      </c>
    </row>
    <row r="152" spans="1:8" x14ac:dyDescent="0.25">
      <c r="A152" s="1" t="s">
        <v>286</v>
      </c>
      <c r="B152" s="1" t="s">
        <v>0</v>
      </c>
      <c r="C152">
        <v>0.28000000000000003</v>
      </c>
      <c r="D152">
        <v>0.79</v>
      </c>
      <c r="E152">
        <v>0.57999999999999996</v>
      </c>
      <c r="F152">
        <v>-0.8</v>
      </c>
      <c r="G152">
        <v>-0.65</v>
      </c>
      <c r="H152">
        <v>-0.05</v>
      </c>
    </row>
    <row r="153" spans="1:8" x14ac:dyDescent="0.25">
      <c r="A153" s="1" t="s">
        <v>287</v>
      </c>
      <c r="B153" s="1" t="s">
        <v>0</v>
      </c>
      <c r="C153">
        <v>-0.19</v>
      </c>
      <c r="D153">
        <v>0.12</v>
      </c>
      <c r="E153">
        <v>0.82</v>
      </c>
      <c r="F153">
        <v>-0.82</v>
      </c>
      <c r="G153">
        <v>-0.64</v>
      </c>
      <c r="H153">
        <v>-0.06</v>
      </c>
    </row>
    <row r="154" spans="1:8" x14ac:dyDescent="0.25">
      <c r="A154" s="1" t="s">
        <v>288</v>
      </c>
      <c r="B154" s="1" t="s">
        <v>0</v>
      </c>
      <c r="C154">
        <v>0.4</v>
      </c>
      <c r="D154">
        <v>0.14000000000000001</v>
      </c>
      <c r="E154">
        <v>0.61</v>
      </c>
      <c r="F154">
        <v>-0.81</v>
      </c>
      <c r="G154">
        <v>-0.64</v>
      </c>
      <c r="H154">
        <v>-7.0000000000000007E-2</v>
      </c>
    </row>
    <row r="155" spans="1:8" x14ac:dyDescent="0.25">
      <c r="A155" s="1" t="s">
        <v>289</v>
      </c>
      <c r="B155" s="1" t="s">
        <v>0</v>
      </c>
      <c r="C155">
        <v>0.28000000000000003</v>
      </c>
      <c r="D155">
        <v>0.26</v>
      </c>
      <c r="E155">
        <v>-7.0000000000000007E-2</v>
      </c>
      <c r="F155">
        <v>-0.83</v>
      </c>
      <c r="G155">
        <v>-0.64</v>
      </c>
      <c r="H155">
        <v>-0.06</v>
      </c>
    </row>
    <row r="156" spans="1:8" x14ac:dyDescent="0.25">
      <c r="A156" s="1" t="s">
        <v>290</v>
      </c>
      <c r="B156" s="1" t="s">
        <v>0</v>
      </c>
      <c r="C156">
        <v>-0.14000000000000001</v>
      </c>
      <c r="D156">
        <v>-0.28000000000000003</v>
      </c>
      <c r="E156">
        <v>7.0000000000000007E-2</v>
      </c>
      <c r="F156">
        <v>-0.82</v>
      </c>
      <c r="G156">
        <v>-0.64</v>
      </c>
      <c r="H156">
        <v>-7.0000000000000007E-2</v>
      </c>
    </row>
    <row r="157" spans="1:8" x14ac:dyDescent="0.25">
      <c r="A157" s="1" t="s">
        <v>291</v>
      </c>
      <c r="B157" s="1" t="s">
        <v>0</v>
      </c>
      <c r="C157">
        <v>0.23</v>
      </c>
      <c r="D157">
        <v>0.3</v>
      </c>
      <c r="E157">
        <v>-7.0000000000000007E-2</v>
      </c>
      <c r="F157">
        <v>-0.81</v>
      </c>
      <c r="G157">
        <v>-0.64</v>
      </c>
      <c r="H157">
        <v>-7.0000000000000007E-2</v>
      </c>
    </row>
    <row r="158" spans="1:8" x14ac:dyDescent="0.25">
      <c r="A158" s="1" t="s">
        <v>292</v>
      </c>
      <c r="B158" s="1" t="s">
        <v>0</v>
      </c>
      <c r="C158">
        <v>0.05</v>
      </c>
      <c r="D158">
        <v>0</v>
      </c>
      <c r="E158">
        <v>0.03</v>
      </c>
      <c r="F158">
        <v>-0.82</v>
      </c>
      <c r="G158">
        <v>-0.65</v>
      </c>
      <c r="H158">
        <v>-0.06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4 E A A B Q S w M E F A A C A A g A Z V i V T v X d N Y O n A A A A + Q A A A B I A H A B D b 2 5 m a W c v U G F j a 2 F n Z S 5 4 b W w g o h g A K K A U A A A A A A A A A A A A A A A A A A A A A A A A A A A A h Y + 9 D o I w G E V f h X S n f 0 S j 5 K M M r G J M T I x r g x U a o R h a L P H V H H w k X 0 E S R d 0 c 7 8 k Z z n 3 c 7 p A O T R 1 c V G d 1 a x L E M E W B M k V 7 0 K Z M U O + O 4 Q K l A j a y O M l S B a N s b D z Y Q 4 I q 5 8 4 x I d 5 7 7 C P c d i X h l D K y z 1 f b o l K N R B 9 Z / 5 d D b a y T p l B I w O 4 V I z i e M z x j S 4 5 Z R B m Q i U O u z d f h Y z K m Q H 4 g Z H 3 t + k 6 J a x V m a y D T B P K + I Z 5 Q S w M E F A A C A A g A Z V i V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V Y l U 4 P N N e T Z Q E A A E o G A A A T A B w A R m 9 y b X V s Y X M v U 2 V j d G l v b j E u b S C i G A A o o B Q A A A A A A A A A A A A A A A A A A A A A A A A A A A D d l E 9 P w j A Y x s 8 u 2 X d o d o J k L u v Y J t P s Y E A S L y Y K N / E w R p U m W 0 v W d w Z C u H n z 4 o G T J n 4 H E y / q 5 x G + h i V I R K T h A O F g L 2 v f X / v 0 z / N k g s R A O U P 1 2 R c f 6 Z q u i U 6 U k T a 6 I D E O b N f B 2 L Z d L 0 A h S g j o G p J t / P 4 g h x V x a 1 V 5 n K e E Q a F G E 2 J V O A M 5 E A W j d t g 8 Z k D 3 u 5 2 8 1 S J Z s x p B 1 F x S t K A H R t G 8 r J K E p h R I F h p 7 h o k q P M l T J s L A R C c s 5 m 3 K b s K g 5 J v o P O d A 6 t B P S P j T t c 4 4 I 1 d F 8 / t g T 6 / j 0 d v k 8 W 7 y 8 v H 5 f C 8 P 2 Y h a c l I j i 5 i 4 5 l k 6 E 2 / 0 u 0 Q U 5 C 3 M w c C Y l b D c + Z S B 7 1 p T O D T R H D g S g C w h I D 1 Y q J f m d Z a n 8 o Y L x F U S T 0 l 8 x S 4 H y h V l J Q l + a Q 2 L u k b Z y u d R u I 0 d r 7 x d t 6 e K a 9 z G z j + 2 e 0 n L V 6 7 Y y O 4 / B N t q h N X I 2 T A / J d v z t p u f q e K 6 / N g 7 z 8 8 q a 3 f 8 t 9 h Z g N Z G 4 Q t Q S w E C L Q A U A A I A C A B l W J V O 9 d 0 1 g 6 c A A A D 5 A A A A E g A A A A A A A A A A A A A A A A A A A A A A Q 2 9 u Z m l n L 1 B h Y 2 t h Z 2 U u e G 1 s U E s B A i 0 A F A A C A A g A Z V i V T g / K 6 a u k A A A A 6 Q A A A B M A A A A A A A A A A A A A A A A A 8 w A A A F t D b 2 5 0 Z W 5 0 X 1 R 5 c G V z X S 5 4 b W x Q S w E C L Q A U A A I A C A B l W J V O D z T X k 2 U B A A B K B g A A E w A A A A A A A A A A A A A A A A D k A Q A A R m 9 y b X V s Y X M v U 2 V j d G l v b j E u b V B L B Q Y A A A A A A w A D A M I A A A C W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q J Q A A A A A A A M g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M T k w N D I x M T A w N D U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m V j M T k w N D I x M T A w N D U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C 0 y M V Q w M z o w M D o 1 M i 4 1 N D U x M j Y 1 W i I g L z 4 8 R W 5 0 c n k g V H l w Z T 0 i R m l s b E N v b H V t b l R 5 c G V z I i B W Y W x 1 Z T 0 i c 0 F 3 W U Z C U V V H Q l F V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Y z E 5 M D Q y M T E w M D Q 1 O S / m m 7 T m l L n n m o T n s b v l n o s u e 0 N v b H V t b j E s M H 0 m c X V v d D s s J n F 1 b 3 Q 7 U 2 V j d G l v b j E v U m V j M T k w N D I x M T A w N D U 5 L + a b t O a U u e e a h O e x u + W e i y 5 7 Q 2 9 s d W 1 u M i w x f S Z x d W 9 0 O y w m c X V v d D t T Z W N 0 a W 9 u M S 9 S Z W M x O T A 0 M j E x M D A 0 N T k v 5 p u 0 5 p S 5 5 5 q E 5 7 G 7 5 Z 6 L L n t D b 2 x 1 b W 4 z L D J 9 J n F 1 b 3 Q 7 L C Z x d W 9 0 O 1 N l Y 3 R p b 2 4 x L 1 J l Y z E 5 M D Q y M T E w M D Q 1 O S / m m 7 T m l L n n m o T n s b v l n o s u e 0 N v b H V t b j Q s M 3 0 m c X V v d D s s J n F 1 b 3 Q 7 U 2 V j d G l v b j E v U m V j M T k w N D I x M T A w N D U 5 L + a b t O a U u e e a h O e x u + W e i y 5 7 Q 2 9 s d W 1 u N S w 0 f S Z x d W 9 0 O y w m c X V v d D t T Z W N 0 a W 9 u M S 9 S Z W M x O T A 0 M j E x M D A 0 N T k v 5 p u 0 5 p S 5 5 5 q E 5 7 G 7 5 Z 6 L L n t D b 2 x 1 b W 4 2 L D V 9 J n F 1 b 3 Q 7 L C Z x d W 9 0 O 1 N l Y 3 R p b 2 4 x L 1 J l Y z E 5 M D Q y M T E w M D Q 1 O S / m m 7 T m l L n n m o T n s b v l n o s u e 0 N v b H V t b j c s N n 0 m c X V v d D s s J n F 1 b 3 Q 7 U 2 V j d G l v b j E v U m V j M T k w N D I x M T A w N D U 5 L + a b t O a U u e e a h O e x u + W e i y 5 7 Q 2 9 s d W 1 u O C w 3 f S Z x d W 9 0 O y w m c X V v d D t T Z W N 0 a W 9 u M S 9 S Z W M x O T A 0 M j E x M D A 0 N T k v 5 p u 0 5 p S 5 5 5 q E 5 7 G 7 5 Z 6 L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J l Y z E 5 M D Q y M T E w M D Q 1 O S / m m 7 T m l L n n m o T n s b v l n o s u e 0 N v b H V t b j E s M H 0 m c X V v d D s s J n F 1 b 3 Q 7 U 2 V j d G l v b j E v U m V j M T k w N D I x M T A w N D U 5 L + a b t O a U u e e a h O e x u + W e i y 5 7 Q 2 9 s d W 1 u M i w x f S Z x d W 9 0 O y w m c X V v d D t T Z W N 0 a W 9 u M S 9 S Z W M x O T A 0 M j E x M D A 0 N T k v 5 p u 0 5 p S 5 5 5 q E 5 7 G 7 5 Z 6 L L n t D b 2 x 1 b W 4 z L D J 9 J n F 1 b 3 Q 7 L C Z x d W 9 0 O 1 N l Y 3 R p b 2 4 x L 1 J l Y z E 5 M D Q y M T E w M D Q 1 O S / m m 7 T m l L n n m o T n s b v l n o s u e 0 N v b H V t b j Q s M 3 0 m c X V v d D s s J n F 1 b 3 Q 7 U 2 V j d G l v b j E v U m V j M T k w N D I x M T A w N D U 5 L + a b t O a U u e e a h O e x u + W e i y 5 7 Q 2 9 s d W 1 u N S w 0 f S Z x d W 9 0 O y w m c X V v d D t T Z W N 0 a W 9 u M S 9 S Z W M x O T A 0 M j E x M D A 0 N T k v 5 p u 0 5 p S 5 5 5 q E 5 7 G 7 5 Z 6 L L n t D b 2 x 1 b W 4 2 L D V 9 J n F 1 b 3 Q 7 L C Z x d W 9 0 O 1 N l Y 3 R p b 2 4 x L 1 J l Y z E 5 M D Q y M T E w M D Q 1 O S / m m 7 T m l L n n m o T n s b v l n o s u e 0 N v b H V t b j c s N n 0 m c X V v d D s s J n F 1 b 3 Q 7 U 2 V j d G l v b j E v U m V j M T k w N D I x M T A w N D U 5 L + a b t O a U u e e a h O e x u + W e i y 5 7 Q 2 9 s d W 1 u O C w 3 f S Z x d W 9 0 O y w m c X V v d D t T Z W N 0 a W 9 u M S 9 S Z W M x O T A 0 M j E x M D A 0 N T k v 5 p u 0 5 p S 5 5 5 q E 5 7 G 7 5 Z 6 L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M x O T A 0 M j E x M D A 0 N T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M T k w N D I x M T A w N D U 5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z E 5 M D Q y M T E w M T I 1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l Y z E 5 M D Q y M T E w M T I 1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j F U M D M 6 M D I 6 N D A u M z E z O T A x N 1 o i I C 8 + P E V u d H J 5 I F R 5 c G U 9 I k Z p b G x D b 2 x 1 b W 5 U e X B l c y I g V m F s d W U 9 I n N B d 1 l G Q l F Z R k J R V U Z C U V V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Y z E 5 M D Q y M T E w M T I 1 O C / m m 7 T m l L n n m o T n s b v l n o s u e 0 N v b H V t b j E s M H 0 m c X V v d D s s J n F 1 b 3 Q 7 U 2 V j d G l v b j E v U m V j M T k w N D I x M T A x M j U 4 L + a b t O a U u e e a h O e x u + W e i y 5 7 Q 2 9 s d W 1 u M i w x f S Z x d W 9 0 O y w m c X V v d D t T Z W N 0 a W 9 u M S 9 S Z W M x O T A 0 M j E x M D E y N T g v 5 p u 0 5 p S 5 5 5 q E 5 7 G 7 5 Z 6 L L n t D b 2 x 1 b W 4 z L D J 9 J n F 1 b 3 Q 7 L C Z x d W 9 0 O 1 N l Y 3 R p b 2 4 x L 1 J l Y z E 5 M D Q y M T E w M T I 1 O C / m m 7 T m l L n n m o T n s b v l n o s u e 0 N v b H V t b j Q s M 3 0 m c X V v d D s s J n F 1 b 3 Q 7 U 2 V j d G l v b j E v U m V j M T k w N D I x M T A x M j U 4 L + a b t O a U u e e a h O e x u + W e i y 5 7 Q 2 9 s d W 1 u N S w 0 f S Z x d W 9 0 O y w m c X V v d D t T Z W N 0 a W 9 u M S 9 S Z W M x O T A 0 M j E x M D E y N T g v 5 p u 0 5 p S 5 5 5 q E 5 7 G 7 5 Z 6 L L n t D b 2 x 1 b W 4 2 L D V 9 J n F 1 b 3 Q 7 L C Z x d W 9 0 O 1 N l Y 3 R p b 2 4 x L 1 J l Y z E 5 M D Q y M T E w M T I 1 O C / m m 7 T m l L n n m o T n s b v l n o s u e 0 N v b H V t b j c s N n 0 m c X V v d D s s J n F 1 b 3 Q 7 U 2 V j d G l v b j E v U m V j M T k w N D I x M T A x M j U 4 L + a b t O a U u e e a h O e x u + W e i y 5 7 Q 2 9 s d W 1 u O C w 3 f S Z x d W 9 0 O y w m c X V v d D t T Z W N 0 a W 9 u M S 9 S Z W M x O T A 0 M j E x M D E y N T g v 5 p u 0 5 p S 5 5 5 q E 5 7 G 7 5 Z 6 L L n t D b 2 x 1 b W 4 5 L D h 9 J n F 1 b 3 Q 7 L C Z x d W 9 0 O 1 N l Y 3 R p b 2 4 x L 1 J l Y z E 5 M D Q y M T E w M T I 1 O C / m m 7 T m l L n n m o T n s b v l n o s u e 0 N v b H V t b j E w L D l 9 J n F 1 b 3 Q 7 L C Z x d W 9 0 O 1 N l Y 3 R p b 2 4 x L 1 J l Y z E 5 M D Q y M T E w M T I 1 O C / m m 7 T m l L n n m o T n s b v l n o s u e 0 N v b H V t b j E x L D E w f S Z x d W 9 0 O y w m c X V v d D t T Z W N 0 a W 9 u M S 9 S Z W M x O T A 0 M j E x M D E y N T g v 5 p u 0 5 p S 5 5 5 q E 5 7 G 7 5 Z 6 L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J l Y z E 5 M D Q y M T E w M T I 1 O C / m m 7 T m l L n n m o T n s b v l n o s u e 0 N v b H V t b j E s M H 0 m c X V v d D s s J n F 1 b 3 Q 7 U 2 V j d G l v b j E v U m V j M T k w N D I x M T A x M j U 4 L + a b t O a U u e e a h O e x u + W e i y 5 7 Q 2 9 s d W 1 u M i w x f S Z x d W 9 0 O y w m c X V v d D t T Z W N 0 a W 9 u M S 9 S Z W M x O T A 0 M j E x M D E y N T g v 5 p u 0 5 p S 5 5 5 q E 5 7 G 7 5 Z 6 L L n t D b 2 x 1 b W 4 z L D J 9 J n F 1 b 3 Q 7 L C Z x d W 9 0 O 1 N l Y 3 R p b 2 4 x L 1 J l Y z E 5 M D Q y M T E w M T I 1 O C / m m 7 T m l L n n m o T n s b v l n o s u e 0 N v b H V t b j Q s M 3 0 m c X V v d D s s J n F 1 b 3 Q 7 U 2 V j d G l v b j E v U m V j M T k w N D I x M T A x M j U 4 L + a b t O a U u e e a h O e x u + W e i y 5 7 Q 2 9 s d W 1 u N S w 0 f S Z x d W 9 0 O y w m c X V v d D t T Z W N 0 a W 9 u M S 9 S Z W M x O T A 0 M j E x M D E y N T g v 5 p u 0 5 p S 5 5 5 q E 5 7 G 7 5 Z 6 L L n t D b 2 x 1 b W 4 2 L D V 9 J n F 1 b 3 Q 7 L C Z x d W 9 0 O 1 N l Y 3 R p b 2 4 x L 1 J l Y z E 5 M D Q y M T E w M T I 1 O C / m m 7 T m l L n n m o T n s b v l n o s u e 0 N v b H V t b j c s N n 0 m c X V v d D s s J n F 1 b 3 Q 7 U 2 V j d G l v b j E v U m V j M T k w N D I x M T A x M j U 4 L + a b t O a U u e e a h O e x u + W e i y 5 7 Q 2 9 s d W 1 u O C w 3 f S Z x d W 9 0 O y w m c X V v d D t T Z W N 0 a W 9 u M S 9 S Z W M x O T A 0 M j E x M D E y N T g v 5 p u 0 5 p S 5 5 5 q E 5 7 G 7 5 Z 6 L L n t D b 2 x 1 b W 4 5 L D h 9 J n F 1 b 3 Q 7 L C Z x d W 9 0 O 1 N l Y 3 R p b 2 4 x L 1 J l Y z E 5 M D Q y M T E w M T I 1 O C / m m 7 T m l L n n m o T n s b v l n o s u e 0 N v b H V t b j E w L D l 9 J n F 1 b 3 Q 7 L C Z x d W 9 0 O 1 N l Y 3 R p b 2 4 x L 1 J l Y z E 5 M D Q y M T E w M T I 1 O C / m m 7 T m l L n n m o T n s b v l n o s u e 0 N v b H V t b j E x L D E w f S Z x d W 9 0 O y w m c X V v d D t T Z W N 0 a W 9 u M S 9 S Z W M x O T A 0 M j E x M D E y N T g v 5 p u 0 5 p S 5 5 5 q E 5 7 G 7 5 Z 6 L L n t D b 2 x 1 b W 4 x M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Y z E 5 M D Q y M T E w M T I 1 O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M x O T A 0 M j E x M D E y N T g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M T k w N D I x M T A z M D U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m V j M T k w N D I x M T A z M D U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C 0 y M V Q w M z o w M z o x M S 4 2 N z M z M j k y W i I g L z 4 8 R W 5 0 c n k g V H l w Z T 0 i R m l s b E N v b H V t b l R 5 c G V z I i B W Y W x 1 Z T 0 i c 0 J n W U Z C U V V G Q l F V R k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j M T k w N D I x M T A z M D U 1 L + a b t O a U u e e a h O e x u + W e i y 5 7 Q 2 9 s d W 1 u M S w w f S Z x d W 9 0 O y w m c X V v d D t T Z W N 0 a W 9 u M S 9 S Z W M x O T A 0 M j E x M D M w N T U v 5 p u 0 5 p S 5 5 5 q E 5 7 G 7 5 Z 6 L L n t D b 2 x 1 b W 4 y L D F 9 J n F 1 b 3 Q 7 L C Z x d W 9 0 O 1 N l Y 3 R p b 2 4 x L 1 J l Y z E 5 M D Q y M T E w M z A 1 N S / m m 7 T m l L n n m o T n s b v l n o s u e 0 N v b H V t b j M s M n 0 m c X V v d D s s J n F 1 b 3 Q 7 U 2 V j d G l v b j E v U m V j M T k w N D I x M T A z M D U 1 L + a b t O a U u e e a h O e x u + W e i y 5 7 Q 2 9 s d W 1 u N C w z f S Z x d W 9 0 O y w m c X V v d D t T Z W N 0 a W 9 u M S 9 S Z W M x O T A 0 M j E x M D M w N T U v 5 p u 0 5 p S 5 5 5 q E 5 7 G 7 5 Z 6 L L n t D b 2 x 1 b W 4 1 L D R 9 J n F 1 b 3 Q 7 L C Z x d W 9 0 O 1 N l Y 3 R p b 2 4 x L 1 J l Y z E 5 M D Q y M T E w M z A 1 N S / m m 7 T m l L n n m o T n s b v l n o s u e 0 N v b H V t b j Y s N X 0 m c X V v d D s s J n F 1 b 3 Q 7 U 2 V j d G l v b j E v U m V j M T k w N D I x M T A z M D U 1 L + a b t O a U u e e a h O e x u + W e i y 5 7 Q 2 9 s d W 1 u N y w 2 f S Z x d W 9 0 O y w m c X V v d D t T Z W N 0 a W 9 u M S 9 S Z W M x O T A 0 M j E x M D M w N T U v 5 p u 0 5 p S 5 5 5 q E 5 7 G 7 5 Z 6 L L n t D b 2 x 1 b W 4 4 L D d 9 J n F 1 b 3 Q 7 L C Z x d W 9 0 O 1 N l Y 3 R p b 2 4 x L 1 J l Y z E 5 M D Q y M T E w M z A 1 N S / m m 7 T m l L n n m o T n s b v l n o s u e 0 N v b H V t b j k s O H 0 m c X V v d D s s J n F 1 b 3 Q 7 U 2 V j d G l v b j E v U m V j M T k w N D I x M T A z M D U 1 L + a b t O a U u e e a h O e x u + W e i y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J l Y z E 5 M D Q y M T E w M z A 1 N S / m m 7 T m l L n n m o T n s b v l n o s u e 0 N v b H V t b j E s M H 0 m c X V v d D s s J n F 1 b 3 Q 7 U 2 V j d G l v b j E v U m V j M T k w N D I x M T A z M D U 1 L + a b t O a U u e e a h O e x u + W e i y 5 7 Q 2 9 s d W 1 u M i w x f S Z x d W 9 0 O y w m c X V v d D t T Z W N 0 a W 9 u M S 9 S Z W M x O T A 0 M j E x M D M w N T U v 5 p u 0 5 p S 5 5 5 q E 5 7 G 7 5 Z 6 L L n t D b 2 x 1 b W 4 z L D J 9 J n F 1 b 3 Q 7 L C Z x d W 9 0 O 1 N l Y 3 R p b 2 4 x L 1 J l Y z E 5 M D Q y M T E w M z A 1 N S / m m 7 T m l L n n m o T n s b v l n o s u e 0 N v b H V t b j Q s M 3 0 m c X V v d D s s J n F 1 b 3 Q 7 U 2 V j d G l v b j E v U m V j M T k w N D I x M T A z M D U 1 L + a b t O a U u e e a h O e x u + W e i y 5 7 Q 2 9 s d W 1 u N S w 0 f S Z x d W 9 0 O y w m c X V v d D t T Z W N 0 a W 9 u M S 9 S Z W M x O T A 0 M j E x M D M w N T U v 5 p u 0 5 p S 5 5 5 q E 5 7 G 7 5 Z 6 L L n t D b 2 x 1 b W 4 2 L D V 9 J n F 1 b 3 Q 7 L C Z x d W 9 0 O 1 N l Y 3 R p b 2 4 x L 1 J l Y z E 5 M D Q y M T E w M z A 1 N S / m m 7 T m l L n n m o T n s b v l n o s u e 0 N v b H V t b j c s N n 0 m c X V v d D s s J n F 1 b 3 Q 7 U 2 V j d G l v b j E v U m V j M T k w N D I x M T A z M D U 1 L + a b t O a U u e e a h O e x u + W e i y 5 7 Q 2 9 s d W 1 u O C w 3 f S Z x d W 9 0 O y w m c X V v d D t T Z W N 0 a W 9 u M S 9 S Z W M x O T A 0 M j E x M D M w N T U v 5 p u 0 5 p S 5 5 5 q E 5 7 G 7 5 Z 6 L L n t D b 2 x 1 b W 4 5 L D h 9 J n F 1 b 3 Q 7 L C Z x d W 9 0 O 1 N l Y 3 R p b 2 4 x L 1 J l Y z E 5 M D Q y M T E w M z A 1 N S / m m 7 T m l L n n m o T n s b v l n o s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M x O T A 0 M j E x M D M w N T U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M T k w N D I x M T A z M D U 1 L y V F N i U 5 Q i V C N C V F N i U 5 N C V C O S V F N y U 5 Q S U 4 N C V F N y V C M S V C Q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k 7 e 3 Q E Q d i R I i e j x I C r 2 V O A A A A A A I A A A A A A B B m A A A A A Q A A I A A A A E 9 l 9 q Q z R d B x 8 V 5 k q 9 o M p C 0 S X S u e f q Z z 1 w V H b 7 z m 1 k 0 L A A A A A A 6 A A A A A A g A A I A A A A M F W H O L 0 N p 1 Z g S m 3 k b W p z s H E U 0 f 6 d 7 y C r V X 5 7 P r H g p u r U A A A A G t F g t 9 z 6 L J 6 m w I X q p M 9 0 T h L X 6 H w v C 9 M P Z j 2 K O r Q X f A q I p 0 t s U 0 G k m 8 q X 5 y n r A y O O p / Y c 2 x R x y u 7 n u z I + s 3 e r f P A e e + / k / J D a j s K P V G r X L A W Q A A A A D w P M o W n + z I q T F i + B L + P o 4 V g 3 5 Q O m Y w 4 R T b 9 9 l + e L o a 3 L y e a k 3 c j K o 7 F F i 6 p N D k g a b X S M N N j / Y S C g r A 6 K Y E j W x E = < / D a t a M a s h u p > 
</file>

<file path=customXml/itemProps1.xml><?xml version="1.0" encoding="utf-8"?>
<ds:datastoreItem xmlns:ds="http://schemas.openxmlformats.org/officeDocument/2006/customXml" ds:itemID="{9E403FE6-1CE2-4A40-9F41-74AA44184C8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Trail1</vt:lpstr>
      <vt:lpstr>Trial2</vt:lpstr>
      <vt:lpstr>Trail3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郝烨嘉</dc:creator>
  <cp:lastModifiedBy>郝烨嘉</cp:lastModifiedBy>
  <dcterms:created xsi:type="dcterms:W3CDTF">2019-04-21T03:00:03Z</dcterms:created>
  <dcterms:modified xsi:type="dcterms:W3CDTF">2019-05-01T02:44:11Z</dcterms:modified>
</cp:coreProperties>
</file>