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oustic_am_monitoring\data\acoustics\process_map_reconstruction_Ti64_07202022\"/>
    </mc:Choice>
  </mc:AlternateContent>
  <xr:revisionPtr revIDLastSave="0" documentId="13_ncr:1_{71CAC91A-6745-425C-8E6A-18A0020CED51}" xr6:coauthVersionLast="47" xr6:coauthVersionMax="47" xr10:uidLastSave="{00000000-0000-0000-0000-000000000000}"/>
  <bookViews>
    <workbookView xWindow="-120" yWindow="-120" windowWidth="29040" windowHeight="15840" xr2:uid="{9EF81DD4-B66F-954A-BC56-D32BEC2FEEE3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G63" i="1"/>
  <c r="L1" i="1"/>
  <c r="A68" i="1"/>
  <c r="A69" i="1" s="1"/>
  <c r="G64" i="1"/>
  <c r="G65" i="1"/>
  <c r="G66" i="1"/>
  <c r="G67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A48" i="1"/>
  <c r="C48" i="1" s="1"/>
  <c r="D48" i="1" s="1"/>
  <c r="A31" i="1"/>
  <c r="A30" i="1" s="1"/>
  <c r="A15" i="1"/>
  <c r="C15" i="1" s="1"/>
  <c r="D15" i="1" s="1"/>
  <c r="A50" i="1"/>
  <c r="A51" i="1" s="1"/>
  <c r="C49" i="1"/>
  <c r="D49" i="1" s="1"/>
  <c r="A33" i="1"/>
  <c r="C32" i="1"/>
  <c r="D32" i="1" s="1"/>
  <c r="A17" i="1"/>
  <c r="C17" i="1" s="1"/>
  <c r="D17" i="1" s="1"/>
  <c r="C16" i="1"/>
  <c r="D16" i="1" s="1"/>
  <c r="L10" i="1"/>
  <c r="N9" i="1"/>
  <c r="L9" i="1"/>
  <c r="A3" i="1"/>
  <c r="A4" i="1" s="1"/>
  <c r="C4" i="1" s="1"/>
  <c r="D4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C2" i="1"/>
  <c r="A70" i="1" l="1"/>
  <c r="C70" i="1" s="1"/>
  <c r="D70" i="1" s="1"/>
  <c r="C69" i="1"/>
  <c r="D69" i="1" s="1"/>
  <c r="C68" i="1"/>
  <c r="D68" i="1" s="1"/>
  <c r="A47" i="1"/>
  <c r="A29" i="1"/>
  <c r="C29" i="1" s="1"/>
  <c r="D29" i="1" s="1"/>
  <c r="C30" i="1"/>
  <c r="D30" i="1" s="1"/>
  <c r="C31" i="1"/>
  <c r="D31" i="1" s="1"/>
  <c r="A18" i="1"/>
  <c r="A19" i="1" s="1"/>
  <c r="C19" i="1" s="1"/>
  <c r="D19" i="1" s="1"/>
  <c r="A52" i="1"/>
  <c r="C51" i="1"/>
  <c r="D51" i="1" s="1"/>
  <c r="C50" i="1"/>
  <c r="D50" i="1" s="1"/>
  <c r="C3" i="1"/>
  <c r="D3" i="1" s="1"/>
  <c r="A5" i="1"/>
  <c r="A34" i="1"/>
  <c r="C33" i="1"/>
  <c r="D33" i="1" s="1"/>
  <c r="C18" i="1" l="1"/>
  <c r="D18" i="1" s="1"/>
  <c r="A20" i="1"/>
  <c r="A21" i="1" s="1"/>
  <c r="A46" i="1"/>
  <c r="C47" i="1"/>
  <c r="D47" i="1" s="1"/>
  <c r="A6" i="1"/>
  <c r="C5" i="1"/>
  <c r="D5" i="1" s="1"/>
  <c r="C34" i="1"/>
  <c r="D34" i="1" s="1"/>
  <c r="A35" i="1"/>
  <c r="C52" i="1"/>
  <c r="D52" i="1" s="1"/>
  <c r="A53" i="1"/>
  <c r="C20" i="1" l="1"/>
  <c r="D20" i="1" s="1"/>
  <c r="A45" i="1"/>
  <c r="C45" i="1" s="1"/>
  <c r="D45" i="1" s="1"/>
  <c r="C46" i="1"/>
  <c r="D46" i="1" s="1"/>
  <c r="A22" i="1"/>
  <c r="C21" i="1"/>
  <c r="D21" i="1" s="1"/>
  <c r="C53" i="1"/>
  <c r="D53" i="1" s="1"/>
  <c r="A54" i="1"/>
  <c r="C35" i="1"/>
  <c r="D35" i="1" s="1"/>
  <c r="A36" i="1"/>
  <c r="A7" i="1"/>
  <c r="C6" i="1"/>
  <c r="D6" i="1" l="1"/>
  <c r="C7" i="1"/>
  <c r="D7" i="1" s="1"/>
  <c r="A8" i="1"/>
  <c r="A37" i="1"/>
  <c r="C36" i="1"/>
  <c r="D36" i="1" s="1"/>
  <c r="A55" i="1"/>
  <c r="C54" i="1"/>
  <c r="D54" i="1" s="1"/>
  <c r="C22" i="1"/>
  <c r="D22" i="1" s="1"/>
  <c r="A23" i="1"/>
  <c r="A24" i="1" l="1"/>
  <c r="C23" i="1"/>
  <c r="D23" i="1" s="1"/>
  <c r="C55" i="1"/>
  <c r="D55" i="1" s="1"/>
  <c r="A56" i="1"/>
  <c r="A38" i="1"/>
  <c r="C37" i="1"/>
  <c r="D37" i="1" s="1"/>
  <c r="A9" i="1"/>
  <c r="C8" i="1"/>
  <c r="D8" i="1" s="1"/>
  <c r="C9" i="1" l="1"/>
  <c r="D9" i="1" s="1"/>
  <c r="A10" i="1"/>
  <c r="A39" i="1"/>
  <c r="C38" i="1"/>
  <c r="D38" i="1" s="1"/>
  <c r="C56" i="1"/>
  <c r="D56" i="1" s="1"/>
  <c r="A57" i="1"/>
  <c r="A25" i="1"/>
  <c r="C24" i="1"/>
  <c r="D24" i="1" s="1"/>
  <c r="A26" i="1" l="1"/>
  <c r="C25" i="1"/>
  <c r="D25" i="1" s="1"/>
  <c r="A58" i="1"/>
  <c r="C57" i="1"/>
  <c r="D57" i="1" s="1"/>
  <c r="A40" i="1"/>
  <c r="C39" i="1"/>
  <c r="D39" i="1" s="1"/>
  <c r="A11" i="1"/>
  <c r="C10" i="1"/>
  <c r="D10" i="1" s="1"/>
  <c r="C11" i="1" l="1"/>
  <c r="D11" i="1" s="1"/>
  <c r="A12" i="1"/>
  <c r="A41" i="1"/>
  <c r="C40" i="1"/>
  <c r="D40" i="1" s="1"/>
  <c r="A59" i="1"/>
  <c r="C58" i="1"/>
  <c r="D58" i="1" s="1"/>
  <c r="A27" i="1"/>
  <c r="C26" i="1"/>
  <c r="D26" i="1" s="1"/>
  <c r="A28" i="1" l="1"/>
  <c r="C28" i="1" s="1"/>
  <c r="D28" i="1" s="1"/>
  <c r="C27" i="1"/>
  <c r="D27" i="1" s="1"/>
  <c r="A60" i="1"/>
  <c r="C59" i="1"/>
  <c r="D59" i="1" s="1"/>
  <c r="C41" i="1"/>
  <c r="D41" i="1" s="1"/>
  <c r="A42" i="1"/>
  <c r="A13" i="1"/>
  <c r="C12" i="1"/>
  <c r="D12" i="1" s="1"/>
  <c r="A61" i="1" l="1"/>
  <c r="C61" i="1" s="1"/>
  <c r="C60" i="1"/>
  <c r="D60" i="1" s="1"/>
  <c r="C13" i="1"/>
  <c r="D13" i="1" s="1"/>
  <c r="A14" i="1"/>
  <c r="C14" i="1" s="1"/>
  <c r="D14" i="1" s="1"/>
  <c r="C42" i="1"/>
  <c r="D42" i="1" s="1"/>
  <c r="A43" i="1"/>
  <c r="A44" i="1" l="1"/>
  <c r="C44" i="1" s="1"/>
  <c r="D44" i="1" s="1"/>
  <c r="C43" i="1"/>
  <c r="D43" i="1" s="1"/>
  <c r="D61" i="1"/>
  <c r="D71" i="1" l="1"/>
  <c r="C71" i="1"/>
</calcChain>
</file>

<file path=xl/sharedStrings.xml><?xml version="1.0" encoding="utf-8"?>
<sst xmlns="http://schemas.openxmlformats.org/spreadsheetml/2006/main" count="14" uniqueCount="13">
  <si>
    <t>velocity</t>
  </si>
  <si>
    <t>power</t>
  </si>
  <si>
    <t>Dist req</t>
  </si>
  <si>
    <t>Num Beads</t>
  </si>
  <si>
    <t>Time Required For Classif</t>
  </si>
  <si>
    <t>sec</t>
  </si>
  <si>
    <t>Tot Num Beads</t>
  </si>
  <si>
    <t>LOF</t>
  </si>
  <si>
    <t>VAP</t>
  </si>
  <si>
    <t>KH</t>
  </si>
  <si>
    <t>Sum</t>
  </si>
  <si>
    <t>Defect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</si>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</sst>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 - 64 Proposed Acoustics Grid</a:t>
            </a:r>
          </a:p>
        </c:rich>
      </c:tx>
      <c:layout>
        <c:manualLayout>
          <c:xMode val="edge"/>
          <c:yMode val="edge"/>
          <c:x val="0.19816523131371694"/>
          <c:y val="4.00379801942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Proposed Acoustics Grid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Sheet2!$A$2:$A$70</c:f>
              <c:numCache>
                <c:formatCode>General</c:formatCode>
                <c:ptCount val="69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  <c:pt idx="17">
                  <c:v>1100</c:v>
                </c:pt>
                <c:pt idx="18">
                  <c:v>1200</c:v>
                </c:pt>
                <c:pt idx="19">
                  <c:v>1300</c:v>
                </c:pt>
                <c:pt idx="20">
                  <c:v>1400</c:v>
                </c:pt>
                <c:pt idx="21">
                  <c:v>1500</c:v>
                </c:pt>
                <c:pt idx="22">
                  <c:v>1600</c:v>
                </c:pt>
                <c:pt idx="23">
                  <c:v>1700</c:v>
                </c:pt>
                <c:pt idx="24">
                  <c:v>1800</c:v>
                </c:pt>
                <c:pt idx="25">
                  <c:v>1900</c:v>
                </c:pt>
                <c:pt idx="26">
                  <c:v>2000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  <c:pt idx="38">
                  <c:v>1600</c:v>
                </c:pt>
                <c:pt idx="39">
                  <c:v>1700</c:v>
                </c:pt>
                <c:pt idx="40">
                  <c:v>1800</c:v>
                </c:pt>
                <c:pt idx="41">
                  <c:v>1900</c:v>
                </c:pt>
                <c:pt idx="42">
                  <c:v>2000</c:v>
                </c:pt>
                <c:pt idx="43">
                  <c:v>400</c:v>
                </c:pt>
                <c:pt idx="44">
                  <c:v>500</c:v>
                </c:pt>
                <c:pt idx="45">
                  <c:v>600</c:v>
                </c:pt>
                <c:pt idx="46">
                  <c:v>700</c:v>
                </c:pt>
                <c:pt idx="47">
                  <c:v>800</c:v>
                </c:pt>
                <c:pt idx="48">
                  <c:v>900</c:v>
                </c:pt>
                <c:pt idx="49">
                  <c:v>1000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1400</c:v>
                </c:pt>
                <c:pt idx="54">
                  <c:v>1500</c:v>
                </c:pt>
                <c:pt idx="55">
                  <c:v>1600</c:v>
                </c:pt>
                <c:pt idx="56">
                  <c:v>1700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325</c:v>
                </c:pt>
                <c:pt idx="61">
                  <c:v>485</c:v>
                </c:pt>
                <c:pt idx="62">
                  <c:v>570</c:v>
                </c:pt>
                <c:pt idx="63">
                  <c:v>640</c:v>
                </c:pt>
                <c:pt idx="64">
                  <c:v>730</c:v>
                </c:pt>
                <c:pt idx="65">
                  <c:v>810</c:v>
                </c:pt>
                <c:pt idx="66">
                  <c:v>910</c:v>
                </c:pt>
                <c:pt idx="67">
                  <c:v>1010</c:v>
                </c:pt>
                <c:pt idx="68">
                  <c:v>1110</c:v>
                </c:pt>
              </c:numCache>
            </c:numRef>
          </c:xVal>
          <c:yVal>
            <c:numRef>
              <c:f>Sheet2!$B$2:$B$70</c:f>
              <c:numCache>
                <c:formatCode>General</c:formatCode>
                <c:ptCount val="69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370</c:v>
                </c:pt>
                <c:pt idx="12">
                  <c:v>370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1-1045-9C20-AD28FDCE8700}"/>
            </c:ext>
          </c:extLst>
        </c:ser>
        <c:ser>
          <c:idx val="1"/>
          <c:order val="1"/>
          <c:tx>
            <c:v>LOF Original Bound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Sheet2!$K$7:$K$10</c:f>
              <c:numCache>
                <c:formatCode>General</c:formatCode>
                <c:ptCount val="4"/>
                <c:pt idx="0">
                  <c:v>1500</c:v>
                </c:pt>
                <c:pt idx="1">
                  <c:v>900</c:v>
                </c:pt>
                <c:pt idx="2">
                  <c:v>250</c:v>
                </c:pt>
                <c:pt idx="3">
                  <c:v>1700</c:v>
                </c:pt>
              </c:numCache>
            </c:numRef>
          </c:xVal>
          <c:yVal>
            <c:numRef>
              <c:f>Sheet2!$L$7:$L$10</c:f>
              <c:numCache>
                <c:formatCode>General</c:formatCode>
                <c:ptCount val="4"/>
                <c:pt idx="0">
                  <c:v>250</c:v>
                </c:pt>
                <c:pt idx="1">
                  <c:v>150</c:v>
                </c:pt>
                <c:pt idx="2">
                  <c:v>41.674999999999997</c:v>
                </c:pt>
                <c:pt idx="3">
                  <c:v>283.39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1-1045-9C20-AD28FDCE8700}"/>
            </c:ext>
          </c:extLst>
        </c:ser>
        <c:ser>
          <c:idx val="2"/>
          <c:order val="2"/>
          <c:tx>
            <c:v>KH Original Bound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Sheet2!$M$7:$M$9</c:f>
              <c:numCache>
                <c:formatCode>General</c:formatCode>
                <c:ptCount val="3"/>
                <c:pt idx="0">
                  <c:v>500</c:v>
                </c:pt>
                <c:pt idx="1">
                  <c:v>200</c:v>
                </c:pt>
                <c:pt idx="2">
                  <c:v>1100</c:v>
                </c:pt>
              </c:numCache>
            </c:numRef>
          </c:xVal>
          <c:yVal>
            <c:numRef>
              <c:f>Sheet2!$N$7:$N$9</c:f>
              <c:numCache>
                <c:formatCode>General</c:formatCode>
                <c:ptCount val="3"/>
                <c:pt idx="0">
                  <c:v>150</c:v>
                </c:pt>
                <c:pt idx="1">
                  <c:v>50</c:v>
                </c:pt>
                <c:pt idx="2">
                  <c:v>349.96299999999997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1-1045-9C20-AD28FDC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80416"/>
        <c:axId val="627782064"/>
      </c:scatterChart>
      <c:valAx>
        <c:axId val="6277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782064"/>
        <c:crosses val="autoZero"/>
        <c:crossBetween val="midCat"/>
      </c:valAx>
      <c:valAx>
        <c:axId val="6277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7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1601028</xdr:colOff>
      <xdr:row>14</xdr:row>
      <xdr:rowOff>28712</xdr:rowOff>
    </xdr:from>
    <xdr:to>
      <xdr:col>15</xdr:col>
      <xdr:colOff>447261</xdr:colOff>
      <xdr:row>31</xdr:row>
      <xdr:rowOff>138595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EBB99-59F0-5A47-9B6B-A3BA354B5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6246-5BA3-F643-8DE9-D0332D73784A}">
  <dimension ref="A1:W71"/>
  <sheetViews>
    <sheetView tabSelected="1" topLeftCell="A5" zoomScale="115" zoomScaleNormal="115" workbookViewId="0">
      <selection activeCell="I17" sqref="I17"/>
    </sheetView>
  </sheetViews>
  <sheetFormatPr defaultColWidth="11" defaultRowHeight="15.75" x14ac:dyDescent="0.25"/>
  <cols>
    <col min="3" max="3" width="0" hidden="1" customWidth="1"/>
    <col min="7" max="7" width="24" customWidth="1"/>
    <col min="11" max="11" width="15.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t="s">
        <v>4</v>
      </c>
      <c r="H1">
        <v>2</v>
      </c>
      <c r="I1" t="s">
        <v>5</v>
      </c>
      <c r="K1" t="s">
        <v>6</v>
      </c>
      <c r="L1">
        <f>240/0.3</f>
        <v>800</v>
      </c>
      <c r="V1">
        <v>800</v>
      </c>
      <c r="W1">
        <v>370</v>
      </c>
    </row>
    <row r="2" spans="1:23" x14ac:dyDescent="0.25">
      <c r="A2" s="1">
        <v>800</v>
      </c>
      <c r="B2" s="1">
        <v>370</v>
      </c>
      <c r="C2" s="1">
        <f>$H$1*A2</f>
        <v>1600</v>
      </c>
      <c r="D2" s="1">
        <f>_xlfn.CEILING.MATH(C2/220)</f>
        <v>8</v>
      </c>
      <c r="E2" s="1">
        <v>1</v>
      </c>
      <c r="F2" s="1">
        <v>0</v>
      </c>
      <c r="V2">
        <f t="shared" ref="V2:V14" si="0">V1+50</f>
        <v>850</v>
      </c>
      <c r="W2">
        <v>370</v>
      </c>
    </row>
    <row r="3" spans="1:23" x14ac:dyDescent="0.25">
      <c r="A3" s="1">
        <f>A2+100</f>
        <v>900</v>
      </c>
      <c r="B3" s="1">
        <v>370</v>
      </c>
      <c r="C3" s="1">
        <f t="shared" ref="C3:C66" si="1">$H$1*A3</f>
        <v>1800</v>
      </c>
      <c r="D3" s="1">
        <f t="shared" ref="D3:D66" si="2">_xlfn.CEILING.MATH(C3/220)</f>
        <v>9</v>
      </c>
      <c r="E3" s="1">
        <v>1</v>
      </c>
      <c r="F3" s="1">
        <v>1</v>
      </c>
      <c r="V3">
        <f t="shared" si="0"/>
        <v>900</v>
      </c>
      <c r="W3">
        <v>370</v>
      </c>
    </row>
    <row r="4" spans="1:23" x14ac:dyDescent="0.25">
      <c r="A4" s="1">
        <f t="shared" ref="A4:A14" si="3">A3+100</f>
        <v>1000</v>
      </c>
      <c r="B4" s="1">
        <v>370</v>
      </c>
      <c r="C4" s="1">
        <f t="shared" si="1"/>
        <v>2000</v>
      </c>
      <c r="D4" s="1">
        <f t="shared" si="2"/>
        <v>10</v>
      </c>
      <c r="E4" s="1">
        <v>1</v>
      </c>
      <c r="F4" s="1">
        <v>2</v>
      </c>
      <c r="S4">
        <v>325</v>
      </c>
      <c r="T4">
        <v>150</v>
      </c>
      <c r="V4">
        <f t="shared" si="0"/>
        <v>950</v>
      </c>
      <c r="W4">
        <v>370</v>
      </c>
    </row>
    <row r="5" spans="1:23" x14ac:dyDescent="0.25">
      <c r="A5" s="1">
        <f t="shared" si="3"/>
        <v>1100</v>
      </c>
      <c r="B5" s="1">
        <v>370</v>
      </c>
      <c r="C5" s="1">
        <f t="shared" si="1"/>
        <v>2200</v>
      </c>
      <c r="D5" s="1">
        <f t="shared" si="2"/>
        <v>10</v>
      </c>
      <c r="E5" s="1">
        <v>1</v>
      </c>
      <c r="F5" s="1">
        <v>3</v>
      </c>
      <c r="S5">
        <v>485</v>
      </c>
      <c r="T5">
        <v>150</v>
      </c>
      <c r="V5">
        <f t="shared" si="0"/>
        <v>1000</v>
      </c>
      <c r="W5">
        <v>370</v>
      </c>
    </row>
    <row r="6" spans="1:23" x14ac:dyDescent="0.25">
      <c r="A6" s="1">
        <f t="shared" si="3"/>
        <v>1200</v>
      </c>
      <c r="B6" s="1">
        <v>370</v>
      </c>
      <c r="C6" s="1">
        <f t="shared" si="1"/>
        <v>2400</v>
      </c>
      <c r="D6" s="1">
        <f t="shared" si="2"/>
        <v>11</v>
      </c>
      <c r="E6" s="1">
        <v>0</v>
      </c>
      <c r="F6" s="1">
        <v>4</v>
      </c>
      <c r="K6" s="2" t="s">
        <v>7</v>
      </c>
      <c r="L6" s="2"/>
      <c r="M6" s="2" t="s">
        <v>8</v>
      </c>
      <c r="N6" s="2"/>
      <c r="S6">
        <v>570</v>
      </c>
      <c r="T6">
        <v>150</v>
      </c>
      <c r="V6">
        <f t="shared" si="0"/>
        <v>1050</v>
      </c>
      <c r="W6">
        <v>370</v>
      </c>
    </row>
    <row r="7" spans="1:23" x14ac:dyDescent="0.25">
      <c r="A7" s="1">
        <f t="shared" si="3"/>
        <v>1300</v>
      </c>
      <c r="B7" s="1">
        <v>370</v>
      </c>
      <c r="C7" s="1">
        <f t="shared" si="1"/>
        <v>2600</v>
      </c>
      <c r="D7" s="1">
        <f t="shared" si="2"/>
        <v>12</v>
      </c>
      <c r="E7" s="1">
        <v>0</v>
      </c>
      <c r="F7" s="1">
        <v>5</v>
      </c>
      <c r="K7">
        <v>1500</v>
      </c>
      <c r="L7">
        <v>250</v>
      </c>
      <c r="M7">
        <v>500</v>
      </c>
      <c r="N7">
        <v>150</v>
      </c>
      <c r="S7">
        <v>640</v>
      </c>
      <c r="T7">
        <v>150</v>
      </c>
      <c r="V7">
        <f t="shared" si="0"/>
        <v>1100</v>
      </c>
      <c r="W7">
        <v>370</v>
      </c>
    </row>
    <row r="8" spans="1:23" x14ac:dyDescent="0.25">
      <c r="A8" s="1">
        <f t="shared" si="3"/>
        <v>1400</v>
      </c>
      <c r="B8" s="1">
        <v>370</v>
      </c>
      <c r="C8" s="1">
        <f t="shared" si="1"/>
        <v>2800</v>
      </c>
      <c r="D8" s="1">
        <f t="shared" si="2"/>
        <v>13</v>
      </c>
      <c r="E8" s="1">
        <v>0</v>
      </c>
      <c r="F8" s="1">
        <v>6</v>
      </c>
      <c r="K8">
        <v>900</v>
      </c>
      <c r="L8">
        <v>150</v>
      </c>
      <c r="M8">
        <v>200</v>
      </c>
      <c r="N8">
        <v>50</v>
      </c>
      <c r="S8">
        <v>730</v>
      </c>
      <c r="T8">
        <v>150</v>
      </c>
      <c r="V8">
        <f t="shared" si="0"/>
        <v>1150</v>
      </c>
      <c r="W8">
        <v>370</v>
      </c>
    </row>
    <row r="9" spans="1:23" x14ac:dyDescent="0.25">
      <c r="A9" s="1">
        <f t="shared" si="3"/>
        <v>1500</v>
      </c>
      <c r="B9" s="1">
        <v>370</v>
      </c>
      <c r="C9" s="1">
        <f t="shared" si="1"/>
        <v>3000</v>
      </c>
      <c r="D9" s="1">
        <f t="shared" si="2"/>
        <v>14</v>
      </c>
      <c r="E9" s="1">
        <v>3</v>
      </c>
      <c r="F9" s="1">
        <v>7</v>
      </c>
      <c r="K9">
        <v>250</v>
      </c>
      <c r="L9">
        <f xml:space="preserve"> 0.1667*K9</f>
        <v>41.674999999999997</v>
      </c>
      <c r="M9">
        <v>1100</v>
      </c>
      <c r="N9">
        <f xml:space="preserve"> 0.3333*M9 - 16.667</f>
        <v>349.96299999999997</v>
      </c>
      <c r="S9">
        <v>810</v>
      </c>
      <c r="T9">
        <v>150</v>
      </c>
      <c r="V9">
        <f t="shared" si="0"/>
        <v>1200</v>
      </c>
      <c r="W9">
        <v>370</v>
      </c>
    </row>
    <row r="10" spans="1:23" x14ac:dyDescent="0.25">
      <c r="A10" s="1">
        <f t="shared" si="3"/>
        <v>1600</v>
      </c>
      <c r="B10" s="1">
        <v>370</v>
      </c>
      <c r="C10" s="1">
        <f t="shared" si="1"/>
        <v>3200</v>
      </c>
      <c r="D10" s="1">
        <f t="shared" si="2"/>
        <v>15</v>
      </c>
      <c r="E10" s="1">
        <v>3</v>
      </c>
      <c r="F10" s="1">
        <v>8</v>
      </c>
      <c r="K10">
        <v>1700</v>
      </c>
      <c r="L10">
        <f xml:space="preserve"> 0.1667*K10</f>
        <v>283.39</v>
      </c>
      <c r="V10">
        <f t="shared" si="0"/>
        <v>1250</v>
      </c>
      <c r="W10">
        <v>370</v>
      </c>
    </row>
    <row r="11" spans="1:23" x14ac:dyDescent="0.25">
      <c r="A11" s="1">
        <f t="shared" si="3"/>
        <v>1700</v>
      </c>
      <c r="B11" s="1">
        <v>370</v>
      </c>
      <c r="C11" s="1">
        <f t="shared" si="1"/>
        <v>3400</v>
      </c>
      <c r="D11" s="1">
        <f t="shared" si="2"/>
        <v>16</v>
      </c>
      <c r="E11" s="1">
        <v>3</v>
      </c>
      <c r="F11" s="1">
        <v>9</v>
      </c>
      <c r="V11">
        <f t="shared" si="0"/>
        <v>1300</v>
      </c>
      <c r="W11">
        <v>370</v>
      </c>
    </row>
    <row r="12" spans="1:23" x14ac:dyDescent="0.25">
      <c r="A12" s="1">
        <f t="shared" si="3"/>
        <v>1800</v>
      </c>
      <c r="B12" s="1">
        <v>370</v>
      </c>
      <c r="C12" s="1">
        <f t="shared" si="1"/>
        <v>3600</v>
      </c>
      <c r="D12" s="1">
        <f t="shared" si="2"/>
        <v>17</v>
      </c>
      <c r="E12" s="1">
        <v>3</v>
      </c>
      <c r="F12" s="1">
        <v>10</v>
      </c>
      <c r="K12" t="s">
        <v>7</v>
      </c>
      <c r="M12" t="s">
        <v>9</v>
      </c>
      <c r="V12">
        <f t="shared" si="0"/>
        <v>1350</v>
      </c>
      <c r="W12">
        <v>370</v>
      </c>
    </row>
    <row r="13" spans="1:23" x14ac:dyDescent="0.25">
      <c r="A13" s="1">
        <f t="shared" si="3"/>
        <v>1900</v>
      </c>
      <c r="B13" s="1">
        <v>370</v>
      </c>
      <c r="C13" s="1">
        <f t="shared" si="1"/>
        <v>3800</v>
      </c>
      <c r="D13" s="1">
        <f t="shared" si="2"/>
        <v>18</v>
      </c>
      <c r="E13" s="1">
        <v>3</v>
      </c>
      <c r="F13" s="1">
        <v>11</v>
      </c>
      <c r="K13">
        <v>1500</v>
      </c>
      <c r="L13">
        <v>300</v>
      </c>
      <c r="M13">
        <v>1000</v>
      </c>
      <c r="N13">
        <v>350</v>
      </c>
      <c r="V13">
        <f t="shared" si="0"/>
        <v>1400</v>
      </c>
      <c r="W13">
        <v>370</v>
      </c>
    </row>
    <row r="14" spans="1:23" x14ac:dyDescent="0.25">
      <c r="A14" s="1">
        <f t="shared" si="3"/>
        <v>2000</v>
      </c>
      <c r="B14" s="1">
        <v>370</v>
      </c>
      <c r="C14" s="1">
        <f t="shared" si="1"/>
        <v>4000</v>
      </c>
      <c r="D14" s="1">
        <f t="shared" si="2"/>
        <v>19</v>
      </c>
      <c r="E14" s="1">
        <v>3</v>
      </c>
      <c r="F14" s="1">
        <v>12</v>
      </c>
      <c r="K14">
        <v>1000</v>
      </c>
      <c r="L14">
        <v>200</v>
      </c>
      <c r="M14">
        <v>500</v>
      </c>
      <c r="N14">
        <v>200</v>
      </c>
      <c r="V14">
        <f t="shared" si="0"/>
        <v>1450</v>
      </c>
      <c r="W14">
        <v>370</v>
      </c>
    </row>
    <row r="15" spans="1:23" x14ac:dyDescent="0.25">
      <c r="A15" s="1">
        <f>A16-100</f>
        <v>700</v>
      </c>
      <c r="B15" s="1">
        <v>340</v>
      </c>
      <c r="C15" s="1">
        <f t="shared" si="1"/>
        <v>1400</v>
      </c>
      <c r="D15" s="1">
        <f t="shared" si="2"/>
        <v>7</v>
      </c>
      <c r="E15" s="1">
        <v>1</v>
      </c>
      <c r="F15" s="1">
        <v>13</v>
      </c>
    </row>
    <row r="16" spans="1:23" x14ac:dyDescent="0.25">
      <c r="A16" s="1">
        <v>800</v>
      </c>
      <c r="B16" s="1">
        <v>340</v>
      </c>
      <c r="C16" s="1">
        <f t="shared" si="1"/>
        <v>1600</v>
      </c>
      <c r="D16" s="1">
        <f t="shared" si="2"/>
        <v>8</v>
      </c>
      <c r="E16" s="1">
        <v>1</v>
      </c>
      <c r="F16" s="1">
        <v>14</v>
      </c>
    </row>
    <row r="17" spans="1:23" x14ac:dyDescent="0.25">
      <c r="A17" s="1">
        <f>A16+100</f>
        <v>900</v>
      </c>
      <c r="B17" s="1">
        <v>340</v>
      </c>
      <c r="C17" s="1">
        <f t="shared" si="1"/>
        <v>1800</v>
      </c>
      <c r="D17" s="1">
        <f t="shared" si="2"/>
        <v>9</v>
      </c>
      <c r="E17" s="1">
        <v>1</v>
      </c>
      <c r="F17" s="1">
        <v>15</v>
      </c>
      <c r="V17">
        <f>V14+50</f>
        <v>1500</v>
      </c>
      <c r="W17">
        <v>370</v>
      </c>
    </row>
    <row r="18" spans="1:23" x14ac:dyDescent="0.25">
      <c r="A18" s="1">
        <f t="shared" ref="A18:A23" si="4">A17+100</f>
        <v>1000</v>
      </c>
      <c r="B18" s="1">
        <v>340</v>
      </c>
      <c r="C18" s="1">
        <f t="shared" si="1"/>
        <v>2000</v>
      </c>
      <c r="D18" s="1">
        <f t="shared" si="2"/>
        <v>10</v>
      </c>
      <c r="E18" s="1">
        <v>1</v>
      </c>
      <c r="F18" s="1">
        <v>16</v>
      </c>
      <c r="V18">
        <f t="shared" ref="V18:V26" si="5">V17+50</f>
        <v>1550</v>
      </c>
      <c r="W18">
        <v>370</v>
      </c>
    </row>
    <row r="19" spans="1:23" x14ac:dyDescent="0.25">
      <c r="A19" s="1">
        <f t="shared" si="4"/>
        <v>1100</v>
      </c>
      <c r="B19" s="1">
        <v>340</v>
      </c>
      <c r="C19" s="1">
        <f t="shared" si="1"/>
        <v>2200</v>
      </c>
      <c r="D19" s="1">
        <f t="shared" si="2"/>
        <v>10</v>
      </c>
      <c r="E19" s="1">
        <v>0</v>
      </c>
      <c r="F19" s="1">
        <v>17</v>
      </c>
      <c r="V19">
        <f t="shared" si="5"/>
        <v>1600</v>
      </c>
      <c r="W19">
        <v>370</v>
      </c>
    </row>
    <row r="20" spans="1:23" x14ac:dyDescent="0.25">
      <c r="A20" s="1">
        <f t="shared" si="4"/>
        <v>1200</v>
      </c>
      <c r="B20" s="1">
        <v>340</v>
      </c>
      <c r="C20" s="1">
        <f t="shared" si="1"/>
        <v>2400</v>
      </c>
      <c r="D20" s="1">
        <f t="shared" si="2"/>
        <v>11</v>
      </c>
      <c r="E20" s="1">
        <v>0</v>
      </c>
      <c r="F20" s="1">
        <v>18</v>
      </c>
      <c r="V20">
        <f t="shared" si="5"/>
        <v>1650</v>
      </c>
      <c r="W20">
        <v>370</v>
      </c>
    </row>
    <row r="21" spans="1:23" x14ac:dyDescent="0.25">
      <c r="A21" s="1">
        <f t="shared" si="4"/>
        <v>1300</v>
      </c>
      <c r="B21" s="1">
        <v>340</v>
      </c>
      <c r="C21" s="1">
        <f t="shared" si="1"/>
        <v>2600</v>
      </c>
      <c r="D21" s="1">
        <f t="shared" si="2"/>
        <v>12</v>
      </c>
      <c r="E21" s="1">
        <v>0</v>
      </c>
      <c r="F21" s="1">
        <v>19</v>
      </c>
      <c r="V21">
        <f t="shared" si="5"/>
        <v>1700</v>
      </c>
      <c r="W21">
        <v>370</v>
      </c>
    </row>
    <row r="22" spans="1:23" x14ac:dyDescent="0.25">
      <c r="A22" s="1">
        <f>A21+100</f>
        <v>1400</v>
      </c>
      <c r="B22" s="1">
        <v>340</v>
      </c>
      <c r="C22" s="1">
        <f t="shared" si="1"/>
        <v>2800</v>
      </c>
      <c r="D22" s="1">
        <f t="shared" si="2"/>
        <v>13</v>
      </c>
      <c r="E22" s="1">
        <v>3</v>
      </c>
      <c r="F22" s="1">
        <v>20</v>
      </c>
      <c r="V22">
        <f t="shared" si="5"/>
        <v>1750</v>
      </c>
      <c r="W22">
        <v>370</v>
      </c>
    </row>
    <row r="23" spans="1:23" x14ac:dyDescent="0.25">
      <c r="A23" s="1">
        <f t="shared" si="4"/>
        <v>1500</v>
      </c>
      <c r="B23" s="1">
        <v>340</v>
      </c>
      <c r="C23" s="1">
        <f t="shared" si="1"/>
        <v>3000</v>
      </c>
      <c r="D23" s="1">
        <f t="shared" si="2"/>
        <v>14</v>
      </c>
      <c r="E23" s="1">
        <v>3</v>
      </c>
      <c r="F23" s="1">
        <v>21</v>
      </c>
      <c r="V23">
        <f t="shared" si="5"/>
        <v>1800</v>
      </c>
      <c r="W23">
        <v>370</v>
      </c>
    </row>
    <row r="24" spans="1:23" x14ac:dyDescent="0.25">
      <c r="A24" s="1">
        <f>A23+100</f>
        <v>1600</v>
      </c>
      <c r="B24" s="1">
        <v>340</v>
      </c>
      <c r="C24" s="1">
        <f t="shared" si="1"/>
        <v>3200</v>
      </c>
      <c r="D24" s="1">
        <f t="shared" si="2"/>
        <v>15</v>
      </c>
      <c r="E24" s="1">
        <v>3</v>
      </c>
      <c r="F24" s="1">
        <v>22</v>
      </c>
      <c r="V24">
        <f t="shared" si="5"/>
        <v>1850</v>
      </c>
      <c r="W24">
        <v>370</v>
      </c>
    </row>
    <row r="25" spans="1:23" x14ac:dyDescent="0.25">
      <c r="A25" s="1">
        <f>A24+100</f>
        <v>1700</v>
      </c>
      <c r="B25" s="1">
        <v>340</v>
      </c>
      <c r="C25" s="1">
        <f t="shared" si="1"/>
        <v>3400</v>
      </c>
      <c r="D25" s="1">
        <f t="shared" si="2"/>
        <v>16</v>
      </c>
      <c r="E25" s="1">
        <v>3</v>
      </c>
      <c r="F25" s="1">
        <v>23</v>
      </c>
      <c r="V25">
        <f t="shared" si="5"/>
        <v>1900</v>
      </c>
      <c r="W25">
        <v>370</v>
      </c>
    </row>
    <row r="26" spans="1:23" x14ac:dyDescent="0.25">
      <c r="A26" s="1">
        <f>A25+100</f>
        <v>1800</v>
      </c>
      <c r="B26" s="1">
        <v>340</v>
      </c>
      <c r="C26" s="1">
        <f t="shared" si="1"/>
        <v>3600</v>
      </c>
      <c r="D26" s="1">
        <f t="shared" si="2"/>
        <v>17</v>
      </c>
      <c r="E26" s="1">
        <v>3</v>
      </c>
      <c r="F26" s="1">
        <v>24</v>
      </c>
      <c r="G26">
        <v>1250</v>
      </c>
      <c r="H26">
        <v>340</v>
      </c>
      <c r="V26">
        <f t="shared" si="5"/>
        <v>1950</v>
      </c>
      <c r="W26">
        <v>370</v>
      </c>
    </row>
    <row r="27" spans="1:23" x14ac:dyDescent="0.25">
      <c r="A27" s="1">
        <f t="shared" ref="A27" si="6">A26+100</f>
        <v>1900</v>
      </c>
      <c r="B27" s="1">
        <v>340</v>
      </c>
      <c r="C27" s="1">
        <f t="shared" si="1"/>
        <v>3800</v>
      </c>
      <c r="D27" s="1">
        <f t="shared" si="2"/>
        <v>18</v>
      </c>
      <c r="E27" s="1">
        <v>3</v>
      </c>
      <c r="F27" s="1">
        <v>25</v>
      </c>
      <c r="V27">
        <v>1250</v>
      </c>
      <c r="W27">
        <v>340</v>
      </c>
    </row>
    <row r="28" spans="1:23" x14ac:dyDescent="0.25">
      <c r="A28" s="1">
        <f>A27+100</f>
        <v>2000</v>
      </c>
      <c r="B28" s="1">
        <v>340</v>
      </c>
      <c r="C28" s="1">
        <f t="shared" si="1"/>
        <v>4000</v>
      </c>
      <c r="D28" s="1">
        <f t="shared" si="2"/>
        <v>19</v>
      </c>
      <c r="E28" s="1">
        <v>3</v>
      </c>
      <c r="F28" s="1">
        <v>26</v>
      </c>
      <c r="G28">
        <v>1200</v>
      </c>
      <c r="H28">
        <v>280</v>
      </c>
      <c r="V28">
        <v>1200</v>
      </c>
      <c r="W28">
        <v>280</v>
      </c>
    </row>
    <row r="29" spans="1:23" x14ac:dyDescent="0.25">
      <c r="A29" s="1">
        <f t="shared" ref="A29:A30" si="7">A30-100</f>
        <v>500</v>
      </c>
      <c r="B29" s="1">
        <v>280</v>
      </c>
      <c r="C29" s="1">
        <f t="shared" si="1"/>
        <v>1000</v>
      </c>
      <c r="D29" s="1">
        <f t="shared" si="2"/>
        <v>5</v>
      </c>
      <c r="E29" s="1">
        <v>1</v>
      </c>
      <c r="F29" s="1">
        <v>27</v>
      </c>
    </row>
    <row r="30" spans="1:23" x14ac:dyDescent="0.25">
      <c r="A30" s="1">
        <f t="shared" si="7"/>
        <v>600</v>
      </c>
      <c r="B30" s="1">
        <v>280</v>
      </c>
      <c r="C30" s="1">
        <f t="shared" si="1"/>
        <v>1200</v>
      </c>
      <c r="D30" s="1">
        <f t="shared" si="2"/>
        <v>6</v>
      </c>
      <c r="E30" s="1">
        <v>1</v>
      </c>
      <c r="F30" s="1">
        <v>28</v>
      </c>
    </row>
    <row r="31" spans="1:23" x14ac:dyDescent="0.25">
      <c r="A31" s="1">
        <f>A32-100</f>
        <v>700</v>
      </c>
      <c r="B31" s="1">
        <v>280</v>
      </c>
      <c r="C31" s="1">
        <f t="shared" si="1"/>
        <v>1400</v>
      </c>
      <c r="D31" s="1">
        <f t="shared" si="2"/>
        <v>7</v>
      </c>
      <c r="E31" s="1">
        <v>1</v>
      </c>
      <c r="F31" s="1">
        <v>29</v>
      </c>
    </row>
    <row r="32" spans="1:23" x14ac:dyDescent="0.25">
      <c r="A32" s="1">
        <v>800</v>
      </c>
      <c r="B32" s="1">
        <v>280</v>
      </c>
      <c r="C32" s="1">
        <f t="shared" si="1"/>
        <v>1600</v>
      </c>
      <c r="D32" s="1">
        <f t="shared" si="2"/>
        <v>8</v>
      </c>
      <c r="E32" s="1">
        <v>1</v>
      </c>
      <c r="F32" s="1">
        <v>30</v>
      </c>
      <c r="G32">
        <v>1200</v>
      </c>
      <c r="H32">
        <v>280</v>
      </c>
      <c r="V32">
        <v>1200</v>
      </c>
      <c r="W32">
        <v>280</v>
      </c>
    </row>
    <row r="33" spans="1:23" x14ac:dyDescent="0.25">
      <c r="A33" s="1">
        <f>A32+100</f>
        <v>900</v>
      </c>
      <c r="B33" s="1">
        <v>280</v>
      </c>
      <c r="C33" s="1">
        <f t="shared" si="1"/>
        <v>1800</v>
      </c>
      <c r="D33" s="1">
        <f t="shared" si="2"/>
        <v>9</v>
      </c>
      <c r="E33" s="1">
        <v>1</v>
      </c>
      <c r="F33" s="1">
        <v>31</v>
      </c>
      <c r="V33">
        <v>325</v>
      </c>
      <c r="W33">
        <v>150</v>
      </c>
    </row>
    <row r="34" spans="1:23" x14ac:dyDescent="0.25">
      <c r="A34" s="1">
        <f t="shared" ref="A34:A44" si="8">A33+100</f>
        <v>1000</v>
      </c>
      <c r="B34" s="1">
        <v>280</v>
      </c>
      <c r="C34" s="1">
        <f t="shared" si="1"/>
        <v>2000</v>
      </c>
      <c r="D34" s="1">
        <f t="shared" si="2"/>
        <v>10</v>
      </c>
      <c r="E34" s="1">
        <v>0</v>
      </c>
      <c r="F34" s="1">
        <v>32</v>
      </c>
      <c r="V34">
        <v>485</v>
      </c>
      <c r="W34">
        <v>150</v>
      </c>
    </row>
    <row r="35" spans="1:23" x14ac:dyDescent="0.25">
      <c r="A35" s="1">
        <f t="shared" si="8"/>
        <v>1100</v>
      </c>
      <c r="B35" s="1">
        <v>280</v>
      </c>
      <c r="C35" s="1">
        <f t="shared" si="1"/>
        <v>2200</v>
      </c>
      <c r="D35" s="1">
        <f t="shared" si="2"/>
        <v>10</v>
      </c>
      <c r="E35" s="1">
        <v>0</v>
      </c>
      <c r="F35" s="1">
        <v>33</v>
      </c>
      <c r="V35">
        <v>570</v>
      </c>
      <c r="W35">
        <v>150</v>
      </c>
    </row>
    <row r="36" spans="1:23" x14ac:dyDescent="0.25">
      <c r="A36" s="1">
        <f t="shared" si="8"/>
        <v>1200</v>
      </c>
      <c r="B36" s="1">
        <v>280</v>
      </c>
      <c r="C36" s="1">
        <f t="shared" si="1"/>
        <v>2400</v>
      </c>
      <c r="D36" s="1">
        <f t="shared" si="2"/>
        <v>11</v>
      </c>
      <c r="E36" s="1">
        <v>0</v>
      </c>
      <c r="F36" s="1">
        <v>34</v>
      </c>
      <c r="V36">
        <v>640</v>
      </c>
      <c r="W36">
        <v>150</v>
      </c>
    </row>
    <row r="37" spans="1:23" x14ac:dyDescent="0.25">
      <c r="A37" s="1">
        <f t="shared" si="8"/>
        <v>1300</v>
      </c>
      <c r="B37" s="1">
        <v>280</v>
      </c>
      <c r="C37" s="1">
        <f t="shared" si="1"/>
        <v>2600</v>
      </c>
      <c r="D37" s="1">
        <f t="shared" si="2"/>
        <v>12</v>
      </c>
      <c r="E37" s="1">
        <v>0</v>
      </c>
      <c r="F37" s="1">
        <v>35</v>
      </c>
      <c r="V37">
        <v>730</v>
      </c>
      <c r="W37">
        <v>150</v>
      </c>
    </row>
    <row r="38" spans="1:23" x14ac:dyDescent="0.25">
      <c r="A38" s="1">
        <f t="shared" si="8"/>
        <v>1400</v>
      </c>
      <c r="B38" s="1">
        <v>280</v>
      </c>
      <c r="C38" s="1">
        <f t="shared" si="1"/>
        <v>2800</v>
      </c>
      <c r="D38" s="1">
        <f t="shared" si="2"/>
        <v>13</v>
      </c>
      <c r="E38" s="1">
        <v>0</v>
      </c>
      <c r="F38" s="1">
        <v>36</v>
      </c>
      <c r="V38">
        <v>810</v>
      </c>
      <c r="W38">
        <v>150</v>
      </c>
    </row>
    <row r="39" spans="1:23" x14ac:dyDescent="0.25">
      <c r="A39" s="1">
        <f t="shared" si="8"/>
        <v>1500</v>
      </c>
      <c r="B39" s="1">
        <v>280</v>
      </c>
      <c r="C39" s="1">
        <f t="shared" si="1"/>
        <v>3000</v>
      </c>
      <c r="D39" s="1">
        <f t="shared" si="2"/>
        <v>14</v>
      </c>
      <c r="E39" s="1">
        <v>0</v>
      </c>
      <c r="F39" s="1">
        <v>37</v>
      </c>
    </row>
    <row r="40" spans="1:23" x14ac:dyDescent="0.25">
      <c r="A40" s="1">
        <f t="shared" si="8"/>
        <v>1600</v>
      </c>
      <c r="B40" s="1">
        <v>280</v>
      </c>
      <c r="C40" s="1">
        <f t="shared" si="1"/>
        <v>3200</v>
      </c>
      <c r="D40" s="1">
        <f t="shared" si="2"/>
        <v>15</v>
      </c>
      <c r="E40" s="1">
        <v>0</v>
      </c>
      <c r="F40" s="1">
        <v>38</v>
      </c>
    </row>
    <row r="41" spans="1:23" x14ac:dyDescent="0.25">
      <c r="A41" s="1">
        <f t="shared" si="8"/>
        <v>1700</v>
      </c>
      <c r="B41" s="1">
        <v>280</v>
      </c>
      <c r="C41" s="1">
        <f t="shared" si="1"/>
        <v>3400</v>
      </c>
      <c r="D41" s="1">
        <f t="shared" si="2"/>
        <v>16</v>
      </c>
      <c r="E41" s="1">
        <v>2</v>
      </c>
      <c r="F41" s="1">
        <v>39</v>
      </c>
    </row>
    <row r="42" spans="1:23" x14ac:dyDescent="0.25">
      <c r="A42" s="1">
        <f t="shared" si="8"/>
        <v>1800</v>
      </c>
      <c r="B42" s="1">
        <v>280</v>
      </c>
      <c r="C42" s="1">
        <f t="shared" si="1"/>
        <v>3600</v>
      </c>
      <c r="D42" s="1">
        <f t="shared" si="2"/>
        <v>17</v>
      </c>
      <c r="E42" s="1">
        <v>2</v>
      </c>
      <c r="F42" s="1">
        <v>40</v>
      </c>
    </row>
    <row r="43" spans="1:23" x14ac:dyDescent="0.25">
      <c r="A43" s="1">
        <f>A42+100</f>
        <v>1900</v>
      </c>
      <c r="B43" s="1">
        <v>280</v>
      </c>
      <c r="C43" s="1">
        <f t="shared" si="1"/>
        <v>3800</v>
      </c>
      <c r="D43" s="1">
        <f t="shared" si="2"/>
        <v>18</v>
      </c>
      <c r="E43" s="1">
        <v>2</v>
      </c>
      <c r="F43" s="1">
        <v>41</v>
      </c>
    </row>
    <row r="44" spans="1:23" x14ac:dyDescent="0.25">
      <c r="A44" s="1">
        <f t="shared" si="8"/>
        <v>2000</v>
      </c>
      <c r="B44" s="1">
        <v>280</v>
      </c>
      <c r="C44" s="1">
        <f t="shared" si="1"/>
        <v>4000</v>
      </c>
      <c r="D44" s="1">
        <f t="shared" si="2"/>
        <v>19</v>
      </c>
      <c r="E44" s="1">
        <v>2</v>
      </c>
      <c r="F44" s="1">
        <v>42</v>
      </c>
    </row>
    <row r="45" spans="1:23" x14ac:dyDescent="0.25">
      <c r="A45" s="1">
        <f t="shared" ref="A45:A47" si="9">A46-100</f>
        <v>400</v>
      </c>
      <c r="B45" s="1">
        <v>250</v>
      </c>
      <c r="C45" s="1">
        <f t="shared" si="1"/>
        <v>800</v>
      </c>
      <c r="D45" s="1">
        <f t="shared" si="2"/>
        <v>4</v>
      </c>
      <c r="E45" s="1">
        <v>1</v>
      </c>
      <c r="F45" s="1">
        <v>43</v>
      </c>
    </row>
    <row r="46" spans="1:23" x14ac:dyDescent="0.25">
      <c r="A46" s="1">
        <f t="shared" si="9"/>
        <v>500</v>
      </c>
      <c r="B46" s="1">
        <v>250</v>
      </c>
      <c r="C46" s="1">
        <f t="shared" si="1"/>
        <v>1000</v>
      </c>
      <c r="D46" s="1">
        <f t="shared" si="2"/>
        <v>5</v>
      </c>
      <c r="E46" s="1">
        <v>1</v>
      </c>
      <c r="F46" s="1">
        <v>44</v>
      </c>
    </row>
    <row r="47" spans="1:23" x14ac:dyDescent="0.25">
      <c r="A47" s="1">
        <f t="shared" si="9"/>
        <v>600</v>
      </c>
      <c r="B47" s="1">
        <v>250</v>
      </c>
      <c r="C47" s="1">
        <f t="shared" si="1"/>
        <v>1200</v>
      </c>
      <c r="D47" s="1">
        <f t="shared" si="2"/>
        <v>6</v>
      </c>
      <c r="E47" s="1">
        <v>1</v>
      </c>
      <c r="F47" s="1">
        <v>45</v>
      </c>
    </row>
    <row r="48" spans="1:23" x14ac:dyDescent="0.25">
      <c r="A48" s="1">
        <f>A49-100</f>
        <v>700</v>
      </c>
      <c r="B48" s="1">
        <v>250</v>
      </c>
      <c r="C48" s="1">
        <f t="shared" si="1"/>
        <v>1400</v>
      </c>
      <c r="D48" s="1">
        <f t="shared" si="2"/>
        <v>7</v>
      </c>
      <c r="E48" s="1">
        <v>1</v>
      </c>
      <c r="F48" s="1">
        <v>46</v>
      </c>
    </row>
    <row r="49" spans="1:7" x14ac:dyDescent="0.25">
      <c r="A49" s="1">
        <v>800</v>
      </c>
      <c r="B49" s="1">
        <v>250</v>
      </c>
      <c r="C49" s="1">
        <f t="shared" si="1"/>
        <v>1600</v>
      </c>
      <c r="D49" s="1">
        <f t="shared" si="2"/>
        <v>8</v>
      </c>
      <c r="E49" s="1">
        <v>1</v>
      </c>
      <c r="F49" s="1">
        <v>47</v>
      </c>
    </row>
    <row r="50" spans="1:7" x14ac:dyDescent="0.25">
      <c r="A50" s="1">
        <f>A49+100</f>
        <v>900</v>
      </c>
      <c r="B50" s="1">
        <v>250</v>
      </c>
      <c r="C50" s="1">
        <f t="shared" si="1"/>
        <v>1800</v>
      </c>
      <c r="D50" s="1">
        <f t="shared" si="2"/>
        <v>9</v>
      </c>
      <c r="E50" s="1">
        <v>0</v>
      </c>
      <c r="F50" s="1">
        <v>48</v>
      </c>
    </row>
    <row r="51" spans="1:7" x14ac:dyDescent="0.25">
      <c r="A51" s="1">
        <f t="shared" ref="A51:A61" si="10">A50+100</f>
        <v>1000</v>
      </c>
      <c r="B51" s="1">
        <v>250</v>
      </c>
      <c r="C51" s="1">
        <f t="shared" si="1"/>
        <v>2000</v>
      </c>
      <c r="D51" s="1">
        <f t="shared" si="2"/>
        <v>10</v>
      </c>
      <c r="E51" s="1">
        <v>0</v>
      </c>
      <c r="F51" s="1">
        <v>49</v>
      </c>
    </row>
    <row r="52" spans="1:7" x14ac:dyDescent="0.25">
      <c r="A52" s="1">
        <f t="shared" si="10"/>
        <v>1100</v>
      </c>
      <c r="B52" s="1">
        <v>250</v>
      </c>
      <c r="C52" s="1">
        <f t="shared" si="1"/>
        <v>2200</v>
      </c>
      <c r="D52" s="1">
        <f t="shared" si="2"/>
        <v>10</v>
      </c>
      <c r="E52" s="1">
        <v>0</v>
      </c>
      <c r="F52" s="1">
        <v>50</v>
      </c>
    </row>
    <row r="53" spans="1:7" x14ac:dyDescent="0.25">
      <c r="A53" s="1">
        <f t="shared" si="10"/>
        <v>1200</v>
      </c>
      <c r="B53" s="1">
        <v>250</v>
      </c>
      <c r="C53" s="1">
        <f t="shared" si="1"/>
        <v>2400</v>
      </c>
      <c r="D53" s="1">
        <f t="shared" si="2"/>
        <v>11</v>
      </c>
      <c r="E53" s="1">
        <v>0</v>
      </c>
      <c r="F53" s="1">
        <v>51</v>
      </c>
    </row>
    <row r="54" spans="1:7" x14ac:dyDescent="0.25">
      <c r="A54" s="1">
        <f t="shared" si="10"/>
        <v>1300</v>
      </c>
      <c r="B54" s="1">
        <v>250</v>
      </c>
      <c r="C54" s="1">
        <f t="shared" si="1"/>
        <v>2600</v>
      </c>
      <c r="D54" s="1">
        <f t="shared" si="2"/>
        <v>12</v>
      </c>
      <c r="E54" s="1">
        <v>0</v>
      </c>
      <c r="F54" s="1">
        <v>52</v>
      </c>
    </row>
    <row r="55" spans="1:7" x14ac:dyDescent="0.25">
      <c r="A55" s="1">
        <f t="shared" si="10"/>
        <v>1400</v>
      </c>
      <c r="B55" s="1">
        <v>250</v>
      </c>
      <c r="C55" s="1">
        <f t="shared" si="1"/>
        <v>2800</v>
      </c>
      <c r="D55" s="1">
        <f t="shared" si="2"/>
        <v>13</v>
      </c>
      <c r="E55" s="1">
        <v>0</v>
      </c>
      <c r="F55" s="1">
        <v>53</v>
      </c>
    </row>
    <row r="56" spans="1:7" x14ac:dyDescent="0.25">
      <c r="A56" s="1">
        <f t="shared" si="10"/>
        <v>1500</v>
      </c>
      <c r="B56" s="1">
        <v>250</v>
      </c>
      <c r="C56" s="1">
        <f t="shared" si="1"/>
        <v>3000</v>
      </c>
      <c r="D56" s="1">
        <f t="shared" si="2"/>
        <v>14</v>
      </c>
      <c r="E56" s="1">
        <v>2</v>
      </c>
      <c r="F56" s="1">
        <v>54</v>
      </c>
    </row>
    <row r="57" spans="1:7" x14ac:dyDescent="0.25">
      <c r="A57" s="1">
        <f t="shared" si="10"/>
        <v>1600</v>
      </c>
      <c r="B57" s="1">
        <v>250</v>
      </c>
      <c r="C57" s="1">
        <f t="shared" si="1"/>
        <v>3200</v>
      </c>
      <c r="D57" s="1">
        <f t="shared" si="2"/>
        <v>15</v>
      </c>
      <c r="E57" s="1">
        <v>2</v>
      </c>
      <c r="F57" s="1">
        <v>55</v>
      </c>
    </row>
    <row r="58" spans="1:7" x14ac:dyDescent="0.25">
      <c r="A58" s="1">
        <f t="shared" si="10"/>
        <v>1700</v>
      </c>
      <c r="B58" s="1">
        <v>250</v>
      </c>
      <c r="C58" s="1">
        <f t="shared" si="1"/>
        <v>3400</v>
      </c>
      <c r="D58" s="1">
        <f t="shared" si="2"/>
        <v>16</v>
      </c>
      <c r="E58" s="1">
        <v>2</v>
      </c>
      <c r="F58" s="1">
        <v>56</v>
      </c>
    </row>
    <row r="59" spans="1:7" x14ac:dyDescent="0.25">
      <c r="A59" s="1">
        <f t="shared" si="10"/>
        <v>1800</v>
      </c>
      <c r="B59" s="1">
        <v>250</v>
      </c>
      <c r="C59" s="1">
        <f t="shared" si="1"/>
        <v>3600</v>
      </c>
      <c r="D59" s="1">
        <f t="shared" si="2"/>
        <v>17</v>
      </c>
      <c r="E59" s="1">
        <v>2</v>
      </c>
      <c r="F59" s="1">
        <v>57</v>
      </c>
    </row>
    <row r="60" spans="1:7" x14ac:dyDescent="0.25">
      <c r="A60" s="1">
        <f t="shared" si="10"/>
        <v>1900</v>
      </c>
      <c r="B60" s="1">
        <v>250</v>
      </c>
      <c r="C60" s="1">
        <f t="shared" si="1"/>
        <v>3800</v>
      </c>
      <c r="D60" s="1">
        <f t="shared" si="2"/>
        <v>18</v>
      </c>
      <c r="E60" s="1">
        <v>2</v>
      </c>
      <c r="F60" s="1">
        <v>58</v>
      </c>
    </row>
    <row r="61" spans="1:7" x14ac:dyDescent="0.25">
      <c r="A61" s="1">
        <f t="shared" si="10"/>
        <v>2000</v>
      </c>
      <c r="B61" s="1">
        <v>250</v>
      </c>
      <c r="C61" s="1">
        <f>$H$1*A61</f>
        <v>4000</v>
      </c>
      <c r="D61" s="1">
        <f t="shared" si="2"/>
        <v>19</v>
      </c>
      <c r="E61" s="1">
        <v>2</v>
      </c>
      <c r="F61" s="1">
        <v>59</v>
      </c>
    </row>
    <row r="62" spans="1:7" x14ac:dyDescent="0.25">
      <c r="A62" s="1">
        <v>325</v>
      </c>
      <c r="B62" s="1">
        <v>150</v>
      </c>
      <c r="C62" s="1">
        <f t="shared" si="1"/>
        <v>650</v>
      </c>
      <c r="D62" s="1">
        <f t="shared" si="2"/>
        <v>3</v>
      </c>
      <c r="E62" s="1">
        <v>1</v>
      </c>
      <c r="F62" s="1">
        <v>60</v>
      </c>
    </row>
    <row r="63" spans="1:7" x14ac:dyDescent="0.25">
      <c r="A63" s="1">
        <v>485</v>
      </c>
      <c r="B63" s="1">
        <v>150</v>
      </c>
      <c r="C63" s="1">
        <f t="shared" si="1"/>
        <v>970</v>
      </c>
      <c r="D63" s="1">
        <f t="shared" si="2"/>
        <v>5</v>
      </c>
      <c r="E63" s="1">
        <v>1</v>
      </c>
      <c r="F63" s="1">
        <v>61</v>
      </c>
      <c r="G63">
        <f>A63-A62</f>
        <v>160</v>
      </c>
    </row>
    <row r="64" spans="1:7" x14ac:dyDescent="0.25">
      <c r="A64" s="1">
        <v>570</v>
      </c>
      <c r="B64" s="1">
        <v>150</v>
      </c>
      <c r="C64" s="1">
        <f t="shared" si="1"/>
        <v>1140</v>
      </c>
      <c r="D64" s="1">
        <f t="shared" si="2"/>
        <v>6</v>
      </c>
      <c r="E64" s="1">
        <v>0</v>
      </c>
      <c r="F64" s="1">
        <v>62</v>
      </c>
      <c r="G64">
        <f t="shared" ref="G64:G67" si="11">A64-A63</f>
        <v>85</v>
      </c>
    </row>
    <row r="65" spans="1:7" x14ac:dyDescent="0.25">
      <c r="A65" s="1">
        <v>640</v>
      </c>
      <c r="B65" s="1">
        <v>150</v>
      </c>
      <c r="C65" s="1">
        <f t="shared" si="1"/>
        <v>1280</v>
      </c>
      <c r="D65" s="1">
        <f t="shared" si="2"/>
        <v>6</v>
      </c>
      <c r="E65" s="1">
        <v>0</v>
      </c>
      <c r="F65" s="1">
        <v>63</v>
      </c>
      <c r="G65">
        <f t="shared" si="11"/>
        <v>70</v>
      </c>
    </row>
    <row r="66" spans="1:7" x14ac:dyDescent="0.25">
      <c r="A66" s="1">
        <v>730</v>
      </c>
      <c r="B66" s="1">
        <v>150</v>
      </c>
      <c r="C66" s="1">
        <f t="shared" si="1"/>
        <v>1460</v>
      </c>
      <c r="D66" s="1">
        <f t="shared" si="2"/>
        <v>7</v>
      </c>
      <c r="E66" s="1">
        <v>0</v>
      </c>
      <c r="F66" s="1">
        <v>64</v>
      </c>
      <c r="G66">
        <f t="shared" si="11"/>
        <v>90</v>
      </c>
    </row>
    <row r="67" spans="1:7" x14ac:dyDescent="0.25">
      <c r="A67" s="1">
        <v>810</v>
      </c>
      <c r="B67" s="1">
        <v>150</v>
      </c>
      <c r="C67" s="1">
        <f t="shared" ref="C67:C70" si="12">$H$1*A67</f>
        <v>1620</v>
      </c>
      <c r="D67" s="1">
        <f t="shared" ref="D67:D70" si="13">_xlfn.CEILING.MATH(C67/220)</f>
        <v>8</v>
      </c>
      <c r="E67" s="1">
        <v>0</v>
      </c>
      <c r="F67" s="1">
        <v>65</v>
      </c>
      <c r="G67">
        <f t="shared" si="11"/>
        <v>80</v>
      </c>
    </row>
    <row r="68" spans="1:7" x14ac:dyDescent="0.25">
      <c r="A68" s="1">
        <f>A67+100</f>
        <v>910</v>
      </c>
      <c r="B68" s="1">
        <v>150</v>
      </c>
      <c r="C68" s="1">
        <f t="shared" si="12"/>
        <v>1820</v>
      </c>
      <c r="D68" s="1">
        <f t="shared" si="13"/>
        <v>9</v>
      </c>
      <c r="E68" s="1">
        <v>2</v>
      </c>
      <c r="F68" s="1">
        <v>66</v>
      </c>
    </row>
    <row r="69" spans="1:7" x14ac:dyDescent="0.25">
      <c r="A69" s="1">
        <f t="shared" ref="A69:A70" si="14">A68+100</f>
        <v>1010</v>
      </c>
      <c r="B69" s="1">
        <v>150</v>
      </c>
      <c r="C69" s="1">
        <f t="shared" si="12"/>
        <v>2020</v>
      </c>
      <c r="D69" s="1">
        <f t="shared" si="13"/>
        <v>10</v>
      </c>
      <c r="E69" s="1">
        <v>2</v>
      </c>
      <c r="F69" s="1">
        <v>67</v>
      </c>
    </row>
    <row r="70" spans="1:7" x14ac:dyDescent="0.25">
      <c r="A70" s="1">
        <f t="shared" si="14"/>
        <v>1110</v>
      </c>
      <c r="B70" s="1">
        <v>150</v>
      </c>
      <c r="C70" s="1">
        <f t="shared" si="12"/>
        <v>2220</v>
      </c>
      <c r="D70" s="1">
        <f t="shared" si="13"/>
        <v>11</v>
      </c>
      <c r="E70" s="1">
        <v>2</v>
      </c>
      <c r="F70" s="1">
        <v>68</v>
      </c>
    </row>
    <row r="71" spans="1:7" x14ac:dyDescent="0.25">
      <c r="A71" s="1" t="s">
        <v>10</v>
      </c>
      <c r="B71" s="1"/>
      <c r="C71" s="1">
        <f>SUM(C2:C61)</f>
        <v>155000</v>
      </c>
      <c r="D71" s="1">
        <f>SUM(D2:D70)</f>
        <v>800</v>
      </c>
      <c r="E71" s="1"/>
      <c r="F71" s="1"/>
    </row>
  </sheetData>
  <mergeCells count="2">
    <mergeCell ref="K6:L6"/>
    <mergeCell ref="M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Abranovic</dc:creator>
  <cp:lastModifiedBy>Haolin Liu</cp:lastModifiedBy>
  <dcterms:created xsi:type="dcterms:W3CDTF">2022-01-13T00:01:35Z</dcterms:created>
  <dcterms:modified xsi:type="dcterms:W3CDTF">2022-08-04T11:44:47Z</dcterms:modified>
</cp:coreProperties>
</file>