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18165\Desktop\大四\APM466H1\Assignment 2\"/>
    </mc:Choice>
  </mc:AlternateContent>
  <xr:revisionPtr revIDLastSave="0" documentId="13_ncr:1_{C66FD1C3-A5C3-441E-8C9B-DC3B45EF58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ond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H13" i="1"/>
  <c r="H14" i="1"/>
  <c r="H15" i="1"/>
  <c r="H16" i="1"/>
  <c r="H17" i="1"/>
  <c r="H18" i="1"/>
  <c r="H19" i="1"/>
  <c r="H20" i="1"/>
  <c r="H21" i="1"/>
  <c r="H22" i="1"/>
  <c r="H12" i="1"/>
  <c r="G13" i="1"/>
  <c r="G14" i="1" s="1"/>
  <c r="G15" i="1" s="1"/>
  <c r="G16" i="1" s="1"/>
  <c r="G17" i="1" s="1"/>
  <c r="G18" i="1" s="1"/>
  <c r="G19" i="1" s="1"/>
  <c r="G20" i="1" s="1"/>
  <c r="G21" i="1" s="1"/>
  <c r="G22" i="1" s="1"/>
</calcChain>
</file>

<file path=xl/sharedStrings.xml><?xml version="1.0" encoding="utf-8"?>
<sst xmlns="http://schemas.openxmlformats.org/spreadsheetml/2006/main" count="76" uniqueCount="63">
  <si>
    <t>ISIN</t>
    <phoneticPr fontId="2" type="noConversion"/>
  </si>
  <si>
    <t>Issue date</t>
    <phoneticPr fontId="2" type="noConversion"/>
  </si>
  <si>
    <t>Maturity date</t>
    <phoneticPr fontId="2" type="noConversion"/>
  </si>
  <si>
    <t>Coupon rate</t>
    <phoneticPr fontId="2" type="noConversion"/>
  </si>
  <si>
    <t>ENB5271981</t>
  </si>
  <si>
    <t>1.60% (Fixed)</t>
  </si>
  <si>
    <t>Yields</t>
    <phoneticPr fontId="2" type="noConversion"/>
  </si>
  <si>
    <t>ENB4513419</t>
  </si>
  <si>
    <t>ENB4296382</t>
    <phoneticPr fontId="2" type="noConversion"/>
  </si>
  <si>
    <t>As of April 25 , 2025</t>
    <phoneticPr fontId="2" type="noConversion"/>
  </si>
  <si>
    <t>5.88% (Fixed)</t>
  </si>
  <si>
    <t>10/5/2015</t>
    <phoneticPr fontId="2" type="noConversion"/>
  </si>
  <si>
    <t>3.70% (Fixed)</t>
  </si>
  <si>
    <t>ENB5698929</t>
  </si>
  <si>
    <t>6.00% (Fixed)</t>
  </si>
  <si>
    <t>ENB4912102</t>
  </si>
  <si>
    <t>3.13% (Fixed)</t>
  </si>
  <si>
    <t>ENB5698930</t>
  </si>
  <si>
    <t>6.20% (Fixed)</t>
  </si>
  <si>
    <t>Texas Eastern Transmission LP</t>
  </si>
  <si>
    <t>Enbridge Energy Partners LP</t>
  </si>
  <si>
    <t>Enbridge Energy Partners LP</t>
    <phoneticPr fontId="2" type="noConversion"/>
  </si>
  <si>
    <t>ENB3703678</t>
  </si>
  <si>
    <t>7.00% (Fixed)</t>
  </si>
  <si>
    <t>ENB5210531</t>
  </si>
  <si>
    <t>From TradeView</t>
    <phoneticPr fontId="2" type="noConversion"/>
  </si>
  <si>
    <t>2.50% (Variable)</t>
  </si>
  <si>
    <t>ENB3706968</t>
  </si>
  <si>
    <t>6.30% (Fixed)</t>
  </si>
  <si>
    <t>ENB3674174</t>
  </si>
  <si>
    <t>7.50% (Fixed)</t>
  </si>
  <si>
    <t>ENB3685015</t>
  </si>
  <si>
    <t>5.50% (Fixed)</t>
  </si>
  <si>
    <t>US91282CAQ42</t>
  </si>
  <si>
    <t>0.153% (Fixed)</t>
    <phoneticPr fontId="2" type="noConversion"/>
  </si>
  <si>
    <t>US912828YG91</t>
  </si>
  <si>
    <t>From MarketInsider</t>
    <phoneticPr fontId="2" type="noConversion"/>
  </si>
  <si>
    <t>1.625% (Fixed)</t>
    <phoneticPr fontId="2" type="noConversion"/>
  </si>
  <si>
    <t>US91282CKZ31</t>
  </si>
  <si>
    <t>4.375% (Fixed)</t>
    <phoneticPr fontId="2" type="noConversion"/>
  </si>
  <si>
    <t>US912828YS30</t>
  </si>
  <si>
    <t>1.75% (Fixed)</t>
    <phoneticPr fontId="2" type="noConversion"/>
  </si>
  <si>
    <t>US912810PZ57</t>
  </si>
  <si>
    <t>3.675% (Fixed)</t>
    <phoneticPr fontId="2" type="noConversion"/>
  </si>
  <si>
    <t>US91282CAV37</t>
  </si>
  <si>
    <t>0.875% (Fixed)</t>
    <phoneticPr fontId="2" type="noConversion"/>
  </si>
  <si>
    <t>US91282CEZ05</t>
  </si>
  <si>
    <t>0.679% (Fixed)</t>
    <phoneticPr fontId="2" type="noConversion"/>
  </si>
  <si>
    <t>US91282CHP95</t>
  </si>
  <si>
    <t>1.429% (Fixed)</t>
    <phoneticPr fontId="2" type="noConversion"/>
  </si>
  <si>
    <t>US91282CLF67</t>
  </si>
  <si>
    <t>3.875% (Fixed)</t>
    <phoneticPr fontId="2" type="noConversion"/>
  </si>
  <si>
    <t>US912810PX00</t>
  </si>
  <si>
    <t>4.5% (Fixed)</t>
    <phoneticPr fontId="2" type="noConversion"/>
  </si>
  <si>
    <t>US912810QK79</t>
  </si>
  <si>
    <t>Enbridge Corporate bonds</t>
    <phoneticPr fontId="2" type="noConversion"/>
  </si>
  <si>
    <t>Periods</t>
    <phoneticPr fontId="2" type="noConversion"/>
  </si>
  <si>
    <t>Spreads</t>
    <phoneticPr fontId="2" type="noConversion"/>
  </si>
  <si>
    <t>Average Spread (Geometric)</t>
    <phoneticPr fontId="2" type="noConversion"/>
  </si>
  <si>
    <t>US Government bonds</t>
    <phoneticPr fontId="2" type="noConversion"/>
  </si>
  <si>
    <t>Replacements?</t>
    <phoneticPr fontId="2" type="noConversion"/>
  </si>
  <si>
    <t>NA</t>
    <phoneticPr fontId="2" type="noConversion"/>
  </si>
  <si>
    <t>Bond name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</si>
</sst>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%"/>
    <numFmt numFmtId="177" formatCode="0.0000%"/>
    <numFmt numFmtId="178" formatCode="0.00000%"/>
  </numFmts>
  <fonts count="6">
    <font>
      <sz val="11"/>
      <color theme="1"/>
      <name val="等线"/>
      <family val="2"/>
      <scheme val="minor"/>
    </font>
    <font>
      <sz val="14"/>
      <color theme="1"/>
      <name val="Aptos"/>
      <family val="2"/>
    </font>
    <font>
      <sz val="9"/>
      <name val="等线"/>
      <family val="3"/>
      <charset val="134"/>
      <scheme val="minor"/>
    </font>
    <font>
      <sz val="12"/>
      <color theme="1"/>
      <name val="Aptos"/>
      <family val="2"/>
    </font>
    <font>
      <b/>
      <sz val="12"/>
      <color theme="1"/>
      <name val="Aptos"/>
      <family val="2"/>
    </font>
    <font>
      <b/>
      <sz val="16"/>
      <color theme="1"/>
      <name val="Aptos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16" fontId="1" fillId="6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77" fontId="3" fillId="0" borderId="0" xfId="0" applyNumberFormat="1" applyFont="1" applyAlignment="1">
      <alignment horizontal="center"/>
    </xf>
    <xf numFmtId="0" fontId="4" fillId="9" borderId="0" xfId="0" applyFont="1" applyFill="1" applyAlignment="1">
      <alignment horizontal="center"/>
    </xf>
    <xf numFmtId="178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10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33"/>
  <sheetViews>
    <sheetView tabSelected="1" workbookViewId="0">
      <selection activeCell="G19" sqref="G19"/>
    </sheetView>
  </sheetViews>
  <sheetFormatPr defaultRowHeight="14.25"/>
  <cols>
    <col min="1" max="1" width="23.625" customWidth="1"/>
    <col min="2" max="3" width="18" customWidth="1"/>
    <col min="4" max="4" width="22.625" customWidth="1"/>
    <col min="5" max="5" width="18.125" customWidth="1"/>
    <col min="6" max="6" width="37.125" customWidth="1"/>
    <col min="7" max="7" width="26.625" customWidth="1"/>
    <col min="8" max="8" width="26.875" customWidth="1"/>
  </cols>
  <sheetData>
    <row r="2" spans="1:8">
      <c r="A2" s="20" t="s">
        <v>55</v>
      </c>
      <c r="B2" s="21"/>
      <c r="C2" s="21"/>
    </row>
    <row r="3" spans="1:8">
      <c r="A3" s="21"/>
      <c r="B3" s="21"/>
      <c r="C3" s="21"/>
    </row>
    <row r="4" spans="1:8" ht="15.75">
      <c r="A4" s="11" t="s">
        <v>9</v>
      </c>
      <c r="B4" s="10" t="s">
        <v>25</v>
      </c>
    </row>
    <row r="5" spans="1:8" ht="18.75">
      <c r="A5" s="1" t="s">
        <v>62</v>
      </c>
      <c r="B5" s="2" t="s">
        <v>1</v>
      </c>
      <c r="C5" s="3" t="s">
        <v>2</v>
      </c>
      <c r="D5" s="4" t="s">
        <v>3</v>
      </c>
      <c r="E5" s="5" t="s">
        <v>6</v>
      </c>
      <c r="F5" s="23" t="s">
        <v>60</v>
      </c>
    </row>
    <row r="6" spans="1:8" ht="15.75">
      <c r="A6" s="6" t="s">
        <v>8</v>
      </c>
      <c r="B6" s="7" t="s">
        <v>11</v>
      </c>
      <c r="C6" s="7">
        <v>45945</v>
      </c>
      <c r="D6" s="6" t="s">
        <v>10</v>
      </c>
      <c r="E6" s="8">
        <v>5.4399999999999997E-2</v>
      </c>
      <c r="F6" s="6" t="s">
        <v>21</v>
      </c>
    </row>
    <row r="7" spans="1:8" ht="15.75">
      <c r="A7" s="6" t="s">
        <v>4</v>
      </c>
      <c r="B7" s="7">
        <v>44472</v>
      </c>
      <c r="C7" s="7">
        <v>46299</v>
      </c>
      <c r="D7" s="8" t="s">
        <v>5</v>
      </c>
      <c r="E7" s="8">
        <v>4.5900000000000003E-2</v>
      </c>
      <c r="F7" s="6" t="s">
        <v>61</v>
      </c>
    </row>
    <row r="8" spans="1:8" ht="15.75">
      <c r="A8" s="6" t="s">
        <v>7</v>
      </c>
      <c r="B8" s="7">
        <v>42922</v>
      </c>
      <c r="C8" s="7">
        <v>46583</v>
      </c>
      <c r="D8" s="7" t="s">
        <v>12</v>
      </c>
      <c r="E8" s="8">
        <v>4.48E-2</v>
      </c>
      <c r="F8" s="6" t="s">
        <v>61</v>
      </c>
    </row>
    <row r="9" spans="1:8" ht="15.75">
      <c r="A9" s="6" t="s">
        <v>13</v>
      </c>
      <c r="B9" s="7">
        <v>45238</v>
      </c>
      <c r="C9" s="7">
        <v>47072</v>
      </c>
      <c r="D9" s="7" t="s">
        <v>14</v>
      </c>
      <c r="E9" s="8">
        <v>4.7100000000000003E-2</v>
      </c>
      <c r="F9" s="6" t="s">
        <v>61</v>
      </c>
    </row>
    <row r="10" spans="1:8" ht="15.75">
      <c r="A10" s="6" t="s">
        <v>15</v>
      </c>
      <c r="B10" s="7">
        <v>43783</v>
      </c>
      <c r="C10" s="7">
        <v>47437</v>
      </c>
      <c r="D10" s="7" t="s">
        <v>16</v>
      </c>
      <c r="E10" s="9">
        <v>4.7800000000000002E-2</v>
      </c>
      <c r="F10" s="6" t="s">
        <v>61</v>
      </c>
    </row>
    <row r="11" spans="1:8" ht="15.75">
      <c r="A11" s="6" t="s">
        <v>17</v>
      </c>
      <c r="B11" s="7">
        <v>45238</v>
      </c>
      <c r="C11" s="7">
        <v>47802</v>
      </c>
      <c r="D11" s="7" t="s">
        <v>18</v>
      </c>
      <c r="E11" s="8">
        <v>4.9799999999999997E-2</v>
      </c>
      <c r="F11" s="6" t="s">
        <v>61</v>
      </c>
      <c r="G11" s="15" t="s">
        <v>56</v>
      </c>
      <c r="H11" s="16" t="s">
        <v>57</v>
      </c>
    </row>
    <row r="12" spans="1:8" ht="15.75">
      <c r="A12" s="6" t="s">
        <v>22</v>
      </c>
      <c r="B12" s="7">
        <v>37438</v>
      </c>
      <c r="C12" s="7">
        <v>48410</v>
      </c>
      <c r="D12" s="7" t="s">
        <v>23</v>
      </c>
      <c r="E12" s="8">
        <v>5.62E-2</v>
      </c>
      <c r="F12" s="6" t="s">
        <v>19</v>
      </c>
      <c r="G12" s="6">
        <v>1</v>
      </c>
      <c r="H12" s="17">
        <f t="shared" ref="H12:H22" si="0">E6-E23</f>
        <v>5.2199999999999996E-2</v>
      </c>
    </row>
    <row r="13" spans="1:8" ht="15.75">
      <c r="A13" s="6" t="s">
        <v>24</v>
      </c>
      <c r="B13" s="7">
        <v>44374</v>
      </c>
      <c r="C13" s="7">
        <v>48792</v>
      </c>
      <c r="D13" s="7" t="s">
        <v>26</v>
      </c>
      <c r="E13" s="8">
        <v>5.2900000000000003E-2</v>
      </c>
      <c r="F13" s="6" t="s">
        <v>61</v>
      </c>
      <c r="G13" s="6">
        <f>G12+1</f>
        <v>2</v>
      </c>
      <c r="H13" s="17">
        <f t="shared" si="0"/>
        <v>6.8000000000000005E-3</v>
      </c>
    </row>
    <row r="14" spans="1:8" ht="15.75">
      <c r="A14" s="6" t="s">
        <v>27</v>
      </c>
      <c r="B14" s="7">
        <v>38323</v>
      </c>
      <c r="C14" s="7">
        <v>49293</v>
      </c>
      <c r="D14" s="7" t="s">
        <v>28</v>
      </c>
      <c r="E14" s="8">
        <v>5.6500000000000002E-2</v>
      </c>
      <c r="F14" s="6" t="s">
        <v>21</v>
      </c>
      <c r="G14" s="6">
        <f t="shared" ref="G14:G22" si="1">G13+1</f>
        <v>3</v>
      </c>
      <c r="H14" s="17">
        <f t="shared" si="0"/>
        <v>7.1000000000000021E-3</v>
      </c>
    </row>
    <row r="15" spans="1:8" ht="15.75">
      <c r="A15" s="6" t="s">
        <v>29</v>
      </c>
      <c r="B15" s="7">
        <v>39680</v>
      </c>
      <c r="C15" s="7">
        <v>50510</v>
      </c>
      <c r="D15" s="6" t="s">
        <v>30</v>
      </c>
      <c r="E15" s="8">
        <v>6.0499999999999998E-2</v>
      </c>
      <c r="F15" s="6" t="s">
        <v>21</v>
      </c>
      <c r="G15" s="6">
        <f t="shared" si="1"/>
        <v>4</v>
      </c>
      <c r="H15" s="17">
        <f t="shared" si="0"/>
        <v>2.1600000000000005E-2</v>
      </c>
    </row>
    <row r="16" spans="1:8" ht="15.75">
      <c r="A16" s="6" t="s">
        <v>31</v>
      </c>
      <c r="B16" s="7">
        <v>40433</v>
      </c>
      <c r="C16" s="7">
        <v>51394</v>
      </c>
      <c r="D16" s="6" t="s">
        <v>32</v>
      </c>
      <c r="E16" s="8">
        <v>5.9799999999999999E-2</v>
      </c>
      <c r="F16" s="6" t="s">
        <v>20</v>
      </c>
      <c r="G16" s="6">
        <f t="shared" si="1"/>
        <v>5</v>
      </c>
      <c r="H16" s="17">
        <f t="shared" si="0"/>
        <v>9.3000000000000027E-3</v>
      </c>
    </row>
    <row r="17" spans="1:8" ht="15.75">
      <c r="A17" s="6"/>
      <c r="B17" s="7"/>
      <c r="C17" s="7"/>
      <c r="D17" s="6"/>
      <c r="E17" s="6"/>
      <c r="F17" s="6"/>
      <c r="G17" s="6">
        <f t="shared" si="1"/>
        <v>6</v>
      </c>
      <c r="H17" s="17">
        <f t="shared" si="0"/>
        <v>9.999999999999995E-3</v>
      </c>
    </row>
    <row r="18" spans="1:8" ht="15.75">
      <c r="A18" s="6"/>
      <c r="B18" s="7"/>
      <c r="C18" s="7"/>
      <c r="D18" s="6"/>
      <c r="E18" s="6"/>
      <c r="F18" s="6"/>
      <c r="G18" s="6">
        <f t="shared" si="1"/>
        <v>7</v>
      </c>
      <c r="H18" s="17">
        <f t="shared" si="0"/>
        <v>3.8199999999999998E-2</v>
      </c>
    </row>
    <row r="19" spans="1:8" ht="15.75">
      <c r="A19" s="20" t="s">
        <v>59</v>
      </c>
      <c r="B19" s="22"/>
      <c r="C19" s="22"/>
      <c r="D19" s="6"/>
      <c r="E19" s="6"/>
      <c r="F19" s="6"/>
      <c r="G19" s="6">
        <f t="shared" si="1"/>
        <v>8</v>
      </c>
      <c r="H19" s="17">
        <f t="shared" si="0"/>
        <v>1.1500000000000003E-2</v>
      </c>
    </row>
    <row r="20" spans="1:8" ht="15.75">
      <c r="A20" s="22"/>
      <c r="B20" s="22"/>
      <c r="C20" s="22"/>
      <c r="D20" s="6"/>
      <c r="E20" s="6"/>
      <c r="F20" s="6"/>
      <c r="G20" s="6">
        <f t="shared" si="1"/>
        <v>9</v>
      </c>
      <c r="H20" s="17">
        <f t="shared" si="0"/>
        <v>1.4100000000000001E-2</v>
      </c>
    </row>
    <row r="21" spans="1:8" ht="15.75">
      <c r="A21" s="11" t="s">
        <v>9</v>
      </c>
      <c r="B21" s="10" t="s">
        <v>36</v>
      </c>
      <c r="F21" s="6"/>
      <c r="G21" s="6">
        <f t="shared" si="1"/>
        <v>10</v>
      </c>
      <c r="H21" s="17">
        <f t="shared" si="0"/>
        <v>1.6299999999999995E-2</v>
      </c>
    </row>
    <row r="22" spans="1:8" ht="18.75">
      <c r="A22" s="1" t="s">
        <v>0</v>
      </c>
      <c r="B22" s="2" t="s">
        <v>1</v>
      </c>
      <c r="C22" s="3" t="s">
        <v>2</v>
      </c>
      <c r="D22" s="4" t="s">
        <v>3</v>
      </c>
      <c r="E22" s="5" t="s">
        <v>6</v>
      </c>
      <c r="G22" s="6">
        <f t="shared" si="1"/>
        <v>11</v>
      </c>
      <c r="H22" s="17">
        <f t="shared" si="0"/>
        <v>1.3600000000000001E-2</v>
      </c>
    </row>
    <row r="23" spans="1:8" ht="15.75">
      <c r="A23" s="12" t="s">
        <v>33</v>
      </c>
      <c r="B23" s="13">
        <v>44119</v>
      </c>
      <c r="C23" s="13">
        <v>45945</v>
      </c>
      <c r="D23" s="14" t="s">
        <v>34</v>
      </c>
      <c r="E23" s="14">
        <v>2.2000000000000001E-3</v>
      </c>
    </row>
    <row r="24" spans="1:8" ht="15.75">
      <c r="A24" s="12" t="s">
        <v>35</v>
      </c>
      <c r="B24" s="13">
        <v>43738</v>
      </c>
      <c r="C24" s="13">
        <v>46295</v>
      </c>
      <c r="D24" s="14" t="s">
        <v>37</v>
      </c>
      <c r="E24" s="14">
        <v>3.9100000000000003E-2</v>
      </c>
      <c r="H24" s="18" t="s">
        <v>58</v>
      </c>
    </row>
    <row r="25" spans="1:8" ht="15.75">
      <c r="A25" s="12" t="s">
        <v>38</v>
      </c>
      <c r="B25" s="13">
        <v>45488</v>
      </c>
      <c r="C25" s="13">
        <v>46583</v>
      </c>
      <c r="D25" s="14" t="s">
        <v>39</v>
      </c>
      <c r="E25" s="14">
        <v>3.7699999999999997E-2</v>
      </c>
      <c r="H25" s="19">
        <f>GEOMEAN(H12:H22)</f>
        <v>1.4704895268443799E-2</v>
      </c>
    </row>
    <row r="26" spans="1:8" ht="15.75">
      <c r="A26" s="12" t="s">
        <v>42</v>
      </c>
      <c r="B26" s="13">
        <v>39828</v>
      </c>
      <c r="C26" s="13">
        <v>47133</v>
      </c>
      <c r="D26" s="14" t="s">
        <v>43</v>
      </c>
      <c r="E26" s="14">
        <v>2.5499999999999998E-2</v>
      </c>
    </row>
    <row r="27" spans="1:8" ht="15.75">
      <c r="A27" s="12" t="s">
        <v>40</v>
      </c>
      <c r="B27" s="13">
        <v>43784</v>
      </c>
      <c r="C27" s="13">
        <v>47437</v>
      </c>
      <c r="D27" s="14" t="s">
        <v>41</v>
      </c>
      <c r="E27" s="14">
        <v>3.85E-2</v>
      </c>
    </row>
    <row r="28" spans="1:8" ht="15.75">
      <c r="A28" s="12" t="s">
        <v>44</v>
      </c>
      <c r="B28" s="13">
        <v>44150</v>
      </c>
      <c r="C28" s="13">
        <v>47802</v>
      </c>
      <c r="D28" s="14" t="s">
        <v>45</v>
      </c>
      <c r="E28" s="14">
        <v>3.9800000000000002E-2</v>
      </c>
    </row>
    <row r="29" spans="1:8" ht="15.75">
      <c r="A29" s="12" t="s">
        <v>46</v>
      </c>
      <c r="B29" s="13">
        <v>44757</v>
      </c>
      <c r="C29" s="13">
        <v>48410</v>
      </c>
      <c r="D29" s="14" t="s">
        <v>47</v>
      </c>
      <c r="E29" s="14">
        <v>1.7999999999999999E-2</v>
      </c>
    </row>
    <row r="30" spans="1:8" ht="15.75">
      <c r="A30" s="12" t="s">
        <v>48</v>
      </c>
      <c r="B30" s="13">
        <v>45122</v>
      </c>
      <c r="C30" s="13">
        <v>48775</v>
      </c>
      <c r="D30" s="14" t="s">
        <v>49</v>
      </c>
      <c r="E30" s="14">
        <v>4.1399999999999999E-2</v>
      </c>
    </row>
    <row r="31" spans="1:8" ht="15.75">
      <c r="A31" s="12" t="s">
        <v>50</v>
      </c>
      <c r="B31" s="13">
        <v>45519</v>
      </c>
      <c r="C31" s="13">
        <v>49171</v>
      </c>
      <c r="D31" s="14" t="s">
        <v>51</v>
      </c>
      <c r="E31" s="14">
        <v>4.24E-2</v>
      </c>
    </row>
    <row r="32" spans="1:8" ht="15.75">
      <c r="A32" s="12" t="s">
        <v>52</v>
      </c>
      <c r="B32" s="13">
        <v>39583</v>
      </c>
      <c r="C32" s="13">
        <v>50540</v>
      </c>
      <c r="D32" s="14" t="s">
        <v>53</v>
      </c>
      <c r="E32" s="14">
        <v>4.4200000000000003E-2</v>
      </c>
    </row>
    <row r="33" spans="1:5" ht="15.75">
      <c r="A33" s="12" t="s">
        <v>54</v>
      </c>
      <c r="B33" s="13">
        <v>40405</v>
      </c>
      <c r="C33" s="13">
        <v>51363</v>
      </c>
      <c r="D33" s="14" t="s">
        <v>51</v>
      </c>
      <c r="E33" s="14">
        <v>4.6199999999999998E-2</v>
      </c>
    </row>
  </sheetData>
  <mergeCells count="2">
    <mergeCell ref="A2:C3"/>
    <mergeCell ref="A19:C20"/>
  </mergeCells>
  <phoneticPr fontId="2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Haoran Yu</dc:creator>
  <cp:lastModifiedBy>Haoran Yu</cp:lastModifiedBy>
  <dcterms:created xsi:type="dcterms:W3CDTF">2015-06-05T18:17:20Z</dcterms:created>
  <dcterms:modified xsi:type="dcterms:W3CDTF">2025-04-29T23:05:21Z</dcterms:modified>
</cp:coreProperties>
</file>