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in/Desktop/"/>
    </mc:Choice>
  </mc:AlternateContent>
  <xr:revisionPtr revIDLastSave="0" documentId="13_ncr:1_{729BDED6-D6E6-DF42-8256-50B0E8AF9E8F}" xr6:coauthVersionLast="36" xr6:coauthVersionMax="36" xr10:uidLastSave="{00000000-0000-0000-0000-000000000000}"/>
  <bookViews>
    <workbookView xWindow="0" yWindow="460" windowWidth="28800" windowHeight="17460" xr2:uid="{AB0C580F-E061-054F-B3EA-0D678EE75DBB}"/>
  </bookViews>
  <sheets>
    <sheet name="Sheet1" sheetId="1" r:id="rId1"/>
  </sheets>
  <definedNames>
    <definedName name="randy">Sheet1!$V$3:$X$1002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1" i="1" l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O36" i="1" l="1"/>
  <c r="O35" i="1"/>
  <c r="M36" i="1"/>
  <c r="M35" i="1"/>
  <c r="K36" i="1"/>
  <c r="K35" i="1"/>
  <c r="I36" i="1"/>
  <c r="I35" i="1"/>
  <c r="O37" i="1" l="1"/>
  <c r="C21" i="1" s="1"/>
  <c r="M37" i="1"/>
  <c r="C20" i="1" s="1"/>
  <c r="K37" i="1"/>
  <c r="I37" i="1"/>
  <c r="C19" i="1" l="1"/>
  <c r="A38" i="1"/>
  <c r="C18" i="1"/>
  <c r="A35" i="1"/>
  <c r="C16" i="1"/>
  <c r="I14" i="1"/>
  <c r="S43" i="1" l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S104" i="1" s="1"/>
  <c r="S105" i="1" s="1"/>
  <c r="S106" i="1" s="1"/>
  <c r="S107" i="1" s="1"/>
  <c r="S108" i="1" s="1"/>
  <c r="S109" i="1" s="1"/>
  <c r="S110" i="1" s="1"/>
  <c r="S111" i="1" s="1"/>
  <c r="S112" i="1" s="1"/>
  <c r="S113" i="1" s="1"/>
  <c r="S114" i="1" s="1"/>
  <c r="S115" i="1" s="1"/>
  <c r="S116" i="1" s="1"/>
  <c r="S117" i="1" s="1"/>
  <c r="S118" i="1" s="1"/>
  <c r="S119" i="1" s="1"/>
  <c r="S120" i="1" s="1"/>
  <c r="S121" i="1" s="1"/>
  <c r="S122" i="1" s="1"/>
  <c r="S123" i="1" s="1"/>
  <c r="S124" i="1" s="1"/>
  <c r="S125" i="1" s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S143" i="1" s="1"/>
  <c r="S144" i="1" s="1"/>
  <c r="S145" i="1" s="1"/>
  <c r="S146" i="1" s="1"/>
  <c r="S147" i="1" s="1"/>
  <c r="S148" i="1" s="1"/>
  <c r="S149" i="1" s="1"/>
  <c r="S150" i="1" s="1"/>
  <c r="S151" i="1" s="1"/>
  <c r="S152" i="1" s="1"/>
  <c r="S153" i="1" s="1"/>
  <c r="S154" i="1" s="1"/>
  <c r="S155" i="1" s="1"/>
  <c r="S156" i="1" s="1"/>
  <c r="S157" i="1" s="1"/>
  <c r="S158" i="1" s="1"/>
  <c r="S159" i="1" s="1"/>
  <c r="S160" i="1" s="1"/>
  <c r="S161" i="1" s="1"/>
  <c r="S162" i="1" s="1"/>
  <c r="S163" i="1" s="1"/>
  <c r="S164" i="1" s="1"/>
  <c r="S165" i="1" s="1"/>
  <c r="S166" i="1" s="1"/>
  <c r="S167" i="1" s="1"/>
  <c r="S168" i="1" s="1"/>
  <c r="S169" i="1" s="1"/>
  <c r="S170" i="1" s="1"/>
  <c r="S171" i="1" s="1"/>
  <c r="S172" i="1" s="1"/>
  <c r="S173" i="1" s="1"/>
  <c r="S174" i="1" s="1"/>
  <c r="S175" i="1" s="1"/>
  <c r="S176" i="1" s="1"/>
  <c r="S177" i="1" s="1"/>
  <c r="S178" i="1" s="1"/>
  <c r="S179" i="1" s="1"/>
  <c r="S180" i="1" s="1"/>
  <c r="S181" i="1" s="1"/>
  <c r="S182" i="1" s="1"/>
  <c r="S183" i="1" s="1"/>
  <c r="S184" i="1" s="1"/>
  <c r="S185" i="1" s="1"/>
  <c r="S186" i="1" s="1"/>
  <c r="S187" i="1" s="1"/>
  <c r="S188" i="1" s="1"/>
  <c r="S189" i="1" s="1"/>
  <c r="S190" i="1" s="1"/>
  <c r="S191" i="1" s="1"/>
  <c r="S192" i="1" s="1"/>
  <c r="S193" i="1" s="1"/>
  <c r="S194" i="1" s="1"/>
  <c r="S195" i="1" s="1"/>
  <c r="S196" i="1" s="1"/>
  <c r="S197" i="1" s="1"/>
  <c r="S198" i="1" s="1"/>
  <c r="S199" i="1" s="1"/>
  <c r="S200" i="1" s="1"/>
  <c r="S201" i="1" s="1"/>
  <c r="S202" i="1" s="1"/>
  <c r="S203" i="1" s="1"/>
  <c r="S204" i="1" s="1"/>
  <c r="S205" i="1" s="1"/>
  <c r="S206" i="1" s="1"/>
  <c r="S207" i="1" s="1"/>
  <c r="S208" i="1" s="1"/>
  <c r="S209" i="1" s="1"/>
  <c r="S210" i="1" s="1"/>
  <c r="S211" i="1" s="1"/>
  <c r="S212" i="1" s="1"/>
  <c r="S213" i="1" s="1"/>
  <c r="S214" i="1" s="1"/>
  <c r="S215" i="1" s="1"/>
  <c r="S216" i="1" s="1"/>
  <c r="S217" i="1" s="1"/>
  <c r="S218" i="1" s="1"/>
  <c r="S219" i="1" s="1"/>
  <c r="S220" i="1" s="1"/>
  <c r="S221" i="1" s="1"/>
  <c r="S222" i="1" s="1"/>
  <c r="S223" i="1" s="1"/>
  <c r="S224" i="1" s="1"/>
  <c r="S225" i="1" s="1"/>
  <c r="S226" i="1" s="1"/>
  <c r="S227" i="1" s="1"/>
  <c r="S228" i="1" s="1"/>
  <c r="S229" i="1" s="1"/>
  <c r="S230" i="1" s="1"/>
  <c r="S231" i="1" s="1"/>
  <c r="S232" i="1" s="1"/>
  <c r="S233" i="1" s="1"/>
  <c r="S234" i="1" s="1"/>
  <c r="S235" i="1" s="1"/>
  <c r="S236" i="1" s="1"/>
  <c r="S237" i="1" s="1"/>
  <c r="S238" i="1" s="1"/>
  <c r="S239" i="1" s="1"/>
  <c r="S240" i="1" s="1"/>
  <c r="S241" i="1" s="1"/>
  <c r="S242" i="1" s="1"/>
  <c r="S243" i="1" s="1"/>
  <c r="S244" i="1" s="1"/>
  <c r="S245" i="1" s="1"/>
  <c r="S246" i="1" s="1"/>
  <c r="S247" i="1" s="1"/>
  <c r="S248" i="1" s="1"/>
  <c r="S249" i="1" s="1"/>
  <c r="S250" i="1" s="1"/>
  <c r="S251" i="1" s="1"/>
  <c r="S252" i="1" s="1"/>
  <c r="S253" i="1" s="1"/>
  <c r="S254" i="1" s="1"/>
  <c r="S255" i="1" s="1"/>
  <c r="S256" i="1" s="1"/>
  <c r="S257" i="1" s="1"/>
  <c r="S258" i="1" s="1"/>
  <c r="S259" i="1" s="1"/>
  <c r="S260" i="1" s="1"/>
  <c r="S261" i="1" s="1"/>
  <c r="S262" i="1" s="1"/>
  <c r="S263" i="1" s="1"/>
  <c r="S264" i="1" s="1"/>
  <c r="S265" i="1" s="1"/>
  <c r="S266" i="1" s="1"/>
  <c r="S267" i="1" s="1"/>
  <c r="S268" i="1" s="1"/>
  <c r="S269" i="1" s="1"/>
  <c r="S270" i="1" s="1"/>
  <c r="S271" i="1" s="1"/>
  <c r="S272" i="1" s="1"/>
  <c r="S273" i="1" s="1"/>
  <c r="S274" i="1" s="1"/>
  <c r="S275" i="1" s="1"/>
  <c r="S276" i="1" s="1"/>
  <c r="S277" i="1" s="1"/>
  <c r="S278" i="1" s="1"/>
  <c r="S279" i="1" s="1"/>
  <c r="S280" i="1" s="1"/>
  <c r="S281" i="1" s="1"/>
  <c r="S282" i="1" s="1"/>
  <c r="S283" i="1" s="1"/>
  <c r="S284" i="1" s="1"/>
  <c r="S285" i="1" s="1"/>
  <c r="S286" i="1" s="1"/>
  <c r="S287" i="1" s="1"/>
  <c r="S288" i="1" s="1"/>
  <c r="S289" i="1" s="1"/>
  <c r="S290" i="1" s="1"/>
  <c r="S291" i="1" s="1"/>
  <c r="S292" i="1" s="1"/>
  <c r="S293" i="1" s="1"/>
  <c r="S294" i="1" s="1"/>
  <c r="S295" i="1" s="1"/>
  <c r="S296" i="1" s="1"/>
  <c r="S297" i="1" s="1"/>
  <c r="S298" i="1" s="1"/>
  <c r="S299" i="1" s="1"/>
  <c r="S300" i="1" s="1"/>
  <c r="S301" i="1" s="1"/>
  <c r="S302" i="1" s="1"/>
  <c r="S303" i="1" s="1"/>
  <c r="S304" i="1" s="1"/>
  <c r="S305" i="1" s="1"/>
  <c r="S306" i="1" s="1"/>
  <c r="S307" i="1" s="1"/>
  <c r="S308" i="1" s="1"/>
  <c r="S309" i="1" s="1"/>
  <c r="S310" i="1" s="1"/>
  <c r="S311" i="1" s="1"/>
  <c r="S312" i="1" s="1"/>
  <c r="S313" i="1" s="1"/>
  <c r="S314" i="1" s="1"/>
  <c r="S315" i="1" s="1"/>
  <c r="S316" i="1" s="1"/>
  <c r="S317" i="1" s="1"/>
  <c r="S318" i="1" s="1"/>
  <c r="S319" i="1" s="1"/>
  <c r="S320" i="1" s="1"/>
  <c r="S321" i="1" s="1"/>
  <c r="S322" i="1" s="1"/>
  <c r="S323" i="1" s="1"/>
  <c r="S324" i="1" s="1"/>
  <c r="S325" i="1" s="1"/>
  <c r="S326" i="1" s="1"/>
  <c r="S327" i="1" s="1"/>
  <c r="S328" i="1" s="1"/>
  <c r="S329" i="1" s="1"/>
  <c r="S330" i="1" s="1"/>
  <c r="S331" i="1" s="1"/>
  <c r="S332" i="1" s="1"/>
  <c r="S333" i="1" s="1"/>
  <c r="S334" i="1" s="1"/>
  <c r="S335" i="1" s="1"/>
  <c r="S336" i="1" s="1"/>
  <c r="S337" i="1" s="1"/>
  <c r="S338" i="1" s="1"/>
  <c r="S339" i="1" s="1"/>
  <c r="S340" i="1" s="1"/>
  <c r="S341" i="1" s="1"/>
  <c r="S342" i="1" s="1"/>
  <c r="S343" i="1" s="1"/>
  <c r="S344" i="1" s="1"/>
  <c r="S345" i="1" s="1"/>
  <c r="S346" i="1" s="1"/>
  <c r="S347" i="1" s="1"/>
  <c r="S348" i="1" s="1"/>
  <c r="S349" i="1" s="1"/>
  <c r="S350" i="1" s="1"/>
  <c r="S351" i="1" s="1"/>
  <c r="S352" i="1" s="1"/>
  <c r="S353" i="1" s="1"/>
  <c r="S354" i="1" s="1"/>
  <c r="S355" i="1" s="1"/>
  <c r="S356" i="1" s="1"/>
  <c r="S357" i="1" s="1"/>
  <c r="S358" i="1" s="1"/>
  <c r="S359" i="1" s="1"/>
  <c r="S360" i="1" s="1"/>
  <c r="S361" i="1" s="1"/>
  <c r="S362" i="1" s="1"/>
  <c r="S363" i="1" s="1"/>
  <c r="S364" i="1" s="1"/>
  <c r="S365" i="1" s="1"/>
  <c r="S366" i="1" s="1"/>
  <c r="S367" i="1" s="1"/>
  <c r="S368" i="1" s="1"/>
  <c r="S369" i="1" s="1"/>
  <c r="S370" i="1" s="1"/>
  <c r="S371" i="1" s="1"/>
  <c r="S372" i="1" s="1"/>
  <c r="S373" i="1" s="1"/>
  <c r="S374" i="1" s="1"/>
  <c r="S375" i="1" s="1"/>
  <c r="S376" i="1" s="1"/>
  <c r="S377" i="1" s="1"/>
  <c r="S378" i="1" s="1"/>
  <c r="S379" i="1" s="1"/>
  <c r="S380" i="1" s="1"/>
  <c r="S381" i="1" s="1"/>
  <c r="S382" i="1" s="1"/>
  <c r="S383" i="1" s="1"/>
  <c r="S384" i="1" s="1"/>
  <c r="S385" i="1" s="1"/>
  <c r="S386" i="1" s="1"/>
  <c r="S387" i="1" s="1"/>
  <c r="S388" i="1" s="1"/>
  <c r="S389" i="1" s="1"/>
  <c r="S390" i="1" s="1"/>
  <c r="S391" i="1" s="1"/>
  <c r="S392" i="1" s="1"/>
  <c r="S393" i="1" s="1"/>
  <c r="S394" i="1" s="1"/>
  <c r="S395" i="1" s="1"/>
  <c r="S396" i="1" s="1"/>
  <c r="S397" i="1" s="1"/>
  <c r="S398" i="1" s="1"/>
  <c r="S399" i="1" s="1"/>
  <c r="S400" i="1" s="1"/>
  <c r="S401" i="1" s="1"/>
  <c r="S402" i="1" s="1"/>
  <c r="S403" i="1" s="1"/>
  <c r="S404" i="1" s="1"/>
  <c r="S405" i="1" s="1"/>
  <c r="S406" i="1" s="1"/>
  <c r="S407" i="1" s="1"/>
  <c r="S408" i="1" s="1"/>
  <c r="S409" i="1" s="1"/>
  <c r="S410" i="1" s="1"/>
  <c r="S411" i="1" s="1"/>
  <c r="S412" i="1" s="1"/>
  <c r="S413" i="1" s="1"/>
  <c r="S414" i="1" s="1"/>
  <c r="S415" i="1" s="1"/>
  <c r="S416" i="1" s="1"/>
  <c r="S417" i="1" s="1"/>
  <c r="S418" i="1" s="1"/>
  <c r="S419" i="1" s="1"/>
  <c r="S420" i="1" s="1"/>
  <c r="S421" i="1" s="1"/>
  <c r="S422" i="1" s="1"/>
  <c r="S423" i="1" s="1"/>
  <c r="S424" i="1" s="1"/>
  <c r="S425" i="1" s="1"/>
  <c r="S426" i="1" s="1"/>
  <c r="S427" i="1" s="1"/>
  <c r="S428" i="1" s="1"/>
  <c r="S429" i="1" s="1"/>
  <c r="S430" i="1" s="1"/>
  <c r="S431" i="1" s="1"/>
  <c r="S432" i="1" s="1"/>
  <c r="S433" i="1" s="1"/>
  <c r="S434" i="1" s="1"/>
  <c r="S435" i="1" s="1"/>
  <c r="S436" i="1" s="1"/>
  <c r="S437" i="1" s="1"/>
  <c r="S438" i="1" s="1"/>
  <c r="S439" i="1" s="1"/>
  <c r="S440" i="1" s="1"/>
  <c r="S441" i="1" s="1"/>
  <c r="S442" i="1" s="1"/>
  <c r="S443" i="1" s="1"/>
  <c r="S444" i="1" s="1"/>
  <c r="S445" i="1" s="1"/>
  <c r="S446" i="1" s="1"/>
  <c r="S447" i="1" s="1"/>
  <c r="S448" i="1" s="1"/>
  <c r="S449" i="1" s="1"/>
  <c r="S450" i="1" s="1"/>
  <c r="S451" i="1" s="1"/>
  <c r="S452" i="1" s="1"/>
  <c r="S453" i="1" s="1"/>
  <c r="S454" i="1" s="1"/>
  <c r="S455" i="1" s="1"/>
  <c r="S456" i="1" s="1"/>
  <c r="S457" i="1" s="1"/>
  <c r="S458" i="1" s="1"/>
  <c r="S459" i="1" s="1"/>
  <c r="S460" i="1" s="1"/>
  <c r="S461" i="1" s="1"/>
  <c r="S462" i="1" s="1"/>
  <c r="S463" i="1" s="1"/>
  <c r="S464" i="1" s="1"/>
  <c r="S465" i="1" s="1"/>
  <c r="S466" i="1" s="1"/>
  <c r="S467" i="1" s="1"/>
  <c r="S468" i="1" s="1"/>
  <c r="S469" i="1" s="1"/>
  <c r="S470" i="1" s="1"/>
  <c r="S471" i="1" s="1"/>
  <c r="S472" i="1" s="1"/>
  <c r="S473" i="1" s="1"/>
  <c r="S474" i="1" s="1"/>
  <c r="S475" i="1" s="1"/>
  <c r="S476" i="1" s="1"/>
  <c r="S477" i="1" s="1"/>
  <c r="S478" i="1" s="1"/>
  <c r="S479" i="1" s="1"/>
  <c r="S480" i="1" s="1"/>
  <c r="S481" i="1" s="1"/>
  <c r="S482" i="1" s="1"/>
  <c r="S483" i="1" s="1"/>
  <c r="S484" i="1" s="1"/>
  <c r="S485" i="1" s="1"/>
  <c r="S486" i="1" s="1"/>
  <c r="S487" i="1" s="1"/>
  <c r="S488" i="1" s="1"/>
  <c r="S489" i="1" s="1"/>
  <c r="S490" i="1" s="1"/>
  <c r="S491" i="1" s="1"/>
  <c r="S492" i="1" s="1"/>
  <c r="S493" i="1" s="1"/>
  <c r="S494" i="1" s="1"/>
  <c r="S495" i="1" s="1"/>
  <c r="S496" i="1" s="1"/>
  <c r="S497" i="1" s="1"/>
  <c r="S498" i="1" s="1"/>
  <c r="S499" i="1" s="1"/>
  <c r="S500" i="1" s="1"/>
  <c r="S501" i="1" s="1"/>
  <c r="S502" i="1" s="1"/>
  <c r="S503" i="1" s="1"/>
  <c r="S504" i="1" s="1"/>
  <c r="S505" i="1" s="1"/>
  <c r="S506" i="1" s="1"/>
  <c r="S507" i="1" s="1"/>
  <c r="S508" i="1" s="1"/>
  <c r="S509" i="1" s="1"/>
  <c r="S510" i="1" s="1"/>
  <c r="S511" i="1" s="1"/>
  <c r="S512" i="1" s="1"/>
  <c r="S513" i="1" s="1"/>
  <c r="S514" i="1" s="1"/>
  <c r="S515" i="1" s="1"/>
  <c r="S516" i="1" s="1"/>
  <c r="S517" i="1" s="1"/>
  <c r="S518" i="1" s="1"/>
  <c r="S519" i="1" s="1"/>
  <c r="S520" i="1" s="1"/>
  <c r="S521" i="1" s="1"/>
  <c r="S522" i="1" s="1"/>
  <c r="S523" i="1" s="1"/>
  <c r="S524" i="1" s="1"/>
  <c r="S525" i="1" s="1"/>
  <c r="S526" i="1" s="1"/>
  <c r="S527" i="1" s="1"/>
  <c r="S528" i="1" s="1"/>
  <c r="S529" i="1" s="1"/>
  <c r="S530" i="1" s="1"/>
  <c r="S531" i="1" s="1"/>
  <c r="S532" i="1" s="1"/>
  <c r="S533" i="1" s="1"/>
  <c r="S534" i="1" s="1"/>
  <c r="S535" i="1" s="1"/>
  <c r="S536" i="1" s="1"/>
  <c r="S537" i="1" s="1"/>
  <c r="S538" i="1" s="1"/>
  <c r="S539" i="1" s="1"/>
  <c r="S540" i="1" s="1"/>
  <c r="S541" i="1" s="1"/>
  <c r="S542" i="1" s="1"/>
  <c r="S543" i="1" s="1"/>
  <c r="S544" i="1" s="1"/>
  <c r="S545" i="1" s="1"/>
  <c r="S546" i="1" s="1"/>
  <c r="S547" i="1" s="1"/>
  <c r="S548" i="1" s="1"/>
  <c r="S549" i="1" s="1"/>
  <c r="S550" i="1" s="1"/>
  <c r="S551" i="1" s="1"/>
  <c r="S552" i="1" s="1"/>
  <c r="S553" i="1" s="1"/>
  <c r="S554" i="1" s="1"/>
  <c r="S555" i="1" s="1"/>
  <c r="S556" i="1" s="1"/>
  <c r="S557" i="1" s="1"/>
  <c r="S558" i="1" s="1"/>
  <c r="S559" i="1" s="1"/>
  <c r="S560" i="1" s="1"/>
  <c r="S561" i="1" s="1"/>
  <c r="S562" i="1" s="1"/>
  <c r="S563" i="1" s="1"/>
  <c r="S564" i="1" s="1"/>
  <c r="S565" i="1" s="1"/>
  <c r="S566" i="1" s="1"/>
  <c r="S567" i="1" s="1"/>
  <c r="S568" i="1" s="1"/>
  <c r="S569" i="1" s="1"/>
  <c r="S570" i="1" s="1"/>
  <c r="S571" i="1" s="1"/>
  <c r="S572" i="1" s="1"/>
  <c r="S573" i="1" s="1"/>
  <c r="S574" i="1" s="1"/>
  <c r="S575" i="1" s="1"/>
  <c r="S576" i="1" s="1"/>
  <c r="S577" i="1" s="1"/>
  <c r="S578" i="1" s="1"/>
  <c r="S579" i="1" s="1"/>
  <c r="S580" i="1" s="1"/>
  <c r="S581" i="1" s="1"/>
  <c r="S582" i="1" s="1"/>
  <c r="S583" i="1" s="1"/>
  <c r="S584" i="1" s="1"/>
  <c r="S585" i="1" s="1"/>
  <c r="S586" i="1" s="1"/>
  <c r="S587" i="1" s="1"/>
  <c r="S588" i="1" s="1"/>
  <c r="S589" i="1" s="1"/>
  <c r="S590" i="1" s="1"/>
  <c r="S591" i="1" s="1"/>
  <c r="S592" i="1" s="1"/>
  <c r="S593" i="1" s="1"/>
  <c r="S594" i="1" s="1"/>
  <c r="S595" i="1" s="1"/>
  <c r="S596" i="1" s="1"/>
  <c r="S597" i="1" s="1"/>
  <c r="S598" i="1" s="1"/>
  <c r="S599" i="1" s="1"/>
  <c r="S600" i="1" s="1"/>
  <c r="S601" i="1" s="1"/>
  <c r="S602" i="1" s="1"/>
  <c r="S603" i="1" s="1"/>
  <c r="S604" i="1" s="1"/>
  <c r="S605" i="1" s="1"/>
  <c r="S606" i="1" s="1"/>
  <c r="S607" i="1" s="1"/>
  <c r="S608" i="1" s="1"/>
  <c r="S609" i="1" s="1"/>
  <c r="S610" i="1" s="1"/>
  <c r="S611" i="1" s="1"/>
  <c r="S612" i="1" s="1"/>
  <c r="S613" i="1" s="1"/>
  <c r="S614" i="1" s="1"/>
  <c r="S615" i="1" s="1"/>
  <c r="S616" i="1" s="1"/>
  <c r="S617" i="1" s="1"/>
  <c r="S618" i="1" s="1"/>
  <c r="S619" i="1" s="1"/>
  <c r="S620" i="1" s="1"/>
  <c r="S621" i="1" s="1"/>
  <c r="S622" i="1" s="1"/>
  <c r="S623" i="1" s="1"/>
  <c r="S624" i="1" s="1"/>
  <c r="S625" i="1" s="1"/>
  <c r="S626" i="1" s="1"/>
  <c r="S627" i="1" s="1"/>
  <c r="S628" i="1" s="1"/>
  <c r="S629" i="1" s="1"/>
  <c r="S630" i="1" s="1"/>
  <c r="S631" i="1" s="1"/>
  <c r="S632" i="1" s="1"/>
  <c r="S633" i="1" s="1"/>
  <c r="S634" i="1" s="1"/>
  <c r="S635" i="1" s="1"/>
  <c r="S636" i="1" s="1"/>
  <c r="S637" i="1" s="1"/>
  <c r="S638" i="1" s="1"/>
  <c r="S639" i="1" s="1"/>
  <c r="S640" i="1" s="1"/>
  <c r="S641" i="1" s="1"/>
  <c r="S642" i="1" s="1"/>
  <c r="S643" i="1" s="1"/>
  <c r="S644" i="1" s="1"/>
  <c r="S645" i="1" s="1"/>
  <c r="S646" i="1" s="1"/>
  <c r="S647" i="1" s="1"/>
  <c r="S648" i="1" s="1"/>
  <c r="S649" i="1" s="1"/>
  <c r="S650" i="1" s="1"/>
  <c r="S651" i="1" s="1"/>
  <c r="S652" i="1" s="1"/>
  <c r="S653" i="1" s="1"/>
  <c r="S654" i="1" s="1"/>
  <c r="S655" i="1" s="1"/>
  <c r="S656" i="1" s="1"/>
  <c r="S657" i="1" s="1"/>
  <c r="S658" i="1" s="1"/>
  <c r="S659" i="1" s="1"/>
  <c r="S660" i="1" s="1"/>
  <c r="S661" i="1" s="1"/>
  <c r="S662" i="1" s="1"/>
  <c r="S663" i="1" s="1"/>
  <c r="S664" i="1" s="1"/>
  <c r="S665" i="1" s="1"/>
  <c r="S666" i="1" s="1"/>
  <c r="S667" i="1" s="1"/>
  <c r="S668" i="1" s="1"/>
  <c r="S669" i="1" s="1"/>
  <c r="S670" i="1" s="1"/>
  <c r="S671" i="1" s="1"/>
  <c r="S672" i="1" s="1"/>
  <c r="S673" i="1" s="1"/>
  <c r="S674" i="1" s="1"/>
  <c r="S675" i="1" s="1"/>
  <c r="S676" i="1" s="1"/>
  <c r="S677" i="1" s="1"/>
  <c r="S678" i="1" s="1"/>
  <c r="S679" i="1" s="1"/>
  <c r="S680" i="1" s="1"/>
  <c r="S681" i="1" s="1"/>
  <c r="S682" i="1" s="1"/>
  <c r="S683" i="1" s="1"/>
  <c r="S684" i="1" s="1"/>
  <c r="S685" i="1" s="1"/>
  <c r="S686" i="1" s="1"/>
  <c r="S687" i="1" s="1"/>
  <c r="S688" i="1" s="1"/>
  <c r="S689" i="1" s="1"/>
  <c r="S690" i="1" s="1"/>
  <c r="S691" i="1" s="1"/>
  <c r="S692" i="1" s="1"/>
  <c r="S693" i="1" s="1"/>
  <c r="S694" i="1" s="1"/>
  <c r="S695" i="1" s="1"/>
  <c r="S696" i="1" s="1"/>
  <c r="S697" i="1" s="1"/>
  <c r="S698" i="1" s="1"/>
  <c r="S699" i="1" s="1"/>
  <c r="S700" i="1" s="1"/>
  <c r="S701" i="1" s="1"/>
  <c r="S702" i="1" s="1"/>
  <c r="S703" i="1" s="1"/>
  <c r="S704" i="1" s="1"/>
  <c r="S705" i="1" s="1"/>
  <c r="S706" i="1" s="1"/>
  <c r="S707" i="1" s="1"/>
  <c r="S708" i="1" s="1"/>
  <c r="S709" i="1" s="1"/>
  <c r="S710" i="1" s="1"/>
  <c r="S711" i="1" s="1"/>
  <c r="S712" i="1" s="1"/>
  <c r="S713" i="1" s="1"/>
  <c r="S714" i="1" s="1"/>
  <c r="S715" i="1" s="1"/>
  <c r="S716" i="1" s="1"/>
  <c r="S717" i="1" s="1"/>
  <c r="S718" i="1" s="1"/>
  <c r="S719" i="1" s="1"/>
  <c r="S720" i="1" s="1"/>
  <c r="S721" i="1" s="1"/>
  <c r="S722" i="1" s="1"/>
  <c r="S723" i="1" s="1"/>
  <c r="S724" i="1" s="1"/>
  <c r="S725" i="1" s="1"/>
  <c r="S726" i="1" s="1"/>
  <c r="S727" i="1" s="1"/>
  <c r="S728" i="1" s="1"/>
  <c r="S729" i="1" s="1"/>
  <c r="S730" i="1" s="1"/>
  <c r="S731" i="1" s="1"/>
  <c r="S732" i="1" s="1"/>
  <c r="S733" i="1" s="1"/>
  <c r="S734" i="1" s="1"/>
  <c r="S735" i="1" s="1"/>
  <c r="S736" i="1" s="1"/>
  <c r="S737" i="1" s="1"/>
  <c r="S738" i="1" s="1"/>
  <c r="S739" i="1" s="1"/>
  <c r="S740" i="1" s="1"/>
  <c r="S741" i="1" s="1"/>
  <c r="S742" i="1" s="1"/>
  <c r="S743" i="1" s="1"/>
  <c r="S744" i="1" s="1"/>
  <c r="S745" i="1" s="1"/>
  <c r="S746" i="1" s="1"/>
  <c r="S747" i="1" s="1"/>
  <c r="S748" i="1" s="1"/>
  <c r="S749" i="1" s="1"/>
  <c r="S750" i="1" s="1"/>
  <c r="S751" i="1" s="1"/>
  <c r="S752" i="1" s="1"/>
  <c r="S753" i="1" s="1"/>
  <c r="S754" i="1" s="1"/>
  <c r="S755" i="1" s="1"/>
  <c r="S756" i="1" s="1"/>
  <c r="S757" i="1" s="1"/>
  <c r="S758" i="1" s="1"/>
  <c r="S759" i="1" s="1"/>
  <c r="S760" i="1" s="1"/>
  <c r="S761" i="1" s="1"/>
  <c r="S762" i="1" s="1"/>
  <c r="S763" i="1" s="1"/>
  <c r="S764" i="1" s="1"/>
  <c r="S765" i="1" s="1"/>
  <c r="S766" i="1" s="1"/>
  <c r="S767" i="1" s="1"/>
  <c r="S768" i="1" s="1"/>
  <c r="S769" i="1" s="1"/>
  <c r="S770" i="1" s="1"/>
  <c r="S771" i="1" s="1"/>
  <c r="S772" i="1" s="1"/>
  <c r="S773" i="1" s="1"/>
  <c r="S774" i="1" s="1"/>
  <c r="S775" i="1" s="1"/>
  <c r="S776" i="1" s="1"/>
  <c r="S777" i="1" s="1"/>
  <c r="S778" i="1" s="1"/>
  <c r="S779" i="1" s="1"/>
  <c r="S780" i="1" s="1"/>
  <c r="S781" i="1" s="1"/>
  <c r="S782" i="1" s="1"/>
  <c r="S783" i="1" s="1"/>
  <c r="S784" i="1" s="1"/>
  <c r="S785" i="1" s="1"/>
  <c r="S786" i="1" s="1"/>
  <c r="S787" i="1" s="1"/>
  <c r="S788" i="1" s="1"/>
  <c r="S789" i="1" s="1"/>
  <c r="S790" i="1" s="1"/>
  <c r="S791" i="1" s="1"/>
  <c r="S792" i="1" s="1"/>
  <c r="S793" i="1" s="1"/>
  <c r="S794" i="1" s="1"/>
  <c r="S795" i="1" s="1"/>
  <c r="S796" i="1" s="1"/>
  <c r="S797" i="1" s="1"/>
  <c r="S798" i="1" s="1"/>
  <c r="S799" i="1" s="1"/>
  <c r="S800" i="1" s="1"/>
  <c r="S801" i="1" s="1"/>
  <c r="S802" i="1" s="1"/>
  <c r="S803" i="1" s="1"/>
  <c r="S804" i="1" s="1"/>
  <c r="S805" i="1" s="1"/>
  <c r="S806" i="1" s="1"/>
  <c r="S807" i="1" s="1"/>
  <c r="S808" i="1" s="1"/>
  <c r="S809" i="1" s="1"/>
  <c r="S810" i="1" s="1"/>
  <c r="S811" i="1" s="1"/>
  <c r="S812" i="1" s="1"/>
  <c r="S813" i="1" s="1"/>
  <c r="S814" i="1" s="1"/>
  <c r="S815" i="1" s="1"/>
  <c r="S816" i="1" s="1"/>
  <c r="S817" i="1" s="1"/>
  <c r="S818" i="1" s="1"/>
  <c r="S819" i="1" s="1"/>
  <c r="S820" i="1" s="1"/>
  <c r="S821" i="1" s="1"/>
  <c r="S822" i="1" s="1"/>
  <c r="S823" i="1" s="1"/>
  <c r="S824" i="1" s="1"/>
  <c r="S825" i="1" s="1"/>
  <c r="S826" i="1" s="1"/>
  <c r="S827" i="1" s="1"/>
  <c r="S828" i="1" s="1"/>
  <c r="S829" i="1" s="1"/>
  <c r="S830" i="1" s="1"/>
  <c r="S831" i="1" s="1"/>
  <c r="S832" i="1" s="1"/>
  <c r="S833" i="1" s="1"/>
  <c r="S834" i="1" s="1"/>
  <c r="S835" i="1" s="1"/>
  <c r="S836" i="1" s="1"/>
  <c r="S837" i="1" s="1"/>
  <c r="S838" i="1" s="1"/>
  <c r="S839" i="1" s="1"/>
  <c r="S840" i="1" s="1"/>
  <c r="S841" i="1" s="1"/>
  <c r="S842" i="1" s="1"/>
  <c r="S843" i="1" s="1"/>
  <c r="S844" i="1" s="1"/>
  <c r="S845" i="1" s="1"/>
  <c r="S846" i="1" s="1"/>
  <c r="S847" i="1" s="1"/>
  <c r="S848" i="1" s="1"/>
  <c r="S849" i="1" s="1"/>
  <c r="S850" i="1" s="1"/>
  <c r="S851" i="1" s="1"/>
  <c r="S852" i="1" s="1"/>
  <c r="S853" i="1" s="1"/>
  <c r="S854" i="1" s="1"/>
  <c r="S855" i="1" s="1"/>
  <c r="S856" i="1" s="1"/>
  <c r="S857" i="1" s="1"/>
  <c r="S858" i="1" s="1"/>
  <c r="S859" i="1" s="1"/>
  <c r="S860" i="1" s="1"/>
  <c r="S861" i="1" s="1"/>
  <c r="S862" i="1" s="1"/>
  <c r="S863" i="1" s="1"/>
  <c r="S864" i="1" s="1"/>
  <c r="S865" i="1" s="1"/>
  <c r="S866" i="1" s="1"/>
  <c r="S867" i="1" s="1"/>
  <c r="S868" i="1" s="1"/>
  <c r="S869" i="1" s="1"/>
  <c r="S870" i="1" s="1"/>
  <c r="S871" i="1" s="1"/>
  <c r="S872" i="1" s="1"/>
  <c r="S873" i="1" s="1"/>
  <c r="S874" i="1" s="1"/>
  <c r="S875" i="1" s="1"/>
  <c r="S876" i="1" s="1"/>
  <c r="S877" i="1" s="1"/>
  <c r="S878" i="1" s="1"/>
  <c r="S879" i="1" s="1"/>
  <c r="S880" i="1" s="1"/>
  <c r="S881" i="1" s="1"/>
  <c r="S882" i="1" s="1"/>
  <c r="S883" i="1" s="1"/>
  <c r="S884" i="1" s="1"/>
  <c r="S885" i="1" s="1"/>
  <c r="S886" i="1" s="1"/>
  <c r="S887" i="1" s="1"/>
  <c r="S888" i="1" s="1"/>
  <c r="S889" i="1" s="1"/>
  <c r="S890" i="1" s="1"/>
  <c r="S891" i="1" s="1"/>
  <c r="S892" i="1" s="1"/>
  <c r="S893" i="1" s="1"/>
  <c r="S894" i="1" s="1"/>
  <c r="S895" i="1" s="1"/>
  <c r="S896" i="1" s="1"/>
  <c r="S897" i="1" s="1"/>
  <c r="S898" i="1" s="1"/>
  <c r="S899" i="1" s="1"/>
  <c r="S900" i="1" s="1"/>
  <c r="S901" i="1" s="1"/>
  <c r="S902" i="1" s="1"/>
  <c r="S903" i="1" s="1"/>
  <c r="S904" i="1" s="1"/>
  <c r="S905" i="1" s="1"/>
  <c r="S906" i="1" s="1"/>
  <c r="S907" i="1" s="1"/>
  <c r="S908" i="1" s="1"/>
  <c r="S909" i="1" s="1"/>
  <c r="S910" i="1" s="1"/>
  <c r="S911" i="1" s="1"/>
  <c r="S912" i="1" s="1"/>
  <c r="S913" i="1" s="1"/>
  <c r="S914" i="1" s="1"/>
  <c r="S915" i="1" s="1"/>
  <c r="S916" i="1" s="1"/>
  <c r="S917" i="1" s="1"/>
  <c r="S918" i="1" s="1"/>
  <c r="S919" i="1" s="1"/>
  <c r="S920" i="1" s="1"/>
  <c r="S921" i="1" s="1"/>
  <c r="S922" i="1" s="1"/>
  <c r="S923" i="1" s="1"/>
  <c r="S924" i="1" s="1"/>
  <c r="S925" i="1" s="1"/>
  <c r="S926" i="1" s="1"/>
  <c r="S927" i="1" s="1"/>
  <c r="S928" i="1" s="1"/>
  <c r="S929" i="1" s="1"/>
  <c r="S930" i="1" s="1"/>
  <c r="S931" i="1" s="1"/>
  <c r="S932" i="1" s="1"/>
  <c r="S933" i="1" s="1"/>
  <c r="S934" i="1" s="1"/>
  <c r="S935" i="1" s="1"/>
  <c r="S936" i="1" s="1"/>
  <c r="S937" i="1" s="1"/>
  <c r="S938" i="1" s="1"/>
  <c r="S939" i="1" s="1"/>
  <c r="S940" i="1" s="1"/>
  <c r="S941" i="1" s="1"/>
  <c r="S942" i="1" s="1"/>
  <c r="S943" i="1" s="1"/>
  <c r="S944" i="1" s="1"/>
  <c r="S945" i="1" s="1"/>
  <c r="S946" i="1" s="1"/>
  <c r="S947" i="1" s="1"/>
  <c r="S948" i="1" s="1"/>
  <c r="S949" i="1" s="1"/>
  <c r="S950" i="1" s="1"/>
  <c r="S951" i="1" s="1"/>
  <c r="S952" i="1" s="1"/>
  <c r="S953" i="1" s="1"/>
  <c r="S954" i="1" s="1"/>
  <c r="S955" i="1" s="1"/>
  <c r="S956" i="1" s="1"/>
  <c r="S957" i="1" s="1"/>
  <c r="S958" i="1" s="1"/>
  <c r="S959" i="1" s="1"/>
  <c r="S960" i="1" s="1"/>
  <c r="S961" i="1" s="1"/>
  <c r="S962" i="1" s="1"/>
  <c r="S963" i="1" s="1"/>
  <c r="S964" i="1" s="1"/>
  <c r="S965" i="1" s="1"/>
  <c r="S966" i="1" s="1"/>
  <c r="S967" i="1" s="1"/>
  <c r="S968" i="1" s="1"/>
  <c r="S969" i="1" s="1"/>
  <c r="S970" i="1" s="1"/>
  <c r="S971" i="1" s="1"/>
  <c r="S972" i="1" s="1"/>
  <c r="S973" i="1" s="1"/>
  <c r="S974" i="1" s="1"/>
  <c r="S975" i="1" s="1"/>
  <c r="S976" i="1" s="1"/>
  <c r="S977" i="1" s="1"/>
  <c r="S978" i="1" s="1"/>
  <c r="S979" i="1" s="1"/>
  <c r="S980" i="1" s="1"/>
  <c r="S981" i="1" s="1"/>
  <c r="S982" i="1" s="1"/>
  <c r="S983" i="1" s="1"/>
  <c r="S984" i="1" s="1"/>
  <c r="S985" i="1" s="1"/>
  <c r="S986" i="1" s="1"/>
  <c r="S987" i="1" s="1"/>
  <c r="S988" i="1" s="1"/>
  <c r="S989" i="1" s="1"/>
  <c r="S990" i="1" s="1"/>
  <c r="S991" i="1" s="1"/>
  <c r="S992" i="1" s="1"/>
  <c r="S993" i="1" s="1"/>
  <c r="S994" i="1" s="1"/>
  <c r="S995" i="1" s="1"/>
  <c r="S996" i="1" s="1"/>
  <c r="S997" i="1" s="1"/>
  <c r="S998" i="1" s="1"/>
  <c r="S999" i="1" s="1"/>
  <c r="S1000" i="1" s="1"/>
  <c r="S1001" i="1" s="1"/>
  <c r="S1002" i="1" s="1"/>
  <c r="S1003" i="1" s="1"/>
  <c r="S1004" i="1" s="1"/>
  <c r="S1005" i="1" s="1"/>
  <c r="S1006" i="1" s="1"/>
  <c r="S1007" i="1" s="1"/>
  <c r="S1008" i="1" s="1"/>
  <c r="S1009" i="1" s="1"/>
  <c r="S1010" i="1" s="1"/>
  <c r="S1011" i="1" s="1"/>
  <c r="S1012" i="1" s="1"/>
  <c r="S1013" i="1" s="1"/>
  <c r="S1014" i="1" s="1"/>
  <c r="S1015" i="1" s="1"/>
  <c r="S1016" i="1" s="1"/>
  <c r="S1017" i="1" s="1"/>
  <c r="S1018" i="1" s="1"/>
  <c r="S1019" i="1" s="1"/>
  <c r="S1020" i="1" s="1"/>
  <c r="S1021" i="1" s="1"/>
  <c r="S1022" i="1" s="1"/>
  <c r="S1023" i="1" s="1"/>
  <c r="S1024" i="1" s="1"/>
  <c r="S1025" i="1" s="1"/>
  <c r="S1026" i="1" s="1"/>
  <c r="S1027" i="1" s="1"/>
  <c r="S1028" i="1" s="1"/>
  <c r="S1029" i="1" s="1"/>
  <c r="S1030" i="1" s="1"/>
  <c r="S1031" i="1" s="1"/>
  <c r="S1032" i="1" s="1"/>
  <c r="S1033" i="1" s="1"/>
  <c r="S1034" i="1" s="1"/>
  <c r="S1035" i="1" s="1"/>
  <c r="S1036" i="1" s="1"/>
  <c r="S1037" i="1" s="1"/>
  <c r="S1038" i="1" s="1"/>
  <c r="S1039" i="1" s="1"/>
  <c r="S1040" i="1" s="1"/>
  <c r="S1041" i="1" s="1"/>
  <c r="Q44" i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Q136" i="1" s="1"/>
  <c r="Q137" i="1" s="1"/>
  <c r="Q138" i="1" s="1"/>
  <c r="Q139" i="1" s="1"/>
  <c r="Q140" i="1" s="1"/>
  <c r="Q141" i="1" s="1"/>
  <c r="Q142" i="1" s="1"/>
  <c r="Q143" i="1" s="1"/>
  <c r="Q144" i="1" s="1"/>
  <c r="Q145" i="1" s="1"/>
  <c r="Q146" i="1" s="1"/>
  <c r="Q147" i="1" s="1"/>
  <c r="Q148" i="1" s="1"/>
  <c r="Q149" i="1" s="1"/>
  <c r="Q150" i="1" s="1"/>
  <c r="Q151" i="1" s="1"/>
  <c r="Q152" i="1" s="1"/>
  <c r="Q153" i="1" s="1"/>
  <c r="Q154" i="1" s="1"/>
  <c r="Q155" i="1" s="1"/>
  <c r="Q156" i="1" s="1"/>
  <c r="Q157" i="1" s="1"/>
  <c r="Q158" i="1" s="1"/>
  <c r="Q159" i="1" s="1"/>
  <c r="Q160" i="1" s="1"/>
  <c r="Q161" i="1" s="1"/>
  <c r="Q162" i="1" s="1"/>
  <c r="Q163" i="1" s="1"/>
  <c r="Q164" i="1" s="1"/>
  <c r="Q165" i="1" s="1"/>
  <c r="Q166" i="1" s="1"/>
  <c r="Q167" i="1" s="1"/>
  <c r="Q168" i="1" s="1"/>
  <c r="Q169" i="1" s="1"/>
  <c r="Q170" i="1" s="1"/>
  <c r="Q171" i="1" s="1"/>
  <c r="Q172" i="1" s="1"/>
  <c r="Q173" i="1" s="1"/>
  <c r="Q174" i="1" s="1"/>
  <c r="Q175" i="1" s="1"/>
  <c r="Q176" i="1" s="1"/>
  <c r="Q177" i="1" s="1"/>
  <c r="Q178" i="1" s="1"/>
  <c r="Q179" i="1" s="1"/>
  <c r="Q180" i="1" s="1"/>
  <c r="Q181" i="1" s="1"/>
  <c r="Q182" i="1" s="1"/>
  <c r="Q183" i="1" s="1"/>
  <c r="Q184" i="1" s="1"/>
  <c r="Q185" i="1" s="1"/>
  <c r="Q186" i="1" s="1"/>
  <c r="Q187" i="1" s="1"/>
  <c r="Q188" i="1" s="1"/>
  <c r="Q189" i="1" s="1"/>
  <c r="Q190" i="1" s="1"/>
  <c r="Q191" i="1" s="1"/>
  <c r="Q192" i="1" s="1"/>
  <c r="Q193" i="1" s="1"/>
  <c r="Q194" i="1" s="1"/>
  <c r="Q195" i="1" s="1"/>
  <c r="Q196" i="1" s="1"/>
  <c r="Q197" i="1" s="1"/>
  <c r="Q198" i="1" s="1"/>
  <c r="Q199" i="1" s="1"/>
  <c r="Q200" i="1" s="1"/>
  <c r="Q201" i="1" s="1"/>
  <c r="Q202" i="1" s="1"/>
  <c r="Q203" i="1" s="1"/>
  <c r="Q204" i="1" s="1"/>
  <c r="Q205" i="1" s="1"/>
  <c r="Q206" i="1" s="1"/>
  <c r="Q207" i="1" s="1"/>
  <c r="Q208" i="1" s="1"/>
  <c r="Q209" i="1" s="1"/>
  <c r="Q210" i="1" s="1"/>
  <c r="Q211" i="1" s="1"/>
  <c r="Q212" i="1" s="1"/>
  <c r="Q213" i="1" s="1"/>
  <c r="Q214" i="1" s="1"/>
  <c r="Q215" i="1" s="1"/>
  <c r="Q216" i="1" s="1"/>
  <c r="Q217" i="1" s="1"/>
  <c r="Q218" i="1" s="1"/>
  <c r="Q219" i="1" s="1"/>
  <c r="Q220" i="1" s="1"/>
  <c r="Q221" i="1" s="1"/>
  <c r="Q222" i="1" s="1"/>
  <c r="Q223" i="1" s="1"/>
  <c r="Q224" i="1" s="1"/>
  <c r="Q225" i="1" s="1"/>
  <c r="Q226" i="1" s="1"/>
  <c r="Q227" i="1" s="1"/>
  <c r="Q228" i="1" s="1"/>
  <c r="Q229" i="1" s="1"/>
  <c r="Q230" i="1" s="1"/>
  <c r="Q231" i="1" s="1"/>
  <c r="Q232" i="1" s="1"/>
  <c r="Q233" i="1" s="1"/>
  <c r="Q234" i="1" s="1"/>
  <c r="Q235" i="1" s="1"/>
  <c r="Q236" i="1" s="1"/>
  <c r="Q237" i="1" s="1"/>
  <c r="Q238" i="1" s="1"/>
  <c r="Q239" i="1" s="1"/>
  <c r="Q240" i="1" s="1"/>
  <c r="Q241" i="1" s="1"/>
  <c r="Q242" i="1" s="1"/>
  <c r="Q243" i="1" s="1"/>
  <c r="Q244" i="1" s="1"/>
  <c r="Q245" i="1" s="1"/>
  <c r="Q246" i="1" s="1"/>
  <c r="Q247" i="1" s="1"/>
  <c r="Q248" i="1" s="1"/>
  <c r="Q249" i="1" s="1"/>
  <c r="Q250" i="1" s="1"/>
  <c r="Q251" i="1" s="1"/>
  <c r="Q252" i="1" s="1"/>
  <c r="Q253" i="1" s="1"/>
  <c r="Q254" i="1" s="1"/>
  <c r="Q255" i="1" s="1"/>
  <c r="Q256" i="1" s="1"/>
  <c r="Q257" i="1" s="1"/>
  <c r="Q258" i="1" s="1"/>
  <c r="Q259" i="1" s="1"/>
  <c r="Q260" i="1" s="1"/>
  <c r="Q261" i="1" s="1"/>
  <c r="Q262" i="1" s="1"/>
  <c r="Q263" i="1" s="1"/>
  <c r="Q264" i="1" s="1"/>
  <c r="Q265" i="1" s="1"/>
  <c r="Q266" i="1" s="1"/>
  <c r="Q267" i="1" s="1"/>
  <c r="Q268" i="1" s="1"/>
  <c r="Q269" i="1" s="1"/>
  <c r="Q270" i="1" s="1"/>
  <c r="Q271" i="1" s="1"/>
  <c r="Q272" i="1" s="1"/>
  <c r="Q273" i="1" s="1"/>
  <c r="Q274" i="1" s="1"/>
  <c r="Q275" i="1" s="1"/>
  <c r="Q276" i="1" s="1"/>
  <c r="Q277" i="1" s="1"/>
  <c r="Q278" i="1" s="1"/>
  <c r="Q279" i="1" s="1"/>
  <c r="Q280" i="1" s="1"/>
  <c r="Q281" i="1" s="1"/>
  <c r="Q282" i="1" s="1"/>
  <c r="Q283" i="1" s="1"/>
  <c r="Q284" i="1" s="1"/>
  <c r="Q285" i="1" s="1"/>
  <c r="Q286" i="1" s="1"/>
  <c r="Q287" i="1" s="1"/>
  <c r="Q288" i="1" s="1"/>
  <c r="Q289" i="1" s="1"/>
  <c r="Q290" i="1" s="1"/>
  <c r="Q291" i="1" s="1"/>
  <c r="Q292" i="1" s="1"/>
  <c r="Q293" i="1" s="1"/>
  <c r="Q294" i="1" s="1"/>
  <c r="Q295" i="1" s="1"/>
  <c r="Q296" i="1" s="1"/>
  <c r="Q297" i="1" s="1"/>
  <c r="Q298" i="1" s="1"/>
  <c r="Q299" i="1" s="1"/>
  <c r="Q300" i="1" s="1"/>
  <c r="Q301" i="1" s="1"/>
  <c r="Q302" i="1" s="1"/>
  <c r="Q303" i="1" s="1"/>
  <c r="Q304" i="1" s="1"/>
  <c r="Q305" i="1" s="1"/>
  <c r="Q306" i="1" s="1"/>
  <c r="Q307" i="1" s="1"/>
  <c r="Q308" i="1" s="1"/>
  <c r="Q309" i="1" s="1"/>
  <c r="Q310" i="1" s="1"/>
  <c r="Q311" i="1" s="1"/>
  <c r="Q312" i="1" s="1"/>
  <c r="Q313" i="1" s="1"/>
  <c r="Q314" i="1" s="1"/>
  <c r="Q315" i="1" s="1"/>
  <c r="Q316" i="1" s="1"/>
  <c r="Q317" i="1" s="1"/>
  <c r="Q318" i="1" s="1"/>
  <c r="Q319" i="1" s="1"/>
  <c r="Q320" i="1" s="1"/>
  <c r="Q321" i="1" s="1"/>
  <c r="Q322" i="1" s="1"/>
  <c r="Q323" i="1" s="1"/>
  <c r="Q324" i="1" s="1"/>
  <c r="Q325" i="1" s="1"/>
  <c r="Q326" i="1" s="1"/>
  <c r="Q327" i="1" s="1"/>
  <c r="Q328" i="1" s="1"/>
  <c r="Q329" i="1" s="1"/>
  <c r="Q330" i="1" s="1"/>
  <c r="Q331" i="1" s="1"/>
  <c r="Q332" i="1" s="1"/>
  <c r="Q333" i="1" s="1"/>
  <c r="Q334" i="1" s="1"/>
  <c r="Q335" i="1" s="1"/>
  <c r="Q336" i="1" s="1"/>
  <c r="Q337" i="1" s="1"/>
  <c r="Q338" i="1" s="1"/>
  <c r="Q339" i="1" s="1"/>
  <c r="Q340" i="1" s="1"/>
  <c r="Q341" i="1" s="1"/>
  <c r="Q342" i="1" s="1"/>
  <c r="Q343" i="1" s="1"/>
  <c r="Q344" i="1" s="1"/>
  <c r="Q345" i="1" s="1"/>
  <c r="Q346" i="1" s="1"/>
  <c r="Q347" i="1" s="1"/>
  <c r="Q348" i="1" s="1"/>
  <c r="Q349" i="1" s="1"/>
  <c r="Q350" i="1" s="1"/>
  <c r="Q351" i="1" s="1"/>
  <c r="Q352" i="1" s="1"/>
  <c r="Q353" i="1" s="1"/>
  <c r="Q354" i="1" s="1"/>
  <c r="Q355" i="1" s="1"/>
  <c r="Q356" i="1" s="1"/>
  <c r="Q357" i="1" s="1"/>
  <c r="Q358" i="1" s="1"/>
  <c r="Q359" i="1" s="1"/>
  <c r="Q360" i="1" s="1"/>
  <c r="Q361" i="1" s="1"/>
  <c r="Q362" i="1" s="1"/>
  <c r="Q363" i="1" s="1"/>
  <c r="Q364" i="1" s="1"/>
  <c r="Q365" i="1" s="1"/>
  <c r="Q366" i="1" s="1"/>
  <c r="Q367" i="1" s="1"/>
  <c r="Q368" i="1" s="1"/>
  <c r="Q369" i="1" s="1"/>
  <c r="Q370" i="1" s="1"/>
  <c r="Q371" i="1" s="1"/>
  <c r="Q372" i="1" s="1"/>
  <c r="Q373" i="1" s="1"/>
  <c r="Q374" i="1" s="1"/>
  <c r="Q375" i="1" s="1"/>
  <c r="Q376" i="1" s="1"/>
  <c r="Q377" i="1" s="1"/>
  <c r="Q378" i="1" s="1"/>
  <c r="Q379" i="1" s="1"/>
  <c r="Q380" i="1" s="1"/>
  <c r="Q381" i="1" s="1"/>
  <c r="Q382" i="1" s="1"/>
  <c r="Q383" i="1" s="1"/>
  <c r="Q384" i="1" s="1"/>
  <c r="Q385" i="1" s="1"/>
  <c r="Q386" i="1" s="1"/>
  <c r="Q387" i="1" s="1"/>
  <c r="Q388" i="1" s="1"/>
  <c r="Q389" i="1" s="1"/>
  <c r="Q390" i="1" s="1"/>
  <c r="Q391" i="1" s="1"/>
  <c r="Q392" i="1" s="1"/>
  <c r="Q393" i="1" s="1"/>
  <c r="Q394" i="1" s="1"/>
  <c r="Q395" i="1" s="1"/>
  <c r="Q396" i="1" s="1"/>
  <c r="Q397" i="1" s="1"/>
  <c r="Q398" i="1" s="1"/>
  <c r="Q399" i="1" s="1"/>
  <c r="Q400" i="1" s="1"/>
  <c r="Q401" i="1" s="1"/>
  <c r="Q402" i="1" s="1"/>
  <c r="Q403" i="1" s="1"/>
  <c r="Q404" i="1" s="1"/>
  <c r="Q405" i="1" s="1"/>
  <c r="Q406" i="1" s="1"/>
  <c r="Q407" i="1" s="1"/>
  <c r="Q408" i="1" s="1"/>
  <c r="Q409" i="1" s="1"/>
  <c r="Q410" i="1" s="1"/>
  <c r="Q411" i="1" s="1"/>
  <c r="Q412" i="1" s="1"/>
  <c r="Q413" i="1" s="1"/>
  <c r="Q414" i="1" s="1"/>
  <c r="Q415" i="1" s="1"/>
  <c r="Q416" i="1" s="1"/>
  <c r="Q417" i="1" s="1"/>
  <c r="Q418" i="1" s="1"/>
  <c r="Q419" i="1" s="1"/>
  <c r="Q420" i="1" s="1"/>
  <c r="Q421" i="1" s="1"/>
  <c r="Q422" i="1" s="1"/>
  <c r="Q423" i="1" s="1"/>
  <c r="Q424" i="1" s="1"/>
  <c r="Q425" i="1" s="1"/>
  <c r="Q426" i="1" s="1"/>
  <c r="Q427" i="1" s="1"/>
  <c r="Q428" i="1" s="1"/>
  <c r="Q429" i="1" s="1"/>
  <c r="Q430" i="1" s="1"/>
  <c r="Q431" i="1" s="1"/>
  <c r="Q432" i="1" s="1"/>
  <c r="Q433" i="1" s="1"/>
  <c r="Q434" i="1" s="1"/>
  <c r="Q435" i="1" s="1"/>
  <c r="Q436" i="1" s="1"/>
  <c r="Q437" i="1" s="1"/>
  <c r="Q438" i="1" s="1"/>
  <c r="Q439" i="1" s="1"/>
  <c r="Q440" i="1" s="1"/>
  <c r="Q441" i="1" s="1"/>
  <c r="Q442" i="1" s="1"/>
  <c r="Q443" i="1" s="1"/>
  <c r="Q444" i="1" s="1"/>
  <c r="Q445" i="1" s="1"/>
  <c r="Q446" i="1" s="1"/>
  <c r="Q447" i="1" s="1"/>
  <c r="Q448" i="1" s="1"/>
  <c r="Q449" i="1" s="1"/>
  <c r="Q450" i="1" s="1"/>
  <c r="Q451" i="1" s="1"/>
  <c r="Q452" i="1" s="1"/>
  <c r="Q453" i="1" s="1"/>
  <c r="Q454" i="1" s="1"/>
  <c r="Q455" i="1" s="1"/>
  <c r="Q456" i="1" s="1"/>
  <c r="Q457" i="1" s="1"/>
  <c r="Q458" i="1" s="1"/>
  <c r="Q459" i="1" s="1"/>
  <c r="Q460" i="1" s="1"/>
  <c r="Q461" i="1" s="1"/>
  <c r="Q462" i="1" s="1"/>
  <c r="Q463" i="1" s="1"/>
  <c r="Q464" i="1" s="1"/>
  <c r="Q465" i="1" s="1"/>
  <c r="Q466" i="1" s="1"/>
  <c r="Q467" i="1" s="1"/>
  <c r="Q468" i="1" s="1"/>
  <c r="Q469" i="1" s="1"/>
  <c r="Q470" i="1" s="1"/>
  <c r="Q471" i="1" s="1"/>
  <c r="Q472" i="1" s="1"/>
  <c r="Q473" i="1" s="1"/>
  <c r="Q474" i="1" s="1"/>
  <c r="Q475" i="1" s="1"/>
  <c r="Q476" i="1" s="1"/>
  <c r="Q477" i="1" s="1"/>
  <c r="Q478" i="1" s="1"/>
  <c r="Q479" i="1" s="1"/>
  <c r="Q480" i="1" s="1"/>
  <c r="Q481" i="1" s="1"/>
  <c r="Q482" i="1" s="1"/>
  <c r="Q483" i="1" s="1"/>
  <c r="Q484" i="1" s="1"/>
  <c r="Q485" i="1" s="1"/>
  <c r="Q486" i="1" s="1"/>
  <c r="Q487" i="1" s="1"/>
  <c r="Q488" i="1" s="1"/>
  <c r="Q489" i="1" s="1"/>
  <c r="Q490" i="1" s="1"/>
  <c r="Q491" i="1" s="1"/>
  <c r="Q492" i="1" s="1"/>
  <c r="Q493" i="1" s="1"/>
  <c r="Q494" i="1" s="1"/>
  <c r="Q495" i="1" s="1"/>
  <c r="Q496" i="1" s="1"/>
  <c r="Q497" i="1" s="1"/>
  <c r="Q498" i="1" s="1"/>
  <c r="Q499" i="1" s="1"/>
  <c r="Q500" i="1" s="1"/>
  <c r="Q501" i="1" s="1"/>
  <c r="Q502" i="1" s="1"/>
  <c r="Q503" i="1" s="1"/>
  <c r="Q504" i="1" s="1"/>
  <c r="Q505" i="1" s="1"/>
  <c r="Q506" i="1" s="1"/>
  <c r="Q507" i="1" s="1"/>
  <c r="Q508" i="1" s="1"/>
  <c r="Q509" i="1" s="1"/>
  <c r="Q510" i="1" s="1"/>
  <c r="Q511" i="1" s="1"/>
  <c r="Q512" i="1" s="1"/>
  <c r="Q513" i="1" s="1"/>
  <c r="Q514" i="1" s="1"/>
  <c r="Q515" i="1" s="1"/>
  <c r="Q516" i="1" s="1"/>
  <c r="Q517" i="1" s="1"/>
  <c r="Q518" i="1" s="1"/>
  <c r="Q519" i="1" s="1"/>
  <c r="Q520" i="1" s="1"/>
  <c r="Q521" i="1" s="1"/>
  <c r="Q522" i="1" s="1"/>
  <c r="Q523" i="1" s="1"/>
  <c r="Q524" i="1" s="1"/>
  <c r="Q525" i="1" s="1"/>
  <c r="Q526" i="1" s="1"/>
  <c r="Q527" i="1" s="1"/>
  <c r="Q528" i="1" s="1"/>
  <c r="Q529" i="1" s="1"/>
  <c r="Q530" i="1" s="1"/>
  <c r="Q531" i="1" s="1"/>
  <c r="Q532" i="1" s="1"/>
  <c r="Q533" i="1" s="1"/>
  <c r="Q534" i="1" s="1"/>
  <c r="Q535" i="1" s="1"/>
  <c r="Q536" i="1" s="1"/>
  <c r="Q537" i="1" s="1"/>
  <c r="Q538" i="1" s="1"/>
  <c r="Q539" i="1" s="1"/>
  <c r="Q540" i="1" s="1"/>
  <c r="Q541" i="1" s="1"/>
  <c r="Q542" i="1" s="1"/>
  <c r="Q543" i="1" s="1"/>
  <c r="Q544" i="1" s="1"/>
  <c r="Q545" i="1" s="1"/>
  <c r="Q546" i="1" s="1"/>
  <c r="Q547" i="1" s="1"/>
  <c r="Q548" i="1" s="1"/>
  <c r="Q549" i="1" s="1"/>
  <c r="Q550" i="1" s="1"/>
  <c r="Q551" i="1" s="1"/>
  <c r="Q552" i="1" s="1"/>
  <c r="Q553" i="1" s="1"/>
  <c r="Q554" i="1" s="1"/>
  <c r="Q555" i="1" s="1"/>
  <c r="Q556" i="1" s="1"/>
  <c r="Q557" i="1" s="1"/>
  <c r="Q558" i="1" s="1"/>
  <c r="Q559" i="1" s="1"/>
  <c r="Q560" i="1" s="1"/>
  <c r="Q561" i="1" s="1"/>
  <c r="Q562" i="1" s="1"/>
  <c r="Q563" i="1" s="1"/>
  <c r="Q564" i="1" s="1"/>
  <c r="Q565" i="1" s="1"/>
  <c r="Q566" i="1" s="1"/>
  <c r="Q567" i="1" s="1"/>
  <c r="Q568" i="1" s="1"/>
  <c r="Q569" i="1" s="1"/>
  <c r="Q570" i="1" s="1"/>
  <c r="Q571" i="1" s="1"/>
  <c r="Q572" i="1" s="1"/>
  <c r="Q573" i="1" s="1"/>
  <c r="Q574" i="1" s="1"/>
  <c r="Q575" i="1" s="1"/>
  <c r="Q576" i="1" s="1"/>
  <c r="Q577" i="1" s="1"/>
  <c r="Q578" i="1" s="1"/>
  <c r="Q579" i="1" s="1"/>
  <c r="Q580" i="1" s="1"/>
  <c r="Q581" i="1" s="1"/>
  <c r="Q582" i="1" s="1"/>
  <c r="Q583" i="1" s="1"/>
  <c r="Q584" i="1" s="1"/>
  <c r="Q585" i="1" s="1"/>
  <c r="Q586" i="1" s="1"/>
  <c r="Q587" i="1" s="1"/>
  <c r="Q588" i="1" s="1"/>
  <c r="Q589" i="1" s="1"/>
  <c r="Q590" i="1" s="1"/>
  <c r="Q591" i="1" s="1"/>
  <c r="Q592" i="1" s="1"/>
  <c r="Q593" i="1" s="1"/>
  <c r="Q594" i="1" s="1"/>
  <c r="Q595" i="1" s="1"/>
  <c r="Q596" i="1" s="1"/>
  <c r="Q597" i="1" s="1"/>
  <c r="Q598" i="1" s="1"/>
  <c r="Q599" i="1" s="1"/>
  <c r="Q600" i="1" s="1"/>
  <c r="Q601" i="1" s="1"/>
  <c r="Q602" i="1" s="1"/>
  <c r="Q603" i="1" s="1"/>
  <c r="Q604" i="1" s="1"/>
  <c r="Q605" i="1" s="1"/>
  <c r="Q606" i="1" s="1"/>
  <c r="Q607" i="1" s="1"/>
  <c r="Q608" i="1" s="1"/>
  <c r="Q609" i="1" s="1"/>
  <c r="Q610" i="1" s="1"/>
  <c r="Q611" i="1" s="1"/>
  <c r="Q612" i="1" s="1"/>
  <c r="Q613" i="1" s="1"/>
  <c r="Q614" i="1" s="1"/>
  <c r="Q615" i="1" s="1"/>
  <c r="Q616" i="1" s="1"/>
  <c r="Q617" i="1" s="1"/>
  <c r="Q618" i="1" s="1"/>
  <c r="Q619" i="1" s="1"/>
  <c r="Q620" i="1" s="1"/>
  <c r="Q621" i="1" s="1"/>
  <c r="Q622" i="1" s="1"/>
  <c r="Q623" i="1" s="1"/>
  <c r="Q624" i="1" s="1"/>
  <c r="Q625" i="1" s="1"/>
  <c r="Q626" i="1" s="1"/>
  <c r="Q627" i="1" s="1"/>
  <c r="Q628" i="1" s="1"/>
  <c r="Q629" i="1" s="1"/>
  <c r="Q630" i="1" s="1"/>
  <c r="Q631" i="1" s="1"/>
  <c r="Q632" i="1" s="1"/>
  <c r="Q633" i="1" s="1"/>
  <c r="Q634" i="1" s="1"/>
  <c r="Q635" i="1" s="1"/>
  <c r="Q636" i="1" s="1"/>
  <c r="Q637" i="1" s="1"/>
  <c r="Q638" i="1" s="1"/>
  <c r="Q639" i="1" s="1"/>
  <c r="Q640" i="1" s="1"/>
  <c r="Q641" i="1" s="1"/>
  <c r="Q642" i="1" s="1"/>
  <c r="Q643" i="1" s="1"/>
  <c r="Q644" i="1" s="1"/>
  <c r="Q645" i="1" s="1"/>
  <c r="Q646" i="1" s="1"/>
  <c r="Q647" i="1" s="1"/>
  <c r="Q648" i="1" s="1"/>
  <c r="Q649" i="1" s="1"/>
  <c r="Q650" i="1" s="1"/>
  <c r="Q651" i="1" s="1"/>
  <c r="Q652" i="1" s="1"/>
  <c r="Q653" i="1" s="1"/>
  <c r="Q654" i="1" s="1"/>
  <c r="Q655" i="1" s="1"/>
  <c r="Q656" i="1" s="1"/>
  <c r="Q657" i="1" s="1"/>
  <c r="Q658" i="1" s="1"/>
  <c r="Q659" i="1" s="1"/>
  <c r="Q660" i="1" s="1"/>
  <c r="Q661" i="1" s="1"/>
  <c r="Q662" i="1" s="1"/>
  <c r="Q663" i="1" s="1"/>
  <c r="Q664" i="1" s="1"/>
  <c r="Q665" i="1" s="1"/>
  <c r="Q666" i="1" s="1"/>
  <c r="Q667" i="1" s="1"/>
  <c r="Q668" i="1" s="1"/>
  <c r="Q669" i="1" s="1"/>
  <c r="Q670" i="1" s="1"/>
  <c r="Q671" i="1" s="1"/>
  <c r="Q672" i="1" s="1"/>
  <c r="Q673" i="1" s="1"/>
  <c r="Q674" i="1" s="1"/>
  <c r="Q675" i="1" s="1"/>
  <c r="Q676" i="1" s="1"/>
  <c r="Q677" i="1" s="1"/>
  <c r="Q678" i="1" s="1"/>
  <c r="Q679" i="1" s="1"/>
  <c r="Q680" i="1" s="1"/>
  <c r="Q681" i="1" s="1"/>
  <c r="Q682" i="1" s="1"/>
  <c r="Q683" i="1" s="1"/>
  <c r="Q684" i="1" s="1"/>
  <c r="Q685" i="1" s="1"/>
  <c r="Q686" i="1" s="1"/>
  <c r="Q687" i="1" s="1"/>
  <c r="Q688" i="1" s="1"/>
  <c r="Q689" i="1" s="1"/>
  <c r="Q690" i="1" s="1"/>
  <c r="Q691" i="1" s="1"/>
  <c r="Q692" i="1" s="1"/>
  <c r="Q693" i="1" s="1"/>
  <c r="Q694" i="1" s="1"/>
  <c r="Q695" i="1" s="1"/>
  <c r="Q696" i="1" s="1"/>
  <c r="Q697" i="1" s="1"/>
  <c r="Q698" i="1" s="1"/>
  <c r="Q699" i="1" s="1"/>
  <c r="Q700" i="1" s="1"/>
  <c r="Q701" i="1" s="1"/>
  <c r="Q702" i="1" s="1"/>
  <c r="Q703" i="1" s="1"/>
  <c r="Q704" i="1" s="1"/>
  <c r="Q705" i="1" s="1"/>
  <c r="Q706" i="1" s="1"/>
  <c r="Q707" i="1" s="1"/>
  <c r="Q708" i="1" s="1"/>
  <c r="Q709" i="1" s="1"/>
  <c r="Q710" i="1" s="1"/>
  <c r="Q711" i="1" s="1"/>
  <c r="Q712" i="1" s="1"/>
  <c r="Q713" i="1" s="1"/>
  <c r="Q714" i="1" s="1"/>
  <c r="Q715" i="1" s="1"/>
  <c r="Q716" i="1" s="1"/>
  <c r="Q717" i="1" s="1"/>
  <c r="Q718" i="1" s="1"/>
  <c r="Q719" i="1" s="1"/>
  <c r="Q720" i="1" s="1"/>
  <c r="Q721" i="1" s="1"/>
  <c r="Q722" i="1" s="1"/>
  <c r="Q723" i="1" s="1"/>
  <c r="Q724" i="1" s="1"/>
  <c r="Q725" i="1" s="1"/>
  <c r="Q726" i="1" s="1"/>
  <c r="Q727" i="1" s="1"/>
  <c r="Q728" i="1" s="1"/>
  <c r="Q729" i="1" s="1"/>
  <c r="Q730" i="1" s="1"/>
  <c r="Q731" i="1" s="1"/>
  <c r="Q732" i="1" s="1"/>
  <c r="Q733" i="1" s="1"/>
  <c r="Q734" i="1" s="1"/>
  <c r="Q735" i="1" s="1"/>
  <c r="Q736" i="1" s="1"/>
  <c r="Q737" i="1" s="1"/>
  <c r="Q738" i="1" s="1"/>
  <c r="Q739" i="1" s="1"/>
  <c r="Q740" i="1" s="1"/>
  <c r="Q741" i="1" s="1"/>
  <c r="Q742" i="1" s="1"/>
  <c r="Q743" i="1" s="1"/>
  <c r="Q744" i="1" s="1"/>
  <c r="Q745" i="1" s="1"/>
  <c r="Q746" i="1" s="1"/>
  <c r="Q747" i="1" s="1"/>
  <c r="Q748" i="1" s="1"/>
  <c r="Q749" i="1" s="1"/>
  <c r="Q750" i="1" s="1"/>
  <c r="Q751" i="1" s="1"/>
  <c r="Q752" i="1" s="1"/>
  <c r="Q753" i="1" s="1"/>
  <c r="Q754" i="1" s="1"/>
  <c r="Q755" i="1" s="1"/>
  <c r="Q756" i="1" s="1"/>
  <c r="Q757" i="1" s="1"/>
  <c r="Q758" i="1" s="1"/>
  <c r="Q759" i="1" s="1"/>
  <c r="Q760" i="1" s="1"/>
  <c r="Q761" i="1" s="1"/>
  <c r="Q762" i="1" s="1"/>
  <c r="Q763" i="1" s="1"/>
  <c r="Q764" i="1" s="1"/>
  <c r="Q765" i="1" s="1"/>
  <c r="Q766" i="1" s="1"/>
  <c r="Q767" i="1" s="1"/>
  <c r="Q768" i="1" s="1"/>
  <c r="Q769" i="1" s="1"/>
  <c r="Q770" i="1" s="1"/>
  <c r="Q771" i="1" s="1"/>
  <c r="Q772" i="1" s="1"/>
  <c r="Q773" i="1" s="1"/>
  <c r="Q774" i="1" s="1"/>
  <c r="Q775" i="1" s="1"/>
  <c r="Q776" i="1" s="1"/>
  <c r="Q777" i="1" s="1"/>
  <c r="Q778" i="1" s="1"/>
  <c r="Q779" i="1" s="1"/>
  <c r="Q780" i="1" s="1"/>
  <c r="Q781" i="1" s="1"/>
  <c r="Q782" i="1" s="1"/>
  <c r="Q783" i="1" s="1"/>
  <c r="Q784" i="1" s="1"/>
  <c r="Q785" i="1" s="1"/>
  <c r="Q786" i="1" s="1"/>
  <c r="Q787" i="1" s="1"/>
  <c r="Q788" i="1" s="1"/>
  <c r="Q789" i="1" s="1"/>
  <c r="Q790" i="1" s="1"/>
  <c r="Q791" i="1" s="1"/>
  <c r="Q792" i="1" s="1"/>
  <c r="Q793" i="1" s="1"/>
  <c r="Q794" i="1" s="1"/>
  <c r="Q795" i="1" s="1"/>
  <c r="Q796" i="1" s="1"/>
  <c r="Q797" i="1" s="1"/>
  <c r="Q798" i="1" s="1"/>
  <c r="Q799" i="1" s="1"/>
  <c r="Q800" i="1" s="1"/>
  <c r="Q801" i="1" s="1"/>
  <c r="Q802" i="1" s="1"/>
  <c r="Q803" i="1" s="1"/>
  <c r="Q804" i="1" s="1"/>
  <c r="Q805" i="1" s="1"/>
  <c r="Q806" i="1" s="1"/>
  <c r="Q807" i="1" s="1"/>
  <c r="Q808" i="1" s="1"/>
  <c r="Q809" i="1" s="1"/>
  <c r="Q810" i="1" s="1"/>
  <c r="Q811" i="1" s="1"/>
  <c r="Q812" i="1" s="1"/>
  <c r="Q813" i="1" s="1"/>
  <c r="Q814" i="1" s="1"/>
  <c r="Q815" i="1" s="1"/>
  <c r="Q816" i="1" s="1"/>
  <c r="Q817" i="1" s="1"/>
  <c r="Q818" i="1" s="1"/>
  <c r="Q819" i="1" s="1"/>
  <c r="Q820" i="1" s="1"/>
  <c r="Q821" i="1" s="1"/>
  <c r="Q822" i="1" s="1"/>
  <c r="Q823" i="1" s="1"/>
  <c r="Q824" i="1" s="1"/>
  <c r="Q825" i="1" s="1"/>
  <c r="Q826" i="1" s="1"/>
  <c r="Q827" i="1" s="1"/>
  <c r="Q828" i="1" s="1"/>
  <c r="Q829" i="1" s="1"/>
  <c r="Q830" i="1" s="1"/>
  <c r="Q831" i="1" s="1"/>
  <c r="Q832" i="1" s="1"/>
  <c r="Q833" i="1" s="1"/>
  <c r="Q834" i="1" s="1"/>
  <c r="Q835" i="1" s="1"/>
  <c r="Q836" i="1" s="1"/>
  <c r="Q837" i="1" s="1"/>
  <c r="Q838" i="1" s="1"/>
  <c r="Q839" i="1" s="1"/>
  <c r="Q840" i="1" s="1"/>
  <c r="Q841" i="1" s="1"/>
  <c r="Q842" i="1" s="1"/>
  <c r="Q843" i="1" s="1"/>
  <c r="Q844" i="1" s="1"/>
  <c r="Q845" i="1" s="1"/>
  <c r="Q846" i="1" s="1"/>
  <c r="Q847" i="1" s="1"/>
  <c r="Q848" i="1" s="1"/>
  <c r="Q849" i="1" s="1"/>
  <c r="Q850" i="1" s="1"/>
  <c r="Q851" i="1" s="1"/>
  <c r="Q852" i="1" s="1"/>
  <c r="Q853" i="1" s="1"/>
  <c r="Q854" i="1" s="1"/>
  <c r="Q855" i="1" s="1"/>
  <c r="Q856" i="1" s="1"/>
  <c r="Q857" i="1" s="1"/>
  <c r="Q858" i="1" s="1"/>
  <c r="Q859" i="1" s="1"/>
  <c r="Q860" i="1" s="1"/>
  <c r="Q861" i="1" s="1"/>
  <c r="Q862" i="1" s="1"/>
  <c r="Q863" i="1" s="1"/>
  <c r="Q864" i="1" s="1"/>
  <c r="Q865" i="1" s="1"/>
  <c r="Q866" i="1" s="1"/>
  <c r="Q867" i="1" s="1"/>
  <c r="Q868" i="1" s="1"/>
  <c r="Q869" i="1" s="1"/>
  <c r="Q870" i="1" s="1"/>
  <c r="Q871" i="1" s="1"/>
  <c r="Q872" i="1" s="1"/>
  <c r="Q873" i="1" s="1"/>
  <c r="Q874" i="1" s="1"/>
  <c r="Q875" i="1" s="1"/>
  <c r="Q876" i="1" s="1"/>
  <c r="Q877" i="1" s="1"/>
  <c r="Q878" i="1" s="1"/>
  <c r="Q879" i="1" s="1"/>
  <c r="Q880" i="1" s="1"/>
  <c r="Q881" i="1" s="1"/>
  <c r="Q882" i="1" s="1"/>
  <c r="Q883" i="1" s="1"/>
  <c r="Q884" i="1" s="1"/>
  <c r="Q885" i="1" s="1"/>
  <c r="Q886" i="1" s="1"/>
  <c r="Q887" i="1" s="1"/>
  <c r="Q888" i="1" s="1"/>
  <c r="Q889" i="1" s="1"/>
  <c r="Q890" i="1" s="1"/>
  <c r="Q891" i="1" s="1"/>
  <c r="Q892" i="1" s="1"/>
  <c r="Q893" i="1" s="1"/>
  <c r="Q894" i="1" s="1"/>
  <c r="Q895" i="1" s="1"/>
  <c r="Q896" i="1" s="1"/>
  <c r="Q897" i="1" s="1"/>
  <c r="Q898" i="1" s="1"/>
  <c r="Q899" i="1" s="1"/>
  <c r="Q900" i="1" s="1"/>
  <c r="Q901" i="1" s="1"/>
  <c r="Q902" i="1" s="1"/>
  <c r="Q903" i="1" s="1"/>
  <c r="Q904" i="1" s="1"/>
  <c r="Q905" i="1" s="1"/>
  <c r="Q906" i="1" s="1"/>
  <c r="Q907" i="1" s="1"/>
  <c r="Q908" i="1" s="1"/>
  <c r="Q909" i="1" s="1"/>
  <c r="Q910" i="1" s="1"/>
  <c r="Q911" i="1" s="1"/>
  <c r="Q912" i="1" s="1"/>
  <c r="Q913" i="1" s="1"/>
  <c r="Q914" i="1" s="1"/>
  <c r="Q915" i="1" s="1"/>
  <c r="Q916" i="1" s="1"/>
  <c r="Q917" i="1" s="1"/>
  <c r="Q918" i="1" s="1"/>
  <c r="Q919" i="1" s="1"/>
  <c r="Q920" i="1" s="1"/>
  <c r="Q921" i="1" s="1"/>
  <c r="Q922" i="1" s="1"/>
  <c r="Q923" i="1" s="1"/>
  <c r="Q924" i="1" s="1"/>
  <c r="Q925" i="1" s="1"/>
  <c r="Q926" i="1" s="1"/>
  <c r="Q927" i="1" s="1"/>
  <c r="Q928" i="1" s="1"/>
  <c r="Q929" i="1" s="1"/>
  <c r="Q930" i="1" s="1"/>
  <c r="Q931" i="1" s="1"/>
  <c r="Q932" i="1" s="1"/>
  <c r="Q933" i="1" s="1"/>
  <c r="Q934" i="1" s="1"/>
  <c r="Q935" i="1" s="1"/>
  <c r="Q936" i="1" s="1"/>
  <c r="Q937" i="1" s="1"/>
  <c r="Q938" i="1" s="1"/>
  <c r="Q939" i="1" s="1"/>
  <c r="Q940" i="1" s="1"/>
  <c r="Q941" i="1" s="1"/>
  <c r="Q942" i="1" s="1"/>
  <c r="Q943" i="1" s="1"/>
  <c r="Q944" i="1" s="1"/>
  <c r="Q945" i="1" s="1"/>
  <c r="Q946" i="1" s="1"/>
  <c r="Q947" i="1" s="1"/>
  <c r="Q948" i="1" s="1"/>
  <c r="Q949" i="1" s="1"/>
  <c r="Q950" i="1" s="1"/>
  <c r="Q951" i="1" s="1"/>
  <c r="Q952" i="1" s="1"/>
  <c r="Q953" i="1" s="1"/>
  <c r="Q954" i="1" s="1"/>
  <c r="Q955" i="1" s="1"/>
  <c r="Q956" i="1" s="1"/>
  <c r="Q957" i="1" s="1"/>
  <c r="Q958" i="1" s="1"/>
  <c r="Q959" i="1" s="1"/>
  <c r="Q960" i="1" s="1"/>
  <c r="Q961" i="1" s="1"/>
  <c r="Q962" i="1" s="1"/>
  <c r="Q963" i="1" s="1"/>
  <c r="Q964" i="1" s="1"/>
  <c r="Q965" i="1" s="1"/>
  <c r="Q966" i="1" s="1"/>
  <c r="Q967" i="1" s="1"/>
  <c r="Q968" i="1" s="1"/>
  <c r="Q969" i="1" s="1"/>
  <c r="Q970" i="1" s="1"/>
  <c r="Q971" i="1" s="1"/>
  <c r="Q972" i="1" s="1"/>
  <c r="Q973" i="1" s="1"/>
  <c r="Q974" i="1" s="1"/>
  <c r="Q975" i="1" s="1"/>
  <c r="Q976" i="1" s="1"/>
  <c r="Q977" i="1" s="1"/>
  <c r="Q978" i="1" s="1"/>
  <c r="Q979" i="1" s="1"/>
  <c r="Q980" i="1" s="1"/>
  <c r="Q981" i="1" s="1"/>
  <c r="Q982" i="1" s="1"/>
  <c r="Q983" i="1" s="1"/>
  <c r="Q984" i="1" s="1"/>
  <c r="Q985" i="1" s="1"/>
  <c r="Q986" i="1" s="1"/>
  <c r="Q987" i="1" s="1"/>
  <c r="Q988" i="1" s="1"/>
  <c r="Q989" i="1" s="1"/>
  <c r="Q990" i="1" s="1"/>
  <c r="Q991" i="1" s="1"/>
  <c r="Q992" i="1" s="1"/>
  <c r="Q993" i="1" s="1"/>
  <c r="Q994" i="1" s="1"/>
  <c r="Q995" i="1" s="1"/>
  <c r="Q996" i="1" s="1"/>
  <c r="Q997" i="1" s="1"/>
  <c r="Q998" i="1" s="1"/>
  <c r="Q999" i="1" s="1"/>
  <c r="Q1000" i="1" s="1"/>
  <c r="Q1001" i="1" s="1"/>
  <c r="Q1002" i="1" s="1"/>
  <c r="Q1003" i="1" s="1"/>
  <c r="Q1004" i="1" s="1"/>
  <c r="Q1005" i="1" s="1"/>
  <c r="Q1006" i="1" s="1"/>
  <c r="Q1007" i="1" s="1"/>
  <c r="Q1008" i="1" s="1"/>
  <c r="Q1009" i="1" s="1"/>
  <c r="Q1010" i="1" s="1"/>
  <c r="Q1011" i="1" s="1"/>
  <c r="Q1012" i="1" s="1"/>
  <c r="Q1013" i="1" s="1"/>
  <c r="Q1014" i="1" s="1"/>
  <c r="Q1015" i="1" s="1"/>
  <c r="Q1016" i="1" s="1"/>
  <c r="Q1017" i="1" s="1"/>
  <c r="Q1018" i="1" s="1"/>
  <c r="Q1019" i="1" s="1"/>
  <c r="Q1020" i="1" s="1"/>
  <c r="Q1021" i="1" s="1"/>
  <c r="Q1022" i="1" s="1"/>
  <c r="Q1023" i="1" s="1"/>
  <c r="Q1024" i="1" s="1"/>
  <c r="Q1025" i="1" s="1"/>
  <c r="Q1026" i="1" s="1"/>
  <c r="Q1027" i="1" s="1"/>
  <c r="Q1028" i="1" s="1"/>
  <c r="Q1029" i="1" s="1"/>
  <c r="Q1030" i="1" s="1"/>
  <c r="Q1031" i="1" s="1"/>
  <c r="Q1032" i="1" s="1"/>
  <c r="Q1033" i="1" s="1"/>
  <c r="Q1034" i="1" s="1"/>
  <c r="Q1035" i="1" s="1"/>
  <c r="Q1036" i="1" s="1"/>
  <c r="Q1037" i="1" s="1"/>
  <c r="Q1038" i="1" s="1"/>
  <c r="Q1039" i="1" s="1"/>
  <c r="Q1040" i="1" s="1"/>
  <c r="Q1041" i="1" s="1"/>
  <c r="Q43" i="1"/>
  <c r="O34" i="1"/>
  <c r="O33" i="1"/>
  <c r="M34" i="1"/>
  <c r="K34" i="1"/>
  <c r="K33" i="1"/>
  <c r="I33" i="1"/>
  <c r="N43" i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N252" i="1" s="1"/>
  <c r="N253" i="1" s="1"/>
  <c r="N254" i="1" s="1"/>
  <c r="N255" i="1" s="1"/>
  <c r="N256" i="1" s="1"/>
  <c r="N257" i="1" s="1"/>
  <c r="N258" i="1" s="1"/>
  <c r="N259" i="1" s="1"/>
  <c r="N260" i="1" s="1"/>
  <c r="N261" i="1" s="1"/>
  <c r="N262" i="1" s="1"/>
  <c r="N263" i="1" s="1"/>
  <c r="N264" i="1" s="1"/>
  <c r="N265" i="1" s="1"/>
  <c r="N266" i="1" s="1"/>
  <c r="N267" i="1" s="1"/>
  <c r="N268" i="1" s="1"/>
  <c r="N269" i="1" s="1"/>
  <c r="N270" i="1" s="1"/>
  <c r="N271" i="1" s="1"/>
  <c r="N272" i="1" s="1"/>
  <c r="N273" i="1" s="1"/>
  <c r="N274" i="1" s="1"/>
  <c r="N275" i="1" s="1"/>
  <c r="N276" i="1" s="1"/>
  <c r="N277" i="1" s="1"/>
  <c r="N278" i="1" s="1"/>
  <c r="N279" i="1" s="1"/>
  <c r="N280" i="1" s="1"/>
  <c r="N281" i="1" s="1"/>
  <c r="N282" i="1" s="1"/>
  <c r="N283" i="1" s="1"/>
  <c r="N284" i="1" s="1"/>
  <c r="N285" i="1" s="1"/>
  <c r="N286" i="1" s="1"/>
  <c r="N287" i="1" s="1"/>
  <c r="N288" i="1" s="1"/>
  <c r="N289" i="1" s="1"/>
  <c r="N290" i="1" s="1"/>
  <c r="N291" i="1" s="1"/>
  <c r="N292" i="1" s="1"/>
  <c r="N293" i="1" s="1"/>
  <c r="N294" i="1" s="1"/>
  <c r="N295" i="1" s="1"/>
  <c r="N296" i="1" s="1"/>
  <c r="N297" i="1" s="1"/>
  <c r="N298" i="1" s="1"/>
  <c r="N299" i="1" s="1"/>
  <c r="N300" i="1" s="1"/>
  <c r="N301" i="1" s="1"/>
  <c r="N302" i="1" s="1"/>
  <c r="N303" i="1" s="1"/>
  <c r="N304" i="1" s="1"/>
  <c r="N305" i="1" s="1"/>
  <c r="N306" i="1" s="1"/>
  <c r="N307" i="1" s="1"/>
  <c r="N308" i="1" s="1"/>
  <c r="N309" i="1" s="1"/>
  <c r="N310" i="1" s="1"/>
  <c r="N311" i="1" s="1"/>
  <c r="N312" i="1" s="1"/>
  <c r="N313" i="1" s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N326" i="1" s="1"/>
  <c r="N327" i="1" s="1"/>
  <c r="N328" i="1" s="1"/>
  <c r="N329" i="1" s="1"/>
  <c r="N330" i="1" s="1"/>
  <c r="N331" i="1" s="1"/>
  <c r="N332" i="1" s="1"/>
  <c r="N333" i="1" s="1"/>
  <c r="N334" i="1" s="1"/>
  <c r="N335" i="1" s="1"/>
  <c r="N336" i="1" s="1"/>
  <c r="N337" i="1" s="1"/>
  <c r="N338" i="1" s="1"/>
  <c r="N339" i="1" s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N350" i="1" s="1"/>
  <c r="N351" i="1" s="1"/>
  <c r="N352" i="1" s="1"/>
  <c r="N353" i="1" s="1"/>
  <c r="N354" i="1" s="1"/>
  <c r="N355" i="1" s="1"/>
  <c r="N356" i="1" s="1"/>
  <c r="N357" i="1" s="1"/>
  <c r="N358" i="1" s="1"/>
  <c r="N359" i="1" s="1"/>
  <c r="N360" i="1" s="1"/>
  <c r="N361" i="1" s="1"/>
  <c r="N362" i="1" s="1"/>
  <c r="N363" i="1" s="1"/>
  <c r="N364" i="1" s="1"/>
  <c r="N365" i="1" s="1"/>
  <c r="N366" i="1" s="1"/>
  <c r="N367" i="1" s="1"/>
  <c r="N368" i="1" s="1"/>
  <c r="N369" i="1" s="1"/>
  <c r="N370" i="1" s="1"/>
  <c r="N371" i="1" s="1"/>
  <c r="N372" i="1" s="1"/>
  <c r="N373" i="1" s="1"/>
  <c r="N374" i="1" s="1"/>
  <c r="N375" i="1" s="1"/>
  <c r="N376" i="1" s="1"/>
  <c r="N377" i="1" s="1"/>
  <c r="N378" i="1" s="1"/>
  <c r="N379" i="1" s="1"/>
  <c r="N380" i="1" s="1"/>
  <c r="N381" i="1" s="1"/>
  <c r="N382" i="1" s="1"/>
  <c r="N383" i="1" s="1"/>
  <c r="N384" i="1" s="1"/>
  <c r="N385" i="1" s="1"/>
  <c r="N386" i="1" s="1"/>
  <c r="N387" i="1" s="1"/>
  <c r="N388" i="1" s="1"/>
  <c r="N389" i="1" s="1"/>
  <c r="N390" i="1" s="1"/>
  <c r="N391" i="1" s="1"/>
  <c r="N392" i="1" s="1"/>
  <c r="N393" i="1" s="1"/>
  <c r="N394" i="1" s="1"/>
  <c r="N395" i="1" s="1"/>
  <c r="N396" i="1" s="1"/>
  <c r="N397" i="1" s="1"/>
  <c r="N398" i="1" s="1"/>
  <c r="N399" i="1" s="1"/>
  <c r="N400" i="1" s="1"/>
  <c r="N401" i="1" s="1"/>
  <c r="N402" i="1" s="1"/>
  <c r="N403" i="1" s="1"/>
  <c r="N404" i="1" s="1"/>
  <c r="N405" i="1" s="1"/>
  <c r="N406" i="1" s="1"/>
  <c r="N407" i="1" s="1"/>
  <c r="N408" i="1" s="1"/>
  <c r="N409" i="1" s="1"/>
  <c r="N410" i="1" s="1"/>
  <c r="N411" i="1" s="1"/>
  <c r="N412" i="1" s="1"/>
  <c r="N413" i="1" s="1"/>
  <c r="N414" i="1" s="1"/>
  <c r="N415" i="1" s="1"/>
  <c r="N416" i="1" s="1"/>
  <c r="N417" i="1" s="1"/>
  <c r="N418" i="1" s="1"/>
  <c r="N419" i="1" s="1"/>
  <c r="N420" i="1" s="1"/>
  <c r="N421" i="1" s="1"/>
  <c r="N422" i="1" s="1"/>
  <c r="N423" i="1" s="1"/>
  <c r="N424" i="1" s="1"/>
  <c r="N425" i="1" s="1"/>
  <c r="N426" i="1" s="1"/>
  <c r="N427" i="1" s="1"/>
  <c r="N428" i="1" s="1"/>
  <c r="N429" i="1" s="1"/>
  <c r="N430" i="1" s="1"/>
  <c r="N431" i="1" s="1"/>
  <c r="N432" i="1" s="1"/>
  <c r="N433" i="1" s="1"/>
  <c r="N434" i="1" s="1"/>
  <c r="N435" i="1" s="1"/>
  <c r="N436" i="1" s="1"/>
  <c r="N437" i="1" s="1"/>
  <c r="N438" i="1" s="1"/>
  <c r="N439" i="1" s="1"/>
  <c r="N440" i="1" s="1"/>
  <c r="N441" i="1" s="1"/>
  <c r="N442" i="1" s="1"/>
  <c r="N443" i="1" s="1"/>
  <c r="N444" i="1" s="1"/>
  <c r="N445" i="1" s="1"/>
  <c r="N446" i="1" s="1"/>
  <c r="N447" i="1" s="1"/>
  <c r="N448" i="1" s="1"/>
  <c r="N449" i="1" s="1"/>
  <c r="N450" i="1" s="1"/>
  <c r="N451" i="1" s="1"/>
  <c r="N452" i="1" s="1"/>
  <c r="N453" i="1" s="1"/>
  <c r="N454" i="1" s="1"/>
  <c r="N455" i="1" s="1"/>
  <c r="N456" i="1" s="1"/>
  <c r="N457" i="1" s="1"/>
  <c r="N458" i="1" s="1"/>
  <c r="N459" i="1" s="1"/>
  <c r="N460" i="1" s="1"/>
  <c r="N461" i="1" s="1"/>
  <c r="N462" i="1" s="1"/>
  <c r="N463" i="1" s="1"/>
  <c r="N464" i="1" s="1"/>
  <c r="N465" i="1" s="1"/>
  <c r="N466" i="1" s="1"/>
  <c r="N467" i="1" s="1"/>
  <c r="N468" i="1" s="1"/>
  <c r="N469" i="1" s="1"/>
  <c r="N470" i="1" s="1"/>
  <c r="N471" i="1" s="1"/>
  <c r="N472" i="1" s="1"/>
  <c r="N473" i="1" s="1"/>
  <c r="N474" i="1" s="1"/>
  <c r="N475" i="1" s="1"/>
  <c r="N476" i="1" s="1"/>
  <c r="N477" i="1" s="1"/>
  <c r="N478" i="1" s="1"/>
  <c r="N479" i="1" s="1"/>
  <c r="N480" i="1" s="1"/>
  <c r="N481" i="1" s="1"/>
  <c r="N482" i="1" s="1"/>
  <c r="N483" i="1" s="1"/>
  <c r="N484" i="1" s="1"/>
  <c r="N485" i="1" s="1"/>
  <c r="N486" i="1" s="1"/>
  <c r="N487" i="1" s="1"/>
  <c r="N488" i="1" s="1"/>
  <c r="N489" i="1" s="1"/>
  <c r="N490" i="1" s="1"/>
  <c r="N491" i="1" s="1"/>
  <c r="N492" i="1" s="1"/>
  <c r="N493" i="1" s="1"/>
  <c r="N494" i="1" s="1"/>
  <c r="N495" i="1" s="1"/>
  <c r="N496" i="1" s="1"/>
  <c r="N497" i="1" s="1"/>
  <c r="N498" i="1" s="1"/>
  <c r="N499" i="1" s="1"/>
  <c r="N500" i="1" s="1"/>
  <c r="N501" i="1" s="1"/>
  <c r="N502" i="1" s="1"/>
  <c r="N503" i="1" s="1"/>
  <c r="N504" i="1" s="1"/>
  <c r="N505" i="1" s="1"/>
  <c r="N506" i="1" s="1"/>
  <c r="N507" i="1" s="1"/>
  <c r="N508" i="1" s="1"/>
  <c r="N509" i="1" s="1"/>
  <c r="N510" i="1" s="1"/>
  <c r="N511" i="1" s="1"/>
  <c r="N512" i="1" s="1"/>
  <c r="N513" i="1" s="1"/>
  <c r="N514" i="1" s="1"/>
  <c r="N515" i="1" s="1"/>
  <c r="N516" i="1" s="1"/>
  <c r="N517" i="1" s="1"/>
  <c r="N518" i="1" s="1"/>
  <c r="N519" i="1" s="1"/>
  <c r="N520" i="1" s="1"/>
  <c r="N521" i="1" s="1"/>
  <c r="N522" i="1" s="1"/>
  <c r="N523" i="1" s="1"/>
  <c r="N524" i="1" s="1"/>
  <c r="N525" i="1" s="1"/>
  <c r="N526" i="1" s="1"/>
  <c r="N527" i="1" s="1"/>
  <c r="N528" i="1" s="1"/>
  <c r="N529" i="1" s="1"/>
  <c r="N530" i="1" s="1"/>
  <c r="N531" i="1" s="1"/>
  <c r="N532" i="1" s="1"/>
  <c r="N533" i="1" s="1"/>
  <c r="N534" i="1" s="1"/>
  <c r="N535" i="1" s="1"/>
  <c r="N536" i="1" s="1"/>
  <c r="N537" i="1" s="1"/>
  <c r="N538" i="1" s="1"/>
  <c r="N539" i="1" s="1"/>
  <c r="N540" i="1" s="1"/>
  <c r="N541" i="1" s="1"/>
  <c r="N542" i="1" s="1"/>
  <c r="N543" i="1" s="1"/>
  <c r="N544" i="1" s="1"/>
  <c r="N545" i="1" s="1"/>
  <c r="N546" i="1" s="1"/>
  <c r="N547" i="1" s="1"/>
  <c r="N548" i="1" s="1"/>
  <c r="N549" i="1" s="1"/>
  <c r="N550" i="1" s="1"/>
  <c r="N551" i="1" s="1"/>
  <c r="N552" i="1" s="1"/>
  <c r="N553" i="1" s="1"/>
  <c r="N554" i="1" s="1"/>
  <c r="N555" i="1" s="1"/>
  <c r="N556" i="1" s="1"/>
  <c r="N557" i="1" s="1"/>
  <c r="N558" i="1" s="1"/>
  <c r="N559" i="1" s="1"/>
  <c r="N560" i="1" s="1"/>
  <c r="N561" i="1" s="1"/>
  <c r="N562" i="1" s="1"/>
  <c r="N563" i="1" s="1"/>
  <c r="N564" i="1" s="1"/>
  <c r="N565" i="1" s="1"/>
  <c r="N566" i="1" s="1"/>
  <c r="N567" i="1" s="1"/>
  <c r="N568" i="1" s="1"/>
  <c r="N569" i="1" s="1"/>
  <c r="N570" i="1" s="1"/>
  <c r="N571" i="1" s="1"/>
  <c r="N572" i="1" s="1"/>
  <c r="N573" i="1" s="1"/>
  <c r="N574" i="1" s="1"/>
  <c r="N575" i="1" s="1"/>
  <c r="N576" i="1" s="1"/>
  <c r="N577" i="1" s="1"/>
  <c r="N578" i="1" s="1"/>
  <c r="N579" i="1" s="1"/>
  <c r="N580" i="1" s="1"/>
  <c r="N581" i="1" s="1"/>
  <c r="N582" i="1" s="1"/>
  <c r="N583" i="1" s="1"/>
  <c r="N584" i="1" s="1"/>
  <c r="N585" i="1" s="1"/>
  <c r="N586" i="1" s="1"/>
  <c r="N587" i="1" s="1"/>
  <c r="N588" i="1" s="1"/>
  <c r="N589" i="1" s="1"/>
  <c r="N590" i="1" s="1"/>
  <c r="N591" i="1" s="1"/>
  <c r="N592" i="1" s="1"/>
  <c r="N593" i="1" s="1"/>
  <c r="N594" i="1" s="1"/>
  <c r="N595" i="1" s="1"/>
  <c r="N596" i="1" s="1"/>
  <c r="N597" i="1" s="1"/>
  <c r="N598" i="1" s="1"/>
  <c r="N599" i="1" s="1"/>
  <c r="N600" i="1" s="1"/>
  <c r="N601" i="1" s="1"/>
  <c r="N602" i="1" s="1"/>
  <c r="N603" i="1" s="1"/>
  <c r="N604" i="1" s="1"/>
  <c r="N605" i="1" s="1"/>
  <c r="N606" i="1" s="1"/>
  <c r="N607" i="1" s="1"/>
  <c r="N608" i="1" s="1"/>
  <c r="N609" i="1" s="1"/>
  <c r="N610" i="1" s="1"/>
  <c r="N611" i="1" s="1"/>
  <c r="N612" i="1" s="1"/>
  <c r="N613" i="1" s="1"/>
  <c r="N614" i="1" s="1"/>
  <c r="N615" i="1" s="1"/>
  <c r="N616" i="1" s="1"/>
  <c r="N617" i="1" s="1"/>
  <c r="N618" i="1" s="1"/>
  <c r="N619" i="1" s="1"/>
  <c r="N620" i="1" s="1"/>
  <c r="N621" i="1" s="1"/>
  <c r="N622" i="1" s="1"/>
  <c r="N623" i="1" s="1"/>
  <c r="N624" i="1" s="1"/>
  <c r="N625" i="1" s="1"/>
  <c r="N626" i="1" s="1"/>
  <c r="N627" i="1" s="1"/>
  <c r="N628" i="1" s="1"/>
  <c r="N629" i="1" s="1"/>
  <c r="N630" i="1" s="1"/>
  <c r="N631" i="1" s="1"/>
  <c r="N632" i="1" s="1"/>
  <c r="N633" i="1" s="1"/>
  <c r="N634" i="1" s="1"/>
  <c r="N635" i="1" s="1"/>
  <c r="N636" i="1" s="1"/>
  <c r="N637" i="1" s="1"/>
  <c r="N638" i="1" s="1"/>
  <c r="N639" i="1" s="1"/>
  <c r="N640" i="1" s="1"/>
  <c r="N641" i="1" s="1"/>
  <c r="N642" i="1" s="1"/>
  <c r="N643" i="1" s="1"/>
  <c r="N644" i="1" s="1"/>
  <c r="N645" i="1" s="1"/>
  <c r="N646" i="1" s="1"/>
  <c r="N647" i="1" s="1"/>
  <c r="N648" i="1" s="1"/>
  <c r="N649" i="1" s="1"/>
  <c r="N650" i="1" s="1"/>
  <c r="N651" i="1" s="1"/>
  <c r="N652" i="1" s="1"/>
  <c r="N653" i="1" s="1"/>
  <c r="N654" i="1" s="1"/>
  <c r="N655" i="1" s="1"/>
  <c r="N656" i="1" s="1"/>
  <c r="N657" i="1" s="1"/>
  <c r="N658" i="1" s="1"/>
  <c r="N659" i="1" s="1"/>
  <c r="N660" i="1" s="1"/>
  <c r="N661" i="1" s="1"/>
  <c r="N662" i="1" s="1"/>
  <c r="N663" i="1" s="1"/>
  <c r="N664" i="1" s="1"/>
  <c r="N665" i="1" s="1"/>
  <c r="N666" i="1" s="1"/>
  <c r="N667" i="1" s="1"/>
  <c r="N668" i="1" s="1"/>
  <c r="N669" i="1" s="1"/>
  <c r="N670" i="1" s="1"/>
  <c r="N671" i="1" s="1"/>
  <c r="N672" i="1" s="1"/>
  <c r="N673" i="1" s="1"/>
  <c r="N674" i="1" s="1"/>
  <c r="N675" i="1" s="1"/>
  <c r="N676" i="1" s="1"/>
  <c r="N677" i="1" s="1"/>
  <c r="N678" i="1" s="1"/>
  <c r="N679" i="1" s="1"/>
  <c r="N680" i="1" s="1"/>
  <c r="N681" i="1" s="1"/>
  <c r="N682" i="1" s="1"/>
  <c r="N683" i="1" s="1"/>
  <c r="N684" i="1" s="1"/>
  <c r="N685" i="1" s="1"/>
  <c r="N686" i="1" s="1"/>
  <c r="N687" i="1" s="1"/>
  <c r="N688" i="1" s="1"/>
  <c r="N689" i="1" s="1"/>
  <c r="N690" i="1" s="1"/>
  <c r="N691" i="1" s="1"/>
  <c r="N692" i="1" s="1"/>
  <c r="N693" i="1" s="1"/>
  <c r="N694" i="1" s="1"/>
  <c r="N695" i="1" s="1"/>
  <c r="N696" i="1" s="1"/>
  <c r="N697" i="1" s="1"/>
  <c r="N698" i="1" s="1"/>
  <c r="N699" i="1" s="1"/>
  <c r="N700" i="1" s="1"/>
  <c r="N701" i="1" s="1"/>
  <c r="N702" i="1" s="1"/>
  <c r="N703" i="1" s="1"/>
  <c r="N704" i="1" s="1"/>
  <c r="N705" i="1" s="1"/>
  <c r="N706" i="1" s="1"/>
  <c r="N707" i="1" s="1"/>
  <c r="N708" i="1" s="1"/>
  <c r="N709" i="1" s="1"/>
  <c r="N710" i="1" s="1"/>
  <c r="N711" i="1" s="1"/>
  <c r="N712" i="1" s="1"/>
  <c r="N713" i="1" s="1"/>
  <c r="N714" i="1" s="1"/>
  <c r="N715" i="1" s="1"/>
  <c r="N716" i="1" s="1"/>
  <c r="N717" i="1" s="1"/>
  <c r="N718" i="1" s="1"/>
  <c r="N719" i="1" s="1"/>
  <c r="N720" i="1" s="1"/>
  <c r="N721" i="1" s="1"/>
  <c r="N722" i="1" s="1"/>
  <c r="N723" i="1" s="1"/>
  <c r="N724" i="1" s="1"/>
  <c r="N725" i="1" s="1"/>
  <c r="N726" i="1" s="1"/>
  <c r="N727" i="1" s="1"/>
  <c r="N728" i="1" s="1"/>
  <c r="N729" i="1" s="1"/>
  <c r="N730" i="1" s="1"/>
  <c r="N731" i="1" s="1"/>
  <c r="N732" i="1" s="1"/>
  <c r="N733" i="1" s="1"/>
  <c r="N734" i="1" s="1"/>
  <c r="N735" i="1" s="1"/>
  <c r="N736" i="1" s="1"/>
  <c r="N737" i="1" s="1"/>
  <c r="N738" i="1" s="1"/>
  <c r="N739" i="1" s="1"/>
  <c r="N740" i="1" s="1"/>
  <c r="N741" i="1" s="1"/>
  <c r="N742" i="1" s="1"/>
  <c r="N743" i="1" s="1"/>
  <c r="N744" i="1" s="1"/>
  <c r="N745" i="1" s="1"/>
  <c r="N746" i="1" s="1"/>
  <c r="N747" i="1" s="1"/>
  <c r="N748" i="1" s="1"/>
  <c r="N749" i="1" s="1"/>
  <c r="N750" i="1" s="1"/>
  <c r="N751" i="1" s="1"/>
  <c r="N752" i="1" s="1"/>
  <c r="N753" i="1" s="1"/>
  <c r="N754" i="1" s="1"/>
  <c r="N755" i="1" s="1"/>
  <c r="N756" i="1" s="1"/>
  <c r="N757" i="1" s="1"/>
  <c r="N758" i="1" s="1"/>
  <c r="N759" i="1" s="1"/>
  <c r="N760" i="1" s="1"/>
  <c r="N761" i="1" s="1"/>
  <c r="N762" i="1" s="1"/>
  <c r="N763" i="1" s="1"/>
  <c r="N764" i="1" s="1"/>
  <c r="N765" i="1" s="1"/>
  <c r="N766" i="1" s="1"/>
  <c r="N767" i="1" s="1"/>
  <c r="N768" i="1" s="1"/>
  <c r="N769" i="1" s="1"/>
  <c r="N770" i="1" s="1"/>
  <c r="N771" i="1" s="1"/>
  <c r="N772" i="1" s="1"/>
  <c r="N773" i="1" s="1"/>
  <c r="N774" i="1" s="1"/>
  <c r="N775" i="1" s="1"/>
  <c r="N776" i="1" s="1"/>
  <c r="N777" i="1" s="1"/>
  <c r="N778" i="1" s="1"/>
  <c r="N779" i="1" s="1"/>
  <c r="N780" i="1" s="1"/>
  <c r="N781" i="1" s="1"/>
  <c r="N782" i="1" s="1"/>
  <c r="N783" i="1" s="1"/>
  <c r="N784" i="1" s="1"/>
  <c r="N785" i="1" s="1"/>
  <c r="N786" i="1" s="1"/>
  <c r="N787" i="1" s="1"/>
  <c r="N788" i="1" s="1"/>
  <c r="N789" i="1" s="1"/>
  <c r="N790" i="1" s="1"/>
  <c r="N791" i="1" s="1"/>
  <c r="N792" i="1" s="1"/>
  <c r="N793" i="1" s="1"/>
  <c r="N794" i="1" s="1"/>
  <c r="N795" i="1" s="1"/>
  <c r="N796" i="1" s="1"/>
  <c r="N797" i="1" s="1"/>
  <c r="N798" i="1" s="1"/>
  <c r="N799" i="1" s="1"/>
  <c r="N800" i="1" s="1"/>
  <c r="N801" i="1" s="1"/>
  <c r="N802" i="1" s="1"/>
  <c r="N803" i="1" s="1"/>
  <c r="N804" i="1" s="1"/>
  <c r="N805" i="1" s="1"/>
  <c r="N806" i="1" s="1"/>
  <c r="N807" i="1" s="1"/>
  <c r="N808" i="1" s="1"/>
  <c r="N809" i="1" s="1"/>
  <c r="N810" i="1" s="1"/>
  <c r="N811" i="1" s="1"/>
  <c r="N812" i="1" s="1"/>
  <c r="N813" i="1" s="1"/>
  <c r="N814" i="1" s="1"/>
  <c r="N815" i="1" s="1"/>
  <c r="N816" i="1" s="1"/>
  <c r="N817" i="1" s="1"/>
  <c r="N818" i="1" s="1"/>
  <c r="N819" i="1" s="1"/>
  <c r="N820" i="1" s="1"/>
  <c r="N821" i="1" s="1"/>
  <c r="N822" i="1" s="1"/>
  <c r="N823" i="1" s="1"/>
  <c r="N824" i="1" s="1"/>
  <c r="N825" i="1" s="1"/>
  <c r="N826" i="1" s="1"/>
  <c r="N827" i="1" s="1"/>
  <c r="N828" i="1" s="1"/>
  <c r="N829" i="1" s="1"/>
  <c r="N830" i="1" s="1"/>
  <c r="N831" i="1" s="1"/>
  <c r="N832" i="1" s="1"/>
  <c r="N833" i="1" s="1"/>
  <c r="N834" i="1" s="1"/>
  <c r="N835" i="1" s="1"/>
  <c r="N836" i="1" s="1"/>
  <c r="N837" i="1" s="1"/>
  <c r="N838" i="1" s="1"/>
  <c r="N839" i="1" s="1"/>
  <c r="N840" i="1" s="1"/>
  <c r="N841" i="1" s="1"/>
  <c r="N842" i="1" s="1"/>
  <c r="N843" i="1" s="1"/>
  <c r="N844" i="1" s="1"/>
  <c r="N845" i="1" s="1"/>
  <c r="N846" i="1" s="1"/>
  <c r="N847" i="1" s="1"/>
  <c r="N848" i="1" s="1"/>
  <c r="N849" i="1" s="1"/>
  <c r="N850" i="1" s="1"/>
  <c r="N851" i="1" s="1"/>
  <c r="N852" i="1" s="1"/>
  <c r="N853" i="1" s="1"/>
  <c r="N854" i="1" s="1"/>
  <c r="N855" i="1" s="1"/>
  <c r="N856" i="1" s="1"/>
  <c r="N857" i="1" s="1"/>
  <c r="N858" i="1" s="1"/>
  <c r="N859" i="1" s="1"/>
  <c r="N860" i="1" s="1"/>
  <c r="N861" i="1" s="1"/>
  <c r="N862" i="1" s="1"/>
  <c r="N863" i="1" s="1"/>
  <c r="N864" i="1" s="1"/>
  <c r="N865" i="1" s="1"/>
  <c r="N866" i="1" s="1"/>
  <c r="N867" i="1" s="1"/>
  <c r="N868" i="1" s="1"/>
  <c r="N869" i="1" s="1"/>
  <c r="N870" i="1" s="1"/>
  <c r="N871" i="1" s="1"/>
  <c r="N872" i="1" s="1"/>
  <c r="N873" i="1" s="1"/>
  <c r="N874" i="1" s="1"/>
  <c r="N875" i="1" s="1"/>
  <c r="N876" i="1" s="1"/>
  <c r="N877" i="1" s="1"/>
  <c r="N878" i="1" s="1"/>
  <c r="N879" i="1" s="1"/>
  <c r="N880" i="1" s="1"/>
  <c r="N881" i="1" s="1"/>
  <c r="N882" i="1" s="1"/>
  <c r="N883" i="1" s="1"/>
  <c r="N884" i="1" s="1"/>
  <c r="N885" i="1" s="1"/>
  <c r="N886" i="1" s="1"/>
  <c r="N887" i="1" s="1"/>
  <c r="N888" i="1" s="1"/>
  <c r="N889" i="1" s="1"/>
  <c r="N890" i="1" s="1"/>
  <c r="N891" i="1" s="1"/>
  <c r="N892" i="1" s="1"/>
  <c r="N893" i="1" s="1"/>
  <c r="N894" i="1" s="1"/>
  <c r="N895" i="1" s="1"/>
  <c r="N896" i="1" s="1"/>
  <c r="N897" i="1" s="1"/>
  <c r="N898" i="1" s="1"/>
  <c r="N899" i="1" s="1"/>
  <c r="N900" i="1" s="1"/>
  <c r="N901" i="1" s="1"/>
  <c r="N902" i="1" s="1"/>
  <c r="N903" i="1" s="1"/>
  <c r="N904" i="1" s="1"/>
  <c r="N905" i="1" s="1"/>
  <c r="N906" i="1" s="1"/>
  <c r="N907" i="1" s="1"/>
  <c r="N908" i="1" s="1"/>
  <c r="N909" i="1" s="1"/>
  <c r="N910" i="1" s="1"/>
  <c r="N911" i="1" s="1"/>
  <c r="N912" i="1" s="1"/>
  <c r="N913" i="1" s="1"/>
  <c r="N914" i="1" s="1"/>
  <c r="N915" i="1" s="1"/>
  <c r="N916" i="1" s="1"/>
  <c r="N917" i="1" s="1"/>
  <c r="N918" i="1" s="1"/>
  <c r="N919" i="1" s="1"/>
  <c r="N920" i="1" s="1"/>
  <c r="N921" i="1" s="1"/>
  <c r="N922" i="1" s="1"/>
  <c r="N923" i="1" s="1"/>
  <c r="N924" i="1" s="1"/>
  <c r="N925" i="1" s="1"/>
  <c r="N926" i="1" s="1"/>
  <c r="N927" i="1" s="1"/>
  <c r="N928" i="1" s="1"/>
  <c r="N929" i="1" s="1"/>
  <c r="N930" i="1" s="1"/>
  <c r="N931" i="1" s="1"/>
  <c r="N932" i="1" s="1"/>
  <c r="N933" i="1" s="1"/>
  <c r="N934" i="1" s="1"/>
  <c r="N935" i="1" s="1"/>
  <c r="N936" i="1" s="1"/>
  <c r="N937" i="1" s="1"/>
  <c r="N938" i="1" s="1"/>
  <c r="N939" i="1" s="1"/>
  <c r="N940" i="1" s="1"/>
  <c r="N941" i="1" s="1"/>
  <c r="N942" i="1" s="1"/>
  <c r="N943" i="1" s="1"/>
  <c r="N944" i="1" s="1"/>
  <c r="N945" i="1" s="1"/>
  <c r="N946" i="1" s="1"/>
  <c r="N947" i="1" s="1"/>
  <c r="N948" i="1" s="1"/>
  <c r="N949" i="1" s="1"/>
  <c r="N950" i="1" s="1"/>
  <c r="N951" i="1" s="1"/>
  <c r="N952" i="1" s="1"/>
  <c r="N953" i="1" s="1"/>
  <c r="N954" i="1" s="1"/>
  <c r="N955" i="1" s="1"/>
  <c r="N956" i="1" s="1"/>
  <c r="N957" i="1" s="1"/>
  <c r="N958" i="1" s="1"/>
  <c r="N959" i="1" s="1"/>
  <c r="N960" i="1" s="1"/>
  <c r="N961" i="1" s="1"/>
  <c r="N962" i="1" s="1"/>
  <c r="N963" i="1" s="1"/>
  <c r="N964" i="1" s="1"/>
  <c r="N965" i="1" s="1"/>
  <c r="N966" i="1" s="1"/>
  <c r="N967" i="1" s="1"/>
  <c r="N968" i="1" s="1"/>
  <c r="N969" i="1" s="1"/>
  <c r="N970" i="1" s="1"/>
  <c r="N971" i="1" s="1"/>
  <c r="N972" i="1" s="1"/>
  <c r="N973" i="1" s="1"/>
  <c r="N974" i="1" s="1"/>
  <c r="N975" i="1" s="1"/>
  <c r="N976" i="1" s="1"/>
  <c r="N977" i="1" s="1"/>
  <c r="N978" i="1" s="1"/>
  <c r="N979" i="1" s="1"/>
  <c r="N980" i="1" s="1"/>
  <c r="N981" i="1" s="1"/>
  <c r="N982" i="1" s="1"/>
  <c r="N983" i="1" s="1"/>
  <c r="N984" i="1" s="1"/>
  <c r="N985" i="1" s="1"/>
  <c r="N986" i="1" s="1"/>
  <c r="N987" i="1" s="1"/>
  <c r="N988" i="1" s="1"/>
  <c r="N989" i="1" s="1"/>
  <c r="N990" i="1" s="1"/>
  <c r="N991" i="1" s="1"/>
  <c r="N992" i="1" s="1"/>
  <c r="N993" i="1" s="1"/>
  <c r="N994" i="1" s="1"/>
  <c r="N995" i="1" s="1"/>
  <c r="N996" i="1" s="1"/>
  <c r="N997" i="1" s="1"/>
  <c r="N998" i="1" s="1"/>
  <c r="N999" i="1" s="1"/>
  <c r="N1000" i="1" s="1"/>
  <c r="N1001" i="1" s="1"/>
  <c r="N1002" i="1" s="1"/>
  <c r="N1003" i="1" s="1"/>
  <c r="N1004" i="1" s="1"/>
  <c r="N1005" i="1" s="1"/>
  <c r="N1006" i="1" s="1"/>
  <c r="N1007" i="1" s="1"/>
  <c r="N1008" i="1" s="1"/>
  <c r="N1009" i="1" s="1"/>
  <c r="N1010" i="1" s="1"/>
  <c r="N1011" i="1" s="1"/>
  <c r="N1012" i="1" s="1"/>
  <c r="N1013" i="1" s="1"/>
  <c r="N1014" i="1" s="1"/>
  <c r="N1015" i="1" s="1"/>
  <c r="N1016" i="1" s="1"/>
  <c r="N1017" i="1" s="1"/>
  <c r="N1018" i="1" s="1"/>
  <c r="N1019" i="1" s="1"/>
  <c r="N1020" i="1" s="1"/>
  <c r="N1021" i="1" s="1"/>
  <c r="N1022" i="1" s="1"/>
  <c r="N1023" i="1" s="1"/>
  <c r="N1024" i="1" s="1"/>
  <c r="N1025" i="1" s="1"/>
  <c r="N1026" i="1" s="1"/>
  <c r="N1027" i="1" s="1"/>
  <c r="N1028" i="1" s="1"/>
  <c r="N1029" i="1" s="1"/>
  <c r="N1030" i="1" s="1"/>
  <c r="N1031" i="1" s="1"/>
  <c r="N1032" i="1" s="1"/>
  <c r="N1033" i="1" s="1"/>
  <c r="N1034" i="1" s="1"/>
  <c r="N1035" i="1" s="1"/>
  <c r="N1036" i="1" s="1"/>
  <c r="N1037" i="1" s="1"/>
  <c r="N1038" i="1" s="1"/>
  <c r="N1039" i="1" s="1"/>
  <c r="N1040" i="1" s="1"/>
  <c r="N1041" i="1" s="1"/>
  <c r="L43" i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J43" i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J690" i="1" s="1"/>
  <c r="J691" i="1" s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J702" i="1" s="1"/>
  <c r="J703" i="1" s="1"/>
  <c r="J704" i="1" s="1"/>
  <c r="J705" i="1" s="1"/>
  <c r="J706" i="1" s="1"/>
  <c r="J707" i="1" s="1"/>
  <c r="J708" i="1" s="1"/>
  <c r="J709" i="1" s="1"/>
  <c r="J710" i="1" s="1"/>
  <c r="J711" i="1" s="1"/>
  <c r="J712" i="1" s="1"/>
  <c r="J713" i="1" s="1"/>
  <c r="J714" i="1" s="1"/>
  <c r="J715" i="1" s="1"/>
  <c r="J716" i="1" s="1"/>
  <c r="J717" i="1" s="1"/>
  <c r="J718" i="1" s="1"/>
  <c r="J719" i="1" s="1"/>
  <c r="J720" i="1" s="1"/>
  <c r="J721" i="1" s="1"/>
  <c r="J722" i="1" s="1"/>
  <c r="J723" i="1" s="1"/>
  <c r="J724" i="1" s="1"/>
  <c r="J725" i="1" s="1"/>
  <c r="J726" i="1" s="1"/>
  <c r="J727" i="1" s="1"/>
  <c r="J728" i="1" s="1"/>
  <c r="J729" i="1" s="1"/>
  <c r="J730" i="1" s="1"/>
  <c r="J731" i="1" s="1"/>
  <c r="J732" i="1" s="1"/>
  <c r="J733" i="1" s="1"/>
  <c r="J734" i="1" s="1"/>
  <c r="J735" i="1" s="1"/>
  <c r="J736" i="1" s="1"/>
  <c r="J737" i="1" s="1"/>
  <c r="J738" i="1" s="1"/>
  <c r="J739" i="1" s="1"/>
  <c r="J740" i="1" s="1"/>
  <c r="J741" i="1" s="1"/>
  <c r="J742" i="1" s="1"/>
  <c r="J743" i="1" s="1"/>
  <c r="J744" i="1" s="1"/>
  <c r="J745" i="1" s="1"/>
  <c r="J746" i="1" s="1"/>
  <c r="J747" i="1" s="1"/>
  <c r="J748" i="1" s="1"/>
  <c r="J749" i="1" s="1"/>
  <c r="J750" i="1" s="1"/>
  <c r="J751" i="1" s="1"/>
  <c r="J752" i="1" s="1"/>
  <c r="J753" i="1" s="1"/>
  <c r="J754" i="1" s="1"/>
  <c r="J755" i="1" s="1"/>
  <c r="J756" i="1" s="1"/>
  <c r="J757" i="1" s="1"/>
  <c r="J758" i="1" s="1"/>
  <c r="J759" i="1" s="1"/>
  <c r="J760" i="1" s="1"/>
  <c r="J761" i="1" s="1"/>
  <c r="J762" i="1" s="1"/>
  <c r="J763" i="1" s="1"/>
  <c r="J764" i="1" s="1"/>
  <c r="J765" i="1" s="1"/>
  <c r="J766" i="1" s="1"/>
  <c r="J767" i="1" s="1"/>
  <c r="J768" i="1" s="1"/>
  <c r="J769" i="1" s="1"/>
  <c r="J770" i="1" s="1"/>
  <c r="J771" i="1" s="1"/>
  <c r="J772" i="1" s="1"/>
  <c r="J773" i="1" s="1"/>
  <c r="J774" i="1" s="1"/>
  <c r="J775" i="1" s="1"/>
  <c r="J776" i="1" s="1"/>
  <c r="J777" i="1" s="1"/>
  <c r="J778" i="1" s="1"/>
  <c r="J779" i="1" s="1"/>
  <c r="J780" i="1" s="1"/>
  <c r="J781" i="1" s="1"/>
  <c r="J782" i="1" s="1"/>
  <c r="J783" i="1" s="1"/>
  <c r="J784" i="1" s="1"/>
  <c r="J785" i="1" s="1"/>
  <c r="J786" i="1" s="1"/>
  <c r="J787" i="1" s="1"/>
  <c r="J788" i="1" s="1"/>
  <c r="J789" i="1" s="1"/>
  <c r="J790" i="1" s="1"/>
  <c r="J791" i="1" s="1"/>
  <c r="J792" i="1" s="1"/>
  <c r="J793" i="1" s="1"/>
  <c r="J794" i="1" s="1"/>
  <c r="J795" i="1" s="1"/>
  <c r="J796" i="1" s="1"/>
  <c r="J797" i="1" s="1"/>
  <c r="J798" i="1" s="1"/>
  <c r="J799" i="1" s="1"/>
  <c r="J800" i="1" s="1"/>
  <c r="J801" i="1" s="1"/>
  <c r="J802" i="1" s="1"/>
  <c r="J803" i="1" s="1"/>
  <c r="J804" i="1" s="1"/>
  <c r="J805" i="1" s="1"/>
  <c r="J806" i="1" s="1"/>
  <c r="J807" i="1" s="1"/>
  <c r="J808" i="1" s="1"/>
  <c r="J809" i="1" s="1"/>
  <c r="J810" i="1" s="1"/>
  <c r="J811" i="1" s="1"/>
  <c r="J812" i="1" s="1"/>
  <c r="J813" i="1" s="1"/>
  <c r="J814" i="1" s="1"/>
  <c r="J815" i="1" s="1"/>
  <c r="J816" i="1" s="1"/>
  <c r="J817" i="1" s="1"/>
  <c r="J818" i="1" s="1"/>
  <c r="J819" i="1" s="1"/>
  <c r="J820" i="1" s="1"/>
  <c r="J821" i="1" s="1"/>
  <c r="J822" i="1" s="1"/>
  <c r="J823" i="1" s="1"/>
  <c r="J824" i="1" s="1"/>
  <c r="J825" i="1" s="1"/>
  <c r="J826" i="1" s="1"/>
  <c r="J827" i="1" s="1"/>
  <c r="J828" i="1" s="1"/>
  <c r="J829" i="1" s="1"/>
  <c r="J830" i="1" s="1"/>
  <c r="J831" i="1" s="1"/>
  <c r="J832" i="1" s="1"/>
  <c r="J833" i="1" s="1"/>
  <c r="J834" i="1" s="1"/>
  <c r="J835" i="1" s="1"/>
  <c r="J836" i="1" s="1"/>
  <c r="J837" i="1" s="1"/>
  <c r="J838" i="1" s="1"/>
  <c r="J839" i="1" s="1"/>
  <c r="J840" i="1" s="1"/>
  <c r="J841" i="1" s="1"/>
  <c r="J842" i="1" s="1"/>
  <c r="J843" i="1" s="1"/>
  <c r="J844" i="1" s="1"/>
  <c r="J845" i="1" s="1"/>
  <c r="J846" i="1" s="1"/>
  <c r="J847" i="1" s="1"/>
  <c r="J848" i="1" s="1"/>
  <c r="J849" i="1" s="1"/>
  <c r="J850" i="1" s="1"/>
  <c r="J851" i="1" s="1"/>
  <c r="J852" i="1" s="1"/>
  <c r="J853" i="1" s="1"/>
  <c r="J854" i="1" s="1"/>
  <c r="J855" i="1" s="1"/>
  <c r="J856" i="1" s="1"/>
  <c r="J857" i="1" s="1"/>
  <c r="J858" i="1" s="1"/>
  <c r="J859" i="1" s="1"/>
  <c r="J860" i="1" s="1"/>
  <c r="J861" i="1" s="1"/>
  <c r="J862" i="1" s="1"/>
  <c r="J863" i="1" s="1"/>
  <c r="J864" i="1" s="1"/>
  <c r="J865" i="1" s="1"/>
  <c r="J866" i="1" s="1"/>
  <c r="J867" i="1" s="1"/>
  <c r="J868" i="1" s="1"/>
  <c r="J869" i="1" s="1"/>
  <c r="J870" i="1" s="1"/>
  <c r="J871" i="1" s="1"/>
  <c r="J872" i="1" s="1"/>
  <c r="J873" i="1" s="1"/>
  <c r="J874" i="1" s="1"/>
  <c r="J875" i="1" s="1"/>
  <c r="J876" i="1" s="1"/>
  <c r="J877" i="1" s="1"/>
  <c r="J878" i="1" s="1"/>
  <c r="J879" i="1" s="1"/>
  <c r="J880" i="1" s="1"/>
  <c r="J881" i="1" s="1"/>
  <c r="J882" i="1" s="1"/>
  <c r="J883" i="1" s="1"/>
  <c r="J884" i="1" s="1"/>
  <c r="J885" i="1" s="1"/>
  <c r="J886" i="1" s="1"/>
  <c r="J887" i="1" s="1"/>
  <c r="J888" i="1" s="1"/>
  <c r="J889" i="1" s="1"/>
  <c r="J890" i="1" s="1"/>
  <c r="J891" i="1" s="1"/>
  <c r="J892" i="1" s="1"/>
  <c r="J893" i="1" s="1"/>
  <c r="J894" i="1" s="1"/>
  <c r="J895" i="1" s="1"/>
  <c r="J896" i="1" s="1"/>
  <c r="J897" i="1" s="1"/>
  <c r="J898" i="1" s="1"/>
  <c r="J899" i="1" s="1"/>
  <c r="J900" i="1" s="1"/>
  <c r="J901" i="1" s="1"/>
  <c r="J902" i="1" s="1"/>
  <c r="J903" i="1" s="1"/>
  <c r="J904" i="1" s="1"/>
  <c r="J905" i="1" s="1"/>
  <c r="J906" i="1" s="1"/>
  <c r="J907" i="1" s="1"/>
  <c r="J908" i="1" s="1"/>
  <c r="J909" i="1" s="1"/>
  <c r="J910" i="1" s="1"/>
  <c r="J911" i="1" s="1"/>
  <c r="J912" i="1" s="1"/>
  <c r="J913" i="1" s="1"/>
  <c r="J914" i="1" s="1"/>
  <c r="J915" i="1" s="1"/>
  <c r="J916" i="1" s="1"/>
  <c r="J917" i="1" s="1"/>
  <c r="J918" i="1" s="1"/>
  <c r="J919" i="1" s="1"/>
  <c r="J920" i="1" s="1"/>
  <c r="J921" i="1" s="1"/>
  <c r="J922" i="1" s="1"/>
  <c r="J923" i="1" s="1"/>
  <c r="J924" i="1" s="1"/>
  <c r="J925" i="1" s="1"/>
  <c r="J926" i="1" s="1"/>
  <c r="J927" i="1" s="1"/>
  <c r="J928" i="1" s="1"/>
  <c r="J929" i="1" s="1"/>
  <c r="J930" i="1" s="1"/>
  <c r="J931" i="1" s="1"/>
  <c r="J932" i="1" s="1"/>
  <c r="J933" i="1" s="1"/>
  <c r="J934" i="1" s="1"/>
  <c r="J935" i="1" s="1"/>
  <c r="J936" i="1" s="1"/>
  <c r="J937" i="1" s="1"/>
  <c r="J938" i="1" s="1"/>
  <c r="J939" i="1" s="1"/>
  <c r="J940" i="1" s="1"/>
  <c r="J941" i="1" s="1"/>
  <c r="J942" i="1" s="1"/>
  <c r="J943" i="1" s="1"/>
  <c r="J944" i="1" s="1"/>
  <c r="J945" i="1" s="1"/>
  <c r="J946" i="1" s="1"/>
  <c r="J947" i="1" s="1"/>
  <c r="J948" i="1" s="1"/>
  <c r="J949" i="1" s="1"/>
  <c r="J950" i="1" s="1"/>
  <c r="J951" i="1" s="1"/>
  <c r="J952" i="1" s="1"/>
  <c r="J953" i="1" s="1"/>
  <c r="J954" i="1" s="1"/>
  <c r="J955" i="1" s="1"/>
  <c r="J956" i="1" s="1"/>
  <c r="J957" i="1" s="1"/>
  <c r="J958" i="1" s="1"/>
  <c r="J959" i="1" s="1"/>
  <c r="J960" i="1" s="1"/>
  <c r="J961" i="1" s="1"/>
  <c r="J962" i="1" s="1"/>
  <c r="J963" i="1" s="1"/>
  <c r="J964" i="1" s="1"/>
  <c r="J965" i="1" s="1"/>
  <c r="J966" i="1" s="1"/>
  <c r="J967" i="1" s="1"/>
  <c r="J968" i="1" s="1"/>
  <c r="J969" i="1" s="1"/>
  <c r="J970" i="1" s="1"/>
  <c r="J971" i="1" s="1"/>
  <c r="J972" i="1" s="1"/>
  <c r="J973" i="1" s="1"/>
  <c r="J974" i="1" s="1"/>
  <c r="J975" i="1" s="1"/>
  <c r="J976" i="1" s="1"/>
  <c r="J977" i="1" s="1"/>
  <c r="J978" i="1" s="1"/>
  <c r="J979" i="1" s="1"/>
  <c r="J980" i="1" s="1"/>
  <c r="J981" i="1" s="1"/>
  <c r="J982" i="1" s="1"/>
  <c r="J983" i="1" s="1"/>
  <c r="J984" i="1" s="1"/>
  <c r="J985" i="1" s="1"/>
  <c r="J986" i="1" s="1"/>
  <c r="J987" i="1" s="1"/>
  <c r="J988" i="1" s="1"/>
  <c r="J989" i="1" s="1"/>
  <c r="J990" i="1" s="1"/>
  <c r="J991" i="1" s="1"/>
  <c r="J992" i="1" s="1"/>
  <c r="J993" i="1" s="1"/>
  <c r="J994" i="1" s="1"/>
  <c r="J995" i="1" s="1"/>
  <c r="J996" i="1" s="1"/>
  <c r="J997" i="1" s="1"/>
  <c r="J998" i="1" s="1"/>
  <c r="J999" i="1" s="1"/>
  <c r="J1000" i="1" s="1"/>
  <c r="J1001" i="1" s="1"/>
  <c r="J1002" i="1" s="1"/>
  <c r="J1003" i="1" s="1"/>
  <c r="J1004" i="1" s="1"/>
  <c r="J1005" i="1" s="1"/>
  <c r="J1006" i="1" s="1"/>
  <c r="J1007" i="1" s="1"/>
  <c r="J1008" i="1" s="1"/>
  <c r="J1009" i="1" s="1"/>
  <c r="J1010" i="1" s="1"/>
  <c r="J1011" i="1" s="1"/>
  <c r="J1012" i="1" s="1"/>
  <c r="J1013" i="1" s="1"/>
  <c r="J1014" i="1" s="1"/>
  <c r="J1015" i="1" s="1"/>
  <c r="J1016" i="1" s="1"/>
  <c r="J1017" i="1" s="1"/>
  <c r="J1018" i="1" s="1"/>
  <c r="J1019" i="1" s="1"/>
  <c r="J1020" i="1" s="1"/>
  <c r="J1021" i="1" s="1"/>
  <c r="J1022" i="1" s="1"/>
  <c r="J1023" i="1" s="1"/>
  <c r="J1024" i="1" s="1"/>
  <c r="J1025" i="1" s="1"/>
  <c r="J1026" i="1" s="1"/>
  <c r="J1027" i="1" s="1"/>
  <c r="J1028" i="1" s="1"/>
  <c r="J1029" i="1" s="1"/>
  <c r="J1030" i="1" s="1"/>
  <c r="J1031" i="1" s="1"/>
  <c r="J1032" i="1" s="1"/>
  <c r="J1033" i="1" s="1"/>
  <c r="J1034" i="1" s="1"/>
  <c r="J1035" i="1" s="1"/>
  <c r="J1036" i="1" s="1"/>
  <c r="J1037" i="1" s="1"/>
  <c r="J1038" i="1" s="1"/>
  <c r="J1039" i="1" s="1"/>
  <c r="J1040" i="1" s="1"/>
  <c r="J1041" i="1" s="1"/>
  <c r="H43" i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H899" i="1" s="1"/>
  <c r="H900" i="1" s="1"/>
  <c r="H901" i="1" s="1"/>
  <c r="H902" i="1" s="1"/>
  <c r="H903" i="1" s="1"/>
  <c r="H904" i="1" s="1"/>
  <c r="H905" i="1" s="1"/>
  <c r="H906" i="1" s="1"/>
  <c r="H907" i="1" s="1"/>
  <c r="H908" i="1" s="1"/>
  <c r="H909" i="1" s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 s="1"/>
  <c r="H948" i="1" s="1"/>
  <c r="H949" i="1" s="1"/>
  <c r="H950" i="1" s="1"/>
  <c r="H951" i="1" s="1"/>
  <c r="H952" i="1" s="1"/>
  <c r="H953" i="1" s="1"/>
  <c r="H954" i="1" s="1"/>
  <c r="H955" i="1" s="1"/>
  <c r="H956" i="1" s="1"/>
  <c r="H957" i="1" s="1"/>
  <c r="H958" i="1" s="1"/>
  <c r="H959" i="1" s="1"/>
  <c r="H960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 s="1"/>
  <c r="H984" i="1" s="1"/>
  <c r="H985" i="1" s="1"/>
  <c r="H986" i="1" s="1"/>
  <c r="H987" i="1" s="1"/>
  <c r="H988" i="1" s="1"/>
  <c r="H989" i="1" s="1"/>
  <c r="H990" i="1" s="1"/>
  <c r="H991" i="1" s="1"/>
  <c r="H992" i="1" s="1"/>
  <c r="H993" i="1" s="1"/>
  <c r="H994" i="1" s="1"/>
  <c r="H995" i="1" s="1"/>
  <c r="H996" i="1" s="1"/>
  <c r="H997" i="1" s="1"/>
  <c r="H998" i="1" s="1"/>
  <c r="H999" i="1" s="1"/>
  <c r="H1000" i="1" s="1"/>
  <c r="H1001" i="1" s="1"/>
  <c r="H1002" i="1" s="1"/>
  <c r="H1003" i="1" s="1"/>
  <c r="H1004" i="1" s="1"/>
  <c r="H1005" i="1" s="1"/>
  <c r="H1006" i="1" s="1"/>
  <c r="H1007" i="1" s="1"/>
  <c r="H1008" i="1" s="1"/>
  <c r="H1009" i="1" s="1"/>
  <c r="H1010" i="1" s="1"/>
  <c r="H1011" i="1" s="1"/>
  <c r="H1012" i="1" s="1"/>
  <c r="H1013" i="1" s="1"/>
  <c r="H1014" i="1" s="1"/>
  <c r="H1015" i="1" s="1"/>
  <c r="H1016" i="1" s="1"/>
  <c r="H1017" i="1" s="1"/>
  <c r="H1018" i="1" s="1"/>
  <c r="H1019" i="1" s="1"/>
  <c r="H1020" i="1" s="1"/>
  <c r="H1021" i="1" s="1"/>
  <c r="H1022" i="1" s="1"/>
  <c r="H1023" i="1" s="1"/>
  <c r="H1024" i="1" s="1"/>
  <c r="H1025" i="1" s="1"/>
  <c r="H1026" i="1" s="1"/>
  <c r="H1027" i="1" s="1"/>
  <c r="H1028" i="1" s="1"/>
  <c r="H1029" i="1" s="1"/>
  <c r="H1030" i="1" s="1"/>
  <c r="H1031" i="1" s="1"/>
  <c r="H1032" i="1" s="1"/>
  <c r="H1033" i="1" s="1"/>
  <c r="H1034" i="1" s="1"/>
  <c r="H1035" i="1" s="1"/>
  <c r="H1036" i="1" s="1"/>
  <c r="H1037" i="1" s="1"/>
  <c r="H1038" i="1" s="1"/>
  <c r="H1039" i="1" s="1"/>
  <c r="H1040" i="1" s="1"/>
  <c r="H1041" i="1" s="1"/>
  <c r="K16" i="1"/>
  <c r="I13" i="1"/>
  <c r="V4" i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V41" i="1" s="1"/>
  <c r="V42" i="1" s="1"/>
  <c r="V43" i="1" s="1"/>
  <c r="V44" i="1" s="1"/>
  <c r="V45" i="1" s="1"/>
  <c r="V46" i="1" s="1"/>
  <c r="V47" i="1" s="1"/>
  <c r="V48" i="1" s="1"/>
  <c r="V49" i="1" s="1"/>
  <c r="V50" i="1" s="1"/>
  <c r="V51" i="1" s="1"/>
  <c r="V52" i="1" s="1"/>
  <c r="V53" i="1" s="1"/>
  <c r="V54" i="1" s="1"/>
  <c r="V55" i="1" s="1"/>
  <c r="V56" i="1" s="1"/>
  <c r="V57" i="1" s="1"/>
  <c r="V58" i="1" s="1"/>
  <c r="V59" i="1" s="1"/>
  <c r="V60" i="1" s="1"/>
  <c r="V61" i="1" s="1"/>
  <c r="V62" i="1" s="1"/>
  <c r="V63" i="1" s="1"/>
  <c r="V64" i="1" s="1"/>
  <c r="V65" i="1" s="1"/>
  <c r="V66" i="1" s="1"/>
  <c r="V67" i="1" s="1"/>
  <c r="V68" i="1" s="1"/>
  <c r="V69" i="1" s="1"/>
  <c r="V70" i="1" s="1"/>
  <c r="V71" i="1" s="1"/>
  <c r="V72" i="1" s="1"/>
  <c r="V73" i="1" s="1"/>
  <c r="V74" i="1" s="1"/>
  <c r="V75" i="1" s="1"/>
  <c r="V76" i="1" s="1"/>
  <c r="V77" i="1" s="1"/>
  <c r="V78" i="1" s="1"/>
  <c r="V79" i="1" s="1"/>
  <c r="V80" i="1" s="1"/>
  <c r="V81" i="1" s="1"/>
  <c r="V82" i="1" s="1"/>
  <c r="V83" i="1" s="1"/>
  <c r="V84" i="1" s="1"/>
  <c r="V85" i="1" s="1"/>
  <c r="V86" i="1" s="1"/>
  <c r="V87" i="1" s="1"/>
  <c r="V88" i="1" s="1"/>
  <c r="V89" i="1" s="1"/>
  <c r="V90" i="1" s="1"/>
  <c r="V91" i="1" s="1"/>
  <c r="V92" i="1" s="1"/>
  <c r="V93" i="1" s="1"/>
  <c r="V94" i="1" s="1"/>
  <c r="V95" i="1" s="1"/>
  <c r="V96" i="1" s="1"/>
  <c r="V97" i="1" s="1"/>
  <c r="V98" i="1" s="1"/>
  <c r="V99" i="1" s="1"/>
  <c r="V100" i="1" s="1"/>
  <c r="V101" i="1" s="1"/>
  <c r="V102" i="1" s="1"/>
  <c r="V103" i="1" s="1"/>
  <c r="V104" i="1" s="1"/>
  <c r="V105" i="1" s="1"/>
  <c r="V106" i="1" s="1"/>
  <c r="V107" i="1" s="1"/>
  <c r="V108" i="1" s="1"/>
  <c r="V109" i="1" s="1"/>
  <c r="V110" i="1" s="1"/>
  <c r="V111" i="1" s="1"/>
  <c r="V112" i="1" s="1"/>
  <c r="V113" i="1" s="1"/>
  <c r="V114" i="1" s="1"/>
  <c r="V115" i="1" s="1"/>
  <c r="V116" i="1" s="1"/>
  <c r="V117" i="1" s="1"/>
  <c r="V118" i="1" s="1"/>
  <c r="V119" i="1" s="1"/>
  <c r="V120" i="1" s="1"/>
  <c r="V121" i="1" s="1"/>
  <c r="V122" i="1" s="1"/>
  <c r="V123" i="1" s="1"/>
  <c r="V124" i="1" s="1"/>
  <c r="V125" i="1" s="1"/>
  <c r="V126" i="1" s="1"/>
  <c r="V127" i="1" s="1"/>
  <c r="V128" i="1" s="1"/>
  <c r="V129" i="1" s="1"/>
  <c r="V130" i="1" s="1"/>
  <c r="V131" i="1" s="1"/>
  <c r="V132" i="1" s="1"/>
  <c r="V133" i="1" s="1"/>
  <c r="V134" i="1" s="1"/>
  <c r="V135" i="1" s="1"/>
  <c r="V136" i="1" s="1"/>
  <c r="V137" i="1" s="1"/>
  <c r="V138" i="1" s="1"/>
  <c r="V139" i="1" s="1"/>
  <c r="V140" i="1" s="1"/>
  <c r="V141" i="1" s="1"/>
  <c r="V142" i="1" s="1"/>
  <c r="V143" i="1" s="1"/>
  <c r="V144" i="1" s="1"/>
  <c r="V145" i="1" s="1"/>
  <c r="V146" i="1" s="1"/>
  <c r="V147" i="1" s="1"/>
  <c r="V148" i="1" s="1"/>
  <c r="V149" i="1" s="1"/>
  <c r="V150" i="1" s="1"/>
  <c r="V151" i="1" s="1"/>
  <c r="V152" i="1" s="1"/>
  <c r="V153" i="1" s="1"/>
  <c r="V154" i="1" s="1"/>
  <c r="V155" i="1" s="1"/>
  <c r="V156" i="1" s="1"/>
  <c r="V157" i="1" s="1"/>
  <c r="V158" i="1" s="1"/>
  <c r="V159" i="1" s="1"/>
  <c r="V160" i="1" s="1"/>
  <c r="V161" i="1" s="1"/>
  <c r="V162" i="1" s="1"/>
  <c r="V163" i="1" s="1"/>
  <c r="V164" i="1" s="1"/>
  <c r="V165" i="1" s="1"/>
  <c r="V166" i="1" s="1"/>
  <c r="V167" i="1" s="1"/>
  <c r="V168" i="1" s="1"/>
  <c r="V169" i="1" s="1"/>
  <c r="V170" i="1" s="1"/>
  <c r="V171" i="1" s="1"/>
  <c r="V172" i="1" s="1"/>
  <c r="V173" i="1" s="1"/>
  <c r="V174" i="1" s="1"/>
  <c r="V175" i="1" s="1"/>
  <c r="V176" i="1" s="1"/>
  <c r="V177" i="1" s="1"/>
  <c r="V178" i="1" s="1"/>
  <c r="V179" i="1" s="1"/>
  <c r="V180" i="1" s="1"/>
  <c r="V181" i="1" s="1"/>
  <c r="V182" i="1" s="1"/>
  <c r="V183" i="1" s="1"/>
  <c r="V184" i="1" s="1"/>
  <c r="V185" i="1" s="1"/>
  <c r="V186" i="1" s="1"/>
  <c r="V187" i="1" s="1"/>
  <c r="V188" i="1" s="1"/>
  <c r="V189" i="1" s="1"/>
  <c r="V190" i="1" s="1"/>
  <c r="V191" i="1" s="1"/>
  <c r="V192" i="1" s="1"/>
  <c r="V193" i="1" s="1"/>
  <c r="V194" i="1" s="1"/>
  <c r="V195" i="1" s="1"/>
  <c r="V196" i="1" s="1"/>
  <c r="V197" i="1" s="1"/>
  <c r="V198" i="1" s="1"/>
  <c r="V199" i="1" s="1"/>
  <c r="V200" i="1" s="1"/>
  <c r="V201" i="1" s="1"/>
  <c r="V202" i="1" s="1"/>
  <c r="V203" i="1" s="1"/>
  <c r="V204" i="1" s="1"/>
  <c r="V205" i="1" s="1"/>
  <c r="V206" i="1" s="1"/>
  <c r="V207" i="1" s="1"/>
  <c r="V208" i="1" s="1"/>
  <c r="V209" i="1" s="1"/>
  <c r="V210" i="1" s="1"/>
  <c r="V211" i="1" s="1"/>
  <c r="V212" i="1" s="1"/>
  <c r="V213" i="1" s="1"/>
  <c r="V214" i="1" s="1"/>
  <c r="V215" i="1" s="1"/>
  <c r="V216" i="1" s="1"/>
  <c r="V217" i="1" s="1"/>
  <c r="V218" i="1" s="1"/>
  <c r="V219" i="1" s="1"/>
  <c r="V220" i="1" s="1"/>
  <c r="V221" i="1" s="1"/>
  <c r="V222" i="1" s="1"/>
  <c r="V223" i="1" s="1"/>
  <c r="V224" i="1" s="1"/>
  <c r="V225" i="1" s="1"/>
  <c r="V226" i="1" s="1"/>
  <c r="V227" i="1" s="1"/>
  <c r="V228" i="1" s="1"/>
  <c r="V229" i="1" s="1"/>
  <c r="V230" i="1" s="1"/>
  <c r="V231" i="1" s="1"/>
  <c r="V232" i="1" s="1"/>
  <c r="V233" i="1" s="1"/>
  <c r="V234" i="1" s="1"/>
  <c r="V235" i="1" s="1"/>
  <c r="V236" i="1" s="1"/>
  <c r="V237" i="1" s="1"/>
  <c r="V238" i="1" s="1"/>
  <c r="V239" i="1" s="1"/>
  <c r="V240" i="1" s="1"/>
  <c r="V241" i="1" s="1"/>
  <c r="V242" i="1" s="1"/>
  <c r="V243" i="1" s="1"/>
  <c r="V244" i="1" s="1"/>
  <c r="V245" i="1" s="1"/>
  <c r="V246" i="1" s="1"/>
  <c r="V247" i="1" s="1"/>
  <c r="V248" i="1" s="1"/>
  <c r="V249" i="1" s="1"/>
  <c r="V250" i="1" s="1"/>
  <c r="V251" i="1" s="1"/>
  <c r="V252" i="1" s="1"/>
  <c r="V253" i="1" s="1"/>
  <c r="V254" i="1" s="1"/>
  <c r="V255" i="1" s="1"/>
  <c r="V256" i="1" s="1"/>
  <c r="V257" i="1" s="1"/>
  <c r="V258" i="1" s="1"/>
  <c r="V259" i="1" s="1"/>
  <c r="V260" i="1" s="1"/>
  <c r="V261" i="1" s="1"/>
  <c r="V262" i="1" s="1"/>
  <c r="V263" i="1" s="1"/>
  <c r="V264" i="1" s="1"/>
  <c r="V265" i="1" s="1"/>
  <c r="V266" i="1" s="1"/>
  <c r="V267" i="1" s="1"/>
  <c r="V268" i="1" s="1"/>
  <c r="V269" i="1" s="1"/>
  <c r="V270" i="1" s="1"/>
  <c r="V271" i="1" s="1"/>
  <c r="V272" i="1" s="1"/>
  <c r="V273" i="1" s="1"/>
  <c r="V274" i="1" s="1"/>
  <c r="V275" i="1" s="1"/>
  <c r="V276" i="1" s="1"/>
  <c r="V277" i="1" s="1"/>
  <c r="V278" i="1" s="1"/>
  <c r="V279" i="1" s="1"/>
  <c r="V280" i="1" s="1"/>
  <c r="V281" i="1" s="1"/>
  <c r="V282" i="1" s="1"/>
  <c r="V283" i="1" s="1"/>
  <c r="V284" i="1" s="1"/>
  <c r="V285" i="1" s="1"/>
  <c r="V286" i="1" s="1"/>
  <c r="V287" i="1" s="1"/>
  <c r="V288" i="1" s="1"/>
  <c r="V289" i="1" s="1"/>
  <c r="V290" i="1" s="1"/>
  <c r="V291" i="1" s="1"/>
  <c r="V292" i="1" s="1"/>
  <c r="V293" i="1" s="1"/>
  <c r="V294" i="1" s="1"/>
  <c r="V295" i="1" s="1"/>
  <c r="V296" i="1" s="1"/>
  <c r="V297" i="1" s="1"/>
  <c r="V298" i="1" s="1"/>
  <c r="V299" i="1" s="1"/>
  <c r="V300" i="1" s="1"/>
  <c r="V301" i="1" s="1"/>
  <c r="V302" i="1" s="1"/>
  <c r="V303" i="1" s="1"/>
  <c r="V304" i="1" s="1"/>
  <c r="V305" i="1" s="1"/>
  <c r="V306" i="1" s="1"/>
  <c r="V307" i="1" s="1"/>
  <c r="V308" i="1" s="1"/>
  <c r="V309" i="1" s="1"/>
  <c r="V310" i="1" s="1"/>
  <c r="V311" i="1" s="1"/>
  <c r="V312" i="1" s="1"/>
  <c r="V313" i="1" s="1"/>
  <c r="V314" i="1" s="1"/>
  <c r="V315" i="1" s="1"/>
  <c r="V316" i="1" s="1"/>
  <c r="V317" i="1" s="1"/>
  <c r="V318" i="1" s="1"/>
  <c r="V319" i="1" s="1"/>
  <c r="V320" i="1" s="1"/>
  <c r="V321" i="1" s="1"/>
  <c r="V322" i="1" s="1"/>
  <c r="V323" i="1" s="1"/>
  <c r="V324" i="1" s="1"/>
  <c r="V325" i="1" s="1"/>
  <c r="V326" i="1" s="1"/>
  <c r="V327" i="1" s="1"/>
  <c r="V328" i="1" s="1"/>
  <c r="V329" i="1" s="1"/>
  <c r="V330" i="1" s="1"/>
  <c r="V331" i="1" s="1"/>
  <c r="V332" i="1" s="1"/>
  <c r="V333" i="1" s="1"/>
  <c r="V334" i="1" s="1"/>
  <c r="V335" i="1" s="1"/>
  <c r="V336" i="1" s="1"/>
  <c r="V337" i="1" s="1"/>
  <c r="V338" i="1" s="1"/>
  <c r="V339" i="1" s="1"/>
  <c r="V340" i="1" s="1"/>
  <c r="V341" i="1" s="1"/>
  <c r="V342" i="1" s="1"/>
  <c r="V343" i="1" s="1"/>
  <c r="V344" i="1" s="1"/>
  <c r="V345" i="1" s="1"/>
  <c r="V346" i="1" s="1"/>
  <c r="V347" i="1" s="1"/>
  <c r="V348" i="1" s="1"/>
  <c r="V349" i="1" s="1"/>
  <c r="V350" i="1" s="1"/>
  <c r="V351" i="1" s="1"/>
  <c r="V352" i="1" s="1"/>
  <c r="V353" i="1" s="1"/>
  <c r="V354" i="1" s="1"/>
  <c r="V355" i="1" s="1"/>
  <c r="V356" i="1" s="1"/>
  <c r="V357" i="1" s="1"/>
  <c r="V358" i="1" s="1"/>
  <c r="V359" i="1" s="1"/>
  <c r="V360" i="1" s="1"/>
  <c r="V361" i="1" s="1"/>
  <c r="V362" i="1" s="1"/>
  <c r="V363" i="1" s="1"/>
  <c r="V364" i="1" s="1"/>
  <c r="V365" i="1" s="1"/>
  <c r="V366" i="1" s="1"/>
  <c r="V367" i="1" s="1"/>
  <c r="V368" i="1" s="1"/>
  <c r="V369" i="1" s="1"/>
  <c r="V370" i="1" s="1"/>
  <c r="V371" i="1" s="1"/>
  <c r="V372" i="1" s="1"/>
  <c r="V373" i="1" s="1"/>
  <c r="V374" i="1" s="1"/>
  <c r="V375" i="1" s="1"/>
  <c r="V376" i="1" s="1"/>
  <c r="V377" i="1" s="1"/>
  <c r="V378" i="1" s="1"/>
  <c r="V379" i="1" s="1"/>
  <c r="V380" i="1" s="1"/>
  <c r="V381" i="1" s="1"/>
  <c r="V382" i="1" s="1"/>
  <c r="V383" i="1" s="1"/>
  <c r="V384" i="1" s="1"/>
  <c r="V385" i="1" s="1"/>
  <c r="V386" i="1" s="1"/>
  <c r="V387" i="1" s="1"/>
  <c r="V388" i="1" s="1"/>
  <c r="V389" i="1" s="1"/>
  <c r="V390" i="1" s="1"/>
  <c r="V391" i="1" s="1"/>
  <c r="V392" i="1" s="1"/>
  <c r="V393" i="1" s="1"/>
  <c r="V394" i="1" s="1"/>
  <c r="V395" i="1" s="1"/>
  <c r="V396" i="1" s="1"/>
  <c r="V397" i="1" s="1"/>
  <c r="V398" i="1" s="1"/>
  <c r="V399" i="1" s="1"/>
  <c r="V400" i="1" s="1"/>
  <c r="V401" i="1" s="1"/>
  <c r="V402" i="1" s="1"/>
  <c r="V403" i="1" s="1"/>
  <c r="V404" i="1" s="1"/>
  <c r="V405" i="1" s="1"/>
  <c r="V406" i="1" s="1"/>
  <c r="V407" i="1" s="1"/>
  <c r="V408" i="1" s="1"/>
  <c r="V409" i="1" s="1"/>
  <c r="V410" i="1" s="1"/>
  <c r="V411" i="1" s="1"/>
  <c r="V412" i="1" s="1"/>
  <c r="V413" i="1" s="1"/>
  <c r="V414" i="1" s="1"/>
  <c r="V415" i="1" s="1"/>
  <c r="V416" i="1" s="1"/>
  <c r="V417" i="1" s="1"/>
  <c r="V418" i="1" s="1"/>
  <c r="V419" i="1" s="1"/>
  <c r="V420" i="1" s="1"/>
  <c r="V421" i="1" s="1"/>
  <c r="V422" i="1" s="1"/>
  <c r="V423" i="1" s="1"/>
  <c r="V424" i="1" s="1"/>
  <c r="V425" i="1" s="1"/>
  <c r="V426" i="1" s="1"/>
  <c r="V427" i="1" s="1"/>
  <c r="V428" i="1" s="1"/>
  <c r="V429" i="1" s="1"/>
  <c r="V430" i="1" s="1"/>
  <c r="V431" i="1" s="1"/>
  <c r="V432" i="1" s="1"/>
  <c r="V433" i="1" s="1"/>
  <c r="V434" i="1" s="1"/>
  <c r="V435" i="1" s="1"/>
  <c r="V436" i="1" s="1"/>
  <c r="V437" i="1" s="1"/>
  <c r="V438" i="1" s="1"/>
  <c r="V439" i="1" s="1"/>
  <c r="V440" i="1" s="1"/>
  <c r="V441" i="1" s="1"/>
  <c r="V442" i="1" s="1"/>
  <c r="V443" i="1" s="1"/>
  <c r="V444" i="1" s="1"/>
  <c r="V445" i="1" s="1"/>
  <c r="V446" i="1" s="1"/>
  <c r="V447" i="1" s="1"/>
  <c r="V448" i="1" s="1"/>
  <c r="V449" i="1" s="1"/>
  <c r="V450" i="1" s="1"/>
  <c r="V451" i="1" s="1"/>
  <c r="V452" i="1" s="1"/>
  <c r="V453" i="1" s="1"/>
  <c r="V454" i="1" s="1"/>
  <c r="V455" i="1" s="1"/>
  <c r="V456" i="1" s="1"/>
  <c r="V457" i="1" s="1"/>
  <c r="V458" i="1" s="1"/>
  <c r="V459" i="1" s="1"/>
  <c r="V460" i="1" s="1"/>
  <c r="V461" i="1" s="1"/>
  <c r="V462" i="1" s="1"/>
  <c r="V463" i="1" s="1"/>
  <c r="V464" i="1" s="1"/>
  <c r="V465" i="1" s="1"/>
  <c r="V466" i="1" s="1"/>
  <c r="V467" i="1" s="1"/>
  <c r="V468" i="1" s="1"/>
  <c r="V469" i="1" s="1"/>
  <c r="V470" i="1" s="1"/>
  <c r="V471" i="1" s="1"/>
  <c r="V472" i="1" s="1"/>
  <c r="V473" i="1" s="1"/>
  <c r="V474" i="1" s="1"/>
  <c r="V475" i="1" s="1"/>
  <c r="V476" i="1" s="1"/>
  <c r="V477" i="1" s="1"/>
  <c r="V478" i="1" s="1"/>
  <c r="V479" i="1" s="1"/>
  <c r="V480" i="1" s="1"/>
  <c r="V481" i="1" s="1"/>
  <c r="V482" i="1" s="1"/>
  <c r="V483" i="1" s="1"/>
  <c r="V484" i="1" s="1"/>
  <c r="V485" i="1" s="1"/>
  <c r="V486" i="1" s="1"/>
  <c r="V487" i="1" s="1"/>
  <c r="V488" i="1" s="1"/>
  <c r="V489" i="1" s="1"/>
  <c r="V490" i="1" s="1"/>
  <c r="V491" i="1" s="1"/>
  <c r="V492" i="1" s="1"/>
  <c r="V493" i="1" s="1"/>
  <c r="V494" i="1" s="1"/>
  <c r="V495" i="1" s="1"/>
  <c r="V496" i="1" s="1"/>
  <c r="V497" i="1" s="1"/>
  <c r="V498" i="1" s="1"/>
  <c r="V499" i="1" s="1"/>
  <c r="V500" i="1" s="1"/>
  <c r="V501" i="1" s="1"/>
  <c r="V502" i="1" s="1"/>
  <c r="V503" i="1" s="1"/>
  <c r="V504" i="1" s="1"/>
  <c r="V505" i="1" s="1"/>
  <c r="V506" i="1" s="1"/>
  <c r="V507" i="1" s="1"/>
  <c r="V508" i="1" s="1"/>
  <c r="V509" i="1" s="1"/>
  <c r="V510" i="1" s="1"/>
  <c r="V511" i="1" s="1"/>
  <c r="V512" i="1" s="1"/>
  <c r="V513" i="1" s="1"/>
  <c r="V514" i="1" s="1"/>
  <c r="V515" i="1" s="1"/>
  <c r="V516" i="1" s="1"/>
  <c r="V517" i="1" s="1"/>
  <c r="V518" i="1" s="1"/>
  <c r="V519" i="1" s="1"/>
  <c r="V520" i="1" s="1"/>
  <c r="V521" i="1" s="1"/>
  <c r="V522" i="1" s="1"/>
  <c r="V523" i="1" s="1"/>
  <c r="V524" i="1" s="1"/>
  <c r="V525" i="1" s="1"/>
  <c r="V526" i="1" s="1"/>
  <c r="V527" i="1" s="1"/>
  <c r="V528" i="1" s="1"/>
  <c r="V529" i="1" s="1"/>
  <c r="V530" i="1" s="1"/>
  <c r="V531" i="1" s="1"/>
  <c r="V532" i="1" s="1"/>
  <c r="V533" i="1" s="1"/>
  <c r="V534" i="1" s="1"/>
  <c r="V535" i="1" s="1"/>
  <c r="V536" i="1" s="1"/>
  <c r="V537" i="1" s="1"/>
  <c r="V538" i="1" s="1"/>
  <c r="V539" i="1" s="1"/>
  <c r="V540" i="1" s="1"/>
  <c r="V541" i="1" s="1"/>
  <c r="V542" i="1" s="1"/>
  <c r="V543" i="1" s="1"/>
  <c r="V544" i="1" s="1"/>
  <c r="V545" i="1" s="1"/>
  <c r="V546" i="1" s="1"/>
  <c r="V547" i="1" s="1"/>
  <c r="V548" i="1" s="1"/>
  <c r="V549" i="1" s="1"/>
  <c r="V550" i="1" s="1"/>
  <c r="V551" i="1" s="1"/>
  <c r="V552" i="1" s="1"/>
  <c r="V553" i="1" s="1"/>
  <c r="V554" i="1" s="1"/>
  <c r="V555" i="1" s="1"/>
  <c r="V556" i="1" s="1"/>
  <c r="V557" i="1" s="1"/>
  <c r="V558" i="1" s="1"/>
  <c r="V559" i="1" s="1"/>
  <c r="V560" i="1" s="1"/>
  <c r="V561" i="1" s="1"/>
  <c r="V562" i="1" s="1"/>
  <c r="V563" i="1" s="1"/>
  <c r="V564" i="1" s="1"/>
  <c r="V565" i="1" s="1"/>
  <c r="V566" i="1" s="1"/>
  <c r="V567" i="1" s="1"/>
  <c r="V568" i="1" s="1"/>
  <c r="V569" i="1" s="1"/>
  <c r="V570" i="1" s="1"/>
  <c r="V571" i="1" s="1"/>
  <c r="V572" i="1" s="1"/>
  <c r="V573" i="1" s="1"/>
  <c r="V574" i="1" s="1"/>
  <c r="V575" i="1" s="1"/>
  <c r="V576" i="1" s="1"/>
  <c r="V577" i="1" s="1"/>
  <c r="V578" i="1" s="1"/>
  <c r="V579" i="1" s="1"/>
  <c r="V580" i="1" s="1"/>
  <c r="V581" i="1" s="1"/>
  <c r="V582" i="1" s="1"/>
  <c r="V583" i="1" s="1"/>
  <c r="V584" i="1" s="1"/>
  <c r="V585" i="1" s="1"/>
  <c r="V586" i="1" s="1"/>
  <c r="V587" i="1" s="1"/>
  <c r="V588" i="1" s="1"/>
  <c r="V589" i="1" s="1"/>
  <c r="V590" i="1" s="1"/>
  <c r="V591" i="1" s="1"/>
  <c r="V592" i="1" s="1"/>
  <c r="V593" i="1" s="1"/>
  <c r="V594" i="1" s="1"/>
  <c r="V595" i="1" s="1"/>
  <c r="V596" i="1" s="1"/>
  <c r="V597" i="1" s="1"/>
  <c r="V598" i="1" s="1"/>
  <c r="V599" i="1" s="1"/>
  <c r="V600" i="1" s="1"/>
  <c r="V601" i="1" s="1"/>
  <c r="V602" i="1" s="1"/>
  <c r="V603" i="1" s="1"/>
  <c r="V604" i="1" s="1"/>
  <c r="V605" i="1" s="1"/>
  <c r="V606" i="1" s="1"/>
  <c r="V607" i="1" s="1"/>
  <c r="V608" i="1" s="1"/>
  <c r="V609" i="1" s="1"/>
  <c r="V610" i="1" s="1"/>
  <c r="V611" i="1" s="1"/>
  <c r="V612" i="1" s="1"/>
  <c r="V613" i="1" s="1"/>
  <c r="V614" i="1" s="1"/>
  <c r="V615" i="1" s="1"/>
  <c r="V616" i="1" s="1"/>
  <c r="V617" i="1" s="1"/>
  <c r="V618" i="1" s="1"/>
  <c r="V619" i="1" s="1"/>
  <c r="V620" i="1" s="1"/>
  <c r="V621" i="1" s="1"/>
  <c r="V622" i="1" s="1"/>
  <c r="V623" i="1" s="1"/>
  <c r="V624" i="1" s="1"/>
  <c r="V625" i="1" s="1"/>
  <c r="V626" i="1" s="1"/>
  <c r="V627" i="1" s="1"/>
  <c r="V628" i="1" s="1"/>
  <c r="V629" i="1" s="1"/>
  <c r="V630" i="1" s="1"/>
  <c r="V631" i="1" s="1"/>
  <c r="V632" i="1" s="1"/>
  <c r="V633" i="1" s="1"/>
  <c r="V634" i="1" s="1"/>
  <c r="V635" i="1" s="1"/>
  <c r="V636" i="1" s="1"/>
  <c r="V637" i="1" s="1"/>
  <c r="V638" i="1" s="1"/>
  <c r="V639" i="1" s="1"/>
  <c r="V640" i="1" s="1"/>
  <c r="V641" i="1" s="1"/>
  <c r="V642" i="1" s="1"/>
  <c r="V643" i="1" s="1"/>
  <c r="V644" i="1" s="1"/>
  <c r="V645" i="1" s="1"/>
  <c r="V646" i="1" s="1"/>
  <c r="V647" i="1" s="1"/>
  <c r="V648" i="1" s="1"/>
  <c r="V649" i="1" s="1"/>
  <c r="V650" i="1" s="1"/>
  <c r="V651" i="1" s="1"/>
  <c r="V652" i="1" s="1"/>
  <c r="V653" i="1" s="1"/>
  <c r="V654" i="1" s="1"/>
  <c r="V655" i="1" s="1"/>
  <c r="V656" i="1" s="1"/>
  <c r="V657" i="1" s="1"/>
  <c r="V658" i="1" s="1"/>
  <c r="V659" i="1" s="1"/>
  <c r="V660" i="1" s="1"/>
  <c r="V661" i="1" s="1"/>
  <c r="V662" i="1" s="1"/>
  <c r="V663" i="1" s="1"/>
  <c r="V664" i="1" s="1"/>
  <c r="V665" i="1" s="1"/>
  <c r="V666" i="1" s="1"/>
  <c r="V667" i="1" s="1"/>
  <c r="V668" i="1" s="1"/>
  <c r="V669" i="1" s="1"/>
  <c r="V670" i="1" s="1"/>
  <c r="V671" i="1" s="1"/>
  <c r="V672" i="1" s="1"/>
  <c r="V673" i="1" s="1"/>
  <c r="V674" i="1" s="1"/>
  <c r="V675" i="1" s="1"/>
  <c r="V676" i="1" s="1"/>
  <c r="V677" i="1" s="1"/>
  <c r="V678" i="1" s="1"/>
  <c r="V679" i="1" s="1"/>
  <c r="V680" i="1" s="1"/>
  <c r="V681" i="1" s="1"/>
  <c r="V682" i="1" s="1"/>
  <c r="V683" i="1" s="1"/>
  <c r="V684" i="1" s="1"/>
  <c r="V685" i="1" s="1"/>
  <c r="V686" i="1" s="1"/>
  <c r="V687" i="1" s="1"/>
  <c r="V688" i="1" s="1"/>
  <c r="V689" i="1" s="1"/>
  <c r="V690" i="1" s="1"/>
  <c r="V691" i="1" s="1"/>
  <c r="V692" i="1" s="1"/>
  <c r="V693" i="1" s="1"/>
  <c r="V694" i="1" s="1"/>
  <c r="V695" i="1" s="1"/>
  <c r="V696" i="1" s="1"/>
  <c r="V697" i="1" s="1"/>
  <c r="V698" i="1" s="1"/>
  <c r="V699" i="1" s="1"/>
  <c r="V700" i="1" s="1"/>
  <c r="V701" i="1" s="1"/>
  <c r="V702" i="1" s="1"/>
  <c r="V703" i="1" s="1"/>
  <c r="V704" i="1" s="1"/>
  <c r="V705" i="1" s="1"/>
  <c r="V706" i="1" s="1"/>
  <c r="V707" i="1" s="1"/>
  <c r="V708" i="1" s="1"/>
  <c r="V709" i="1" s="1"/>
  <c r="V710" i="1" s="1"/>
  <c r="V711" i="1" s="1"/>
  <c r="V712" i="1" s="1"/>
  <c r="V713" i="1" s="1"/>
  <c r="V714" i="1" s="1"/>
  <c r="V715" i="1" s="1"/>
  <c r="V716" i="1" s="1"/>
  <c r="V717" i="1" s="1"/>
  <c r="V718" i="1" s="1"/>
  <c r="V719" i="1" s="1"/>
  <c r="V720" i="1" s="1"/>
  <c r="V721" i="1" s="1"/>
  <c r="V722" i="1" s="1"/>
  <c r="V723" i="1" s="1"/>
  <c r="V724" i="1" s="1"/>
  <c r="V725" i="1" s="1"/>
  <c r="V726" i="1" s="1"/>
  <c r="V727" i="1" s="1"/>
  <c r="V728" i="1" s="1"/>
  <c r="V729" i="1" s="1"/>
  <c r="V730" i="1" s="1"/>
  <c r="V731" i="1" s="1"/>
  <c r="V732" i="1" s="1"/>
  <c r="V733" i="1" s="1"/>
  <c r="V734" i="1" s="1"/>
  <c r="V735" i="1" s="1"/>
  <c r="V736" i="1" s="1"/>
  <c r="V737" i="1" s="1"/>
  <c r="V738" i="1" s="1"/>
  <c r="V739" i="1" s="1"/>
  <c r="V740" i="1" s="1"/>
  <c r="V741" i="1" s="1"/>
  <c r="V742" i="1" s="1"/>
  <c r="V743" i="1" s="1"/>
  <c r="V744" i="1" s="1"/>
  <c r="V745" i="1" s="1"/>
  <c r="V746" i="1" s="1"/>
  <c r="V747" i="1" s="1"/>
  <c r="V748" i="1" s="1"/>
  <c r="V749" i="1" s="1"/>
  <c r="V750" i="1" s="1"/>
  <c r="V751" i="1" s="1"/>
  <c r="V752" i="1" s="1"/>
  <c r="V753" i="1" s="1"/>
  <c r="V754" i="1" s="1"/>
  <c r="V755" i="1" s="1"/>
  <c r="V756" i="1" s="1"/>
  <c r="V757" i="1" s="1"/>
  <c r="V758" i="1" s="1"/>
  <c r="V759" i="1" s="1"/>
  <c r="V760" i="1" s="1"/>
  <c r="V761" i="1" s="1"/>
  <c r="V762" i="1" s="1"/>
  <c r="V763" i="1" s="1"/>
  <c r="V764" i="1" s="1"/>
  <c r="V765" i="1" s="1"/>
  <c r="V766" i="1" s="1"/>
  <c r="V767" i="1" s="1"/>
  <c r="V768" i="1" s="1"/>
  <c r="V769" i="1" s="1"/>
  <c r="V770" i="1" s="1"/>
  <c r="V771" i="1" s="1"/>
  <c r="V772" i="1" s="1"/>
  <c r="V773" i="1" s="1"/>
  <c r="V774" i="1" s="1"/>
  <c r="V775" i="1" s="1"/>
  <c r="V776" i="1" s="1"/>
  <c r="V777" i="1" s="1"/>
  <c r="V778" i="1" s="1"/>
  <c r="V779" i="1" s="1"/>
  <c r="V780" i="1" s="1"/>
  <c r="V781" i="1" s="1"/>
  <c r="V782" i="1" s="1"/>
  <c r="V783" i="1" s="1"/>
  <c r="V784" i="1" s="1"/>
  <c r="V785" i="1" s="1"/>
  <c r="V786" i="1" s="1"/>
  <c r="V787" i="1" s="1"/>
  <c r="V788" i="1" s="1"/>
  <c r="V789" i="1" s="1"/>
  <c r="V790" i="1" s="1"/>
  <c r="V791" i="1" s="1"/>
  <c r="V792" i="1" s="1"/>
  <c r="V793" i="1" s="1"/>
  <c r="V794" i="1" s="1"/>
  <c r="V795" i="1" s="1"/>
  <c r="V796" i="1" s="1"/>
  <c r="V797" i="1" s="1"/>
  <c r="V798" i="1" s="1"/>
  <c r="V799" i="1" s="1"/>
  <c r="V800" i="1" s="1"/>
  <c r="V801" i="1" s="1"/>
  <c r="V802" i="1" s="1"/>
  <c r="V803" i="1" s="1"/>
  <c r="V804" i="1" s="1"/>
  <c r="V805" i="1" s="1"/>
  <c r="V806" i="1" s="1"/>
  <c r="V807" i="1" s="1"/>
  <c r="V808" i="1" s="1"/>
  <c r="V809" i="1" s="1"/>
  <c r="V810" i="1" s="1"/>
  <c r="V811" i="1" s="1"/>
  <c r="V812" i="1" s="1"/>
  <c r="V813" i="1" s="1"/>
  <c r="V814" i="1" s="1"/>
  <c r="V815" i="1" s="1"/>
  <c r="V816" i="1" s="1"/>
  <c r="V817" i="1" s="1"/>
  <c r="V818" i="1" s="1"/>
  <c r="V819" i="1" s="1"/>
  <c r="V820" i="1" s="1"/>
  <c r="V821" i="1" s="1"/>
  <c r="V822" i="1" s="1"/>
  <c r="V823" i="1" s="1"/>
  <c r="V824" i="1" s="1"/>
  <c r="V825" i="1" s="1"/>
  <c r="V826" i="1" s="1"/>
  <c r="V827" i="1" s="1"/>
  <c r="V828" i="1" s="1"/>
  <c r="V829" i="1" s="1"/>
  <c r="V830" i="1" s="1"/>
  <c r="V831" i="1" s="1"/>
  <c r="V832" i="1" s="1"/>
  <c r="V833" i="1" s="1"/>
  <c r="V834" i="1" s="1"/>
  <c r="V835" i="1" s="1"/>
  <c r="V836" i="1" s="1"/>
  <c r="V837" i="1" s="1"/>
  <c r="V838" i="1" s="1"/>
  <c r="V839" i="1" s="1"/>
  <c r="V840" i="1" s="1"/>
  <c r="V841" i="1" s="1"/>
  <c r="V842" i="1" s="1"/>
  <c r="V843" i="1" s="1"/>
  <c r="V844" i="1" s="1"/>
  <c r="V845" i="1" s="1"/>
  <c r="V846" i="1" s="1"/>
  <c r="V847" i="1" s="1"/>
  <c r="V848" i="1" s="1"/>
  <c r="V849" i="1" s="1"/>
  <c r="V850" i="1" s="1"/>
  <c r="V851" i="1" s="1"/>
  <c r="V852" i="1" s="1"/>
  <c r="V853" i="1" s="1"/>
  <c r="V854" i="1" s="1"/>
  <c r="V855" i="1" s="1"/>
  <c r="V856" i="1" s="1"/>
  <c r="V857" i="1" s="1"/>
  <c r="V858" i="1" s="1"/>
  <c r="V859" i="1" s="1"/>
  <c r="V860" i="1" s="1"/>
  <c r="V861" i="1" s="1"/>
  <c r="V862" i="1" s="1"/>
  <c r="V863" i="1" s="1"/>
  <c r="V864" i="1" s="1"/>
  <c r="V865" i="1" s="1"/>
  <c r="V866" i="1" s="1"/>
  <c r="V867" i="1" s="1"/>
  <c r="V868" i="1" s="1"/>
  <c r="V869" i="1" s="1"/>
  <c r="V870" i="1" s="1"/>
  <c r="V871" i="1" s="1"/>
  <c r="V872" i="1" s="1"/>
  <c r="V873" i="1" s="1"/>
  <c r="V874" i="1" s="1"/>
  <c r="V875" i="1" s="1"/>
  <c r="V876" i="1" s="1"/>
  <c r="V877" i="1" s="1"/>
  <c r="V878" i="1" s="1"/>
  <c r="V879" i="1" s="1"/>
  <c r="V880" i="1" s="1"/>
  <c r="V881" i="1" s="1"/>
  <c r="V882" i="1" s="1"/>
  <c r="V883" i="1" s="1"/>
  <c r="V884" i="1" s="1"/>
  <c r="V885" i="1" s="1"/>
  <c r="V886" i="1" s="1"/>
  <c r="V887" i="1" s="1"/>
  <c r="V888" i="1" s="1"/>
  <c r="V889" i="1" s="1"/>
  <c r="V890" i="1" s="1"/>
  <c r="V891" i="1" s="1"/>
  <c r="V892" i="1" s="1"/>
  <c r="V893" i="1" s="1"/>
  <c r="V894" i="1" s="1"/>
  <c r="V895" i="1" s="1"/>
  <c r="V896" i="1" s="1"/>
  <c r="V897" i="1" s="1"/>
  <c r="V898" i="1" s="1"/>
  <c r="V899" i="1" s="1"/>
  <c r="V900" i="1" s="1"/>
  <c r="V901" i="1" s="1"/>
  <c r="V902" i="1" s="1"/>
  <c r="V903" i="1" s="1"/>
  <c r="V904" i="1" s="1"/>
  <c r="V905" i="1" s="1"/>
  <c r="V906" i="1" s="1"/>
  <c r="V907" i="1" s="1"/>
  <c r="V908" i="1" s="1"/>
  <c r="V909" i="1" s="1"/>
  <c r="V910" i="1" s="1"/>
  <c r="V911" i="1" s="1"/>
  <c r="V912" i="1" s="1"/>
  <c r="V913" i="1" s="1"/>
  <c r="V914" i="1" s="1"/>
  <c r="V915" i="1" s="1"/>
  <c r="V916" i="1" s="1"/>
  <c r="V917" i="1" s="1"/>
  <c r="V918" i="1" s="1"/>
  <c r="V919" i="1" s="1"/>
  <c r="V920" i="1" s="1"/>
  <c r="V921" i="1" s="1"/>
  <c r="V922" i="1" s="1"/>
  <c r="V923" i="1" s="1"/>
  <c r="V924" i="1" s="1"/>
  <c r="V925" i="1" s="1"/>
  <c r="V926" i="1" s="1"/>
  <c r="V927" i="1" s="1"/>
  <c r="V928" i="1" s="1"/>
  <c r="V929" i="1" s="1"/>
  <c r="V930" i="1" s="1"/>
  <c r="V931" i="1" s="1"/>
  <c r="V932" i="1" s="1"/>
  <c r="V933" i="1" s="1"/>
  <c r="V934" i="1" s="1"/>
  <c r="V935" i="1" s="1"/>
  <c r="V936" i="1" s="1"/>
  <c r="V937" i="1" s="1"/>
  <c r="V938" i="1" s="1"/>
  <c r="V939" i="1" s="1"/>
  <c r="V940" i="1" s="1"/>
  <c r="V941" i="1" s="1"/>
  <c r="V942" i="1" s="1"/>
  <c r="V943" i="1" s="1"/>
  <c r="V944" i="1" s="1"/>
  <c r="V945" i="1" s="1"/>
  <c r="V946" i="1" s="1"/>
  <c r="V947" i="1" s="1"/>
  <c r="V948" i="1" s="1"/>
  <c r="V949" i="1" s="1"/>
  <c r="V950" i="1" s="1"/>
  <c r="V951" i="1" s="1"/>
  <c r="V952" i="1" s="1"/>
  <c r="V953" i="1" s="1"/>
  <c r="V954" i="1" s="1"/>
  <c r="V955" i="1" s="1"/>
  <c r="V956" i="1" s="1"/>
  <c r="V957" i="1" s="1"/>
  <c r="V958" i="1" s="1"/>
  <c r="V959" i="1" s="1"/>
  <c r="V960" i="1" s="1"/>
  <c r="V961" i="1" s="1"/>
  <c r="V962" i="1" s="1"/>
  <c r="V963" i="1" s="1"/>
  <c r="V964" i="1" s="1"/>
  <c r="V965" i="1" s="1"/>
  <c r="V966" i="1" s="1"/>
  <c r="V967" i="1" s="1"/>
  <c r="V968" i="1" s="1"/>
  <c r="V969" i="1" s="1"/>
  <c r="V970" i="1" s="1"/>
  <c r="V971" i="1" s="1"/>
  <c r="V972" i="1" s="1"/>
  <c r="V973" i="1" s="1"/>
  <c r="V974" i="1" s="1"/>
  <c r="V975" i="1" s="1"/>
  <c r="V976" i="1" s="1"/>
  <c r="V977" i="1" s="1"/>
  <c r="V978" i="1" s="1"/>
  <c r="V979" i="1" s="1"/>
  <c r="V980" i="1" s="1"/>
  <c r="V981" i="1" s="1"/>
  <c r="V982" i="1" s="1"/>
  <c r="V983" i="1" s="1"/>
  <c r="V984" i="1" s="1"/>
  <c r="V985" i="1" s="1"/>
  <c r="V986" i="1" s="1"/>
  <c r="V987" i="1" s="1"/>
  <c r="V988" i="1" s="1"/>
  <c r="V989" i="1" s="1"/>
  <c r="V990" i="1" s="1"/>
  <c r="V991" i="1" s="1"/>
  <c r="V992" i="1" s="1"/>
  <c r="V993" i="1" s="1"/>
  <c r="V994" i="1" s="1"/>
  <c r="V995" i="1" s="1"/>
  <c r="V996" i="1" s="1"/>
  <c r="V997" i="1" s="1"/>
  <c r="V998" i="1" s="1"/>
  <c r="V999" i="1" s="1"/>
  <c r="V1000" i="1" s="1"/>
  <c r="V1001" i="1" s="1"/>
  <c r="V1002" i="1" s="1"/>
  <c r="B38" i="1" l="1"/>
  <c r="C28" i="1" s="1"/>
  <c r="E44" i="1" s="1"/>
  <c r="B35" i="1"/>
  <c r="C24" i="1"/>
  <c r="B44" i="1" s="1"/>
  <c r="J6" i="1"/>
  <c r="J10" i="1" s="1"/>
  <c r="J7" i="1"/>
  <c r="C27" i="1"/>
  <c r="D44" i="1" s="1"/>
  <c r="C29" i="1" l="1"/>
  <c r="J11" i="1"/>
  <c r="J14" i="1" s="1"/>
  <c r="J13" i="1"/>
  <c r="R41" i="1" s="1"/>
  <c r="K15" i="1" l="1"/>
  <c r="K24" i="1" s="1"/>
  <c r="T41" i="1"/>
  <c r="K17" i="1" l="1"/>
  <c r="K20" i="1" s="1"/>
  <c r="K26" i="1" s="1"/>
  <c r="M41" i="1" s="1"/>
  <c r="M33" i="1" s="1"/>
  <c r="K21" i="1" l="1"/>
  <c r="K19" i="1" s="1"/>
  <c r="K25" i="1" s="1"/>
  <c r="K41" i="1" s="1"/>
  <c r="C25" i="1" l="1"/>
  <c r="C22" i="1"/>
  <c r="O41" i="1"/>
  <c r="K27" i="1"/>
  <c r="I41" i="1" l="1"/>
  <c r="I34" i="1" s="1"/>
</calcChain>
</file>

<file path=xl/sharedStrings.xml><?xml version="1.0" encoding="utf-8"?>
<sst xmlns="http://schemas.openxmlformats.org/spreadsheetml/2006/main" count="68" uniqueCount="58">
  <si>
    <t>Corporate Data Given</t>
    <phoneticPr fontId="1" type="noConversion"/>
  </si>
  <si>
    <t>Firm Value</t>
    <phoneticPr fontId="1" type="noConversion"/>
  </si>
  <si>
    <t>Tax rate</t>
  </si>
  <si>
    <t>Current debt</t>
  </si>
  <si>
    <t>Risk-free rate</t>
  </si>
  <si>
    <t>Distress Cost Rate</t>
    <phoneticPr fontId="1" type="noConversion"/>
  </si>
  <si>
    <t>Term</t>
  </si>
  <si>
    <t>years</t>
    <phoneticPr fontId="1" type="noConversion"/>
  </si>
  <si>
    <t>Balance Sheet</t>
    <phoneticPr fontId="1" type="noConversion"/>
  </si>
  <si>
    <t>Assets</t>
  </si>
  <si>
    <t>Equity</t>
  </si>
  <si>
    <t>Debt</t>
  </si>
  <si>
    <t>Taxes</t>
  </si>
  <si>
    <t>Distress losses</t>
  </si>
  <si>
    <t>Total liabilities</t>
  </si>
  <si>
    <t>Equity plus debt</t>
  </si>
  <si>
    <t>Taxes plus distress</t>
  </si>
  <si>
    <t>Equity ROE</t>
  </si>
  <si>
    <t>WACC</t>
  </si>
  <si>
    <t>Cash Flow</t>
    <phoneticPr fontId="1" type="noConversion"/>
  </si>
  <si>
    <t>Equity</t>
    <phoneticPr fontId="1" type="noConversion"/>
  </si>
  <si>
    <t>Debt</t>
    <phoneticPr fontId="1" type="noConversion"/>
  </si>
  <si>
    <t>Cases Information</t>
    <phoneticPr fontId="1" type="noConversion"/>
  </si>
  <si>
    <t>Case Number</t>
    <phoneticPr fontId="1" type="noConversion"/>
  </si>
  <si>
    <t>Uniform</t>
    <phoneticPr fontId="1" type="noConversion"/>
  </si>
  <si>
    <t>Normal</t>
    <phoneticPr fontId="1" type="noConversion"/>
  </si>
  <si>
    <t>Random Number Generated</t>
    <phoneticPr fontId="1" type="noConversion"/>
  </si>
  <si>
    <t>Cases</t>
    <phoneticPr fontId="1" type="noConversion"/>
  </si>
  <si>
    <t>S&amp;P</t>
    <phoneticPr fontId="1" type="noConversion"/>
  </si>
  <si>
    <t>S&amp;P Return</t>
    <phoneticPr fontId="1" type="noConversion"/>
  </si>
  <si>
    <t>S&amp;P stddev</t>
    <phoneticPr fontId="1" type="noConversion"/>
  </si>
  <si>
    <t>correlation</t>
    <phoneticPr fontId="1" type="noConversion"/>
  </si>
  <si>
    <t>Firm Asset</t>
    <phoneticPr fontId="1" type="noConversion"/>
  </si>
  <si>
    <t>Asset before</t>
    <phoneticPr fontId="1" type="noConversion"/>
  </si>
  <si>
    <t>Scheduled debt payment</t>
  </si>
  <si>
    <t>Default</t>
    <phoneticPr fontId="1" type="noConversion"/>
  </si>
  <si>
    <t>Actual debt payment</t>
  </si>
  <si>
    <t>Interest Payment</t>
    <phoneticPr fontId="1" type="noConversion"/>
  </si>
  <si>
    <t>Distress Losses</t>
    <phoneticPr fontId="1" type="noConversion"/>
  </si>
  <si>
    <t>Performance after paying Debt&amp;Tax</t>
    <phoneticPr fontId="1" type="noConversion"/>
  </si>
  <si>
    <t>Asset</t>
    <phoneticPr fontId="1" type="noConversion"/>
  </si>
  <si>
    <t>Debt payment</t>
  </si>
  <si>
    <t>Net Equity</t>
    <phoneticPr fontId="1" type="noConversion"/>
  </si>
  <si>
    <t>Taxes</t>
    <phoneticPr fontId="1" type="noConversion"/>
  </si>
  <si>
    <t>Simulation Analysis</t>
    <phoneticPr fontId="1" type="noConversion"/>
  </si>
  <si>
    <t>Average</t>
  </si>
  <si>
    <t>StDev</t>
  </si>
  <si>
    <t>S&amp;P Price</t>
    <phoneticPr fontId="1" type="noConversion"/>
  </si>
  <si>
    <t>Intercept</t>
    <phoneticPr fontId="1" type="noConversion"/>
  </si>
  <si>
    <t>Slope</t>
    <phoneticPr fontId="1" type="noConversion"/>
  </si>
  <si>
    <t>Valuation</t>
    <phoneticPr fontId="1" type="noConversion"/>
  </si>
  <si>
    <t>Rand S&amp;P</t>
    <phoneticPr fontId="1" type="noConversion"/>
  </si>
  <si>
    <t>Rand Firm</t>
    <phoneticPr fontId="1" type="noConversion"/>
  </si>
  <si>
    <t>Debt Level</t>
    <phoneticPr fontId="1" type="noConversion"/>
  </si>
  <si>
    <t>Equity ROE</t>
    <phoneticPr fontId="1" type="noConversion"/>
  </si>
  <si>
    <t>Debt ROE</t>
    <phoneticPr fontId="1" type="noConversion"/>
  </si>
  <si>
    <t>Free Hedge</t>
    <phoneticPr fontId="1" type="noConversion"/>
  </si>
  <si>
    <t>Risk Management Project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</si>
</sst>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76" formatCode="_(* #,##0_);_(* \(#,##0\);_(* &quot;-&quot;??_);_(@_)"/>
    <numFmt numFmtId="177" formatCode="0.00_ "/>
    <numFmt numFmtId="178" formatCode="#,##0.00_ "/>
    <numFmt numFmtId="179" formatCode="#,##0_ "/>
  </numFmts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20"/>
      <color theme="1"/>
      <name val="等线 (正文)"/>
      <family val="3"/>
      <charset val="134"/>
    </font>
    <font>
      <b/>
      <sz val="15"/>
      <color theme="1"/>
      <name val="等线 (正文)"/>
      <charset val="134"/>
    </font>
    <font>
      <b/>
      <sz val="15"/>
      <color theme="1"/>
      <name val="等线"/>
      <family val="4"/>
      <charset val="134"/>
      <scheme val="minor"/>
    </font>
    <font>
      <i/>
      <sz val="11"/>
      <color theme="1"/>
      <name val="等线"/>
      <family val="2"/>
      <scheme val="minor"/>
    </font>
    <font>
      <i/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DDBDB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quotePrefix="1" applyFill="1" applyAlignment="1"/>
    <xf numFmtId="0" fontId="0" fillId="2" borderId="0" xfId="0" applyFill="1" applyAlignment="1"/>
    <xf numFmtId="10" fontId="0" fillId="2" borderId="0" xfId="2" applyNumberFormat="1" applyFont="1" applyFill="1" applyAlignment="1"/>
    <xf numFmtId="3" fontId="0" fillId="2" borderId="0" xfId="0" applyNumberFormat="1" applyFill="1" applyAlignment="1"/>
    <xf numFmtId="176" fontId="0" fillId="2" borderId="0" xfId="1" applyNumberFormat="1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  <xf numFmtId="177" fontId="0" fillId="2" borderId="0" xfId="0" applyNumberFormat="1" applyFill="1" applyAlignment="1"/>
    <xf numFmtId="0" fontId="0" fillId="2" borderId="1" xfId="0" applyFill="1" applyBorder="1" applyAlignment="1"/>
    <xf numFmtId="0" fontId="0" fillId="2" borderId="2" xfId="0" applyFill="1" applyBorder="1" applyAlignment="1"/>
    <xf numFmtId="177" fontId="0" fillId="2" borderId="2" xfId="0" applyNumberFormat="1" applyFill="1" applyBorder="1" applyAlignment="1"/>
    <xf numFmtId="0" fontId="0" fillId="2" borderId="0" xfId="0" applyFont="1" applyFill="1" applyAlignment="1"/>
    <xf numFmtId="177" fontId="0" fillId="2" borderId="0" xfId="0" applyNumberFormat="1" applyFont="1" applyFill="1" applyAlignment="1"/>
    <xf numFmtId="10" fontId="0" fillId="2" borderId="0" xfId="0" applyNumberFormat="1" applyFont="1" applyFill="1" applyAlignment="1"/>
    <xf numFmtId="10" fontId="0" fillId="2" borderId="0" xfId="0" applyNumberFormat="1" applyFill="1" applyAlignment="1"/>
    <xf numFmtId="9" fontId="0" fillId="0" borderId="0" xfId="0" applyNumberFormat="1">
      <alignment vertical="center"/>
    </xf>
    <xf numFmtId="0" fontId="5" fillId="2" borderId="0" xfId="0" applyFont="1" applyFill="1">
      <alignment vertical="center"/>
    </xf>
    <xf numFmtId="0" fontId="7" fillId="2" borderId="0" xfId="0" applyFont="1" applyFill="1">
      <alignment vertical="center"/>
    </xf>
    <xf numFmtId="177" fontId="0" fillId="2" borderId="0" xfId="0" applyNumberFormat="1" applyFill="1">
      <alignment vertical="center"/>
    </xf>
    <xf numFmtId="4" fontId="0" fillId="2" borderId="0" xfId="0" applyNumberFormat="1" applyFill="1">
      <alignment vertical="center"/>
    </xf>
    <xf numFmtId="0" fontId="0" fillId="3" borderId="0" xfId="0" applyFill="1">
      <alignment vertical="center"/>
    </xf>
    <xf numFmtId="177" fontId="0" fillId="0" borderId="0" xfId="0" applyNumberFormat="1">
      <alignment vertical="center"/>
    </xf>
    <xf numFmtId="9" fontId="0" fillId="2" borderId="0" xfId="0" applyNumberFormat="1" applyFill="1">
      <alignment vertical="center"/>
    </xf>
    <xf numFmtId="0" fontId="0" fillId="4" borderId="0" xfId="0" applyFill="1" applyAlignment="1"/>
    <xf numFmtId="178" fontId="0" fillId="4" borderId="0" xfId="0" applyNumberFormat="1" applyFill="1" applyAlignment="1"/>
    <xf numFmtId="179" fontId="0" fillId="4" borderId="0" xfId="0" applyNumberFormat="1" applyFill="1" applyAlignment="1"/>
    <xf numFmtId="177" fontId="0" fillId="4" borderId="0" xfId="0" applyNumberFormat="1" applyFill="1" applyAlignment="1"/>
    <xf numFmtId="0" fontId="5" fillId="5" borderId="0" xfId="0" applyFont="1" applyFill="1">
      <alignment vertical="center"/>
    </xf>
    <xf numFmtId="38" fontId="0" fillId="5" borderId="0" xfId="0" applyNumberFormat="1" applyFill="1">
      <alignment vertical="center"/>
    </xf>
    <xf numFmtId="0" fontId="5" fillId="6" borderId="0" xfId="0" applyFont="1" applyFill="1">
      <alignment vertical="center"/>
    </xf>
    <xf numFmtId="0" fontId="0" fillId="6" borderId="0" xfId="0" applyFill="1">
      <alignment vertical="center"/>
    </xf>
    <xf numFmtId="0" fontId="5" fillId="7" borderId="0" xfId="0" applyFont="1" applyFill="1">
      <alignment vertical="center"/>
    </xf>
    <xf numFmtId="0" fontId="0" fillId="7" borderId="0" xfId="0" applyFill="1">
      <alignment vertical="center"/>
    </xf>
    <xf numFmtId="0" fontId="5" fillId="8" borderId="0" xfId="0" applyFont="1" applyFill="1">
      <alignment vertical="center"/>
    </xf>
    <xf numFmtId="0" fontId="0" fillId="5" borderId="0" xfId="0" applyFont="1" applyFill="1" applyAlignment="1"/>
    <xf numFmtId="178" fontId="0" fillId="5" borderId="0" xfId="0" applyNumberFormat="1" applyFill="1">
      <alignment vertical="center"/>
    </xf>
    <xf numFmtId="0" fontId="0" fillId="6" borderId="0" xfId="0" applyFont="1" applyFill="1" applyAlignment="1"/>
    <xf numFmtId="178" fontId="0" fillId="6" borderId="0" xfId="0" applyNumberFormat="1" applyFill="1">
      <alignment vertical="center"/>
    </xf>
    <xf numFmtId="0" fontId="0" fillId="7" borderId="0" xfId="0" applyFont="1" applyFill="1" applyAlignment="1"/>
    <xf numFmtId="178" fontId="0" fillId="7" borderId="0" xfId="0" applyNumberFormat="1" applyFill="1">
      <alignment vertical="center"/>
    </xf>
    <xf numFmtId="0" fontId="0" fillId="8" borderId="0" xfId="0" applyFont="1" applyFill="1" applyAlignment="1"/>
    <xf numFmtId="178" fontId="0" fillId="8" borderId="0" xfId="0" applyNumberFormat="1" applyFill="1">
      <alignment vertical="center"/>
    </xf>
    <xf numFmtId="38" fontId="0" fillId="6" borderId="0" xfId="0" applyNumberFormat="1" applyFill="1">
      <alignment vertical="center"/>
    </xf>
    <xf numFmtId="38" fontId="0" fillId="7" borderId="0" xfId="0" applyNumberFormat="1" applyFill="1">
      <alignment vertical="center"/>
    </xf>
    <xf numFmtId="38" fontId="0" fillId="8" borderId="0" xfId="0" applyNumberFormat="1" applyFill="1">
      <alignment vertical="center"/>
    </xf>
    <xf numFmtId="0" fontId="5" fillId="9" borderId="0" xfId="0" applyFont="1" applyFill="1" applyAlignment="1"/>
    <xf numFmtId="0" fontId="5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/>
    <xf numFmtId="178" fontId="0" fillId="9" borderId="0" xfId="0" applyNumberFormat="1" applyFill="1">
      <alignment vertical="center"/>
    </xf>
    <xf numFmtId="177" fontId="0" fillId="9" borderId="0" xfId="0" applyNumberFormat="1" applyFill="1">
      <alignment vertical="center"/>
    </xf>
    <xf numFmtId="0" fontId="8" fillId="10" borderId="0" xfId="0" applyFont="1" applyFill="1">
      <alignment vertical="center"/>
    </xf>
    <xf numFmtId="177" fontId="9" fillId="10" borderId="0" xfId="0" applyNumberFormat="1" applyFont="1" applyFill="1">
      <alignment vertical="center"/>
    </xf>
    <xf numFmtId="10" fontId="0" fillId="10" borderId="0" xfId="0" applyNumberFormat="1" applyFill="1">
      <alignment vertical="center"/>
    </xf>
    <xf numFmtId="0" fontId="0" fillId="10" borderId="0" xfId="0" applyFill="1">
      <alignment vertical="center"/>
    </xf>
    <xf numFmtId="177" fontId="0" fillId="10" borderId="0" xfId="0" applyNumberFormat="1" applyFill="1">
      <alignment vertical="center"/>
    </xf>
    <xf numFmtId="38" fontId="0" fillId="10" borderId="0" xfId="0" applyNumberFormat="1" applyFill="1">
      <alignment vertical="center"/>
    </xf>
    <xf numFmtId="0" fontId="8" fillId="0" borderId="0" xfId="0" applyFont="1" applyFill="1">
      <alignment vertical="center"/>
    </xf>
    <xf numFmtId="10" fontId="0" fillId="0" borderId="0" xfId="0" applyNumberFormat="1" applyFill="1">
      <alignment vertical="center"/>
    </xf>
    <xf numFmtId="0" fontId="0" fillId="0" borderId="0" xfId="0" applyFill="1">
      <alignment vertical="center"/>
    </xf>
    <xf numFmtId="177" fontId="9" fillId="0" borderId="0" xfId="0" applyNumberFormat="1" applyFont="1" applyFill="1">
      <alignment vertical="center"/>
    </xf>
    <xf numFmtId="177" fontId="0" fillId="0" borderId="0" xfId="0" applyNumberFormat="1" applyFill="1">
      <alignment vertical="center"/>
    </xf>
    <xf numFmtId="38" fontId="0" fillId="0" borderId="0" xfId="0" applyNumberFormat="1" applyFill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Equity+Debt</a:t>
            </a:r>
            <a:r>
              <a:rPr lang="zh-CN"/>
              <a:t> </a:t>
            </a:r>
            <a:r>
              <a:rPr lang="en-US"/>
              <a:t>in</a:t>
            </a:r>
            <a:r>
              <a:rPr lang="zh-CN"/>
              <a:t> </a:t>
            </a:r>
            <a:r>
              <a:rPr lang="en-US"/>
              <a:t>different</a:t>
            </a:r>
            <a:r>
              <a:rPr lang="zh-CN"/>
              <a:t> </a:t>
            </a:r>
            <a:r>
              <a:rPr lang="en-US"/>
              <a:t>equity</a:t>
            </a:r>
            <a:r>
              <a:rPr lang="zh-CN"/>
              <a:t> </a:t>
            </a:r>
            <a:r>
              <a:rPr lang="en-US"/>
              <a:t>level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Sheet1!$A$45:$A$65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Sheet1!$B$45:$B$65</c:f>
              <c:numCache>
                <c:formatCode>0.00_ </c:formatCode>
                <c:ptCount val="21"/>
                <c:pt idx="0">
                  <c:v>99.370333321452108</c:v>
                </c:pt>
                <c:pt idx="1">
                  <c:v>99.390607288563743</c:v>
                </c:pt>
                <c:pt idx="2">
                  <c:v>99.410784688900407</c:v>
                </c:pt>
                <c:pt idx="3">
                  <c:v>99.430858611854745</c:v>
                </c:pt>
                <c:pt idx="4">
                  <c:v>99.450801767583769</c:v>
                </c:pt>
                <c:pt idx="5">
                  <c:v>99.47058721189147</c:v>
                </c:pt>
                <c:pt idx="6">
                  <c:v>99.490238522801945</c:v>
                </c:pt>
                <c:pt idx="7">
                  <c:v>99.509749549589969</c:v>
                </c:pt>
                <c:pt idx="8">
                  <c:v>99.529152186849302</c:v>
                </c:pt>
                <c:pt idx="9">
                  <c:v>99.548525209705474</c:v>
                </c:pt>
                <c:pt idx="10">
                  <c:v>99.56782373921547</c:v>
                </c:pt>
                <c:pt idx="11">
                  <c:v>99.587002115027843</c:v>
                </c:pt>
                <c:pt idx="12">
                  <c:v>99.579478579946212</c:v>
                </c:pt>
                <c:pt idx="13">
                  <c:v>99.598452873930455</c:v>
                </c:pt>
                <c:pt idx="14">
                  <c:v>99.56595241199733</c:v>
                </c:pt>
                <c:pt idx="15">
                  <c:v>99.504158969503038</c:v>
                </c:pt>
                <c:pt idx="16">
                  <c:v>99.099580389560288</c:v>
                </c:pt>
                <c:pt idx="17">
                  <c:v>98.110303889030575</c:v>
                </c:pt>
                <c:pt idx="18">
                  <c:v>96.37681647340986</c:v>
                </c:pt>
                <c:pt idx="19">
                  <c:v>94.180661926695123</c:v>
                </c:pt>
                <c:pt idx="20">
                  <c:v>91.291819118753978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D-D34B-8045-5E067EDBE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4538079"/>
        <c:axId val="873486495"/>
      </c:lineChart>
      <c:catAx>
        <c:axId val="87453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3486495"/>
        <c:crosses val="autoZero"/>
        <c:auto val="1"/>
        <c:lblAlgn val="ctr"/>
        <c:lblOffset val="100"/>
        <c:noMultiLvlLbl val="0"/>
      </c:catAx>
      <c:valAx>
        <c:axId val="87348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4538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Equity ROE in different debt level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Sheet1!$A$45:$A$64</c:f>
              <c:numCache>
                <c:formatCode>General</c:formatCode>
                <c:ptCount val="2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</c:numCache>
            </c:numRef>
          </c:cat>
          <c:val>
            <c:numRef>
              <c:f>Sheet1!$D$45:$D$64</c:f>
              <c:numCache>
                <c:formatCode>0.00%</c:formatCode>
                <c:ptCount val="20"/>
                <c:pt idx="0">
                  <c:v>5.9351995379241851E-2</c:v>
                </c:pt>
                <c:pt idx="1">
                  <c:v>6.1673424306522229E-2</c:v>
                </c:pt>
                <c:pt idx="2">
                  <c:v>6.4251879852915472E-2</c:v>
                </c:pt>
                <c:pt idx="3">
                  <c:v>6.7132679922179639E-2</c:v>
                </c:pt>
                <c:pt idx="4">
                  <c:v>7.0372322315892077E-2</c:v>
                </c:pt>
                <c:pt idx="5">
                  <c:v>7.4041940150197272E-2</c:v>
                </c:pt>
                <c:pt idx="6">
                  <c:v>7.8233831081800487E-2</c:v>
                </c:pt>
                <c:pt idx="7">
                  <c:v>8.306900205217449E-2</c:v>
                </c:pt>
                <c:pt idx="8">
                  <c:v>8.8708723887627849E-2</c:v>
                </c:pt>
                <c:pt idx="9">
                  <c:v>9.537328028713854E-2</c:v>
                </c:pt>
                <c:pt idx="10">
                  <c:v>0.10336952309098235</c:v>
                </c:pt>
                <c:pt idx="11">
                  <c:v>0.11314073811388226</c:v>
                </c:pt>
                <c:pt idx="12">
                  <c:v>0.13089999999999999</c:v>
                </c:pt>
                <c:pt idx="13">
                  <c:v>0.14120723380904643</c:v>
                </c:pt>
                <c:pt idx="14">
                  <c:v>0.16246533761113424</c:v>
                </c:pt>
                <c:pt idx="15">
                  <c:v>0.19275515930484155</c:v>
                </c:pt>
                <c:pt idx="16">
                  <c:v>0.24018220871351192</c:v>
                </c:pt>
                <c:pt idx="17">
                  <c:v>0.32884126422147997</c:v>
                </c:pt>
                <c:pt idx="18">
                  <c:v>0.53178480671336126</c:v>
                </c:pt>
                <c:pt idx="19">
                  <c:v>1.2249350412254385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0E-B54E-8100-6B055F5E0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1962175"/>
        <c:axId val="876574559"/>
      </c:lineChart>
      <c:catAx>
        <c:axId val="841962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6574559"/>
        <c:crosses val="autoZero"/>
        <c:auto val="1"/>
        <c:lblAlgn val="ctr"/>
        <c:lblOffset val="100"/>
        <c:noMultiLvlLbl val="0"/>
      </c:catAx>
      <c:valAx>
        <c:axId val="87657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62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Debt ROE in different debt level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Sheet1!$A$46:$A$65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Sheet1!$E$46:$E$65</c:f>
              <c:numCache>
                <c:formatCode>0.00%</c:formatCode>
                <c:ptCount val="20"/>
                <c:pt idx="0">
                  <c:v>2.0201340026747339E-2</c:v>
                </c:pt>
                <c:pt idx="1">
                  <c:v>2.0201340026747339E-2</c:v>
                </c:pt>
                <c:pt idx="2">
                  <c:v>2.0201340026777315E-2</c:v>
                </c:pt>
                <c:pt idx="3">
                  <c:v>2.0201340026747339E-2</c:v>
                </c:pt>
                <c:pt idx="4">
                  <c:v>2.0201340026734016E-2</c:v>
                </c:pt>
                <c:pt idx="5">
                  <c:v>2.0201340026777315E-2</c:v>
                </c:pt>
                <c:pt idx="6">
                  <c:v>2.020134002676377E-2</c:v>
                </c:pt>
                <c:pt idx="7">
                  <c:v>2.0201340026747339E-2</c:v>
                </c:pt>
                <c:pt idx="8">
                  <c:v>2.0201340026742676E-2</c:v>
                </c:pt>
                <c:pt idx="9">
                  <c:v>2.0201340026734016E-2</c:v>
                </c:pt>
                <c:pt idx="10">
                  <c:v>2.0201340026781534E-2</c:v>
                </c:pt>
                <c:pt idx="11">
                  <c:v>2.0199999999999999E-2</c:v>
                </c:pt>
                <c:pt idx="12">
                  <c:v>1.9929215756520291E-2</c:v>
                </c:pt>
                <c:pt idx="13">
                  <c:v>1.9422629132988423E-2</c:v>
                </c:pt>
                <c:pt idx="14">
                  <c:v>1.8582598896452751E-2</c:v>
                </c:pt>
                <c:pt idx="15">
                  <c:v>1.4718995270480928E-2</c:v>
                </c:pt>
                <c:pt idx="16">
                  <c:v>4.8749931060170226E-3</c:v>
                </c:pt>
                <c:pt idx="17">
                  <c:v>-1.2751205770114571E-2</c:v>
                </c:pt>
                <c:pt idx="18">
                  <c:v>-3.8204793415780758E-2</c:v>
                </c:pt>
                <c:pt idx="19">
                  <c:v>-7.4008460757354233E-2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99-FC4E-9DD8-17433CFB3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3418495"/>
        <c:axId val="893455759"/>
      </c:lineChart>
      <c:catAx>
        <c:axId val="873418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3455759"/>
        <c:crosses val="autoZero"/>
        <c:auto val="1"/>
        <c:lblAlgn val="ctr"/>
        <c:lblOffset val="100"/>
        <c:noMultiLvlLbl val="0"/>
      </c:catAx>
      <c:valAx>
        <c:axId val="8934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341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First</a:t>
            </a:r>
            <a:r>
              <a:rPr lang="zh-CN"/>
              <a:t> </a:t>
            </a:r>
            <a:r>
              <a:rPr lang="en-US"/>
              <a:t>100</a:t>
            </a:r>
            <a:r>
              <a:rPr lang="zh-CN"/>
              <a:t> </a:t>
            </a:r>
            <a:r>
              <a:rPr lang="en-US"/>
              <a:t>Firm</a:t>
            </a:r>
            <a:r>
              <a:rPr lang="zh-CN"/>
              <a:t> </a:t>
            </a:r>
            <a:r>
              <a:rPr lang="en-US"/>
              <a:t>Simulation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Sheet1!$R$42:$R$141</c:f>
              <c:numCache>
                <c:formatCode>#,##0.00_ </c:formatCode>
                <c:ptCount val="100"/>
                <c:pt idx="0">
                  <c:v>3925.5446547644365</c:v>
                </c:pt>
                <c:pt idx="1">
                  <c:v>3407.0914577309295</c:v>
                </c:pt>
                <c:pt idx="2">
                  <c:v>3515.9531223059635</c:v>
                </c:pt>
                <c:pt idx="3">
                  <c:v>3453.0779849302048</c:v>
                </c:pt>
                <c:pt idx="4">
                  <c:v>3010.0362259948452</c:v>
                </c:pt>
                <c:pt idx="5">
                  <c:v>3738.8557040812443</c:v>
                </c:pt>
                <c:pt idx="6">
                  <c:v>3964.0507221545745</c:v>
                </c:pt>
                <c:pt idx="7">
                  <c:v>3745.4037951244904</c:v>
                </c:pt>
                <c:pt idx="8">
                  <c:v>3073.9788467796711</c:v>
                </c:pt>
                <c:pt idx="9">
                  <c:v>3985.5091984830005</c:v>
                </c:pt>
                <c:pt idx="10">
                  <c:v>2991.8606899890392</c:v>
                </c:pt>
                <c:pt idx="11">
                  <c:v>2717.4552780139265</c:v>
                </c:pt>
                <c:pt idx="12">
                  <c:v>2962.8095929886163</c:v>
                </c:pt>
                <c:pt idx="13">
                  <c:v>3279.4461065459518</c:v>
                </c:pt>
                <c:pt idx="14">
                  <c:v>2363.4847773057541</c:v>
                </c:pt>
                <c:pt idx="15">
                  <c:v>2877.2133367108499</c:v>
                </c:pt>
                <c:pt idx="16">
                  <c:v>3227.4404290182865</c:v>
                </c:pt>
                <c:pt idx="17">
                  <c:v>3795.5527882259439</c:v>
                </c:pt>
                <c:pt idx="18">
                  <c:v>3427.8214540043073</c:v>
                </c:pt>
                <c:pt idx="19">
                  <c:v>3245.6327031757332</c:v>
                </c:pt>
                <c:pt idx="20">
                  <c:v>2498.7841733542018</c:v>
                </c:pt>
                <c:pt idx="21">
                  <c:v>2799.716790479612</c:v>
                </c:pt>
                <c:pt idx="22">
                  <c:v>4718.7924324259493</c:v>
                </c:pt>
                <c:pt idx="23">
                  <c:v>2905.9648568865919</c:v>
                </c:pt>
                <c:pt idx="24">
                  <c:v>3624.3714484687348</c:v>
                </c:pt>
                <c:pt idx="25">
                  <c:v>2981.4645348520971</c:v>
                </c:pt>
                <c:pt idx="26">
                  <c:v>2853.1797627105134</c:v>
                </c:pt>
                <c:pt idx="27">
                  <c:v>3493.1758857938794</c:v>
                </c:pt>
                <c:pt idx="28">
                  <c:v>3566.2336786785581</c:v>
                </c:pt>
                <c:pt idx="29">
                  <c:v>3379.0710428662474</c:v>
                </c:pt>
                <c:pt idx="30">
                  <c:v>2638.808696700517</c:v>
                </c:pt>
                <c:pt idx="31">
                  <c:v>3324.7582190570974</c:v>
                </c:pt>
                <c:pt idx="32">
                  <c:v>2728.4224103446409</c:v>
                </c:pt>
                <c:pt idx="33">
                  <c:v>3193.4733003035749</c:v>
                </c:pt>
                <c:pt idx="34">
                  <c:v>2474.5926973027981</c:v>
                </c:pt>
                <c:pt idx="35">
                  <c:v>3029.0444160752913</c:v>
                </c:pt>
                <c:pt idx="36">
                  <c:v>2916.6322453795183</c:v>
                </c:pt>
                <c:pt idx="37">
                  <c:v>4219.6334039251151</c:v>
                </c:pt>
                <c:pt idx="38">
                  <c:v>3184.6884708913794</c:v>
                </c:pt>
                <c:pt idx="39">
                  <c:v>4318.6109159881771</c:v>
                </c:pt>
                <c:pt idx="40">
                  <c:v>2935.9738485408461</c:v>
                </c:pt>
                <c:pt idx="41">
                  <c:v>3922.9455533238724</c:v>
                </c:pt>
                <c:pt idx="42">
                  <c:v>3103.726588974595</c:v>
                </c:pt>
                <c:pt idx="43">
                  <c:v>3022.9161907814355</c:v>
                </c:pt>
                <c:pt idx="44">
                  <c:v>3039.3954551019169</c:v>
                </c:pt>
                <c:pt idx="45">
                  <c:v>3359.712731662421</c:v>
                </c:pt>
                <c:pt idx="46">
                  <c:v>3355.4239404598716</c:v>
                </c:pt>
                <c:pt idx="47">
                  <c:v>3003.872776751828</c:v>
                </c:pt>
                <c:pt idx="48">
                  <c:v>2412.1180907613661</c:v>
                </c:pt>
                <c:pt idx="49">
                  <c:v>2729.3929632681429</c:v>
                </c:pt>
                <c:pt idx="50">
                  <c:v>2934.865639379841</c:v>
                </c:pt>
                <c:pt idx="51">
                  <c:v>4115.7991111399988</c:v>
                </c:pt>
                <c:pt idx="52">
                  <c:v>3428.1240638654635</c:v>
                </c:pt>
                <c:pt idx="53">
                  <c:v>4191.1885344057491</c:v>
                </c:pt>
                <c:pt idx="54">
                  <c:v>3268.1156691315337</c:v>
                </c:pt>
                <c:pt idx="55">
                  <c:v>3095.7576216998273</c:v>
                </c:pt>
                <c:pt idx="56">
                  <c:v>3236.0751223692164</c:v>
                </c:pt>
                <c:pt idx="57">
                  <c:v>3153.0804158357973</c:v>
                </c:pt>
                <c:pt idx="58">
                  <c:v>2458.1803936528781</c:v>
                </c:pt>
                <c:pt idx="59">
                  <c:v>2622.7879309585242</c:v>
                </c:pt>
                <c:pt idx="60">
                  <c:v>3554.626133467661</c:v>
                </c:pt>
                <c:pt idx="61">
                  <c:v>3358.4654207637877</c:v>
                </c:pt>
                <c:pt idx="62">
                  <c:v>3256.5117647265238</c:v>
                </c:pt>
                <c:pt idx="63">
                  <c:v>3488.1900047902432</c:v>
                </c:pt>
                <c:pt idx="64">
                  <c:v>2868.4882959194683</c:v>
                </c:pt>
                <c:pt idx="65">
                  <c:v>3399.6272827281741</c:v>
                </c:pt>
                <c:pt idx="66">
                  <c:v>3369.7570532503059</c:v>
                </c:pt>
                <c:pt idx="67">
                  <c:v>2882.8999693136775</c:v>
                </c:pt>
                <c:pt idx="68">
                  <c:v>3158.6580336899292</c:v>
                </c:pt>
                <c:pt idx="69">
                  <c:v>3303.7546566565788</c:v>
                </c:pt>
                <c:pt idx="70">
                  <c:v>3250.9986999967718</c:v>
                </c:pt>
                <c:pt idx="71">
                  <c:v>2934.2495832232617</c:v>
                </c:pt>
                <c:pt idx="72">
                  <c:v>3993.3167336605047</c:v>
                </c:pt>
                <c:pt idx="73">
                  <c:v>3874.4751159926545</c:v>
                </c:pt>
                <c:pt idx="74">
                  <c:v>3213.1141173279857</c:v>
                </c:pt>
                <c:pt idx="75">
                  <c:v>2649.9657809970413</c:v>
                </c:pt>
                <c:pt idx="76">
                  <c:v>4085.9954609994179</c:v>
                </c:pt>
                <c:pt idx="77">
                  <c:v>3981.9249351375797</c:v>
                </c:pt>
                <c:pt idx="78">
                  <c:v>3209.8256318028034</c:v>
                </c:pt>
                <c:pt idx="79">
                  <c:v>3243.7657608276913</c:v>
                </c:pt>
                <c:pt idx="80">
                  <c:v>2824.0322330350646</c:v>
                </c:pt>
                <c:pt idx="81">
                  <c:v>2299.0297193410424</c:v>
                </c:pt>
                <c:pt idx="82">
                  <c:v>2734.3783971751304</c:v>
                </c:pt>
                <c:pt idx="83">
                  <c:v>2613.5551525747865</c:v>
                </c:pt>
                <c:pt idx="84">
                  <c:v>3052.4238467265936</c:v>
                </c:pt>
                <c:pt idx="85">
                  <c:v>3027.0419997762988</c:v>
                </c:pt>
                <c:pt idx="86">
                  <c:v>3150.1179019722276</c:v>
                </c:pt>
                <c:pt idx="87">
                  <c:v>2407.6772518140783</c:v>
                </c:pt>
                <c:pt idx="88">
                  <c:v>2891.2414617933441</c:v>
                </c:pt>
                <c:pt idx="89">
                  <c:v>3049.9609678961351</c:v>
                </c:pt>
                <c:pt idx="90">
                  <c:v>3144.4377190985065</c:v>
                </c:pt>
                <c:pt idx="91">
                  <c:v>3453.7056979721651</c:v>
                </c:pt>
                <c:pt idx="92">
                  <c:v>2875.1371120931831</c:v>
                </c:pt>
                <c:pt idx="93">
                  <c:v>3006.007785054137</c:v>
                </c:pt>
                <c:pt idx="94">
                  <c:v>3101.9681782161833</c:v>
                </c:pt>
                <c:pt idx="95">
                  <c:v>2661.9438838781716</c:v>
                </c:pt>
                <c:pt idx="96">
                  <c:v>2881.3523605112982</c:v>
                </c:pt>
                <c:pt idx="97">
                  <c:v>3187.3319898481395</c:v>
                </c:pt>
                <c:pt idx="98">
                  <c:v>3073.0422326313537</c:v>
                </c:pt>
                <c:pt idx="99">
                  <c:v>2851.3136762815989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0D-4642-A725-7F83701D1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908255663"/>
        <c:axId val="908855823"/>
      </c:lineChart>
      <c:catAx>
        <c:axId val="90825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8855823"/>
        <c:crosses val="autoZero"/>
        <c:auto val="1"/>
        <c:lblAlgn val="ctr"/>
        <c:lblOffset val="100"/>
        <c:noMultiLvlLbl val="0"/>
      </c:catAx>
      <c:valAx>
        <c:axId val="908855823"/>
        <c:scaling>
          <c:orientation val="minMax"/>
        </c:scaling>
        <c:delete val="0"/>
        <c:axPos val="l"/>
        <c:numFmt formatCode="#,##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8255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First</a:t>
            </a:r>
            <a:r>
              <a:rPr lang="zh-CN"/>
              <a:t> </a:t>
            </a:r>
            <a:r>
              <a:rPr lang="en-US"/>
              <a:t>100</a:t>
            </a:r>
            <a:r>
              <a:rPr lang="zh-CN"/>
              <a:t> </a:t>
            </a:r>
            <a:r>
              <a:rPr lang="en-US"/>
              <a:t>S&amp;P</a:t>
            </a:r>
            <a:r>
              <a:rPr lang="zh-CN"/>
              <a:t> </a:t>
            </a:r>
            <a:r>
              <a:rPr lang="en-US"/>
              <a:t>Simulation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Sheet1!$T$42:$T$141</c:f>
              <c:numCache>
                <c:formatCode>#,##0.00_ </c:formatCode>
                <c:ptCount val="100"/>
                <c:pt idx="0">
                  <c:v>155.96972211674193</c:v>
                </c:pt>
                <c:pt idx="1">
                  <c:v>109.72061395802963</c:v>
                </c:pt>
                <c:pt idx="2">
                  <c:v>107.47647745857432</c:v>
                </c:pt>
                <c:pt idx="3">
                  <c:v>129.16297274020431</c:v>
                </c:pt>
                <c:pt idx="4">
                  <c:v>119.81813437313478</c:v>
                </c:pt>
                <c:pt idx="5">
                  <c:v>140.03336522400221</c:v>
                </c:pt>
                <c:pt idx="6">
                  <c:v>105.0392653577442</c:v>
                </c:pt>
                <c:pt idx="7">
                  <c:v>114.43158491676677</c:v>
                </c:pt>
                <c:pt idx="8">
                  <c:v>100.22228690299842</c:v>
                </c:pt>
                <c:pt idx="9">
                  <c:v>142.89535077440618</c:v>
                </c:pt>
                <c:pt idx="10">
                  <c:v>90.542312165385809</c:v>
                </c:pt>
                <c:pt idx="11">
                  <c:v>88.651751334558398</c:v>
                </c:pt>
                <c:pt idx="12">
                  <c:v>109.25840952804906</c:v>
                </c:pt>
                <c:pt idx="13">
                  <c:v>112.01506287746226</c:v>
                </c:pt>
                <c:pt idx="14">
                  <c:v>75.571239688154051</c:v>
                </c:pt>
                <c:pt idx="15">
                  <c:v>94.838501591496708</c:v>
                </c:pt>
                <c:pt idx="16">
                  <c:v>98.60753851666361</c:v>
                </c:pt>
                <c:pt idx="17">
                  <c:v>115.27112613603636</c:v>
                </c:pt>
                <c:pt idx="18">
                  <c:v>124.99555117681733</c:v>
                </c:pt>
                <c:pt idx="19">
                  <c:v>103.09551001867032</c:v>
                </c:pt>
                <c:pt idx="20">
                  <c:v>78.373849231000108</c:v>
                </c:pt>
                <c:pt idx="21">
                  <c:v>88.944556684347262</c:v>
                </c:pt>
                <c:pt idx="22">
                  <c:v>137.24066889880351</c:v>
                </c:pt>
                <c:pt idx="23">
                  <c:v>112.12625104159603</c:v>
                </c:pt>
                <c:pt idx="24">
                  <c:v>119.09397210089834</c:v>
                </c:pt>
                <c:pt idx="25">
                  <c:v>109.61690493068849</c:v>
                </c:pt>
                <c:pt idx="26">
                  <c:v>89.50886243247696</c:v>
                </c:pt>
                <c:pt idx="27">
                  <c:v>100.44524305172853</c:v>
                </c:pt>
                <c:pt idx="28">
                  <c:v>105.65610381641636</c:v>
                </c:pt>
                <c:pt idx="29">
                  <c:v>135.28868207426368</c:v>
                </c:pt>
                <c:pt idx="30">
                  <c:v>97.127309181743243</c:v>
                </c:pt>
                <c:pt idx="31">
                  <c:v>132.82592553578559</c:v>
                </c:pt>
                <c:pt idx="32">
                  <c:v>104.03041380504303</c:v>
                </c:pt>
                <c:pt idx="33">
                  <c:v>101.42693198474191</c:v>
                </c:pt>
                <c:pt idx="34">
                  <c:v>94.793909710047032</c:v>
                </c:pt>
                <c:pt idx="35">
                  <c:v>117.4509606301654</c:v>
                </c:pt>
                <c:pt idx="36">
                  <c:v>110.56051795695086</c:v>
                </c:pt>
                <c:pt idx="37">
                  <c:v>131.76011945591947</c:v>
                </c:pt>
                <c:pt idx="38">
                  <c:v>95.910023465223134</c:v>
                </c:pt>
                <c:pt idx="39">
                  <c:v>137.88535100189148</c:v>
                </c:pt>
                <c:pt idx="40">
                  <c:v>91.075863266986218</c:v>
                </c:pt>
                <c:pt idx="41">
                  <c:v>131.00319633338981</c:v>
                </c:pt>
                <c:pt idx="42">
                  <c:v>103.55325983699308</c:v>
                </c:pt>
                <c:pt idx="43">
                  <c:v>112.54344343370323</c:v>
                </c:pt>
                <c:pt idx="44">
                  <c:v>90.281756951411495</c:v>
                </c:pt>
                <c:pt idx="45">
                  <c:v>112.52445385991798</c:v>
                </c:pt>
                <c:pt idx="46">
                  <c:v>125.08306151522022</c:v>
                </c:pt>
                <c:pt idx="47">
                  <c:v>92.347011207047444</c:v>
                </c:pt>
                <c:pt idx="48">
                  <c:v>80.274530013163641</c:v>
                </c:pt>
                <c:pt idx="49">
                  <c:v>106.31174199069913</c:v>
                </c:pt>
                <c:pt idx="50">
                  <c:v>124.73241927987544</c:v>
                </c:pt>
                <c:pt idx="51">
                  <c:v>122.18007590570741</c:v>
                </c:pt>
                <c:pt idx="52">
                  <c:v>130.24483423005071</c:v>
                </c:pt>
                <c:pt idx="53">
                  <c:v>162.32324276219384</c:v>
                </c:pt>
                <c:pt idx="54">
                  <c:v>99.496238004459144</c:v>
                </c:pt>
                <c:pt idx="55">
                  <c:v>105.32648103678125</c:v>
                </c:pt>
                <c:pt idx="56">
                  <c:v>133.07995766026585</c:v>
                </c:pt>
                <c:pt idx="57">
                  <c:v>109.73239216509154</c:v>
                </c:pt>
                <c:pt idx="58">
                  <c:v>97.120308138903781</c:v>
                </c:pt>
                <c:pt idx="59">
                  <c:v>104.91567913388491</c:v>
                </c:pt>
                <c:pt idx="60">
                  <c:v>118.47752804365066</c:v>
                </c:pt>
                <c:pt idx="61">
                  <c:v>117.97750474599793</c:v>
                </c:pt>
                <c:pt idx="62">
                  <c:v>113.01652020781401</c:v>
                </c:pt>
                <c:pt idx="63">
                  <c:v>109.6346636911625</c:v>
                </c:pt>
                <c:pt idx="64">
                  <c:v>108.52333264029149</c:v>
                </c:pt>
                <c:pt idx="65">
                  <c:v>115.79514154135558</c:v>
                </c:pt>
                <c:pt idx="66">
                  <c:v>113.67465592258765</c:v>
                </c:pt>
                <c:pt idx="67">
                  <c:v>112.16971622831294</c:v>
                </c:pt>
                <c:pt idx="68">
                  <c:v>138.18409434184059</c:v>
                </c:pt>
                <c:pt idx="69">
                  <c:v>102.69124899190936</c:v>
                </c:pt>
                <c:pt idx="70">
                  <c:v>113.24606639321162</c:v>
                </c:pt>
                <c:pt idx="71">
                  <c:v>100.45028596009733</c:v>
                </c:pt>
                <c:pt idx="72">
                  <c:v>120.02379514102337</c:v>
                </c:pt>
                <c:pt idx="73">
                  <c:v>113.51481343141994</c:v>
                </c:pt>
                <c:pt idx="74">
                  <c:v>102.08352418620679</c:v>
                </c:pt>
                <c:pt idx="75">
                  <c:v>84.707053490377717</c:v>
                </c:pt>
                <c:pt idx="76">
                  <c:v>141.93551432964415</c:v>
                </c:pt>
                <c:pt idx="77">
                  <c:v>114.11361297449804</c:v>
                </c:pt>
                <c:pt idx="78">
                  <c:v>104.51209827658519</c:v>
                </c:pt>
                <c:pt idx="79">
                  <c:v>118.20783882447974</c:v>
                </c:pt>
                <c:pt idx="80">
                  <c:v>98.582785292874249</c:v>
                </c:pt>
                <c:pt idx="81">
                  <c:v>72.611304863233016</c:v>
                </c:pt>
                <c:pt idx="82">
                  <c:v>94.898263318894109</c:v>
                </c:pt>
                <c:pt idx="83">
                  <c:v>101.40466675070392</c:v>
                </c:pt>
                <c:pt idx="84">
                  <c:v>103.67185879655285</c:v>
                </c:pt>
                <c:pt idx="85">
                  <c:v>117.44194891549431</c:v>
                </c:pt>
                <c:pt idx="86">
                  <c:v>120.37817138986664</c:v>
                </c:pt>
                <c:pt idx="87">
                  <c:v>92.914713737258083</c:v>
                </c:pt>
                <c:pt idx="88">
                  <c:v>82.116724016689915</c:v>
                </c:pt>
                <c:pt idx="89">
                  <c:v>95.096768520655218</c:v>
                </c:pt>
                <c:pt idx="90">
                  <c:v>103.17831622102729</c:v>
                </c:pt>
                <c:pt idx="91">
                  <c:v>116.39213506041281</c:v>
                </c:pt>
                <c:pt idx="92">
                  <c:v>91.935853860378913</c:v>
                </c:pt>
                <c:pt idx="93">
                  <c:v>122.59238960755476</c:v>
                </c:pt>
                <c:pt idx="94">
                  <c:v>103.62780275606893</c:v>
                </c:pt>
                <c:pt idx="95">
                  <c:v>96.482396323853976</c:v>
                </c:pt>
                <c:pt idx="96">
                  <c:v>102.45355954414845</c:v>
                </c:pt>
                <c:pt idx="97">
                  <c:v>99.805614675672274</c:v>
                </c:pt>
                <c:pt idx="98">
                  <c:v>98.643252702185492</c:v>
                </c:pt>
                <c:pt idx="99">
                  <c:v>113.38320019467922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C4-7D43-BE0A-0F64E4A88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907531327"/>
        <c:axId val="907712703"/>
      </c:lineChart>
      <c:catAx>
        <c:axId val="907531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7712703"/>
        <c:crosses val="autoZero"/>
        <c:auto val="1"/>
        <c:lblAlgn val="ctr"/>
        <c:lblOffset val="100"/>
        <c:noMultiLvlLbl val="0"/>
      </c:catAx>
      <c:valAx>
        <c:axId val="907712703"/>
        <c:scaling>
          <c:orientation val="minMax"/>
        </c:scaling>
        <c:delete val="0"/>
        <c:axPos val="l"/>
        <c:numFmt formatCode="#,##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7531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184150</xdr:colOff>
      <xdr:row>66</xdr:row>
      <xdr:rowOff>120650</xdr:rowOff>
    </xdr:from>
    <xdr:to>
      <xdr:col>5</xdr:col>
      <xdr:colOff>628650</xdr:colOff>
      <xdr:row>80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4C3B56D-B74D-5C45-AFFA-7310054864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81</xdr:row>
      <xdr:rowOff>158750</xdr:rowOff>
    </xdr:from>
    <xdr:to>
      <xdr:col>5</xdr:col>
      <xdr:colOff>596900</xdr:colOff>
      <xdr:row>95</xdr:row>
      <xdr:rowOff>57150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5B246E2-DA09-5E42-9E5E-1FF573A512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97</xdr:row>
      <xdr:rowOff>120650</xdr:rowOff>
    </xdr:from>
    <xdr:to>
      <xdr:col>5</xdr:col>
      <xdr:colOff>571500</xdr:colOff>
      <xdr:row>111</xdr:row>
      <xdr:rowOff>19050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13DD3EC-C169-3149-8459-E973F07C3D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266700</xdr:colOff>
      <xdr:row>1</xdr:row>
      <xdr:rowOff>114300</xdr:rowOff>
    </xdr:from>
    <xdr:to>
      <xdr:col>17</xdr:col>
      <xdr:colOff>749300</xdr:colOff>
      <xdr:row>26</xdr:row>
      <xdr:rowOff>190500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486ED275-A991-6F4D-A91D-C69A7AC73833}"/>
            </a:ext>
          </a:extLst>
        </xdr:cNvPr>
        <xdr:cNvSpPr txBox="1"/>
      </xdr:nvSpPr>
      <xdr:spPr>
        <a:xfrm>
          <a:off x="11188700" y="444500"/>
          <a:ext cx="3784600" cy="524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1600"/>
            <a:t>The firm value is maximized when debt level is $58 out of $100, and will yield PV of  $99.60 . The equity will be $41.60, and will pay $59.17</a:t>
          </a:r>
          <a:r>
            <a:rPr lang="zh-CN" altLang="en-US" sz="1600" baseline="0"/>
            <a:t> </a:t>
          </a:r>
          <a:r>
            <a:rPr lang="en-US" altLang="zh-CN" sz="1600"/>
            <a:t>debt and $4.23 taxes, also with average 0.00 distress losses. Equity ROE is 13.09% and Debt ROE is 2.02%.</a:t>
          </a:r>
        </a:p>
        <a:p>
          <a:endParaRPr lang="en-US" altLang="zh-CN" sz="1600"/>
        </a:p>
        <a:p>
          <a:r>
            <a:rPr lang="en-US" altLang="zh-CN" sz="1600"/>
            <a:t>According to the graph, debt+equity will increase with more debt is borrowing initially, but will decrease when the debt is too high to cause extra distress losses. </a:t>
          </a:r>
        </a:p>
        <a:p>
          <a:endParaRPr lang="en-US" altLang="zh-CN" sz="1600"/>
        </a:p>
        <a:p>
          <a:r>
            <a:rPr lang="en-US" altLang="zh-CN" sz="1600"/>
            <a:t>If</a:t>
          </a:r>
          <a:r>
            <a:rPr lang="zh-CN" altLang="en-US" sz="1600"/>
            <a:t> </a:t>
          </a:r>
          <a:r>
            <a:rPr lang="en-US" altLang="zh-CN" sz="1600"/>
            <a:t>free</a:t>
          </a:r>
          <a:r>
            <a:rPr lang="zh-CN" altLang="en-US" sz="1600"/>
            <a:t> </a:t>
          </a:r>
          <a:r>
            <a:rPr lang="en-US" altLang="zh-CN" sz="1600"/>
            <a:t>hedge</a:t>
          </a:r>
          <a:r>
            <a:rPr lang="zh-CN" altLang="en-US" sz="1600" baseline="0"/>
            <a:t> </a:t>
          </a:r>
          <a:r>
            <a:rPr lang="en-US" altLang="zh-CN" sz="1600" baseline="0"/>
            <a:t>is</a:t>
          </a:r>
          <a:r>
            <a:rPr lang="zh-CN" altLang="en-US" sz="1600" baseline="0"/>
            <a:t> </a:t>
          </a:r>
          <a:r>
            <a:rPr lang="en-US" altLang="zh-CN" sz="1600" baseline="0"/>
            <a:t>possible,</a:t>
          </a:r>
          <a:r>
            <a:rPr lang="zh-CN" altLang="en-US" sz="1600" baseline="0"/>
            <a:t> </a:t>
          </a:r>
          <a:r>
            <a:rPr lang="en-US" altLang="zh-CN" sz="1600" baseline="0"/>
            <a:t>which</a:t>
          </a:r>
          <a:r>
            <a:rPr lang="zh-CN" altLang="en-US" sz="1600" baseline="0"/>
            <a:t> </a:t>
          </a:r>
          <a:r>
            <a:rPr lang="en-US" altLang="zh-CN" sz="1600" baseline="0"/>
            <a:t>will</a:t>
          </a:r>
          <a:r>
            <a:rPr lang="zh-CN" altLang="en-US" sz="1600" baseline="0"/>
            <a:t> </a:t>
          </a:r>
          <a:r>
            <a:rPr lang="en-US" altLang="zh-CN" sz="1600" baseline="0"/>
            <a:t>make</a:t>
          </a:r>
          <a:r>
            <a:rPr lang="zh-CN" altLang="en-US" sz="1600" baseline="0"/>
            <a:t> </a:t>
          </a:r>
          <a:r>
            <a:rPr lang="en-US" altLang="zh-CN" sz="1600" baseline="0"/>
            <a:t>the</a:t>
          </a:r>
          <a:r>
            <a:rPr lang="zh-CN" altLang="en-US" sz="1600" baseline="0"/>
            <a:t> </a:t>
          </a:r>
          <a:r>
            <a:rPr lang="en-US" altLang="zh-CN" sz="1600" baseline="0"/>
            <a:t>effective</a:t>
          </a:r>
          <a:r>
            <a:rPr lang="zh-CN" altLang="en-US" sz="1600" baseline="0"/>
            <a:t> </a:t>
          </a:r>
          <a:r>
            <a:rPr lang="en-US" altLang="zh-CN" sz="1600" baseline="0"/>
            <a:t>standard</a:t>
          </a:r>
          <a:r>
            <a:rPr lang="zh-CN" altLang="en-US" sz="1600" baseline="0"/>
            <a:t> </a:t>
          </a:r>
          <a:r>
            <a:rPr lang="en-US" altLang="zh-CN" sz="1600" baseline="0"/>
            <a:t>deviation</a:t>
          </a:r>
          <a:r>
            <a:rPr lang="zh-CN" altLang="en-US" sz="1600" baseline="0"/>
            <a:t> </a:t>
          </a:r>
          <a:r>
            <a:rPr lang="en-US" altLang="zh-CN" sz="1600" baseline="0"/>
            <a:t>to</a:t>
          </a:r>
          <a:r>
            <a:rPr lang="zh-CN" altLang="en-US" sz="1600" baseline="0"/>
            <a:t> </a:t>
          </a:r>
          <a:r>
            <a:rPr lang="en-US" altLang="zh-CN" sz="1600" baseline="0"/>
            <a:t>market</a:t>
          </a:r>
          <a:r>
            <a:rPr lang="zh-CN" altLang="en-US" sz="1600" baseline="0"/>
            <a:t> </a:t>
          </a:r>
          <a:r>
            <a:rPr lang="en-US" altLang="zh-CN" sz="1600" baseline="0"/>
            <a:t>equal</a:t>
          </a:r>
          <a:r>
            <a:rPr lang="zh-CN" altLang="en-US" sz="1600" baseline="0"/>
            <a:t> </a:t>
          </a:r>
          <a:r>
            <a:rPr lang="en-US" altLang="zh-CN" sz="1600" baseline="0"/>
            <a:t>to</a:t>
          </a:r>
          <a:r>
            <a:rPr lang="zh-CN" altLang="en-US" sz="1600" baseline="0"/>
            <a:t> </a:t>
          </a:r>
          <a:r>
            <a:rPr lang="en-US" altLang="zh-CN" sz="1600" baseline="0"/>
            <a:t>0,</a:t>
          </a:r>
          <a:r>
            <a:rPr lang="zh-CN" altLang="en-US" sz="1600" baseline="0"/>
            <a:t> </a:t>
          </a:r>
          <a:r>
            <a:rPr lang="en-US" altLang="zh-CN" sz="1600" baseline="0"/>
            <a:t>in</a:t>
          </a:r>
          <a:r>
            <a:rPr lang="zh-CN" altLang="en-US" sz="1600" baseline="0"/>
            <a:t> </a:t>
          </a:r>
          <a:r>
            <a:rPr lang="en-US" altLang="zh-CN" sz="1600" baseline="0"/>
            <a:t>this</a:t>
          </a:r>
          <a:r>
            <a:rPr lang="zh-CN" altLang="en-US" sz="1600" baseline="0"/>
            <a:t> </a:t>
          </a:r>
          <a:r>
            <a:rPr lang="en-US" altLang="zh-CN" sz="1600" baseline="0"/>
            <a:t>scenario,</a:t>
          </a:r>
          <a:r>
            <a:rPr lang="zh-CN" altLang="en-US" sz="1600" baseline="0"/>
            <a:t> </a:t>
          </a:r>
          <a:r>
            <a:rPr lang="en-US" altLang="zh-CN" sz="1600" baseline="0"/>
            <a:t>the</a:t>
          </a:r>
          <a:r>
            <a:rPr lang="zh-CN" altLang="en-US" sz="1600" baseline="0"/>
            <a:t> </a:t>
          </a:r>
          <a:r>
            <a:rPr lang="en-US" altLang="zh-CN" sz="1600" baseline="0"/>
            <a:t>more</a:t>
          </a:r>
          <a:r>
            <a:rPr lang="zh-CN" altLang="en-US" sz="1600" baseline="0"/>
            <a:t> </a:t>
          </a:r>
          <a:r>
            <a:rPr lang="en-US" altLang="zh-CN" sz="1600" baseline="0"/>
            <a:t>debt</a:t>
          </a:r>
          <a:r>
            <a:rPr lang="zh-CN" altLang="en-US" sz="1600" baseline="0"/>
            <a:t> </a:t>
          </a:r>
          <a:r>
            <a:rPr lang="en-US" altLang="zh-CN" sz="1600" baseline="0"/>
            <a:t>the</a:t>
          </a:r>
          <a:r>
            <a:rPr lang="zh-CN" altLang="en-US" sz="1600" baseline="0"/>
            <a:t> </a:t>
          </a:r>
          <a:r>
            <a:rPr lang="en-US" altLang="zh-CN" sz="1600" baseline="0"/>
            <a:t>more</a:t>
          </a:r>
          <a:r>
            <a:rPr lang="zh-CN" altLang="en-US" sz="1600" baseline="0"/>
            <a:t> </a:t>
          </a:r>
          <a:r>
            <a:rPr lang="en-US" altLang="zh-CN" sz="1600" baseline="0"/>
            <a:t>valuable</a:t>
          </a:r>
          <a:r>
            <a:rPr lang="zh-CN" altLang="en-US" sz="1600" baseline="0"/>
            <a:t> </a:t>
          </a:r>
          <a:r>
            <a:rPr lang="en-US" altLang="zh-CN" sz="1600" baseline="0"/>
            <a:t>the</a:t>
          </a:r>
          <a:r>
            <a:rPr lang="zh-CN" altLang="en-US" sz="1600" baseline="0"/>
            <a:t> </a:t>
          </a:r>
          <a:r>
            <a:rPr lang="en-US" altLang="zh-CN" sz="1600" baseline="0"/>
            <a:t>firm</a:t>
          </a:r>
          <a:r>
            <a:rPr lang="zh-CN" altLang="en-US" sz="1600" baseline="0"/>
            <a:t> </a:t>
          </a:r>
          <a:r>
            <a:rPr lang="en-US" altLang="zh-CN" sz="1600" baseline="0"/>
            <a:t>is,</a:t>
          </a:r>
          <a:r>
            <a:rPr lang="zh-CN" altLang="en-US" sz="1600" baseline="0"/>
            <a:t> </a:t>
          </a:r>
          <a:r>
            <a:rPr lang="en-US" altLang="zh-CN" sz="1600" baseline="0"/>
            <a:t>because</a:t>
          </a:r>
          <a:r>
            <a:rPr lang="zh-CN" altLang="en-US" sz="1600" baseline="0"/>
            <a:t> </a:t>
          </a:r>
          <a:r>
            <a:rPr lang="en-US" altLang="zh-CN" sz="1600" baseline="0"/>
            <a:t>the</a:t>
          </a:r>
          <a:r>
            <a:rPr lang="zh-CN" altLang="en-US" sz="1600" baseline="0"/>
            <a:t> </a:t>
          </a:r>
          <a:r>
            <a:rPr lang="en-US" altLang="zh-CN" sz="1600" baseline="0"/>
            <a:t>risk</a:t>
          </a:r>
          <a:r>
            <a:rPr lang="zh-CN" altLang="en-US" sz="1600" baseline="0"/>
            <a:t> </a:t>
          </a:r>
          <a:r>
            <a:rPr lang="en-US" altLang="zh-CN" sz="1600" baseline="0"/>
            <a:t>is</a:t>
          </a:r>
          <a:r>
            <a:rPr lang="zh-CN" altLang="en-US" sz="1600" baseline="0"/>
            <a:t> </a:t>
          </a:r>
          <a:r>
            <a:rPr lang="en-US" altLang="zh-CN" sz="1600" baseline="0"/>
            <a:t>relatively</a:t>
          </a:r>
          <a:r>
            <a:rPr lang="zh-CN" altLang="en-US" sz="1600" baseline="0"/>
            <a:t> </a:t>
          </a:r>
          <a:r>
            <a:rPr lang="en-US" altLang="zh-CN" sz="1600" baseline="0"/>
            <a:t>small</a:t>
          </a:r>
          <a:r>
            <a:rPr lang="zh-CN" altLang="en-US" sz="1600" baseline="0"/>
            <a:t> </a:t>
          </a:r>
          <a:r>
            <a:rPr lang="en-US" altLang="zh-CN" sz="1600" baseline="0"/>
            <a:t>compared</a:t>
          </a:r>
          <a:r>
            <a:rPr lang="zh-CN" altLang="en-US" sz="1600" baseline="0"/>
            <a:t> </a:t>
          </a:r>
          <a:r>
            <a:rPr lang="en-US" altLang="zh-CN" sz="1600" baseline="0"/>
            <a:t>to</a:t>
          </a:r>
          <a:r>
            <a:rPr lang="zh-CN" altLang="en-US" sz="1600" baseline="0"/>
            <a:t> </a:t>
          </a:r>
          <a:r>
            <a:rPr lang="en-US" altLang="zh-CN" sz="1600" baseline="0"/>
            <a:t>the</a:t>
          </a:r>
          <a:r>
            <a:rPr lang="zh-CN" altLang="en-US" sz="1600" baseline="0"/>
            <a:t> </a:t>
          </a:r>
          <a:r>
            <a:rPr lang="en-US" altLang="zh-CN" sz="1600" baseline="0"/>
            <a:t>yield</a:t>
          </a:r>
          <a:r>
            <a:rPr lang="zh-CN" altLang="en-US" sz="1600" baseline="0"/>
            <a:t> </a:t>
          </a:r>
          <a:r>
            <a:rPr lang="en-US" altLang="zh-CN" sz="1600" baseline="0"/>
            <a:t>rate.</a:t>
          </a:r>
          <a:r>
            <a:rPr lang="zh-CN" altLang="en-US" sz="1600" baseline="0"/>
            <a:t> </a:t>
          </a:r>
          <a:r>
            <a:rPr lang="en-US" altLang="zh-CN" sz="1600" baseline="0"/>
            <a:t>And</a:t>
          </a:r>
          <a:r>
            <a:rPr lang="zh-CN" altLang="en-US" sz="1600" baseline="0"/>
            <a:t> </a:t>
          </a:r>
          <a:r>
            <a:rPr lang="en-US" altLang="zh-CN" sz="1600" baseline="0"/>
            <a:t>if</a:t>
          </a:r>
          <a:r>
            <a:rPr lang="zh-CN" altLang="en-US" sz="1600" baseline="0"/>
            <a:t> </a:t>
          </a:r>
          <a:r>
            <a:rPr lang="en-US" altLang="zh-CN" sz="1600" baseline="0"/>
            <a:t>debt</a:t>
          </a:r>
          <a:r>
            <a:rPr lang="zh-CN" altLang="en-US" sz="1600" baseline="0"/>
            <a:t> </a:t>
          </a:r>
          <a:r>
            <a:rPr lang="en-US" altLang="zh-CN" sz="1600" baseline="0"/>
            <a:t>is</a:t>
          </a:r>
          <a:r>
            <a:rPr lang="zh-CN" altLang="en-US" sz="1600" baseline="0"/>
            <a:t> </a:t>
          </a:r>
          <a:r>
            <a:rPr lang="en-US" altLang="zh-CN" sz="1600" baseline="0"/>
            <a:t>equal</a:t>
          </a:r>
          <a:r>
            <a:rPr lang="zh-CN" altLang="en-US" sz="1600" baseline="0"/>
            <a:t> </a:t>
          </a:r>
          <a:r>
            <a:rPr lang="en-US" altLang="zh-CN" sz="1600" baseline="0"/>
            <a:t>to</a:t>
          </a:r>
          <a:r>
            <a:rPr lang="zh-CN" altLang="en-US" sz="1600" baseline="0"/>
            <a:t> </a:t>
          </a:r>
          <a:r>
            <a:rPr lang="en-US" altLang="zh-CN" sz="1600" baseline="0"/>
            <a:t>$100,</a:t>
          </a:r>
          <a:r>
            <a:rPr lang="zh-CN" altLang="en-US" sz="1600" baseline="0"/>
            <a:t> </a:t>
          </a:r>
          <a:r>
            <a:rPr lang="en-US" altLang="zh-CN" sz="1600" baseline="0"/>
            <a:t>the</a:t>
          </a:r>
          <a:r>
            <a:rPr lang="zh-CN" altLang="en-US" sz="1600" baseline="0"/>
            <a:t> </a:t>
          </a:r>
          <a:r>
            <a:rPr lang="en-US" altLang="zh-CN" sz="1600" baseline="0"/>
            <a:t>firm</a:t>
          </a:r>
          <a:r>
            <a:rPr lang="zh-CN" altLang="en-US" sz="1600" baseline="0"/>
            <a:t> </a:t>
          </a:r>
          <a:r>
            <a:rPr lang="en-US" altLang="zh-CN" sz="1600" baseline="0"/>
            <a:t>value</a:t>
          </a:r>
          <a:r>
            <a:rPr lang="zh-CN" altLang="en-US" sz="1600" baseline="0"/>
            <a:t> </a:t>
          </a:r>
          <a:r>
            <a:rPr lang="en-US" altLang="zh-CN" sz="1600" baseline="0"/>
            <a:t>is</a:t>
          </a:r>
          <a:r>
            <a:rPr lang="zh-CN" altLang="en-US" sz="1600" baseline="0"/>
            <a:t> </a:t>
          </a:r>
          <a:r>
            <a:rPr lang="en-US" altLang="zh-CN" sz="1600" baseline="0"/>
            <a:t>maximized</a:t>
          </a:r>
          <a:r>
            <a:rPr lang="zh-CN" altLang="en-US" sz="1600" baseline="0"/>
            <a:t> </a:t>
          </a:r>
          <a:r>
            <a:rPr lang="en-US" altLang="zh-CN" sz="1600" baseline="0"/>
            <a:t>and</a:t>
          </a:r>
          <a:r>
            <a:rPr lang="zh-CN" altLang="en-US" sz="1600" baseline="0"/>
            <a:t> </a:t>
          </a:r>
          <a:r>
            <a:rPr lang="en-US" altLang="zh-CN" sz="1600" baseline="0"/>
            <a:t>equal</a:t>
          </a:r>
          <a:r>
            <a:rPr lang="zh-CN" altLang="en-US" sz="1600" baseline="0"/>
            <a:t> </a:t>
          </a:r>
          <a:r>
            <a:rPr lang="en-US" altLang="zh-CN" sz="1600" baseline="0"/>
            <a:t>to</a:t>
          </a:r>
          <a:r>
            <a:rPr lang="zh-CN" altLang="en-US" sz="1600" baseline="0"/>
            <a:t> </a:t>
          </a:r>
          <a:r>
            <a:rPr lang="en-US" altLang="zh-CN" sz="1600" baseline="0"/>
            <a:t>$105.41</a:t>
          </a:r>
          <a:endParaRPr lang="en-US" altLang="zh-CN" sz="1600"/>
        </a:p>
        <a:p>
          <a:endParaRPr lang="zh-CN" altLang="en-US" sz="1600"/>
        </a:p>
      </xdr:txBody>
    </xdr:sp>
    <xdr:clientData/>
  </xdr:twoCellAnchor>
  <xdr:twoCellAnchor>
    <xdr:from>
      <xdr:col>0</xdr:col>
      <xdr:colOff>82550</xdr:colOff>
      <xdr:row>128</xdr:row>
      <xdr:rowOff>171450</xdr:rowOff>
    </xdr:from>
    <xdr:to>
      <xdr:col>5</xdr:col>
      <xdr:colOff>527050</xdr:colOff>
      <xdr:row>142</xdr:row>
      <xdr:rowOff>69850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B1631416-7118-044C-8D10-14E875A884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95250</xdr:colOff>
      <xdr:row>113</xdr:row>
      <xdr:rowOff>44450</xdr:rowOff>
    </xdr:from>
    <xdr:to>
      <xdr:col>5</xdr:col>
      <xdr:colOff>539750</xdr:colOff>
      <xdr:row>126</xdr:row>
      <xdr:rowOff>146050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A9ADA538-46F9-5A4D-AF67-EEF2816BE2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C4D3-9CA5-1E41-A9B7-513D7F3D0249}">
  <dimension ref="A1:X1042"/>
  <sheetViews>
    <sheetView tabSelected="1" topLeftCell="A78" workbookViewId="0">
      <selection activeCell="M20" sqref="M20"/>
    </sheetView>
  </sheetViews>
  <sheetFormatPr baseColWidth="10" defaultRowHeight="16"/>
  <cols>
    <col min="11" max="11" width="13.33203125" bestFit="1" customWidth="1"/>
  </cols>
  <sheetData>
    <row r="1" spans="1:24" ht="26">
      <c r="A1" s="1" t="s">
        <v>57</v>
      </c>
      <c r="V1" t="s">
        <v>26</v>
      </c>
    </row>
    <row r="2" spans="1:24">
      <c r="O2" s="63"/>
      <c r="P2" s="63"/>
      <c r="Q2" s="63"/>
      <c r="R2" s="63"/>
      <c r="S2" s="63"/>
      <c r="T2" s="63"/>
      <c r="V2" t="s">
        <v>27</v>
      </c>
      <c r="W2" s="24">
        <v>1</v>
      </c>
      <c r="X2" s="24">
        <v>2</v>
      </c>
    </row>
    <row r="3" spans="1:24" ht="18">
      <c r="A3" s="2" t="s">
        <v>0</v>
      </c>
      <c r="B3" s="3"/>
      <c r="C3" s="3"/>
      <c r="D3" s="3"/>
      <c r="E3" s="3"/>
      <c r="F3" s="3"/>
      <c r="H3" s="27" t="s">
        <v>22</v>
      </c>
      <c r="I3" s="27"/>
      <c r="J3" s="27"/>
      <c r="K3" s="27"/>
      <c r="O3" s="63"/>
      <c r="P3" s="61"/>
      <c r="Q3" s="61"/>
      <c r="R3" s="61"/>
      <c r="S3" s="61"/>
      <c r="T3" s="61"/>
      <c r="U3" s="61"/>
      <c r="V3" s="24">
        <v>1</v>
      </c>
      <c r="W3" s="25">
        <v>0.92920000000000003</v>
      </c>
      <c r="X3" s="25">
        <v>0.97250000000000003</v>
      </c>
    </row>
    <row r="4" spans="1:24">
      <c r="A4" s="4" t="s">
        <v>1</v>
      </c>
      <c r="B4" s="3"/>
      <c r="C4" s="3">
        <v>100</v>
      </c>
      <c r="D4" s="3"/>
      <c r="E4" s="3" t="s">
        <v>28</v>
      </c>
      <c r="F4" s="3">
        <v>2881.4</v>
      </c>
      <c r="H4" s="27" t="s">
        <v>23</v>
      </c>
      <c r="I4" s="27"/>
      <c r="J4" s="27">
        <v>1</v>
      </c>
      <c r="K4" s="27"/>
      <c r="O4" s="63"/>
      <c r="P4" s="61"/>
      <c r="Q4" s="64"/>
      <c r="R4" s="61"/>
      <c r="S4" s="62"/>
      <c r="T4" s="62"/>
      <c r="U4" s="62"/>
      <c r="V4" s="24">
        <f t="shared" ref="V4:V67" si="0">V3+1</f>
        <v>2</v>
      </c>
      <c r="W4" s="25">
        <v>0.70040000000000002</v>
      </c>
      <c r="X4" s="25">
        <v>0.2893</v>
      </c>
    </row>
    <row r="5" spans="1:24">
      <c r="A5" s="5"/>
      <c r="B5" s="5"/>
      <c r="C5" s="6"/>
      <c r="D5" s="3"/>
      <c r="E5" s="3" t="s">
        <v>29</v>
      </c>
      <c r="F5" s="26">
        <v>0.1</v>
      </c>
      <c r="H5" s="27" t="s">
        <v>24</v>
      </c>
      <c r="I5" s="27"/>
      <c r="J5" s="27">
        <v>1</v>
      </c>
      <c r="K5" s="27"/>
      <c r="O5" s="63"/>
      <c r="P5" s="63"/>
      <c r="Q5" s="65"/>
      <c r="R5" s="63"/>
      <c r="S5" s="62"/>
      <c r="T5" s="62"/>
      <c r="U5" s="62"/>
      <c r="V5" s="24">
        <f>V4+1</f>
        <v>3</v>
      </c>
      <c r="W5" s="25">
        <v>0.76890000000000003</v>
      </c>
      <c r="X5" s="25">
        <v>0.1583</v>
      </c>
    </row>
    <row r="6" spans="1:24">
      <c r="A6" s="5" t="s">
        <v>2</v>
      </c>
      <c r="B6" s="5"/>
      <c r="C6" s="6">
        <v>0.35</v>
      </c>
      <c r="D6" s="3"/>
      <c r="E6" s="3" t="s">
        <v>30</v>
      </c>
      <c r="F6" s="26">
        <v>0.15</v>
      </c>
      <c r="H6" s="27" t="s">
        <v>51</v>
      </c>
      <c r="I6" s="27"/>
      <c r="J6" s="30">
        <f>VLOOKUP($J$4,randy,J5+1)</f>
        <v>0.92920000000000003</v>
      </c>
      <c r="K6" s="27"/>
      <c r="O6" s="63"/>
      <c r="P6" s="63"/>
      <c r="Q6" s="64"/>
      <c r="R6" s="63"/>
      <c r="S6" s="62"/>
      <c r="T6" s="62"/>
      <c r="U6" s="62"/>
      <c r="V6" s="24">
        <f t="shared" si="0"/>
        <v>4</v>
      </c>
      <c r="W6" s="25">
        <v>0.73070000000000002</v>
      </c>
      <c r="X6" s="25">
        <v>0.83830000000000005</v>
      </c>
    </row>
    <row r="7" spans="1:24">
      <c r="A7" s="5" t="s">
        <v>3</v>
      </c>
      <c r="B7" s="5"/>
      <c r="C7" s="7">
        <v>58</v>
      </c>
      <c r="D7" s="3"/>
      <c r="E7" s="3" t="s">
        <v>31</v>
      </c>
      <c r="F7" s="3">
        <v>0.75</v>
      </c>
      <c r="H7" s="27" t="s">
        <v>52</v>
      </c>
      <c r="I7" s="27"/>
      <c r="J7" s="30">
        <f>VLOOKUP($J$4,randy,J5+2)</f>
        <v>0.97250000000000003</v>
      </c>
      <c r="K7" s="27"/>
      <c r="O7" s="63"/>
      <c r="P7" s="63"/>
      <c r="Q7" s="64"/>
      <c r="R7" s="61"/>
      <c r="S7" s="62"/>
      <c r="T7" s="62"/>
      <c r="U7" s="62"/>
      <c r="V7" s="24">
        <f t="shared" si="0"/>
        <v>5</v>
      </c>
      <c r="W7" s="25">
        <v>0.38190000000000002</v>
      </c>
      <c r="X7" s="25">
        <v>0.89770000000000005</v>
      </c>
    </row>
    <row r="8" spans="1:24">
      <c r="A8" s="5" t="s">
        <v>4</v>
      </c>
      <c r="B8" s="5"/>
      <c r="C8" s="6">
        <v>0.02</v>
      </c>
      <c r="D8" s="3"/>
      <c r="E8" s="3" t="s">
        <v>56</v>
      </c>
      <c r="F8" s="26">
        <v>0.15</v>
      </c>
      <c r="H8" s="27"/>
      <c r="I8" s="27"/>
      <c r="J8" s="30"/>
      <c r="K8" s="27"/>
      <c r="O8" s="63"/>
      <c r="P8" s="63"/>
      <c r="Q8" s="64"/>
      <c r="R8" s="61"/>
      <c r="S8" s="62"/>
      <c r="T8" s="62"/>
      <c r="U8" s="62"/>
      <c r="V8" s="24">
        <f t="shared" si="0"/>
        <v>6</v>
      </c>
      <c r="W8" s="25">
        <v>0.87390000000000001</v>
      </c>
      <c r="X8" s="25">
        <v>0.8851</v>
      </c>
    </row>
    <row r="9" spans="1:24">
      <c r="A9" s="5" t="s">
        <v>5</v>
      </c>
      <c r="B9" s="5"/>
      <c r="C9" s="6">
        <v>0.2</v>
      </c>
      <c r="D9" s="3"/>
      <c r="E9" s="3"/>
      <c r="F9" s="3"/>
      <c r="H9" s="27" t="s">
        <v>25</v>
      </c>
      <c r="I9" s="27"/>
      <c r="J9" s="30"/>
      <c r="K9" s="27"/>
      <c r="O9" s="63"/>
      <c r="P9" s="63"/>
      <c r="Q9" s="65"/>
      <c r="R9" s="63"/>
      <c r="S9" s="62"/>
      <c r="T9" s="62"/>
      <c r="U9" s="62"/>
      <c r="V9" s="24">
        <f t="shared" si="0"/>
        <v>7</v>
      </c>
      <c r="W9" s="25">
        <v>0.93759999999999999</v>
      </c>
      <c r="X9" s="25">
        <v>1.6199999999999999E-2</v>
      </c>
    </row>
    <row r="10" spans="1:24">
      <c r="A10" s="5" t="s">
        <v>6</v>
      </c>
      <c r="B10" s="5"/>
      <c r="C10" s="8">
        <v>1</v>
      </c>
      <c r="D10" s="3" t="s">
        <v>7</v>
      </c>
      <c r="E10" s="3"/>
      <c r="F10" s="3"/>
      <c r="H10" s="27" t="s">
        <v>51</v>
      </c>
      <c r="I10" s="27"/>
      <c r="J10" s="30">
        <f>NORMSINV(J6)</f>
        <v>1.4698588000477855</v>
      </c>
      <c r="K10" s="27"/>
      <c r="O10" s="63"/>
      <c r="P10" s="63"/>
      <c r="Q10" s="65"/>
      <c r="R10" s="63"/>
      <c r="S10" s="62"/>
      <c r="T10" s="62"/>
      <c r="U10" s="62"/>
      <c r="V10" s="24">
        <f t="shared" si="0"/>
        <v>8</v>
      </c>
      <c r="W10" s="25">
        <v>0.87629999999999997</v>
      </c>
      <c r="X10" s="25">
        <v>0.19839999999999999</v>
      </c>
    </row>
    <row r="11" spans="1:24">
      <c r="H11" s="27" t="s">
        <v>52</v>
      </c>
      <c r="I11" s="27"/>
      <c r="J11" s="30">
        <f>$F$7*J10+SQRT(1-$F$7^2)*NORMSINV($J$7)</f>
        <v>2.3716114228566343</v>
      </c>
      <c r="K11" s="27"/>
      <c r="O11" s="63"/>
      <c r="P11" s="63"/>
      <c r="Q11" s="65"/>
      <c r="R11" s="63"/>
      <c r="S11" s="62"/>
      <c r="T11" s="62"/>
      <c r="U11" s="62"/>
      <c r="V11" s="24">
        <f t="shared" si="0"/>
        <v>9</v>
      </c>
      <c r="W11" s="25">
        <v>0.43630000000000002</v>
      </c>
      <c r="X11" s="25">
        <v>0.245</v>
      </c>
    </row>
    <row r="12" spans="1:24">
      <c r="H12" s="27"/>
      <c r="I12" s="27"/>
      <c r="J12" s="30"/>
      <c r="K12" s="27"/>
      <c r="O12" s="63"/>
      <c r="P12" s="63"/>
      <c r="Q12" s="65"/>
      <c r="R12" s="63"/>
      <c r="S12" s="62"/>
      <c r="T12" s="62"/>
      <c r="U12" s="62"/>
      <c r="V12" s="24">
        <f t="shared" si="0"/>
        <v>10</v>
      </c>
      <c r="W12" s="25">
        <v>0.94189999999999996</v>
      </c>
      <c r="X12" s="25">
        <v>0.82169999999999999</v>
      </c>
    </row>
    <row r="13" spans="1:24">
      <c r="H13" s="27" t="s">
        <v>28</v>
      </c>
      <c r="I13" s="27">
        <f>F4</f>
        <v>2881.4</v>
      </c>
      <c r="J13" s="30">
        <f>$I$13*EXP(($F$5-0.5*$F$6^2)+$F$6*J10)</f>
        <v>3925.5446547644365</v>
      </c>
      <c r="K13" s="27"/>
      <c r="O13" s="63"/>
      <c r="P13" s="63"/>
      <c r="Q13" s="65"/>
      <c r="R13" s="66"/>
      <c r="S13" s="62"/>
      <c r="T13" s="62"/>
      <c r="U13" s="62"/>
      <c r="V13" s="24">
        <f t="shared" si="0"/>
        <v>11</v>
      </c>
      <c r="W13" s="25">
        <v>0.36659999999999998</v>
      </c>
      <c r="X13" s="25">
        <v>6.5600000000000006E-2</v>
      </c>
    </row>
    <row r="14" spans="1:24" ht="19">
      <c r="A14" s="9" t="s">
        <v>8</v>
      </c>
      <c r="B14" s="5"/>
      <c r="C14" s="10"/>
      <c r="H14" s="27" t="s">
        <v>32</v>
      </c>
      <c r="I14" s="27">
        <f>C4</f>
        <v>100</v>
      </c>
      <c r="J14" s="30">
        <f>$I$14*EXP(($F$5-0.5*$F$8^2)+$F$8*$J$11)</f>
        <v>155.96972211674193</v>
      </c>
      <c r="K14" s="27"/>
      <c r="O14" s="63"/>
      <c r="P14" s="63"/>
      <c r="Q14" s="64"/>
      <c r="R14" s="61"/>
      <c r="S14" s="62"/>
      <c r="T14" s="62"/>
      <c r="U14" s="62"/>
      <c r="V14" s="24">
        <f t="shared" si="0"/>
        <v>12</v>
      </c>
      <c r="W14" s="25">
        <v>0.16300000000000001</v>
      </c>
      <c r="X14" s="25">
        <v>0.15989999999999999</v>
      </c>
    </row>
    <row r="15" spans="1:24">
      <c r="A15" s="5"/>
      <c r="B15" s="5"/>
      <c r="C15" s="5"/>
      <c r="H15" s="27" t="s">
        <v>33</v>
      </c>
      <c r="I15" s="27"/>
      <c r="J15" s="27"/>
      <c r="K15" s="28">
        <f>J14</f>
        <v>155.96972211674193</v>
      </c>
      <c r="O15" s="63"/>
      <c r="P15" s="63"/>
      <c r="Q15" s="65"/>
      <c r="R15" s="62"/>
      <c r="S15" s="62"/>
      <c r="T15" s="62"/>
      <c r="U15" s="62"/>
      <c r="V15" s="24">
        <f t="shared" si="0"/>
        <v>13</v>
      </c>
      <c r="W15" s="25">
        <v>0.34239999999999998</v>
      </c>
      <c r="X15" s="25">
        <v>0.67659999999999998</v>
      </c>
    </row>
    <row r="16" spans="1:24">
      <c r="A16" s="5" t="s">
        <v>9</v>
      </c>
      <c r="B16" s="5"/>
      <c r="C16" s="11">
        <f>SUM(I37:O37)</f>
        <v>102.06832766198275</v>
      </c>
      <c r="H16" s="27" t="s">
        <v>34</v>
      </c>
      <c r="I16" s="27"/>
      <c r="J16" s="27"/>
      <c r="K16" s="28">
        <f>$C$7*EXP($C$8)</f>
        <v>59.171677721551838</v>
      </c>
      <c r="O16" s="63"/>
      <c r="P16" s="63"/>
      <c r="Q16" s="65"/>
      <c r="R16" s="62"/>
      <c r="S16" s="62"/>
      <c r="T16" s="62"/>
      <c r="U16" s="62"/>
      <c r="V16" s="24">
        <f t="shared" si="0"/>
        <v>14</v>
      </c>
      <c r="W16" s="25">
        <v>0.60680000000000001</v>
      </c>
      <c r="X16" s="25">
        <v>0.4768</v>
      </c>
    </row>
    <row r="17" spans="1:24">
      <c r="A17" s="5"/>
      <c r="B17" s="5"/>
      <c r="C17" s="11"/>
      <c r="H17" s="27" t="s">
        <v>35</v>
      </c>
      <c r="I17" s="27"/>
      <c r="J17" s="27"/>
      <c r="K17" s="29">
        <f>IF(K15&lt;K16,1,0)</f>
        <v>0</v>
      </c>
      <c r="O17" s="63"/>
      <c r="P17" s="63"/>
      <c r="Q17" s="65"/>
      <c r="R17" s="62"/>
      <c r="S17" s="62"/>
      <c r="T17" s="62"/>
      <c r="U17" s="62"/>
      <c r="V17" s="24">
        <f t="shared" si="0"/>
        <v>15</v>
      </c>
      <c r="W17" s="25">
        <v>2.7900000000000001E-2</v>
      </c>
      <c r="X17" s="25">
        <v>6.0699999999999997E-2</v>
      </c>
    </row>
    <row r="18" spans="1:24">
      <c r="A18" s="5" t="s">
        <v>10</v>
      </c>
      <c r="B18" s="5"/>
      <c r="C18" s="11">
        <f>$I$37</f>
        <v>41.598405648726981</v>
      </c>
      <c r="H18" s="27"/>
      <c r="I18" s="27"/>
      <c r="J18" s="27"/>
      <c r="K18" s="28"/>
      <c r="O18" s="63"/>
      <c r="P18" s="63"/>
      <c r="Q18" s="65"/>
      <c r="R18" s="62"/>
      <c r="S18" s="62"/>
      <c r="T18" s="62"/>
      <c r="U18" s="62"/>
      <c r="V18" s="24">
        <f t="shared" si="0"/>
        <v>16</v>
      </c>
      <c r="W18" s="25">
        <v>0.27379999999999999</v>
      </c>
      <c r="X18" s="25">
        <v>0.2276</v>
      </c>
    </row>
    <row r="19" spans="1:24">
      <c r="A19" s="5" t="s">
        <v>11</v>
      </c>
      <c r="B19" s="5"/>
      <c r="C19" s="11">
        <f>$K$37</f>
        <v>58.000000000001315</v>
      </c>
      <c r="H19" s="27" t="s">
        <v>36</v>
      </c>
      <c r="I19" s="27"/>
      <c r="J19" s="27"/>
      <c r="K19" s="28">
        <f>K16*(1-K17)+(K15-K21)*K17</f>
        <v>59.171677721551838</v>
      </c>
      <c r="O19" s="63"/>
      <c r="P19" s="63"/>
      <c r="Q19" s="65"/>
      <c r="R19" s="62"/>
      <c r="S19" s="62"/>
      <c r="T19" s="62"/>
      <c r="U19" s="62"/>
      <c r="V19" s="24">
        <f t="shared" si="0"/>
        <v>17</v>
      </c>
      <c r="W19" s="25">
        <v>0.56530000000000002</v>
      </c>
      <c r="X19" s="25">
        <v>0.1108</v>
      </c>
    </row>
    <row r="20" spans="1:24">
      <c r="A20" s="5" t="s">
        <v>12</v>
      </c>
      <c r="B20" s="5"/>
      <c r="C20" s="11">
        <f>$M$37</f>
        <v>2.4699220132544539</v>
      </c>
      <c r="H20" s="27" t="s">
        <v>37</v>
      </c>
      <c r="I20" s="27"/>
      <c r="J20" s="27"/>
      <c r="K20" s="28">
        <f>(1-K17)*$C$8*$C$7</f>
        <v>1.1599999999999999</v>
      </c>
      <c r="O20" s="63"/>
      <c r="P20" s="63"/>
      <c r="Q20" s="65"/>
      <c r="R20" s="62"/>
      <c r="S20" s="62"/>
      <c r="T20" s="62"/>
      <c r="U20" s="62"/>
      <c r="V20" s="24">
        <f t="shared" si="0"/>
        <v>18</v>
      </c>
      <c r="W20" s="25">
        <v>0.89349999999999996</v>
      </c>
      <c r="X20" s="25">
        <v>0.191</v>
      </c>
    </row>
    <row r="21" spans="1:24">
      <c r="A21" s="5" t="s">
        <v>13</v>
      </c>
      <c r="B21" s="5"/>
      <c r="C21" s="11">
        <f>$O$37</f>
        <v>0</v>
      </c>
      <c r="H21" s="27" t="s">
        <v>38</v>
      </c>
      <c r="I21" s="27"/>
      <c r="J21" s="27"/>
      <c r="K21" s="28">
        <f>K17*C9*K15</f>
        <v>0</v>
      </c>
      <c r="O21" s="63"/>
      <c r="P21" s="63"/>
      <c r="Q21" s="65"/>
      <c r="R21" s="62"/>
      <c r="S21" s="62"/>
      <c r="T21" s="62"/>
      <c r="U21" s="62"/>
      <c r="V21" s="24">
        <f t="shared" si="0"/>
        <v>19</v>
      </c>
      <c r="W21" s="25">
        <v>0.71430000000000005</v>
      </c>
      <c r="X21" s="25">
        <v>0.76190000000000002</v>
      </c>
    </row>
    <row r="22" spans="1:24">
      <c r="A22" s="5" t="s">
        <v>14</v>
      </c>
      <c r="B22" s="5"/>
      <c r="C22" s="11">
        <f>SUM(C18:C21)</f>
        <v>102.06832766198275</v>
      </c>
      <c r="H22" s="27"/>
      <c r="I22" s="27"/>
      <c r="J22" s="27"/>
      <c r="K22" s="28"/>
      <c r="O22" s="63"/>
      <c r="P22" s="63"/>
      <c r="Q22" s="65"/>
      <c r="R22" s="62"/>
      <c r="S22" s="62"/>
      <c r="T22" s="62"/>
      <c r="U22" s="62"/>
      <c r="V22" s="24">
        <f t="shared" si="0"/>
        <v>20</v>
      </c>
      <c r="W22" s="25">
        <v>0.57999999999999996</v>
      </c>
      <c r="X22" s="25">
        <v>0.2072</v>
      </c>
    </row>
    <row r="23" spans="1:24" ht="17" thickBot="1">
      <c r="A23" s="5"/>
      <c r="B23" s="5"/>
      <c r="C23" s="11"/>
      <c r="H23" s="27" t="s">
        <v>39</v>
      </c>
      <c r="I23" s="27"/>
      <c r="J23" s="27"/>
      <c r="K23" s="28"/>
      <c r="O23" s="63"/>
      <c r="P23" s="63"/>
      <c r="Q23" s="65"/>
      <c r="R23" s="62"/>
      <c r="S23" s="62"/>
      <c r="T23" s="62"/>
      <c r="U23" s="62"/>
      <c r="V23" s="24">
        <f t="shared" si="0"/>
        <v>21</v>
      </c>
      <c r="W23" s="25">
        <v>6.1600000000000002E-2</v>
      </c>
      <c r="X23" s="25">
        <v>5.45E-2</v>
      </c>
    </row>
    <row r="24" spans="1:24" ht="17" thickBot="1">
      <c r="A24" s="12" t="s">
        <v>15</v>
      </c>
      <c r="B24" s="13"/>
      <c r="C24" s="14">
        <f>SUM(C18:C19)</f>
        <v>99.598405648728288</v>
      </c>
      <c r="H24" s="27" t="s">
        <v>40</v>
      </c>
      <c r="I24" s="27"/>
      <c r="J24" s="27"/>
      <c r="K24" s="28">
        <f>K15</f>
        <v>155.96972211674193</v>
      </c>
      <c r="O24" s="63"/>
      <c r="P24" s="63"/>
      <c r="Q24" s="65"/>
      <c r="R24" s="62"/>
      <c r="S24" s="62"/>
      <c r="T24" s="62"/>
      <c r="U24" s="62"/>
      <c r="V24" s="24">
        <f t="shared" si="0"/>
        <v>22</v>
      </c>
      <c r="W24" s="25">
        <v>0.2167</v>
      </c>
      <c r="X24" s="25">
        <v>0.1176</v>
      </c>
    </row>
    <row r="25" spans="1:24">
      <c r="A25" s="15" t="s">
        <v>16</v>
      </c>
      <c r="B25" s="10"/>
      <c r="C25" s="11">
        <f>SUM(C20:C21)</f>
        <v>2.4699220132544539</v>
      </c>
      <c r="H25" s="27" t="s">
        <v>41</v>
      </c>
      <c r="I25" s="27"/>
      <c r="J25" s="27"/>
      <c r="K25" s="28">
        <f>K19</f>
        <v>59.171677721551838</v>
      </c>
      <c r="O25" s="63"/>
      <c r="P25" s="63"/>
      <c r="Q25" s="64"/>
      <c r="R25" s="61"/>
      <c r="S25" s="62"/>
      <c r="T25" s="62"/>
      <c r="U25" s="62"/>
      <c r="V25" s="24">
        <f t="shared" si="0"/>
        <v>23</v>
      </c>
      <c r="W25" s="25">
        <v>0.99650000000000005</v>
      </c>
      <c r="X25" s="25">
        <v>0.22309999999999999</v>
      </c>
    </row>
    <row r="26" spans="1:24">
      <c r="A26" s="15"/>
      <c r="B26" s="15"/>
      <c r="C26" s="16"/>
      <c r="H26" s="27" t="s">
        <v>12</v>
      </c>
      <c r="I26" s="27"/>
      <c r="J26" s="27"/>
      <c r="K26" s="28">
        <f>MAX($C$6*(K24-$C$4)-K20*C6,0)</f>
        <v>19.183402740859677</v>
      </c>
      <c r="V26" s="24">
        <f t="shared" si="0"/>
        <v>24</v>
      </c>
      <c r="W26" s="25">
        <v>0.29630000000000001</v>
      </c>
      <c r="X26" s="25">
        <v>0.80669999999999997</v>
      </c>
    </row>
    <row r="27" spans="1:24">
      <c r="A27" s="15" t="s">
        <v>17</v>
      </c>
      <c r="B27" s="15"/>
      <c r="C27" s="17">
        <f>IRR(A35:B35)</f>
        <v>0.13093175098072463</v>
      </c>
      <c r="H27" s="27" t="s">
        <v>42</v>
      </c>
      <c r="I27" s="27"/>
      <c r="J27" s="27"/>
      <c r="K27" s="28">
        <f>MAX(K24-K25-K26-K21,0)</f>
        <v>77.614641654330413</v>
      </c>
      <c r="V27" s="24">
        <f t="shared" si="0"/>
        <v>25</v>
      </c>
      <c r="W27" s="25">
        <v>0.82579999999999998</v>
      </c>
      <c r="X27" s="25">
        <v>0.42209999999999998</v>
      </c>
    </row>
    <row r="28" spans="1:24">
      <c r="A28" s="15" t="s">
        <v>55</v>
      </c>
      <c r="B28" s="5"/>
      <c r="C28" s="18">
        <f>IRR(A38:B38)</f>
        <v>2.0201340026755998E-2</v>
      </c>
      <c r="V28" s="24">
        <f t="shared" si="0"/>
        <v>26</v>
      </c>
      <c r="W28" s="25">
        <v>0.3579</v>
      </c>
      <c r="X28" s="25">
        <v>0.6714</v>
      </c>
    </row>
    <row r="29" spans="1:24">
      <c r="A29" s="15" t="s">
        <v>18</v>
      </c>
      <c r="B29" s="5"/>
      <c r="C29" s="18">
        <f>-C27*(A35/C4)+C28*(1-C6)*(C7/C4)</f>
        <v>6.2081426086029914E-2</v>
      </c>
      <c r="V29" s="24">
        <f t="shared" si="0"/>
        <v>27</v>
      </c>
      <c r="W29" s="25">
        <v>0.2555</v>
      </c>
      <c r="X29" s="25">
        <v>0.1027</v>
      </c>
    </row>
    <row r="30" spans="1:24">
      <c r="C30" s="19"/>
      <c r="V30" s="24">
        <f t="shared" si="0"/>
        <v>28</v>
      </c>
      <c r="W30" s="25">
        <v>0.75549999999999995</v>
      </c>
      <c r="X30" s="25">
        <v>5.11E-2</v>
      </c>
    </row>
    <row r="31" spans="1:24">
      <c r="V31" s="24">
        <f t="shared" si="0"/>
        <v>29</v>
      </c>
      <c r="W31" s="25">
        <v>0.79669999999999996</v>
      </c>
      <c r="X31" s="25">
        <v>0.10009999999999999</v>
      </c>
    </row>
    <row r="32" spans="1:24" ht="19">
      <c r="A32" s="20" t="s">
        <v>19</v>
      </c>
      <c r="B32" s="3"/>
      <c r="H32" s="49" t="s">
        <v>44</v>
      </c>
      <c r="I32" s="50"/>
      <c r="J32" s="51"/>
      <c r="K32" s="51"/>
      <c r="L32" s="51"/>
      <c r="M32" s="51"/>
      <c r="N32" s="51"/>
      <c r="O32" s="51"/>
      <c r="V32" s="24">
        <f t="shared" si="0"/>
        <v>30</v>
      </c>
      <c r="W32" s="25">
        <v>0.68100000000000005</v>
      </c>
      <c r="X32" s="25">
        <v>0.94720000000000004</v>
      </c>
    </row>
    <row r="33" spans="1:24">
      <c r="A33" s="21" t="s">
        <v>20</v>
      </c>
      <c r="B33" s="3"/>
      <c r="H33" s="52" t="s">
        <v>45</v>
      </c>
      <c r="I33" s="53">
        <f>AVERAGE(I42:I1041)</f>
        <v>47.04495773832128</v>
      </c>
      <c r="J33" s="53"/>
      <c r="K33" s="53">
        <f>AVERAGE(K42:K1041)</f>
        <v>59.171677721553181</v>
      </c>
      <c r="L33" s="53"/>
      <c r="M33" s="54">
        <f>AVERAGE(M41:M1041)</f>
        <v>4.2422093214148155</v>
      </c>
      <c r="N33" s="54"/>
      <c r="O33" s="54">
        <f>AVERAGE(O42:O1041)</f>
        <v>0</v>
      </c>
      <c r="V33" s="24">
        <f t="shared" si="0"/>
        <v>31</v>
      </c>
      <c r="W33" s="25">
        <v>0.11940000000000001</v>
      </c>
      <c r="X33" s="25">
        <v>0.55859999999999999</v>
      </c>
    </row>
    <row r="34" spans="1:24">
      <c r="A34" s="3">
        <v>0</v>
      </c>
      <c r="B34" s="3">
        <v>1</v>
      </c>
      <c r="H34" s="52" t="s">
        <v>46</v>
      </c>
      <c r="I34" s="53">
        <f>STDEV(I41:I1041)</f>
        <v>12.564911295301362</v>
      </c>
      <c r="J34" s="53"/>
      <c r="K34" s="53">
        <f>STDEV(K42:K1041)</f>
        <v>1.3435977374890786E-12</v>
      </c>
      <c r="L34" s="53"/>
      <c r="M34" s="54">
        <f>STDEV(M42:M1041)</f>
        <v>4.8883370249567211</v>
      </c>
      <c r="N34" s="54"/>
      <c r="O34" s="54">
        <f>STDEV(O42:O1041)</f>
        <v>0</v>
      </c>
      <c r="V34" s="24">
        <f t="shared" si="0"/>
        <v>32</v>
      </c>
      <c r="W34" s="25">
        <v>0.64149999999999996</v>
      </c>
      <c r="X34" s="25">
        <v>0.94010000000000005</v>
      </c>
    </row>
    <row r="35" spans="1:24">
      <c r="A35" s="22">
        <f>MIN(-I37,0)</f>
        <v>-41.598405648726981</v>
      </c>
      <c r="B35" s="22">
        <f>$I$33</f>
        <v>47.04495773832128</v>
      </c>
      <c r="H35" s="51" t="s">
        <v>48</v>
      </c>
      <c r="I35" s="54">
        <f>INTERCEPT(I42:I1041,R42:R1041)</f>
        <v>-15.076782114837499</v>
      </c>
      <c r="J35" s="54"/>
      <c r="K35" s="54">
        <f>INTERCEPT(K42:K1041,R42:R1041)</f>
        <v>59.171677721553181</v>
      </c>
      <c r="L35" s="54"/>
      <c r="M35" s="54">
        <f>INTERCEPT(M42:M1041,R42:R1041)</f>
        <v>-18.800301537736615</v>
      </c>
      <c r="N35" s="54"/>
      <c r="O35" s="54">
        <f>INTERCEPT(O42:O1041,R42:R1041)</f>
        <v>0</v>
      </c>
      <c r="V35" s="24">
        <f t="shared" si="0"/>
        <v>33</v>
      </c>
      <c r="W35" s="25">
        <v>0.16969999999999999</v>
      </c>
      <c r="X35" s="25">
        <v>0.72140000000000004</v>
      </c>
    </row>
    <row r="36" spans="1:24">
      <c r="A36" s="21" t="s">
        <v>21</v>
      </c>
      <c r="B36" s="3"/>
      <c r="H36" s="51" t="s">
        <v>49</v>
      </c>
      <c r="I36" s="54">
        <f>SLOPE(I42:I1041,R42:R1041)</f>
        <v>1.9565713707026346E-2</v>
      </c>
      <c r="J36" s="54"/>
      <c r="K36" s="54">
        <f>SLOPE(K42:K1041,R42:R1041)</f>
        <v>-8.2835705981848563E-30</v>
      </c>
      <c r="L36" s="54"/>
      <c r="M36" s="54">
        <f>SLOPE(M42:M1041,R42:R1041)</f>
        <v>7.2527079330571365E-3</v>
      </c>
      <c r="N36" s="54"/>
      <c r="O36" s="54">
        <f>SLOPE(O42:O1041,R42:R1041)</f>
        <v>0</v>
      </c>
      <c r="V36" s="24">
        <f t="shared" si="0"/>
        <v>34</v>
      </c>
      <c r="W36" s="25">
        <v>0.53739999999999999</v>
      </c>
      <c r="X36" s="25">
        <v>0.19539999999999999</v>
      </c>
    </row>
    <row r="37" spans="1:24">
      <c r="A37" s="3">
        <v>0</v>
      </c>
      <c r="B37" s="3">
        <v>1</v>
      </c>
      <c r="H37" s="51" t="s">
        <v>50</v>
      </c>
      <c r="I37" s="54">
        <f>I35*EXP(-C8)+I36*F4</f>
        <v>41.598405648726981</v>
      </c>
      <c r="J37" s="54"/>
      <c r="K37" s="54">
        <f>K35*EXP(-C8)+K36*F4</f>
        <v>58.000000000001315</v>
      </c>
      <c r="L37" s="54"/>
      <c r="M37" s="54">
        <f>M35*EXP(-C8)+M36*F4</f>
        <v>2.4699220132544539</v>
      </c>
      <c r="N37" s="54"/>
      <c r="O37" s="54">
        <f>O35*EXP(-C8)+O36*F4</f>
        <v>0</v>
      </c>
      <c r="V37" s="24">
        <f t="shared" si="0"/>
        <v>35</v>
      </c>
      <c r="W37" s="25">
        <v>5.4100000000000002E-2</v>
      </c>
      <c r="X37" s="25">
        <v>0.65100000000000002</v>
      </c>
    </row>
    <row r="38" spans="1:24">
      <c r="A38" s="23">
        <f>-K37</f>
        <v>-58.000000000001315</v>
      </c>
      <c r="B38" s="22">
        <f>$K$33</f>
        <v>59.171677721553181</v>
      </c>
      <c r="V38" s="24">
        <f t="shared" si="0"/>
        <v>36</v>
      </c>
      <c r="W38" s="25">
        <v>0.39800000000000002</v>
      </c>
      <c r="X38" s="25">
        <v>0.84609999999999996</v>
      </c>
    </row>
    <row r="39" spans="1:24">
      <c r="V39" s="24">
        <f t="shared" si="0"/>
        <v>37</v>
      </c>
      <c r="W39" s="25">
        <v>0.30480000000000002</v>
      </c>
      <c r="X39" s="25">
        <v>0.75690000000000002</v>
      </c>
    </row>
    <row r="40" spans="1:24" ht="19">
      <c r="H40" s="31" t="s">
        <v>20</v>
      </c>
      <c r="I40" s="32"/>
      <c r="J40" s="33" t="s">
        <v>21</v>
      </c>
      <c r="K40" s="34"/>
      <c r="L40" s="35" t="s">
        <v>43</v>
      </c>
      <c r="M40" s="36"/>
      <c r="N40" s="37" t="s">
        <v>38</v>
      </c>
      <c r="O40" s="37"/>
      <c r="Q40" s="31" t="s">
        <v>47</v>
      </c>
      <c r="R40" s="32"/>
      <c r="S40" s="31" t="s">
        <v>1</v>
      </c>
      <c r="T40" s="32"/>
      <c r="V40" s="24">
        <f t="shared" si="0"/>
        <v>38</v>
      </c>
      <c r="W40" s="25">
        <v>0.97450000000000003</v>
      </c>
      <c r="X40" s="25">
        <v>0.37169999999999997</v>
      </c>
    </row>
    <row r="41" spans="1:24">
      <c r="H41" s="38"/>
      <c r="I41" s="39">
        <f>$K$27</f>
        <v>77.614641654330413</v>
      </c>
      <c r="J41" s="40"/>
      <c r="K41" s="41">
        <f>K25</f>
        <v>59.171677721551838</v>
      </c>
      <c r="L41" s="42"/>
      <c r="M41" s="43">
        <f>$K$26</f>
        <v>19.183402740859677</v>
      </c>
      <c r="N41" s="44"/>
      <c r="O41" s="45">
        <f>$K$21</f>
        <v>0</v>
      </c>
      <c r="Q41" s="38"/>
      <c r="R41" s="39">
        <f>$J$13</f>
        <v>3925.5446547644365</v>
      </c>
      <c r="S41" s="38"/>
      <c r="T41" s="39">
        <f>$J$14</f>
        <v>155.96972211674193</v>
      </c>
      <c r="V41" s="24">
        <f t="shared" si="0"/>
        <v>39</v>
      </c>
      <c r="W41" s="25">
        <v>0.53010000000000002</v>
      </c>
      <c r="X41" s="25">
        <v>8.0600000000000005E-2</v>
      </c>
    </row>
    <row r="42" spans="1:24">
      <c r="H42" s="32">
        <v>1</v>
      </c>
      <c r="I42" s="39">
        <f t="dataTable" ref="I42:I1041" dt2D="0" dtr="0" r1="J4"/>
        <v>77.614641654330413</v>
      </c>
      <c r="J42" s="46">
        <v>1</v>
      </c>
      <c r="K42" s="41">
        <f t="dataTable" ref="K42:K1042" dt2D="0" dtr="0" r1="J4" ca="1"/>
        <v>59.171677721551838</v>
      </c>
      <c r="L42" s="47">
        <v>1</v>
      </c>
      <c r="M42" s="43">
        <f t="dataTable" ref="M42:M1042" dt2D="0" dtr="0" r1="J4" ca="1"/>
        <v>19.183402740859677</v>
      </c>
      <c r="N42" s="48">
        <v>1</v>
      </c>
      <c r="O42" s="45">
        <f t="dataTable" ref="O42:O1042" dt2D="0" dtr="0" r1="J4" ca="1"/>
        <v>0</v>
      </c>
      <c r="Q42" s="32">
        <v>1</v>
      </c>
      <c r="R42" s="39">
        <f t="dataTable" ref="R42:R1041" dt2D="0" dtr="0" r1="J4" ca="1"/>
        <v>3925.5446547644365</v>
      </c>
      <c r="S42" s="32">
        <v>1</v>
      </c>
      <c r="T42" s="39">
        <f t="dataTable" ref="T42:T1041" dt2D="0" dtr="0" r1="J4" ca="1"/>
        <v>155.96972211674193</v>
      </c>
      <c r="V42" s="24">
        <f t="shared" si="0"/>
        <v>40</v>
      </c>
      <c r="W42" s="25">
        <v>0.98240000000000005</v>
      </c>
      <c r="X42" s="25">
        <v>0.48220000000000002</v>
      </c>
    </row>
    <row r="43" spans="1:24">
      <c r="A43" s="55" t="s">
        <v>53</v>
      </c>
      <c r="B43" s="55" t="s">
        <v>15</v>
      </c>
      <c r="C43" s="55"/>
      <c r="D43" s="55" t="s">
        <v>54</v>
      </c>
      <c r="E43" s="55" t="s">
        <v>55</v>
      </c>
      <c r="H43" s="32">
        <f t="shared" ref="H43:H106" si="1">H42+1</f>
        <v>2</v>
      </c>
      <c r="I43" s="39">
        <v>47.55272135116742</v>
      </c>
      <c r="J43" s="46">
        <f t="shared" ref="J43:J106" si="2">J42+1</f>
        <v>2</v>
      </c>
      <c r="K43" s="41">
        <v>59.171677721551838</v>
      </c>
      <c r="L43" s="47">
        <f t="shared" ref="L43:L106" si="3">L42+1</f>
        <v>2</v>
      </c>
      <c r="M43" s="43">
        <v>2.9962148853103705</v>
      </c>
      <c r="N43" s="48">
        <f t="shared" ref="N43:N106" si="4">N42+1</f>
        <v>2</v>
      </c>
      <c r="O43" s="45">
        <v>0</v>
      </c>
      <c r="Q43" s="32">
        <f t="shared" ref="Q43:Q106" si="5">Q42+1</f>
        <v>2</v>
      </c>
      <c r="R43" s="39">
        <v>3407.0914577309295</v>
      </c>
      <c r="S43" s="32">
        <f t="shared" ref="S43:S106" si="6">S42+1</f>
        <v>2</v>
      </c>
      <c r="T43" s="39">
        <v>109.72061395802963</v>
      </c>
      <c r="V43" s="24">
        <f t="shared" si="0"/>
        <v>41</v>
      </c>
      <c r="W43" s="25">
        <v>0.32040000000000002</v>
      </c>
      <c r="X43" s="25">
        <v>9.5500000000000002E-2</v>
      </c>
    </row>
    <row r="44" spans="1:24">
      <c r="A44" s="55"/>
      <c r="B44" s="56">
        <f>$C$24</f>
        <v>99.598405648728288</v>
      </c>
      <c r="C44" s="55"/>
      <c r="D44" s="57">
        <f>$C$27</f>
        <v>0.13093175098072463</v>
      </c>
      <c r="E44" s="57">
        <f>$C$28</f>
        <v>2.0201340026755998E-2</v>
      </c>
      <c r="H44" s="32">
        <f t="shared" si="1"/>
        <v>3</v>
      </c>
      <c r="I44" s="39">
        <v>46.094032626521475</v>
      </c>
      <c r="J44" s="46">
        <f t="shared" si="2"/>
        <v>3</v>
      </c>
      <c r="K44" s="41">
        <v>59.171677721551838</v>
      </c>
      <c r="L44" s="47">
        <f t="shared" si="3"/>
        <v>3</v>
      </c>
      <c r="M44" s="43">
        <v>2.2107671105010125</v>
      </c>
      <c r="N44" s="48">
        <f t="shared" si="4"/>
        <v>3</v>
      </c>
      <c r="O44" s="45">
        <v>0</v>
      </c>
      <c r="Q44" s="32">
        <f t="shared" si="5"/>
        <v>3</v>
      </c>
      <c r="R44" s="39">
        <v>3515.9531223059635</v>
      </c>
      <c r="S44" s="32">
        <f t="shared" si="6"/>
        <v>3</v>
      </c>
      <c r="T44" s="39">
        <v>107.47647745857432</v>
      </c>
      <c r="V44" s="24">
        <f t="shared" si="0"/>
        <v>42</v>
      </c>
      <c r="W44" s="25">
        <v>0.92859999999999998</v>
      </c>
      <c r="X44" s="25">
        <v>0.56579999999999997</v>
      </c>
    </row>
    <row r="45" spans="1:24">
      <c r="A45" s="58">
        <v>0</v>
      </c>
      <c r="B45" s="59">
        <v>99.370333321452108</v>
      </c>
      <c r="C45" s="58"/>
      <c r="D45" s="57">
        <v>5.9351995379241851E-2</v>
      </c>
      <c r="E45" s="57" t="e">
        <v>#NUM!</v>
      </c>
      <c r="H45" s="32">
        <f t="shared" si="1"/>
        <v>4</v>
      </c>
      <c r="I45" s="39">
        <v>60.190254559580957</v>
      </c>
      <c r="J45" s="46">
        <f t="shared" si="2"/>
        <v>4</v>
      </c>
      <c r="K45" s="41">
        <v>59.171677721551838</v>
      </c>
      <c r="L45" s="47">
        <f t="shared" si="3"/>
        <v>4</v>
      </c>
      <c r="M45" s="43">
        <v>9.8010404590715066</v>
      </c>
      <c r="N45" s="48">
        <f t="shared" si="4"/>
        <v>4</v>
      </c>
      <c r="O45" s="45">
        <v>0</v>
      </c>
      <c r="Q45" s="32">
        <f t="shared" si="5"/>
        <v>4</v>
      </c>
      <c r="R45" s="39">
        <v>3453.0779849302048</v>
      </c>
      <c r="S45" s="32">
        <f t="shared" si="6"/>
        <v>4</v>
      </c>
      <c r="T45" s="39">
        <v>129.16297274020431</v>
      </c>
      <c r="V45" s="24">
        <f t="shared" si="0"/>
        <v>43</v>
      </c>
      <c r="W45" s="25">
        <v>0.4617</v>
      </c>
      <c r="X45" s="25">
        <v>0.33229999999999998</v>
      </c>
    </row>
    <row r="46" spans="1:24">
      <c r="A46" s="58">
        <v>5</v>
      </c>
      <c r="B46" s="56">
        <v>99.390607288563743</v>
      </c>
      <c r="C46" s="58"/>
      <c r="D46" s="57">
        <v>6.1673424306522229E-2</v>
      </c>
      <c r="E46" s="57">
        <v>2.0201340026747339E-2</v>
      </c>
      <c r="H46" s="32">
        <f t="shared" si="1"/>
        <v>5</v>
      </c>
      <c r="I46" s="39">
        <v>54.116109620985767</v>
      </c>
      <c r="J46" s="46">
        <f t="shared" si="2"/>
        <v>5</v>
      </c>
      <c r="K46" s="41">
        <v>59.171677721551838</v>
      </c>
      <c r="L46" s="47">
        <f t="shared" si="3"/>
        <v>5</v>
      </c>
      <c r="M46" s="43">
        <v>6.5303470305971736</v>
      </c>
      <c r="N46" s="48">
        <f t="shared" si="4"/>
        <v>5</v>
      </c>
      <c r="O46" s="45">
        <v>0</v>
      </c>
      <c r="Q46" s="32">
        <f t="shared" si="5"/>
        <v>5</v>
      </c>
      <c r="R46" s="39">
        <v>3010.0362259948452</v>
      </c>
      <c r="S46" s="32">
        <f t="shared" si="6"/>
        <v>5</v>
      </c>
      <c r="T46" s="39">
        <v>119.81813437313478</v>
      </c>
      <c r="V46" s="24">
        <f t="shared" si="0"/>
        <v>44</v>
      </c>
      <c r="W46" s="25">
        <v>0.39279999999999998</v>
      </c>
      <c r="X46" s="25">
        <v>0.72740000000000005</v>
      </c>
    </row>
    <row r="47" spans="1:24">
      <c r="A47" s="58">
        <v>10</v>
      </c>
      <c r="B47" s="56">
        <v>99.410784688900407</v>
      </c>
      <c r="C47" s="55"/>
      <c r="D47" s="57">
        <v>6.4251879852915472E-2</v>
      </c>
      <c r="E47" s="57">
        <v>2.0201340026747339E-2</v>
      </c>
      <c r="H47" s="32">
        <f t="shared" si="1"/>
        <v>6</v>
      </c>
      <c r="I47" s="39">
        <v>67.256009674049594</v>
      </c>
      <c r="J47" s="46">
        <f t="shared" si="2"/>
        <v>6</v>
      </c>
      <c r="K47" s="41">
        <v>59.171677721551838</v>
      </c>
      <c r="L47" s="47">
        <f t="shared" si="3"/>
        <v>6</v>
      </c>
      <c r="M47" s="43">
        <v>13.605677828400772</v>
      </c>
      <c r="N47" s="48">
        <f t="shared" si="4"/>
        <v>6</v>
      </c>
      <c r="O47" s="45">
        <v>0</v>
      </c>
      <c r="Q47" s="32">
        <f t="shared" si="5"/>
        <v>6</v>
      </c>
      <c r="R47" s="39">
        <v>3738.8557040812443</v>
      </c>
      <c r="S47" s="32">
        <f t="shared" si="6"/>
        <v>6</v>
      </c>
      <c r="T47" s="39">
        <v>140.03336522400221</v>
      </c>
      <c r="V47" s="24">
        <f t="shared" si="0"/>
        <v>45</v>
      </c>
      <c r="W47" s="25">
        <v>0.40679999999999999</v>
      </c>
      <c r="X47" s="25">
        <v>4.87E-2</v>
      </c>
    </row>
    <row r="48" spans="1:24">
      <c r="A48" s="58">
        <v>15</v>
      </c>
      <c r="B48" s="56">
        <v>99.430858611854745</v>
      </c>
      <c r="C48" s="55"/>
      <c r="D48" s="57">
        <v>6.7132679922179639E-2</v>
      </c>
      <c r="E48" s="57">
        <v>2.0201340026777315E-2</v>
      </c>
      <c r="H48" s="32">
        <f t="shared" si="1"/>
        <v>7</v>
      </c>
      <c r="I48" s="39">
        <v>44.509844760981892</v>
      </c>
      <c r="J48" s="46">
        <f t="shared" si="2"/>
        <v>7</v>
      </c>
      <c r="K48" s="41">
        <v>59.171677721551838</v>
      </c>
      <c r="L48" s="47">
        <f t="shared" si="3"/>
        <v>7</v>
      </c>
      <c r="M48" s="43">
        <v>1.3577428752104697</v>
      </c>
      <c r="N48" s="48">
        <f t="shared" si="4"/>
        <v>7</v>
      </c>
      <c r="O48" s="45">
        <v>0</v>
      </c>
      <c r="Q48" s="32">
        <f t="shared" si="5"/>
        <v>7</v>
      </c>
      <c r="R48" s="39">
        <v>3964.0507221545745</v>
      </c>
      <c r="S48" s="32">
        <f t="shared" si="6"/>
        <v>7</v>
      </c>
      <c r="T48" s="39">
        <v>105.0392653577442</v>
      </c>
      <c r="V48" s="24">
        <f t="shared" si="0"/>
        <v>46</v>
      </c>
      <c r="W48" s="25">
        <v>0.66720000000000002</v>
      </c>
      <c r="X48" s="25">
        <v>0.42259999999999998</v>
      </c>
    </row>
    <row r="49" spans="1:24">
      <c r="A49" s="58">
        <v>20</v>
      </c>
      <c r="B49" s="59">
        <v>99.450801767583769</v>
      </c>
      <c r="C49" s="58"/>
      <c r="D49" s="57">
        <v>7.0372322315892077E-2</v>
      </c>
      <c r="E49" s="57">
        <v>2.0201340026747339E-2</v>
      </c>
      <c r="H49" s="32">
        <f t="shared" si="1"/>
        <v>8</v>
      </c>
      <c r="I49" s="39">
        <v>50.614852474346563</v>
      </c>
      <c r="J49" s="46">
        <f t="shared" si="2"/>
        <v>8</v>
      </c>
      <c r="K49" s="41">
        <v>59.171677721551838</v>
      </c>
      <c r="L49" s="47">
        <f t="shared" si="3"/>
        <v>8</v>
      </c>
      <c r="M49" s="43">
        <v>4.6450547208683686</v>
      </c>
      <c r="N49" s="48">
        <f t="shared" si="4"/>
        <v>8</v>
      </c>
      <c r="O49" s="45">
        <v>0</v>
      </c>
      <c r="Q49" s="32">
        <f t="shared" si="5"/>
        <v>8</v>
      </c>
      <c r="R49" s="39">
        <v>3745.4037951244904</v>
      </c>
      <c r="S49" s="32">
        <f t="shared" si="6"/>
        <v>8</v>
      </c>
      <c r="T49" s="39">
        <v>114.43158491676677</v>
      </c>
      <c r="V49" s="24">
        <f t="shared" si="0"/>
        <v>47</v>
      </c>
      <c r="W49" s="25">
        <v>0.66410000000000002</v>
      </c>
      <c r="X49" s="25">
        <v>0.81079999999999997</v>
      </c>
    </row>
    <row r="50" spans="1:24">
      <c r="A50" s="58">
        <v>25</v>
      </c>
      <c r="B50" s="59">
        <v>99.47058721189147</v>
      </c>
      <c r="C50" s="58"/>
      <c r="D50" s="57">
        <v>7.4041940150197272E-2</v>
      </c>
      <c r="E50" s="57">
        <v>2.0201340026734016E-2</v>
      </c>
      <c r="H50" s="32">
        <f t="shared" si="1"/>
        <v>9</v>
      </c>
      <c r="I50" s="39">
        <v>41.050609181446582</v>
      </c>
      <c r="J50" s="46">
        <f t="shared" si="2"/>
        <v>9</v>
      </c>
      <c r="K50" s="41">
        <v>59.171677721551838</v>
      </c>
      <c r="L50" s="47">
        <f t="shared" si="3"/>
        <v>9</v>
      </c>
      <c r="M50" s="43">
        <v>0</v>
      </c>
      <c r="N50" s="48">
        <f t="shared" si="4"/>
        <v>9</v>
      </c>
      <c r="O50" s="45">
        <v>0</v>
      </c>
      <c r="Q50" s="32">
        <f t="shared" si="5"/>
        <v>9</v>
      </c>
      <c r="R50" s="39">
        <v>3073.9788467796711</v>
      </c>
      <c r="S50" s="32">
        <f t="shared" si="6"/>
        <v>9</v>
      </c>
      <c r="T50" s="39">
        <v>100.22228690299842</v>
      </c>
      <c r="V50" s="24">
        <f t="shared" si="0"/>
        <v>48</v>
      </c>
      <c r="W50" s="25">
        <v>0.37669999999999998</v>
      </c>
      <c r="X50" s="25">
        <v>0.09</v>
      </c>
    </row>
    <row r="51" spans="1:24">
      <c r="A51" s="58">
        <f>A50+5</f>
        <v>30</v>
      </c>
      <c r="B51" s="59">
        <v>99.490238522801945</v>
      </c>
      <c r="C51" s="58"/>
      <c r="D51" s="57">
        <v>7.8233831081800487E-2</v>
      </c>
      <c r="E51" s="57">
        <v>2.0201340026777315E-2</v>
      </c>
      <c r="H51" s="32">
        <f t="shared" si="1"/>
        <v>10</v>
      </c>
      <c r="I51" s="39">
        <v>69.116300281812173</v>
      </c>
      <c r="J51" s="46">
        <f t="shared" si="2"/>
        <v>10</v>
      </c>
      <c r="K51" s="41">
        <v>59.171677721551838</v>
      </c>
      <c r="L51" s="47">
        <f t="shared" si="3"/>
        <v>10</v>
      </c>
      <c r="M51" s="43">
        <v>14.607372771042161</v>
      </c>
      <c r="N51" s="48">
        <f t="shared" si="4"/>
        <v>10</v>
      </c>
      <c r="O51" s="45">
        <v>0</v>
      </c>
      <c r="Q51" s="32">
        <f t="shared" si="5"/>
        <v>10</v>
      </c>
      <c r="R51" s="39">
        <v>3985.5091984830005</v>
      </c>
      <c r="S51" s="32">
        <f t="shared" si="6"/>
        <v>10</v>
      </c>
      <c r="T51" s="39">
        <v>142.89535077440618</v>
      </c>
      <c r="V51" s="24">
        <f t="shared" si="0"/>
        <v>49</v>
      </c>
      <c r="W51" s="25">
        <v>3.78E-2</v>
      </c>
      <c r="X51" s="25">
        <v>0.13689999999999999</v>
      </c>
    </row>
    <row r="52" spans="1:24">
      <c r="A52" s="58">
        <f t="shared" ref="A52:A65" si="7">A51+5</f>
        <v>35</v>
      </c>
      <c r="B52" s="59">
        <v>99.509749549589969</v>
      </c>
      <c r="C52" s="58"/>
      <c r="D52" s="57">
        <v>8.306900205217449E-2</v>
      </c>
      <c r="E52" s="57">
        <v>2.020134002676377E-2</v>
      </c>
      <c r="H52" s="32">
        <f t="shared" si="1"/>
        <v>11</v>
      </c>
      <c r="I52" s="39">
        <v>31.370634443833971</v>
      </c>
      <c r="J52" s="46">
        <f t="shared" si="2"/>
        <v>11</v>
      </c>
      <c r="K52" s="41">
        <v>59.171677721551838</v>
      </c>
      <c r="L52" s="47">
        <f t="shared" si="3"/>
        <v>11</v>
      </c>
      <c r="M52" s="43">
        <v>0</v>
      </c>
      <c r="N52" s="48">
        <f t="shared" si="4"/>
        <v>11</v>
      </c>
      <c r="O52" s="45">
        <v>0</v>
      </c>
      <c r="Q52" s="32">
        <f t="shared" si="5"/>
        <v>11</v>
      </c>
      <c r="R52" s="39">
        <v>2991.8606899890392</v>
      </c>
      <c r="S52" s="32">
        <f t="shared" si="6"/>
        <v>11</v>
      </c>
      <c r="T52" s="39">
        <v>90.542312165385809</v>
      </c>
      <c r="V52" s="24">
        <f t="shared" si="0"/>
        <v>50</v>
      </c>
      <c r="W52" s="25">
        <v>0.17030000000000001</v>
      </c>
      <c r="X52" s="25">
        <v>0.78900000000000003</v>
      </c>
    </row>
    <row r="53" spans="1:24">
      <c r="A53" s="58">
        <f t="shared" si="7"/>
        <v>40</v>
      </c>
      <c r="B53" s="59">
        <v>99.529152186849302</v>
      </c>
      <c r="C53" s="60"/>
      <c r="D53" s="57">
        <v>8.8708723887627849E-2</v>
      </c>
      <c r="E53" s="57">
        <v>2.0201340026747339E-2</v>
      </c>
      <c r="H53" s="32">
        <f t="shared" si="1"/>
        <v>12</v>
      </c>
      <c r="I53" s="39">
        <v>29.48007361300656</v>
      </c>
      <c r="J53" s="46">
        <f t="shared" si="2"/>
        <v>12</v>
      </c>
      <c r="K53" s="41">
        <v>59.171677721551838</v>
      </c>
      <c r="L53" s="47">
        <f t="shared" si="3"/>
        <v>12</v>
      </c>
      <c r="M53" s="43">
        <v>0</v>
      </c>
      <c r="N53" s="48">
        <f t="shared" si="4"/>
        <v>12</v>
      </c>
      <c r="O53" s="45">
        <v>0</v>
      </c>
      <c r="Q53" s="32">
        <f t="shared" si="5"/>
        <v>12</v>
      </c>
      <c r="R53" s="39">
        <v>2717.4552780139265</v>
      </c>
      <c r="S53" s="32">
        <f t="shared" si="6"/>
        <v>12</v>
      </c>
      <c r="T53" s="39">
        <v>88.651751334558398</v>
      </c>
      <c r="V53" s="24">
        <f t="shared" si="0"/>
        <v>51</v>
      </c>
      <c r="W53" s="25">
        <v>0.31950000000000001</v>
      </c>
      <c r="X53" s="25">
        <v>0.96889999999999998</v>
      </c>
    </row>
    <row r="54" spans="1:24">
      <c r="A54" s="58">
        <f t="shared" si="7"/>
        <v>45</v>
      </c>
      <c r="B54" s="56">
        <v>99.548525209705474</v>
      </c>
      <c r="C54" s="55"/>
      <c r="D54" s="57">
        <v>9.537328028713854E-2</v>
      </c>
      <c r="E54" s="57">
        <v>2.0201340026742676E-2</v>
      </c>
      <c r="H54" s="32">
        <f t="shared" si="1"/>
        <v>13</v>
      </c>
      <c r="I54" s="39">
        <v>47.252288471680046</v>
      </c>
      <c r="J54" s="46">
        <f t="shared" si="2"/>
        <v>13</v>
      </c>
      <c r="K54" s="41">
        <v>59.171677721551838</v>
      </c>
      <c r="L54" s="47">
        <f t="shared" si="3"/>
        <v>13</v>
      </c>
      <c r="M54" s="43">
        <v>2.8344433348171698</v>
      </c>
      <c r="N54" s="48">
        <f t="shared" si="4"/>
        <v>13</v>
      </c>
      <c r="O54" s="45">
        <v>0</v>
      </c>
      <c r="Q54" s="32">
        <f t="shared" si="5"/>
        <v>13</v>
      </c>
      <c r="R54" s="39">
        <v>2962.8095929886163</v>
      </c>
      <c r="S54" s="32">
        <f t="shared" si="6"/>
        <v>13</v>
      </c>
      <c r="T54" s="39">
        <v>109.25840952804906</v>
      </c>
      <c r="V54" s="24">
        <f t="shared" si="0"/>
        <v>52</v>
      </c>
      <c r="W54" s="25">
        <v>0.96289999999999998</v>
      </c>
      <c r="X54" s="25">
        <v>0.18410000000000001</v>
      </c>
    </row>
    <row r="55" spans="1:24">
      <c r="A55" s="58">
        <f t="shared" si="7"/>
        <v>50</v>
      </c>
      <c r="B55" s="59">
        <v>99.56782373921547</v>
      </c>
      <c r="C55" s="57"/>
      <c r="D55" s="57">
        <v>0.10336952309098235</v>
      </c>
      <c r="E55" s="57">
        <v>2.0201340026734016E-2</v>
      </c>
      <c r="H55" s="32">
        <f t="shared" si="1"/>
        <v>14</v>
      </c>
      <c r="I55" s="39">
        <v>49.04411314879863</v>
      </c>
      <c r="J55" s="46">
        <f t="shared" si="2"/>
        <v>14</v>
      </c>
      <c r="K55" s="41">
        <v>59.171677721551838</v>
      </c>
      <c r="L55" s="47">
        <f t="shared" si="3"/>
        <v>14</v>
      </c>
      <c r="M55" s="43">
        <v>3.7992720071117891</v>
      </c>
      <c r="N55" s="48">
        <f t="shared" si="4"/>
        <v>14</v>
      </c>
      <c r="O55" s="45">
        <v>0</v>
      </c>
      <c r="Q55" s="32">
        <f t="shared" si="5"/>
        <v>14</v>
      </c>
      <c r="R55" s="39">
        <v>3279.4461065459518</v>
      </c>
      <c r="S55" s="32">
        <f t="shared" si="6"/>
        <v>14</v>
      </c>
      <c r="T55" s="39">
        <v>112.01506287746226</v>
      </c>
      <c r="V55" s="24">
        <f t="shared" si="0"/>
        <v>53</v>
      </c>
      <c r="W55" s="25">
        <v>0.71450000000000002</v>
      </c>
      <c r="X55" s="25">
        <v>0.87</v>
      </c>
    </row>
    <row r="56" spans="1:24">
      <c r="A56" s="58">
        <f t="shared" si="7"/>
        <v>55</v>
      </c>
      <c r="B56" s="59">
        <v>99.587002115027843</v>
      </c>
      <c r="C56" s="57"/>
      <c r="D56" s="57">
        <v>0.11314073811388226</v>
      </c>
      <c r="E56" s="57">
        <v>2.0201340026781534E-2</v>
      </c>
      <c r="H56" s="32">
        <f t="shared" si="1"/>
        <v>15</v>
      </c>
      <c r="I56" s="39">
        <v>16.399561966602214</v>
      </c>
      <c r="J56" s="46">
        <f t="shared" si="2"/>
        <v>15</v>
      </c>
      <c r="K56" s="41">
        <v>59.171677721551838</v>
      </c>
      <c r="L56" s="47">
        <f t="shared" si="3"/>
        <v>15</v>
      </c>
      <c r="M56" s="43">
        <v>0</v>
      </c>
      <c r="N56" s="48">
        <f t="shared" si="4"/>
        <v>15</v>
      </c>
      <c r="O56" s="45">
        <v>0</v>
      </c>
      <c r="Q56" s="32">
        <f t="shared" si="5"/>
        <v>15</v>
      </c>
      <c r="R56" s="39">
        <v>2363.4847773057541</v>
      </c>
      <c r="S56" s="32">
        <f t="shared" si="6"/>
        <v>15</v>
      </c>
      <c r="T56" s="39">
        <v>75.571239688154051</v>
      </c>
      <c r="V56" s="24">
        <f t="shared" si="0"/>
        <v>54</v>
      </c>
      <c r="W56" s="25">
        <v>0.97170000000000001</v>
      </c>
      <c r="X56" s="25">
        <v>0.96609999999999996</v>
      </c>
    </row>
    <row r="57" spans="1:24">
      <c r="A57" s="58">
        <f t="shared" si="7"/>
        <v>60</v>
      </c>
      <c r="B57" s="59">
        <v>99.579478579946212</v>
      </c>
      <c r="C57" s="57"/>
      <c r="D57" s="57">
        <v>0.13089999999999999</v>
      </c>
      <c r="E57" s="57">
        <v>2.0199999999999999E-2</v>
      </c>
      <c r="H57" s="32">
        <f t="shared" si="1"/>
        <v>16</v>
      </c>
      <c r="I57" s="39">
        <v>35.666823869944871</v>
      </c>
      <c r="J57" s="46">
        <f t="shared" si="2"/>
        <v>16</v>
      </c>
      <c r="K57" s="41">
        <v>59.171677721551838</v>
      </c>
      <c r="L57" s="47">
        <f t="shared" si="3"/>
        <v>16</v>
      </c>
      <c r="M57" s="43">
        <v>0</v>
      </c>
      <c r="N57" s="48">
        <f t="shared" si="4"/>
        <v>16</v>
      </c>
      <c r="O57" s="45">
        <v>0</v>
      </c>
      <c r="Q57" s="32">
        <f t="shared" si="5"/>
        <v>16</v>
      </c>
      <c r="R57" s="39">
        <v>2877.2133367108499</v>
      </c>
      <c r="S57" s="32">
        <f t="shared" si="6"/>
        <v>16</v>
      </c>
      <c r="T57" s="39">
        <v>94.838501591496708</v>
      </c>
      <c r="V57" s="24">
        <f t="shared" si="0"/>
        <v>55</v>
      </c>
      <c r="W57" s="25">
        <v>0.59789999999999999</v>
      </c>
      <c r="X57" s="25">
        <v>0.11</v>
      </c>
    </row>
    <row r="58" spans="1:24">
      <c r="A58" s="58">
        <f t="shared" si="7"/>
        <v>65</v>
      </c>
      <c r="B58" s="59">
        <v>99.598452873930455</v>
      </c>
      <c r="C58" s="57"/>
      <c r="D58" s="57">
        <v>0.14120723380904643</v>
      </c>
      <c r="E58" s="57">
        <v>1.9929215756520291E-2</v>
      </c>
      <c r="H58" s="32">
        <f t="shared" si="1"/>
        <v>17</v>
      </c>
      <c r="I58" s="39">
        <v>39.435860795111772</v>
      </c>
      <c r="J58" s="46">
        <f t="shared" si="2"/>
        <v>17</v>
      </c>
      <c r="K58" s="41">
        <v>59.171677721551838</v>
      </c>
      <c r="L58" s="47">
        <f t="shared" si="3"/>
        <v>17</v>
      </c>
      <c r="M58" s="43">
        <v>0</v>
      </c>
      <c r="N58" s="48">
        <f t="shared" si="4"/>
        <v>17</v>
      </c>
      <c r="O58" s="45">
        <v>0</v>
      </c>
      <c r="Q58" s="32">
        <f t="shared" si="5"/>
        <v>17</v>
      </c>
      <c r="R58" s="39">
        <v>3227.4404290182865</v>
      </c>
      <c r="S58" s="32">
        <f t="shared" si="6"/>
        <v>17</v>
      </c>
      <c r="T58" s="39">
        <v>98.60753851666361</v>
      </c>
      <c r="V58" s="24">
        <f t="shared" si="0"/>
        <v>56</v>
      </c>
      <c r="W58" s="25">
        <v>0.45490000000000003</v>
      </c>
      <c r="X58" s="25">
        <v>0.40400000000000003</v>
      </c>
    </row>
    <row r="59" spans="1:24">
      <c r="A59" s="58">
        <f t="shared" si="7"/>
        <v>70</v>
      </c>
      <c r="B59" s="59">
        <v>99.56595241199733</v>
      </c>
      <c r="C59" s="57"/>
      <c r="D59" s="57">
        <v>0.16246533761113424</v>
      </c>
      <c r="E59" s="57">
        <v>1.9422629132988423E-2</v>
      </c>
      <c r="H59" s="32">
        <f t="shared" si="1"/>
        <v>18</v>
      </c>
      <c r="I59" s="39">
        <v>51.160554266871799</v>
      </c>
      <c r="J59" s="46">
        <f t="shared" si="2"/>
        <v>18</v>
      </c>
      <c r="K59" s="41">
        <v>59.171677721551838</v>
      </c>
      <c r="L59" s="47">
        <f t="shared" si="3"/>
        <v>18</v>
      </c>
      <c r="M59" s="43">
        <v>4.938894147612725</v>
      </c>
      <c r="N59" s="48">
        <f t="shared" si="4"/>
        <v>18</v>
      </c>
      <c r="O59" s="45">
        <v>0</v>
      </c>
      <c r="Q59" s="32">
        <f t="shared" si="5"/>
        <v>18</v>
      </c>
      <c r="R59" s="39">
        <v>3795.5527882259439</v>
      </c>
      <c r="S59" s="32">
        <f t="shared" si="6"/>
        <v>18</v>
      </c>
      <c r="T59" s="39">
        <v>115.27112613603636</v>
      </c>
      <c r="V59" s="24">
        <f t="shared" si="0"/>
        <v>57</v>
      </c>
      <c r="W59" s="25">
        <v>0.57230000000000003</v>
      </c>
      <c r="X59" s="25">
        <v>0.96240000000000003</v>
      </c>
    </row>
    <row r="60" spans="1:24">
      <c r="A60" s="58">
        <f t="shared" si="7"/>
        <v>75</v>
      </c>
      <c r="B60" s="59">
        <v>99.504158969503038</v>
      </c>
      <c r="C60" s="57"/>
      <c r="D60" s="57">
        <v>0.19275515930484155</v>
      </c>
      <c r="E60" s="57">
        <v>1.8582598896452751E-2</v>
      </c>
      <c r="H60" s="32">
        <f t="shared" si="1"/>
        <v>19</v>
      </c>
      <c r="I60" s="39">
        <v>57.481430543379432</v>
      </c>
      <c r="J60" s="46">
        <f t="shared" si="2"/>
        <v>19</v>
      </c>
      <c r="K60" s="41">
        <v>59.171677721551838</v>
      </c>
      <c r="L60" s="47">
        <f t="shared" si="3"/>
        <v>19</v>
      </c>
      <c r="M60" s="43">
        <v>8.3424429118860637</v>
      </c>
      <c r="N60" s="48">
        <f t="shared" si="4"/>
        <v>19</v>
      </c>
      <c r="O60" s="45">
        <v>0</v>
      </c>
      <c r="Q60" s="32">
        <f t="shared" si="5"/>
        <v>19</v>
      </c>
      <c r="R60" s="39">
        <v>3427.8214540043073</v>
      </c>
      <c r="S60" s="32">
        <f t="shared" si="6"/>
        <v>19</v>
      </c>
      <c r="T60" s="39">
        <v>124.99555117681733</v>
      </c>
      <c r="V60" s="24">
        <f t="shared" si="0"/>
        <v>58</v>
      </c>
      <c r="W60" s="25">
        <v>0.50360000000000005</v>
      </c>
      <c r="X60" s="25">
        <v>0.51249999999999996</v>
      </c>
    </row>
    <row r="61" spans="1:24">
      <c r="A61" s="58">
        <f t="shared" si="7"/>
        <v>80</v>
      </c>
      <c r="B61" s="59">
        <v>99.099580389560288</v>
      </c>
      <c r="C61" s="57"/>
      <c r="D61" s="57">
        <v>0.24018220871351192</v>
      </c>
      <c r="E61" s="57">
        <v>1.4718995270480928E-2</v>
      </c>
      <c r="H61" s="32">
        <f t="shared" si="1"/>
        <v>20</v>
      </c>
      <c r="I61" s="39">
        <v>43.246403790583877</v>
      </c>
      <c r="J61" s="46">
        <f t="shared" si="2"/>
        <v>20</v>
      </c>
      <c r="K61" s="41">
        <v>59.171677721551838</v>
      </c>
      <c r="L61" s="47">
        <f t="shared" si="3"/>
        <v>20</v>
      </c>
      <c r="M61" s="43">
        <v>0.67742850653461373</v>
      </c>
      <c r="N61" s="48">
        <f t="shared" si="4"/>
        <v>20</v>
      </c>
      <c r="O61" s="45">
        <v>0</v>
      </c>
      <c r="Q61" s="32">
        <f t="shared" si="5"/>
        <v>20</v>
      </c>
      <c r="R61" s="39">
        <v>3245.6327031757332</v>
      </c>
      <c r="S61" s="32">
        <f t="shared" si="6"/>
        <v>20</v>
      </c>
      <c r="T61" s="39">
        <v>103.09551001867032</v>
      </c>
      <c r="V61" s="24">
        <f t="shared" si="0"/>
        <v>59</v>
      </c>
      <c r="W61" s="25">
        <v>4.9399999999999999E-2</v>
      </c>
      <c r="X61" s="25">
        <v>0.75260000000000005</v>
      </c>
    </row>
    <row r="62" spans="1:24">
      <c r="A62" s="58">
        <f t="shared" si="7"/>
        <v>85</v>
      </c>
      <c r="B62" s="59">
        <v>98.110303889030575</v>
      </c>
      <c r="C62" s="57"/>
      <c r="D62" s="57">
        <v>0.32884126422147997</v>
      </c>
      <c r="E62" s="57">
        <v>4.8749931060170226E-3</v>
      </c>
      <c r="H62" s="32">
        <f t="shared" si="1"/>
        <v>21</v>
      </c>
      <c r="I62" s="39">
        <v>19.20217150944827</v>
      </c>
      <c r="J62" s="46">
        <f t="shared" si="2"/>
        <v>21</v>
      </c>
      <c r="K62" s="41">
        <v>59.171677721551838</v>
      </c>
      <c r="L62" s="47">
        <f t="shared" si="3"/>
        <v>21</v>
      </c>
      <c r="M62" s="43">
        <v>0</v>
      </c>
      <c r="N62" s="48">
        <f t="shared" si="4"/>
        <v>21</v>
      </c>
      <c r="O62" s="45">
        <v>0</v>
      </c>
      <c r="Q62" s="32">
        <f t="shared" si="5"/>
        <v>21</v>
      </c>
      <c r="R62" s="39">
        <v>2498.7841733542018</v>
      </c>
      <c r="S62" s="32">
        <f t="shared" si="6"/>
        <v>21</v>
      </c>
      <c r="T62" s="39">
        <v>78.373849231000108</v>
      </c>
      <c r="V62" s="24">
        <f t="shared" si="0"/>
        <v>60</v>
      </c>
      <c r="W62" s="25">
        <v>0.1115</v>
      </c>
      <c r="X62" s="25">
        <v>0.83420000000000005</v>
      </c>
    </row>
    <row r="63" spans="1:24">
      <c r="A63" s="58">
        <f t="shared" si="7"/>
        <v>90</v>
      </c>
      <c r="B63" s="59">
        <v>96.37681647340986</v>
      </c>
      <c r="C63" s="57"/>
      <c r="D63" s="57">
        <v>0.53178480671336126</v>
      </c>
      <c r="E63" s="57">
        <v>-1.2751205770114571E-2</v>
      </c>
      <c r="H63" s="32">
        <f t="shared" si="1"/>
        <v>22</v>
      </c>
      <c r="I63" s="39">
        <v>29.772878962795424</v>
      </c>
      <c r="J63" s="46">
        <f t="shared" si="2"/>
        <v>22</v>
      </c>
      <c r="K63" s="41">
        <v>59.171677721551838</v>
      </c>
      <c r="L63" s="47">
        <f t="shared" si="3"/>
        <v>22</v>
      </c>
      <c r="M63" s="43">
        <v>0</v>
      </c>
      <c r="N63" s="48">
        <f t="shared" si="4"/>
        <v>22</v>
      </c>
      <c r="O63" s="45">
        <v>0</v>
      </c>
      <c r="Q63" s="32">
        <f t="shared" si="5"/>
        <v>22</v>
      </c>
      <c r="R63" s="39">
        <v>2799.716790479612</v>
      </c>
      <c r="S63" s="32">
        <f t="shared" si="6"/>
        <v>22</v>
      </c>
      <c r="T63" s="39">
        <v>88.944556684347262</v>
      </c>
      <c r="V63" s="24">
        <f t="shared" si="0"/>
        <v>61</v>
      </c>
      <c r="W63" s="25">
        <v>0.79049999999999998</v>
      </c>
      <c r="X63" s="25">
        <v>0.45939999999999998</v>
      </c>
    </row>
    <row r="64" spans="1:24">
      <c r="A64" s="58">
        <f t="shared" si="7"/>
        <v>95</v>
      </c>
      <c r="B64" s="59">
        <v>94.180661926695123</v>
      </c>
      <c r="C64" s="57"/>
      <c r="D64" s="57">
        <v>1.2249350412254385</v>
      </c>
      <c r="E64" s="57">
        <v>-3.8204793415780758E-2</v>
      </c>
      <c r="H64" s="32">
        <f t="shared" si="1"/>
        <v>23</v>
      </c>
      <c r="I64" s="39">
        <v>65.440757062670428</v>
      </c>
      <c r="J64" s="46">
        <f t="shared" si="2"/>
        <v>23</v>
      </c>
      <c r="K64" s="41">
        <v>59.171677721551838</v>
      </c>
      <c r="L64" s="47">
        <f t="shared" si="3"/>
        <v>23</v>
      </c>
      <c r="M64" s="43">
        <v>12.628234114581225</v>
      </c>
      <c r="N64" s="48">
        <f t="shared" si="4"/>
        <v>23</v>
      </c>
      <c r="O64" s="45">
        <v>0</v>
      </c>
      <c r="Q64" s="32">
        <f t="shared" si="5"/>
        <v>23</v>
      </c>
      <c r="R64" s="39">
        <v>4718.7924324259493</v>
      </c>
      <c r="S64" s="32">
        <f t="shared" si="6"/>
        <v>23</v>
      </c>
      <c r="T64" s="39">
        <v>137.24066889880351</v>
      </c>
      <c r="V64" s="24">
        <f t="shared" si="0"/>
        <v>62</v>
      </c>
      <c r="W64" s="25">
        <v>0.6663</v>
      </c>
      <c r="X64" s="25">
        <v>0.61199999999999999</v>
      </c>
    </row>
    <row r="65" spans="1:24">
      <c r="A65" s="58">
        <f t="shared" si="7"/>
        <v>100</v>
      </c>
      <c r="B65" s="56">
        <v>91.291819118753978</v>
      </c>
      <c r="C65" s="55"/>
      <c r="D65" s="57" t="e">
        <v>#NUM!</v>
      </c>
      <c r="E65" s="57">
        <v>-7.4008460757354233E-2</v>
      </c>
      <c r="H65" s="32">
        <f t="shared" si="1"/>
        <v>24</v>
      </c>
      <c r="I65" s="39">
        <v>49.116385455485585</v>
      </c>
      <c r="J65" s="46">
        <f t="shared" si="2"/>
        <v>24</v>
      </c>
      <c r="K65" s="41">
        <v>59.171677721551838</v>
      </c>
      <c r="L65" s="47">
        <f t="shared" si="3"/>
        <v>24</v>
      </c>
      <c r="M65" s="43">
        <v>3.8381878645586114</v>
      </c>
      <c r="N65" s="48">
        <f t="shared" si="4"/>
        <v>24</v>
      </c>
      <c r="O65" s="45">
        <v>0</v>
      </c>
      <c r="Q65" s="32">
        <f t="shared" si="5"/>
        <v>24</v>
      </c>
      <c r="R65" s="39">
        <v>2905.9648568865919</v>
      </c>
      <c r="S65" s="32">
        <f t="shared" si="6"/>
        <v>24</v>
      </c>
      <c r="T65" s="39">
        <v>112.12625104159603</v>
      </c>
      <c r="V65" s="24">
        <f t="shared" si="0"/>
        <v>63</v>
      </c>
      <c r="W65" s="25">
        <v>0.5887</v>
      </c>
      <c r="X65" s="25">
        <v>0.53369999999999995</v>
      </c>
    </row>
    <row r="66" spans="1:24">
      <c r="H66" s="32">
        <f t="shared" si="1"/>
        <v>25</v>
      </c>
      <c r="I66" s="39">
        <v>53.645404144032085</v>
      </c>
      <c r="J66" s="46">
        <f t="shared" si="2"/>
        <v>25</v>
      </c>
      <c r="K66" s="41">
        <v>59.171677721551838</v>
      </c>
      <c r="L66" s="47">
        <f t="shared" si="3"/>
        <v>25</v>
      </c>
      <c r="M66" s="43">
        <v>6.2768902353144194</v>
      </c>
      <c r="N66" s="48">
        <f t="shared" si="4"/>
        <v>25</v>
      </c>
      <c r="O66" s="45">
        <v>0</v>
      </c>
      <c r="Q66" s="32">
        <f t="shared" si="5"/>
        <v>25</v>
      </c>
      <c r="R66" s="39">
        <v>3624.3714484687348</v>
      </c>
      <c r="S66" s="32">
        <f t="shared" si="6"/>
        <v>25</v>
      </c>
      <c r="T66" s="39">
        <v>119.09397210089834</v>
      </c>
      <c r="V66" s="24">
        <f t="shared" si="0"/>
        <v>64</v>
      </c>
      <c r="W66" s="25">
        <v>0.75249999999999995</v>
      </c>
      <c r="X66" s="25">
        <v>0.2293</v>
      </c>
    </row>
    <row r="67" spans="1:24">
      <c r="H67" s="32">
        <f t="shared" si="1"/>
        <v>26</v>
      </c>
      <c r="I67" s="39">
        <v>47.485310483395679</v>
      </c>
      <c r="J67" s="46">
        <f t="shared" si="2"/>
        <v>26</v>
      </c>
      <c r="K67" s="41">
        <v>59.171677721551838</v>
      </c>
      <c r="L67" s="47">
        <f t="shared" si="3"/>
        <v>26</v>
      </c>
      <c r="M67" s="43">
        <v>2.9599167257409715</v>
      </c>
      <c r="N67" s="48">
        <f t="shared" si="4"/>
        <v>26</v>
      </c>
      <c r="O67" s="45">
        <v>0</v>
      </c>
      <c r="Q67" s="32">
        <f t="shared" si="5"/>
        <v>26</v>
      </c>
      <c r="R67" s="39">
        <v>2981.4645348520971</v>
      </c>
      <c r="S67" s="32">
        <f t="shared" si="6"/>
        <v>26</v>
      </c>
      <c r="T67" s="39">
        <v>109.61690493068849</v>
      </c>
      <c r="V67" s="24">
        <f t="shared" si="0"/>
        <v>65</v>
      </c>
      <c r="W67" s="25">
        <v>0.2671</v>
      </c>
      <c r="X67" s="25">
        <v>0.73719999999999997</v>
      </c>
    </row>
    <row r="68" spans="1:24">
      <c r="H68" s="32">
        <f t="shared" si="1"/>
        <v>27</v>
      </c>
      <c r="I68" s="39">
        <v>30.337184710925122</v>
      </c>
      <c r="J68" s="46">
        <f t="shared" si="2"/>
        <v>27</v>
      </c>
      <c r="K68" s="41">
        <v>59.171677721551838</v>
      </c>
      <c r="L68" s="47">
        <f t="shared" si="3"/>
        <v>27</v>
      </c>
      <c r="M68" s="43">
        <v>0</v>
      </c>
      <c r="N68" s="48">
        <f t="shared" si="4"/>
        <v>27</v>
      </c>
      <c r="O68" s="45">
        <v>0</v>
      </c>
      <c r="Q68" s="32">
        <f t="shared" si="5"/>
        <v>27</v>
      </c>
      <c r="R68" s="39">
        <v>2853.1797627105134</v>
      </c>
      <c r="S68" s="32">
        <f t="shared" si="6"/>
        <v>27</v>
      </c>
      <c r="T68" s="39">
        <v>89.50886243247696</v>
      </c>
      <c r="V68" s="24">
        <f t="shared" ref="V68:V131" si="8">V67+1</f>
        <v>66</v>
      </c>
      <c r="W68" s="25">
        <v>0.69530000000000003</v>
      </c>
      <c r="X68" s="25">
        <v>0.50170000000000003</v>
      </c>
    </row>
    <row r="69" spans="1:24">
      <c r="H69" s="32">
        <f t="shared" si="1"/>
        <v>28</v>
      </c>
      <c r="I69" s="39">
        <v>41.273565330176687</v>
      </c>
      <c r="J69" s="46">
        <f t="shared" si="2"/>
        <v>28</v>
      </c>
      <c r="K69" s="41">
        <v>59.171677721551838</v>
      </c>
      <c r="L69" s="47">
        <f t="shared" si="3"/>
        <v>28</v>
      </c>
      <c r="M69" s="43">
        <v>0</v>
      </c>
      <c r="N69" s="48">
        <f t="shared" si="4"/>
        <v>28</v>
      </c>
      <c r="O69" s="45">
        <v>0</v>
      </c>
      <c r="Q69" s="32">
        <f t="shared" si="5"/>
        <v>28</v>
      </c>
      <c r="R69" s="39">
        <v>3493.1758857938794</v>
      </c>
      <c r="S69" s="32">
        <f t="shared" si="6"/>
        <v>28</v>
      </c>
      <c r="T69" s="39">
        <v>100.44524305172853</v>
      </c>
      <c r="V69" s="24">
        <f t="shared" si="8"/>
        <v>67</v>
      </c>
      <c r="W69" s="25">
        <v>0.6744</v>
      </c>
      <c r="X69" s="25">
        <v>0.4541</v>
      </c>
    </row>
    <row r="70" spans="1:24">
      <c r="H70" s="32">
        <f t="shared" si="1"/>
        <v>29</v>
      </c>
      <c r="I70" s="39">
        <v>44.910789759118799</v>
      </c>
      <c r="J70" s="46">
        <f t="shared" si="2"/>
        <v>29</v>
      </c>
      <c r="K70" s="41">
        <v>59.171677721551838</v>
      </c>
      <c r="L70" s="47">
        <f t="shared" si="3"/>
        <v>29</v>
      </c>
      <c r="M70" s="43">
        <v>1.5736363357457266</v>
      </c>
      <c r="N70" s="48">
        <f t="shared" si="4"/>
        <v>29</v>
      </c>
      <c r="O70" s="45">
        <v>0</v>
      </c>
      <c r="Q70" s="32">
        <f t="shared" si="5"/>
        <v>29</v>
      </c>
      <c r="R70" s="39">
        <v>3566.2336786785581</v>
      </c>
      <c r="S70" s="32">
        <f t="shared" si="6"/>
        <v>29</v>
      </c>
      <c r="T70" s="39">
        <v>105.65610381641636</v>
      </c>
      <c r="V70" s="24">
        <f t="shared" si="8"/>
        <v>68</v>
      </c>
      <c r="W70" s="25">
        <v>0.2782</v>
      </c>
      <c r="X70" s="25">
        <v>0.82379999999999998</v>
      </c>
    </row>
    <row r="71" spans="1:24">
      <c r="H71" s="32">
        <f t="shared" si="1"/>
        <v>30</v>
      </c>
      <c r="I71" s="39">
        <v>64.17196562671954</v>
      </c>
      <c r="J71" s="46">
        <f t="shared" si="2"/>
        <v>30</v>
      </c>
      <c r="K71" s="41">
        <v>59.171677721551838</v>
      </c>
      <c r="L71" s="47">
        <f t="shared" si="3"/>
        <v>30</v>
      </c>
      <c r="M71" s="43">
        <v>11.945038725992285</v>
      </c>
      <c r="N71" s="48">
        <f t="shared" si="4"/>
        <v>30</v>
      </c>
      <c r="O71" s="45">
        <v>0</v>
      </c>
      <c r="Q71" s="32">
        <f t="shared" si="5"/>
        <v>30</v>
      </c>
      <c r="R71" s="39">
        <v>3379.0710428662474</v>
      </c>
      <c r="S71" s="32">
        <f t="shared" si="6"/>
        <v>30</v>
      </c>
      <c r="T71" s="39">
        <v>135.28868207426368</v>
      </c>
      <c r="V71" s="24">
        <f t="shared" si="8"/>
        <v>69</v>
      </c>
      <c r="W71" s="25">
        <v>0.50829999999999997</v>
      </c>
      <c r="X71" s="25">
        <v>0.99039999999999995</v>
      </c>
    </row>
    <row r="72" spans="1:24">
      <c r="H72" s="32">
        <f t="shared" si="1"/>
        <v>31</v>
      </c>
      <c r="I72" s="39">
        <v>37.955631460191405</v>
      </c>
      <c r="J72" s="46">
        <f t="shared" si="2"/>
        <v>31</v>
      </c>
      <c r="K72" s="41">
        <v>59.171677721551838</v>
      </c>
      <c r="L72" s="47">
        <f t="shared" si="3"/>
        <v>31</v>
      </c>
      <c r="M72" s="43">
        <v>0</v>
      </c>
      <c r="N72" s="48">
        <f t="shared" si="4"/>
        <v>31</v>
      </c>
      <c r="O72" s="45">
        <v>0</v>
      </c>
      <c r="Q72" s="32">
        <f t="shared" si="5"/>
        <v>31</v>
      </c>
      <c r="R72" s="39">
        <v>2638.808696700517</v>
      </c>
      <c r="S72" s="32">
        <f t="shared" si="6"/>
        <v>31</v>
      </c>
      <c r="T72" s="39">
        <v>97.127309181743243</v>
      </c>
      <c r="V72" s="24">
        <f t="shared" si="8"/>
        <v>70</v>
      </c>
      <c r="W72" s="25">
        <v>0.62560000000000004</v>
      </c>
      <c r="X72" s="25">
        <v>0.16109999999999999</v>
      </c>
    </row>
    <row r="73" spans="1:24">
      <c r="H73" s="32">
        <f t="shared" si="1"/>
        <v>32</v>
      </c>
      <c r="I73" s="39">
        <v>62.571173876708784</v>
      </c>
      <c r="J73" s="46">
        <f t="shared" si="2"/>
        <v>32</v>
      </c>
      <c r="K73" s="41">
        <v>59.171677721551838</v>
      </c>
      <c r="L73" s="47">
        <f t="shared" si="3"/>
        <v>32</v>
      </c>
      <c r="M73" s="43">
        <v>11.083073937524954</v>
      </c>
      <c r="N73" s="48">
        <f t="shared" si="4"/>
        <v>32</v>
      </c>
      <c r="O73" s="45">
        <v>0</v>
      </c>
      <c r="Q73" s="32">
        <f t="shared" si="5"/>
        <v>32</v>
      </c>
      <c r="R73" s="39">
        <v>3324.7582190570974</v>
      </c>
      <c r="S73" s="32">
        <f t="shared" si="6"/>
        <v>32</v>
      </c>
      <c r="T73" s="39">
        <v>132.82592553578559</v>
      </c>
      <c r="V73" s="24">
        <f t="shared" si="8"/>
        <v>71</v>
      </c>
      <c r="W73" s="25">
        <v>0.58430000000000004</v>
      </c>
      <c r="X73" s="25">
        <v>0.54690000000000005</v>
      </c>
    </row>
    <row r="74" spans="1:24">
      <c r="H74" s="32">
        <f t="shared" si="1"/>
        <v>33</v>
      </c>
      <c r="I74" s="39">
        <v>43.854091251726132</v>
      </c>
      <c r="J74" s="46">
        <f t="shared" si="2"/>
        <v>33</v>
      </c>
      <c r="K74" s="41">
        <v>59.171677721551838</v>
      </c>
      <c r="L74" s="47">
        <f t="shared" si="3"/>
        <v>33</v>
      </c>
      <c r="M74" s="43">
        <v>1.0046448317650589</v>
      </c>
      <c r="N74" s="48">
        <f t="shared" si="4"/>
        <v>33</v>
      </c>
      <c r="O74" s="45">
        <v>0</v>
      </c>
      <c r="Q74" s="32">
        <f t="shared" si="5"/>
        <v>33</v>
      </c>
      <c r="R74" s="39">
        <v>2728.4224103446409</v>
      </c>
      <c r="S74" s="32">
        <f t="shared" si="6"/>
        <v>33</v>
      </c>
      <c r="T74" s="39">
        <v>104.03041380504303</v>
      </c>
      <c r="V74" s="24">
        <f t="shared" si="8"/>
        <v>72</v>
      </c>
      <c r="W74" s="25">
        <v>0.31900000000000001</v>
      </c>
      <c r="X74" s="25">
        <v>0.37609999999999999</v>
      </c>
    </row>
    <row r="75" spans="1:24">
      <c r="H75" s="32">
        <f t="shared" si="1"/>
        <v>34</v>
      </c>
      <c r="I75" s="39">
        <v>42.161828068530404</v>
      </c>
      <c r="J75" s="46">
        <f t="shared" si="2"/>
        <v>34</v>
      </c>
      <c r="K75" s="41">
        <v>59.171677721551838</v>
      </c>
      <c r="L75" s="47">
        <f t="shared" si="3"/>
        <v>34</v>
      </c>
      <c r="M75" s="43">
        <v>9.3426194659669393E-2</v>
      </c>
      <c r="N75" s="48">
        <f t="shared" si="4"/>
        <v>34</v>
      </c>
      <c r="O75" s="45">
        <v>0</v>
      </c>
      <c r="Q75" s="32">
        <f t="shared" si="5"/>
        <v>34</v>
      </c>
      <c r="R75" s="39">
        <v>3193.4733003035749</v>
      </c>
      <c r="S75" s="32">
        <f t="shared" si="6"/>
        <v>34</v>
      </c>
      <c r="T75" s="39">
        <v>101.42693198474191</v>
      </c>
      <c r="V75" s="24">
        <f t="shared" si="8"/>
        <v>73</v>
      </c>
      <c r="W75" s="25">
        <v>0.94340000000000002</v>
      </c>
      <c r="X75" s="25">
        <v>0.19739999999999999</v>
      </c>
    </row>
    <row r="76" spans="1:24">
      <c r="H76" s="32">
        <f t="shared" si="1"/>
        <v>35</v>
      </c>
      <c r="I76" s="39">
        <v>35.622231988495194</v>
      </c>
      <c r="J76" s="46">
        <f t="shared" si="2"/>
        <v>35</v>
      </c>
      <c r="K76" s="41">
        <v>59.171677721551838</v>
      </c>
      <c r="L76" s="47">
        <f t="shared" si="3"/>
        <v>35</v>
      </c>
      <c r="M76" s="43">
        <v>0</v>
      </c>
      <c r="N76" s="48">
        <f t="shared" si="4"/>
        <v>35</v>
      </c>
      <c r="O76" s="45">
        <v>0</v>
      </c>
      <c r="Q76" s="32">
        <f t="shared" si="5"/>
        <v>35</v>
      </c>
      <c r="R76" s="39">
        <v>2474.5926973027981</v>
      </c>
      <c r="S76" s="32">
        <f t="shared" si="6"/>
        <v>35</v>
      </c>
      <c r="T76" s="39">
        <v>94.793909710047032</v>
      </c>
      <c r="V76" s="24">
        <f t="shared" si="8"/>
        <v>74</v>
      </c>
      <c r="W76" s="25">
        <v>0.91659999999999997</v>
      </c>
      <c r="X76" s="25">
        <v>0.1181</v>
      </c>
    </row>
    <row r="77" spans="1:24">
      <c r="H77" s="32">
        <f t="shared" si="1"/>
        <v>36</v>
      </c>
      <c r="I77" s="39">
        <v>52.577446688055673</v>
      </c>
      <c r="J77" s="46">
        <f t="shared" si="2"/>
        <v>36</v>
      </c>
      <c r="K77" s="41">
        <v>59.171677721551838</v>
      </c>
      <c r="L77" s="47">
        <f t="shared" si="3"/>
        <v>36</v>
      </c>
      <c r="M77" s="43">
        <v>5.7018362205578894</v>
      </c>
      <c r="N77" s="48">
        <f t="shared" si="4"/>
        <v>36</v>
      </c>
      <c r="O77" s="45">
        <v>0</v>
      </c>
      <c r="Q77" s="32">
        <f t="shared" si="5"/>
        <v>36</v>
      </c>
      <c r="R77" s="39">
        <v>3029.0444160752913</v>
      </c>
      <c r="S77" s="32">
        <f t="shared" si="6"/>
        <v>36</v>
      </c>
      <c r="T77" s="39">
        <v>117.4509606301654</v>
      </c>
      <c r="V77" s="24">
        <f t="shared" si="8"/>
        <v>75</v>
      </c>
      <c r="W77" s="25">
        <v>0.55359999999999998</v>
      </c>
      <c r="X77" s="25">
        <v>0.2006</v>
      </c>
    </row>
    <row r="78" spans="1:24">
      <c r="H78" s="32">
        <f t="shared" si="1"/>
        <v>37</v>
      </c>
      <c r="I78" s="39">
        <v>48.098658950466223</v>
      </c>
      <c r="J78" s="46">
        <f t="shared" si="2"/>
        <v>37</v>
      </c>
      <c r="K78" s="41">
        <v>59.171677721551838</v>
      </c>
      <c r="L78" s="47">
        <f t="shared" si="3"/>
        <v>37</v>
      </c>
      <c r="M78" s="43">
        <v>3.2901812849328009</v>
      </c>
      <c r="N78" s="48">
        <f t="shared" si="4"/>
        <v>37</v>
      </c>
      <c r="O78" s="45">
        <v>0</v>
      </c>
      <c r="Q78" s="32">
        <f t="shared" si="5"/>
        <v>37</v>
      </c>
      <c r="R78" s="39">
        <v>2916.6322453795183</v>
      </c>
      <c r="S78" s="32">
        <f t="shared" si="6"/>
        <v>37</v>
      </c>
      <c r="T78" s="39">
        <v>110.56051795695086</v>
      </c>
      <c r="V78" s="24">
        <f t="shared" si="8"/>
        <v>76</v>
      </c>
      <c r="W78" s="25">
        <v>0.12509999999999999</v>
      </c>
      <c r="X78" s="25">
        <v>0.1032</v>
      </c>
    </row>
    <row r="79" spans="1:24">
      <c r="H79" s="32">
        <f t="shared" si="1"/>
        <v>38</v>
      </c>
      <c r="I79" s="39">
        <v>61.878399924795808</v>
      </c>
      <c r="J79" s="46">
        <f t="shared" si="2"/>
        <v>38</v>
      </c>
      <c r="K79" s="41">
        <v>59.171677721551838</v>
      </c>
      <c r="L79" s="47">
        <f t="shared" si="3"/>
        <v>38</v>
      </c>
      <c r="M79" s="43">
        <v>10.710041809571811</v>
      </c>
      <c r="N79" s="48">
        <f t="shared" si="4"/>
        <v>38</v>
      </c>
      <c r="O79" s="45">
        <v>0</v>
      </c>
      <c r="Q79" s="32">
        <f t="shared" si="5"/>
        <v>38</v>
      </c>
      <c r="R79" s="39">
        <v>4219.6334039251151</v>
      </c>
      <c r="S79" s="32">
        <f t="shared" si="6"/>
        <v>38</v>
      </c>
      <c r="T79" s="39">
        <v>131.76011945591947</v>
      </c>
      <c r="V79" s="24">
        <f t="shared" si="8"/>
        <v>77</v>
      </c>
      <c r="W79" s="25">
        <v>0.95879999999999999</v>
      </c>
      <c r="X79" s="25">
        <v>0.74719999999999998</v>
      </c>
    </row>
    <row r="80" spans="1:24">
      <c r="H80" s="32">
        <f t="shared" si="1"/>
        <v>39</v>
      </c>
      <c r="I80" s="39">
        <v>36.738345743671296</v>
      </c>
      <c r="J80" s="46">
        <f t="shared" si="2"/>
        <v>39</v>
      </c>
      <c r="K80" s="41">
        <v>59.171677721551838</v>
      </c>
      <c r="L80" s="47">
        <f t="shared" si="3"/>
        <v>39</v>
      </c>
      <c r="M80" s="43">
        <v>0</v>
      </c>
      <c r="N80" s="48">
        <f t="shared" si="4"/>
        <v>39</v>
      </c>
      <c r="O80" s="45">
        <v>0</v>
      </c>
      <c r="Q80" s="32">
        <f t="shared" si="5"/>
        <v>39</v>
      </c>
      <c r="R80" s="39">
        <v>3184.6884708913794</v>
      </c>
      <c r="S80" s="32">
        <f t="shared" si="6"/>
        <v>39</v>
      </c>
      <c r="T80" s="39">
        <v>95.910023465223134</v>
      </c>
      <c r="V80" s="24">
        <f t="shared" si="8"/>
        <v>78</v>
      </c>
      <c r="W80" s="25">
        <v>0.94120000000000004</v>
      </c>
      <c r="X80" s="25">
        <v>9.0399999999999994E-2</v>
      </c>
    </row>
    <row r="81" spans="8:24">
      <c r="H81" s="32">
        <f t="shared" si="1"/>
        <v>40</v>
      </c>
      <c r="I81" s="39">
        <v>65.85980042967762</v>
      </c>
      <c r="J81" s="46">
        <f t="shared" si="2"/>
        <v>40</v>
      </c>
      <c r="K81" s="41">
        <v>59.171677721551838</v>
      </c>
      <c r="L81" s="47">
        <f t="shared" si="3"/>
        <v>40</v>
      </c>
      <c r="M81" s="43">
        <v>12.853872850662016</v>
      </c>
      <c r="N81" s="48">
        <f t="shared" si="4"/>
        <v>40</v>
      </c>
      <c r="O81" s="45">
        <v>0</v>
      </c>
      <c r="Q81" s="32">
        <f t="shared" si="5"/>
        <v>40</v>
      </c>
      <c r="R81" s="39">
        <v>4318.6109159881771</v>
      </c>
      <c r="S81" s="32">
        <f t="shared" si="6"/>
        <v>40</v>
      </c>
      <c r="T81" s="39">
        <v>137.88535100189148</v>
      </c>
      <c r="V81" s="24">
        <f t="shared" si="8"/>
        <v>79</v>
      </c>
      <c r="W81" s="25">
        <v>0.55089999999999995</v>
      </c>
      <c r="X81" s="25">
        <v>0.27600000000000002</v>
      </c>
    </row>
    <row r="82" spans="8:24">
      <c r="H82" s="32">
        <f t="shared" si="1"/>
        <v>41</v>
      </c>
      <c r="I82" s="39">
        <v>31.90418554543438</v>
      </c>
      <c r="J82" s="46">
        <f t="shared" si="2"/>
        <v>41</v>
      </c>
      <c r="K82" s="41">
        <v>59.171677721551838</v>
      </c>
      <c r="L82" s="47">
        <f t="shared" si="3"/>
        <v>41</v>
      </c>
      <c r="M82" s="43">
        <v>0</v>
      </c>
      <c r="N82" s="48">
        <f t="shared" si="4"/>
        <v>41</v>
      </c>
      <c r="O82" s="45">
        <v>0</v>
      </c>
      <c r="Q82" s="32">
        <f t="shared" si="5"/>
        <v>41</v>
      </c>
      <c r="R82" s="39">
        <v>2935.9738485408461</v>
      </c>
      <c r="S82" s="32">
        <f t="shared" si="6"/>
        <v>41</v>
      </c>
      <c r="T82" s="39">
        <v>91.075863266986218</v>
      </c>
      <c r="V82" s="24">
        <f t="shared" si="8"/>
        <v>80</v>
      </c>
      <c r="W82" s="25">
        <v>0.57850000000000001</v>
      </c>
      <c r="X82" s="25">
        <v>0.71460000000000001</v>
      </c>
    </row>
    <row r="83" spans="8:24">
      <c r="H83" s="32">
        <f t="shared" si="1"/>
        <v>42</v>
      </c>
      <c r="I83" s="39">
        <v>61.386399895151534</v>
      </c>
      <c r="J83" s="46">
        <f t="shared" si="2"/>
        <v>42</v>
      </c>
      <c r="K83" s="41">
        <v>59.171677721551838</v>
      </c>
      <c r="L83" s="47">
        <f t="shared" si="3"/>
        <v>42</v>
      </c>
      <c r="M83" s="43">
        <v>10.445118716686432</v>
      </c>
      <c r="N83" s="48">
        <f t="shared" si="4"/>
        <v>42</v>
      </c>
      <c r="O83" s="45">
        <v>0</v>
      </c>
      <c r="Q83" s="32">
        <f t="shared" si="5"/>
        <v>42</v>
      </c>
      <c r="R83" s="39">
        <v>3922.9455533238724</v>
      </c>
      <c r="S83" s="32">
        <f t="shared" si="6"/>
        <v>42</v>
      </c>
      <c r="T83" s="39">
        <v>131.00319633338981</v>
      </c>
      <c r="V83" s="24">
        <f t="shared" si="8"/>
        <v>81</v>
      </c>
      <c r="W83" s="25">
        <v>0.23400000000000001</v>
      </c>
      <c r="X83" s="25">
        <v>0.41470000000000001</v>
      </c>
    </row>
    <row r="84" spans="8:24">
      <c r="H84" s="32">
        <f t="shared" si="1"/>
        <v>43</v>
      </c>
      <c r="I84" s="39">
        <v>43.54394117249366</v>
      </c>
      <c r="J84" s="46">
        <f t="shared" si="2"/>
        <v>43</v>
      </c>
      <c r="K84" s="41">
        <v>59.171677721551838</v>
      </c>
      <c r="L84" s="47">
        <f t="shared" si="3"/>
        <v>43</v>
      </c>
      <c r="M84" s="43">
        <v>0.83764094294757729</v>
      </c>
      <c r="N84" s="48">
        <f t="shared" si="4"/>
        <v>43</v>
      </c>
      <c r="O84" s="45">
        <v>0</v>
      </c>
      <c r="Q84" s="32">
        <f t="shared" si="5"/>
        <v>43</v>
      </c>
      <c r="R84" s="39">
        <v>3103.726588974595</v>
      </c>
      <c r="S84" s="32">
        <f t="shared" si="6"/>
        <v>43</v>
      </c>
      <c r="T84" s="39">
        <v>103.55325983699308</v>
      </c>
      <c r="V84" s="24">
        <f t="shared" si="8"/>
        <v>82</v>
      </c>
      <c r="W84" s="25">
        <v>1.7999999999999999E-2</v>
      </c>
      <c r="X84" s="25">
        <v>4.07E-2</v>
      </c>
    </row>
    <row r="85" spans="8:24">
      <c r="H85" s="32">
        <f t="shared" si="1"/>
        <v>44</v>
      </c>
      <c r="I85" s="39">
        <v>49.387560510355264</v>
      </c>
      <c r="J85" s="46">
        <f t="shared" si="2"/>
        <v>44</v>
      </c>
      <c r="K85" s="41">
        <v>59.171677721551838</v>
      </c>
      <c r="L85" s="47">
        <f t="shared" si="3"/>
        <v>44</v>
      </c>
      <c r="M85" s="43">
        <v>3.9842052017961307</v>
      </c>
      <c r="N85" s="48">
        <f t="shared" si="4"/>
        <v>44</v>
      </c>
      <c r="O85" s="45">
        <v>0</v>
      </c>
      <c r="Q85" s="32">
        <f t="shared" si="5"/>
        <v>44</v>
      </c>
      <c r="R85" s="39">
        <v>3022.9161907814355</v>
      </c>
      <c r="S85" s="32">
        <f t="shared" si="6"/>
        <v>44</v>
      </c>
      <c r="T85" s="39">
        <v>112.54344343370323</v>
      </c>
      <c r="V85" s="24">
        <f t="shared" si="8"/>
        <v>83</v>
      </c>
      <c r="W85" s="25">
        <v>0.1734</v>
      </c>
      <c r="X85" s="25">
        <v>0.36109999999999998</v>
      </c>
    </row>
    <row r="86" spans="8:24">
      <c r="H86" s="32">
        <f t="shared" si="1"/>
        <v>45</v>
      </c>
      <c r="I86" s="39">
        <v>31.110079229859657</v>
      </c>
      <c r="J86" s="46">
        <f t="shared" si="2"/>
        <v>45</v>
      </c>
      <c r="K86" s="41">
        <v>59.171677721551838</v>
      </c>
      <c r="L86" s="47">
        <f t="shared" si="3"/>
        <v>45</v>
      </c>
      <c r="M86" s="43">
        <v>0</v>
      </c>
      <c r="N86" s="48">
        <f t="shared" si="4"/>
        <v>45</v>
      </c>
      <c r="O86" s="45">
        <v>0</v>
      </c>
      <c r="Q86" s="32">
        <f t="shared" si="5"/>
        <v>45</v>
      </c>
      <c r="R86" s="39">
        <v>3039.3954551019169</v>
      </c>
      <c r="S86" s="32">
        <f t="shared" si="6"/>
        <v>45</v>
      </c>
      <c r="T86" s="39">
        <v>90.281756951411495</v>
      </c>
      <c r="V86" s="24">
        <f t="shared" si="8"/>
        <v>84</v>
      </c>
      <c r="W86" s="25">
        <v>0.1071</v>
      </c>
      <c r="X86" s="25">
        <v>0.74360000000000004</v>
      </c>
    </row>
    <row r="87" spans="8:24">
      <c r="H87" s="32">
        <f t="shared" si="1"/>
        <v>46</v>
      </c>
      <c r="I87" s="39">
        <v>49.375217287394854</v>
      </c>
      <c r="J87" s="46">
        <f t="shared" si="2"/>
        <v>46</v>
      </c>
      <c r="K87" s="41">
        <v>59.171677721551838</v>
      </c>
      <c r="L87" s="47">
        <f t="shared" si="3"/>
        <v>46</v>
      </c>
      <c r="M87" s="43">
        <v>3.977558850971294</v>
      </c>
      <c r="N87" s="48">
        <f t="shared" si="4"/>
        <v>46</v>
      </c>
      <c r="O87" s="45">
        <v>0</v>
      </c>
      <c r="Q87" s="32">
        <f t="shared" si="5"/>
        <v>46</v>
      </c>
      <c r="R87" s="39">
        <v>3359.712731662421</v>
      </c>
      <c r="S87" s="32">
        <f t="shared" si="6"/>
        <v>46</v>
      </c>
      <c r="T87" s="39">
        <v>112.52445385991798</v>
      </c>
      <c r="V87" s="24">
        <f t="shared" si="8"/>
        <v>85</v>
      </c>
      <c r="W87" s="25">
        <v>0.41789999999999999</v>
      </c>
      <c r="X87" s="25">
        <v>0.3836</v>
      </c>
    </row>
    <row r="88" spans="8:24">
      <c r="H88" s="32">
        <f t="shared" si="1"/>
        <v>47</v>
      </c>
      <c r="I88" s="39">
        <v>57.538312263341318</v>
      </c>
      <c r="J88" s="46">
        <f t="shared" si="2"/>
        <v>47</v>
      </c>
      <c r="K88" s="41">
        <v>59.171677721551838</v>
      </c>
      <c r="L88" s="47">
        <f t="shared" si="3"/>
        <v>47</v>
      </c>
      <c r="M88" s="43">
        <v>8.373071530327076</v>
      </c>
      <c r="N88" s="48">
        <f t="shared" si="4"/>
        <v>47</v>
      </c>
      <c r="O88" s="45">
        <v>0</v>
      </c>
      <c r="Q88" s="32">
        <f t="shared" si="5"/>
        <v>47</v>
      </c>
      <c r="R88" s="39">
        <v>3355.4239404598716</v>
      </c>
      <c r="S88" s="32">
        <f t="shared" si="6"/>
        <v>47</v>
      </c>
      <c r="T88" s="39">
        <v>125.08306151522022</v>
      </c>
      <c r="V88" s="24">
        <f t="shared" si="8"/>
        <v>86</v>
      </c>
      <c r="W88" s="25">
        <v>0.39629999999999999</v>
      </c>
      <c r="X88" s="25">
        <v>0.84709999999999996</v>
      </c>
    </row>
    <row r="89" spans="8:24">
      <c r="H89" s="32">
        <f t="shared" si="1"/>
        <v>48</v>
      </c>
      <c r="I89" s="39">
        <v>33.175333485495607</v>
      </c>
      <c r="J89" s="46">
        <f t="shared" si="2"/>
        <v>48</v>
      </c>
      <c r="K89" s="41">
        <v>59.171677721551838</v>
      </c>
      <c r="L89" s="47">
        <f t="shared" si="3"/>
        <v>48</v>
      </c>
      <c r="M89" s="43">
        <v>0</v>
      </c>
      <c r="N89" s="48">
        <f t="shared" si="4"/>
        <v>48</v>
      </c>
      <c r="O89" s="45">
        <v>0</v>
      </c>
      <c r="Q89" s="32">
        <f t="shared" si="5"/>
        <v>48</v>
      </c>
      <c r="R89" s="39">
        <v>3003.872776751828</v>
      </c>
      <c r="S89" s="32">
        <f t="shared" si="6"/>
        <v>48</v>
      </c>
      <c r="T89" s="39">
        <v>92.347011207047444</v>
      </c>
      <c r="V89" s="24">
        <f t="shared" si="8"/>
        <v>87</v>
      </c>
      <c r="W89" s="25">
        <v>0.50109999999999999</v>
      </c>
      <c r="X89" s="25">
        <v>0.83440000000000003</v>
      </c>
    </row>
    <row r="90" spans="8:24">
      <c r="H90" s="32">
        <f t="shared" si="1"/>
        <v>49</v>
      </c>
      <c r="I90" s="39">
        <v>21.102852291611804</v>
      </c>
      <c r="J90" s="46">
        <f t="shared" si="2"/>
        <v>49</v>
      </c>
      <c r="K90" s="41">
        <v>59.171677721551838</v>
      </c>
      <c r="L90" s="47">
        <f t="shared" si="3"/>
        <v>49</v>
      </c>
      <c r="M90" s="43">
        <v>0</v>
      </c>
      <c r="N90" s="48">
        <f t="shared" si="4"/>
        <v>49</v>
      </c>
      <c r="O90" s="45">
        <v>0</v>
      </c>
      <c r="Q90" s="32">
        <f t="shared" si="5"/>
        <v>49</v>
      </c>
      <c r="R90" s="39">
        <v>2412.1180907613661</v>
      </c>
      <c r="S90" s="32">
        <f t="shared" si="6"/>
        <v>49</v>
      </c>
      <c r="T90" s="39">
        <v>80.274530013163641</v>
      </c>
      <c r="V90" s="24">
        <f t="shared" si="8"/>
        <v>88</v>
      </c>
      <c r="W90" s="25">
        <v>3.6799999999999999E-2</v>
      </c>
      <c r="X90" s="25">
        <v>0.65300000000000002</v>
      </c>
    </row>
    <row r="91" spans="8:24">
      <c r="H91" s="32">
        <f t="shared" si="1"/>
        <v>50</v>
      </c>
      <c r="I91" s="39">
        <v>45.336954572402597</v>
      </c>
      <c r="J91" s="46">
        <f t="shared" si="2"/>
        <v>50</v>
      </c>
      <c r="K91" s="41">
        <v>59.171677721551838</v>
      </c>
      <c r="L91" s="47">
        <f t="shared" si="3"/>
        <v>50</v>
      </c>
      <c r="M91" s="43">
        <v>1.8031096967446965</v>
      </c>
      <c r="N91" s="48">
        <f t="shared" si="4"/>
        <v>50</v>
      </c>
      <c r="O91" s="45">
        <v>0</v>
      </c>
      <c r="Q91" s="32">
        <f t="shared" si="5"/>
        <v>50</v>
      </c>
      <c r="R91" s="39">
        <v>2729.3929632681429</v>
      </c>
      <c r="S91" s="32">
        <f t="shared" si="6"/>
        <v>50</v>
      </c>
      <c r="T91" s="39">
        <v>106.31174199069913</v>
      </c>
      <c r="V91" s="24">
        <f t="shared" si="8"/>
        <v>89</v>
      </c>
      <c r="W91" s="25">
        <v>0.28470000000000001</v>
      </c>
      <c r="X91" s="25">
        <v>1.2699999999999999E-2</v>
      </c>
    </row>
    <row r="92" spans="8:24">
      <c r="H92" s="32">
        <f t="shared" si="1"/>
        <v>51</v>
      </c>
      <c r="I92" s="39">
        <v>57.310394810367193</v>
      </c>
      <c r="J92" s="46">
        <f t="shared" si="2"/>
        <v>51</v>
      </c>
      <c r="K92" s="41">
        <v>59.171677721551838</v>
      </c>
      <c r="L92" s="47">
        <f t="shared" si="3"/>
        <v>51</v>
      </c>
      <c r="M92" s="43">
        <v>8.2503467479564048</v>
      </c>
      <c r="N92" s="48">
        <f t="shared" si="4"/>
        <v>51</v>
      </c>
      <c r="O92" s="45">
        <v>0</v>
      </c>
      <c r="Q92" s="32">
        <f t="shared" si="5"/>
        <v>51</v>
      </c>
      <c r="R92" s="39">
        <v>2934.865639379841</v>
      </c>
      <c r="S92" s="32">
        <f t="shared" si="6"/>
        <v>51</v>
      </c>
      <c r="T92" s="39">
        <v>124.73241927987544</v>
      </c>
      <c r="V92" s="24">
        <f t="shared" si="8"/>
        <v>90</v>
      </c>
      <c r="W92" s="25">
        <v>0.4158</v>
      </c>
      <c r="X92" s="25">
        <v>0.123</v>
      </c>
    </row>
    <row r="93" spans="8:24">
      <c r="H93" s="32">
        <f t="shared" si="1"/>
        <v>52</v>
      </c>
      <c r="I93" s="39">
        <v>55.651371617157977</v>
      </c>
      <c r="J93" s="46">
        <f t="shared" si="2"/>
        <v>52</v>
      </c>
      <c r="K93" s="41">
        <v>59.171677721551838</v>
      </c>
      <c r="L93" s="47">
        <f t="shared" si="3"/>
        <v>52</v>
      </c>
      <c r="M93" s="43">
        <v>7.3570265669975941</v>
      </c>
      <c r="N93" s="48">
        <f t="shared" si="4"/>
        <v>52</v>
      </c>
      <c r="O93" s="45">
        <v>0</v>
      </c>
      <c r="Q93" s="32">
        <f t="shared" si="5"/>
        <v>52</v>
      </c>
      <c r="R93" s="39">
        <v>4115.7991111399988</v>
      </c>
      <c r="S93" s="32">
        <f t="shared" si="6"/>
        <v>52</v>
      </c>
      <c r="T93" s="39">
        <v>122.18007590570741</v>
      </c>
      <c r="V93" s="24">
        <f t="shared" si="8"/>
        <v>91</v>
      </c>
      <c r="W93" s="25">
        <v>0.49630000000000002</v>
      </c>
      <c r="X93" s="25">
        <v>0.2848</v>
      </c>
    </row>
    <row r="94" spans="8:24">
      <c r="H94" s="32">
        <f t="shared" si="1"/>
        <v>53</v>
      </c>
      <c r="I94" s="39">
        <v>60.893464527981124</v>
      </c>
      <c r="J94" s="46">
        <f t="shared" si="2"/>
        <v>53</v>
      </c>
      <c r="K94" s="41">
        <v>59.171677721551838</v>
      </c>
      <c r="L94" s="47">
        <f t="shared" si="3"/>
        <v>53</v>
      </c>
      <c r="M94" s="43">
        <v>10.179691980517749</v>
      </c>
      <c r="N94" s="48">
        <f t="shared" si="4"/>
        <v>53</v>
      </c>
      <c r="O94" s="45">
        <v>0</v>
      </c>
      <c r="Q94" s="32">
        <f t="shared" si="5"/>
        <v>53</v>
      </c>
      <c r="R94" s="39">
        <v>3428.1240638654635</v>
      </c>
      <c r="S94" s="32">
        <f t="shared" si="6"/>
        <v>53</v>
      </c>
      <c r="T94" s="39">
        <v>130.24483423005071</v>
      </c>
      <c r="V94" s="24">
        <f t="shared" si="8"/>
        <v>92</v>
      </c>
      <c r="W94" s="25">
        <v>0.73109999999999997</v>
      </c>
      <c r="X94" s="25">
        <v>0.4748</v>
      </c>
    </row>
    <row r="95" spans="8:24">
      <c r="H95" s="32">
        <f t="shared" si="1"/>
        <v>54</v>
      </c>
      <c r="I95" s="39">
        <v>81.744430073874156</v>
      </c>
      <c r="J95" s="46">
        <f t="shared" si="2"/>
        <v>54</v>
      </c>
      <c r="K95" s="41">
        <v>59.171677721551838</v>
      </c>
      <c r="L95" s="47">
        <f t="shared" si="3"/>
        <v>54</v>
      </c>
      <c r="M95" s="43">
        <v>21.407134966767845</v>
      </c>
      <c r="N95" s="48">
        <f t="shared" si="4"/>
        <v>54</v>
      </c>
      <c r="O95" s="45">
        <v>0</v>
      </c>
      <c r="Q95" s="32">
        <f t="shared" si="5"/>
        <v>54</v>
      </c>
      <c r="R95" s="39">
        <v>4191.1885344057491</v>
      </c>
      <c r="S95" s="32">
        <f t="shared" si="6"/>
        <v>54</v>
      </c>
      <c r="T95" s="39">
        <v>162.32324276219384</v>
      </c>
      <c r="V95" s="24">
        <f t="shared" si="8"/>
        <v>93</v>
      </c>
      <c r="W95" s="25">
        <v>0.2722</v>
      </c>
      <c r="X95" s="25">
        <v>0.14580000000000001</v>
      </c>
    </row>
    <row r="96" spans="8:24">
      <c r="H96" s="32">
        <f t="shared" si="1"/>
        <v>55</v>
      </c>
      <c r="I96" s="39">
        <v>40.324560282907306</v>
      </c>
      <c r="J96" s="46">
        <f t="shared" si="2"/>
        <v>55</v>
      </c>
      <c r="K96" s="41">
        <v>59.171677721551838</v>
      </c>
      <c r="L96" s="47">
        <f t="shared" si="3"/>
        <v>55</v>
      </c>
      <c r="M96" s="43">
        <v>0</v>
      </c>
      <c r="N96" s="48">
        <f t="shared" si="4"/>
        <v>55</v>
      </c>
      <c r="O96" s="45">
        <v>0</v>
      </c>
      <c r="Q96" s="32">
        <f t="shared" si="5"/>
        <v>55</v>
      </c>
      <c r="R96" s="39">
        <v>3268.1156691315337</v>
      </c>
      <c r="S96" s="32">
        <f t="shared" si="6"/>
        <v>55</v>
      </c>
      <c r="T96" s="39">
        <v>99.496238004459144</v>
      </c>
      <c r="V96" s="24">
        <f t="shared" si="8"/>
        <v>94</v>
      </c>
      <c r="W96" s="25">
        <v>0.3785</v>
      </c>
      <c r="X96" s="25">
        <v>0.93440000000000001</v>
      </c>
    </row>
    <row r="97" spans="8:24">
      <c r="H97" s="32">
        <f t="shared" si="1"/>
        <v>56</v>
      </c>
      <c r="I97" s="39">
        <v>44.696534952355975</v>
      </c>
      <c r="J97" s="46">
        <f t="shared" si="2"/>
        <v>56</v>
      </c>
      <c r="K97" s="41">
        <v>59.171677721551838</v>
      </c>
      <c r="L97" s="47">
        <f t="shared" si="3"/>
        <v>56</v>
      </c>
      <c r="M97" s="43">
        <v>1.4582683628734361</v>
      </c>
      <c r="N97" s="48">
        <f t="shared" si="4"/>
        <v>56</v>
      </c>
      <c r="O97" s="45">
        <v>0</v>
      </c>
      <c r="Q97" s="32">
        <f t="shared" si="5"/>
        <v>56</v>
      </c>
      <c r="R97" s="39">
        <v>3095.7576216998273</v>
      </c>
      <c r="S97" s="32">
        <f t="shared" si="6"/>
        <v>56</v>
      </c>
      <c r="T97" s="39">
        <v>105.32648103678125</v>
      </c>
      <c r="V97" s="24">
        <f t="shared" si="8"/>
        <v>95</v>
      </c>
      <c r="W97" s="25">
        <v>0.4602</v>
      </c>
      <c r="X97" s="25">
        <v>0.33650000000000002</v>
      </c>
    </row>
    <row r="98" spans="8:24">
      <c r="H98" s="32">
        <f t="shared" si="1"/>
        <v>57</v>
      </c>
      <c r="I98" s="39">
        <v>62.736294757620954</v>
      </c>
      <c r="J98" s="46">
        <f t="shared" si="2"/>
        <v>57</v>
      </c>
      <c r="K98" s="41">
        <v>59.171677721551838</v>
      </c>
      <c r="L98" s="47">
        <f t="shared" si="3"/>
        <v>57</v>
      </c>
      <c r="M98" s="43">
        <v>11.171985181093046</v>
      </c>
      <c r="N98" s="48">
        <f t="shared" si="4"/>
        <v>57</v>
      </c>
      <c r="O98" s="45">
        <v>0</v>
      </c>
      <c r="Q98" s="32">
        <f t="shared" si="5"/>
        <v>57</v>
      </c>
      <c r="R98" s="39">
        <v>3236.0751223692164</v>
      </c>
      <c r="S98" s="32">
        <f t="shared" si="6"/>
        <v>57</v>
      </c>
      <c r="T98" s="39">
        <v>133.07995766026585</v>
      </c>
      <c r="V98" s="24">
        <f t="shared" si="8"/>
        <v>96</v>
      </c>
      <c r="W98" s="25">
        <v>0.13139999999999999</v>
      </c>
      <c r="X98" s="25">
        <v>0.50570000000000004</v>
      </c>
    </row>
    <row r="99" spans="8:24">
      <c r="H99" s="32">
        <f t="shared" si="1"/>
        <v>58</v>
      </c>
      <c r="I99" s="39">
        <v>47.560377185757666</v>
      </c>
      <c r="J99" s="46">
        <f t="shared" si="2"/>
        <v>58</v>
      </c>
      <c r="K99" s="41">
        <v>59.171677721551838</v>
      </c>
      <c r="L99" s="47">
        <f t="shared" si="3"/>
        <v>58</v>
      </c>
      <c r="M99" s="43">
        <v>3.0003372577820384</v>
      </c>
      <c r="N99" s="48">
        <f t="shared" si="4"/>
        <v>58</v>
      </c>
      <c r="O99" s="45">
        <v>0</v>
      </c>
      <c r="Q99" s="32">
        <f t="shared" si="5"/>
        <v>58</v>
      </c>
      <c r="R99" s="39">
        <v>3153.0804158357973</v>
      </c>
      <c r="S99" s="32">
        <f t="shared" si="6"/>
        <v>58</v>
      </c>
      <c r="T99" s="39">
        <v>109.73239216509154</v>
      </c>
      <c r="V99" s="24">
        <f t="shared" si="8"/>
        <v>97</v>
      </c>
      <c r="W99" s="25">
        <v>0.27700000000000002</v>
      </c>
      <c r="X99" s="25">
        <v>0.50829999999999997</v>
      </c>
    </row>
    <row r="100" spans="8:24">
      <c r="H100" s="32">
        <f t="shared" si="1"/>
        <v>59</v>
      </c>
      <c r="I100" s="39">
        <v>37.948630417351943</v>
      </c>
      <c r="J100" s="46">
        <f t="shared" si="2"/>
        <v>59</v>
      </c>
      <c r="K100" s="41">
        <v>59.171677721551838</v>
      </c>
      <c r="L100" s="47">
        <f t="shared" si="3"/>
        <v>59</v>
      </c>
      <c r="M100" s="43">
        <v>0</v>
      </c>
      <c r="N100" s="48">
        <f t="shared" si="4"/>
        <v>59</v>
      </c>
      <c r="O100" s="45">
        <v>0</v>
      </c>
      <c r="Q100" s="32">
        <f t="shared" si="5"/>
        <v>59</v>
      </c>
      <c r="R100" s="39">
        <v>2458.1803936528781</v>
      </c>
      <c r="S100" s="32">
        <f t="shared" si="6"/>
        <v>59</v>
      </c>
      <c r="T100" s="39">
        <v>97.120308138903781</v>
      </c>
      <c r="V100" s="24">
        <f t="shared" si="8"/>
        <v>98</v>
      </c>
      <c r="W100" s="25">
        <v>0.5323</v>
      </c>
      <c r="X100" s="25">
        <v>0.15720000000000001</v>
      </c>
    </row>
    <row r="101" spans="8:24">
      <c r="H101" s="32">
        <f t="shared" si="1"/>
        <v>60</v>
      </c>
      <c r="I101" s="39">
        <v>44.429513715473355</v>
      </c>
      <c r="J101" s="46">
        <f t="shared" si="2"/>
        <v>60</v>
      </c>
      <c r="K101" s="41">
        <v>59.171677721551838</v>
      </c>
      <c r="L101" s="47">
        <f t="shared" si="3"/>
        <v>60</v>
      </c>
      <c r="M101" s="43">
        <v>1.3144876968597177</v>
      </c>
      <c r="N101" s="48">
        <f t="shared" si="4"/>
        <v>60</v>
      </c>
      <c r="O101" s="45">
        <v>0</v>
      </c>
      <c r="Q101" s="32">
        <f t="shared" si="5"/>
        <v>60</v>
      </c>
      <c r="R101" s="39">
        <v>2622.7879309585242</v>
      </c>
      <c r="S101" s="32">
        <f t="shared" si="6"/>
        <v>60</v>
      </c>
      <c r="T101" s="39">
        <v>104.91567913388491</v>
      </c>
      <c r="V101" s="24">
        <f t="shared" si="8"/>
        <v>99</v>
      </c>
      <c r="W101" s="25">
        <v>0.4355</v>
      </c>
      <c r="X101" s="25">
        <v>0.19819999999999999</v>
      </c>
    </row>
    <row r="102" spans="8:24">
      <c r="H102" s="32">
        <f t="shared" si="1"/>
        <v>61</v>
      </c>
      <c r="I102" s="39">
        <v>53.244715506821095</v>
      </c>
      <c r="J102" s="46">
        <f t="shared" si="2"/>
        <v>61</v>
      </c>
      <c r="K102" s="41">
        <v>59.171677721551838</v>
      </c>
      <c r="L102" s="47">
        <f t="shared" si="3"/>
        <v>61</v>
      </c>
      <c r="M102" s="43">
        <v>6.0611348152777325</v>
      </c>
      <c r="N102" s="48">
        <f t="shared" si="4"/>
        <v>61</v>
      </c>
      <c r="O102" s="45">
        <v>0</v>
      </c>
      <c r="Q102" s="32">
        <f t="shared" si="5"/>
        <v>61</v>
      </c>
      <c r="R102" s="39">
        <v>3554.626133467661</v>
      </c>
      <c r="S102" s="32">
        <f t="shared" si="6"/>
        <v>61</v>
      </c>
      <c r="T102" s="39">
        <v>118.47752804365066</v>
      </c>
      <c r="V102" s="24">
        <f t="shared" si="8"/>
        <v>100</v>
      </c>
      <c r="W102" s="25">
        <v>0.25409999999999999</v>
      </c>
      <c r="X102" s="25">
        <v>0.86899999999999999</v>
      </c>
    </row>
    <row r="103" spans="8:24">
      <c r="H103" s="32">
        <f t="shared" si="1"/>
        <v>62</v>
      </c>
      <c r="I103" s="39">
        <v>52.91970036334682</v>
      </c>
      <c r="J103" s="46">
        <f t="shared" si="2"/>
        <v>62</v>
      </c>
      <c r="K103" s="41">
        <v>59.171677721551838</v>
      </c>
      <c r="L103" s="47">
        <f t="shared" si="3"/>
        <v>62</v>
      </c>
      <c r="M103" s="43">
        <v>5.8861266610992766</v>
      </c>
      <c r="N103" s="48">
        <f t="shared" si="4"/>
        <v>62</v>
      </c>
      <c r="O103" s="45">
        <v>0</v>
      </c>
      <c r="Q103" s="32">
        <f t="shared" si="5"/>
        <v>62</v>
      </c>
      <c r="R103" s="39">
        <v>3358.4654207637877</v>
      </c>
      <c r="S103" s="32">
        <f t="shared" si="6"/>
        <v>62</v>
      </c>
      <c r="T103" s="39">
        <v>117.97750474599793</v>
      </c>
      <c r="V103" s="24">
        <f t="shared" si="8"/>
        <v>101</v>
      </c>
      <c r="W103" s="25">
        <v>0.64249999999999996</v>
      </c>
      <c r="X103" s="25">
        <v>0.65749999999999997</v>
      </c>
    </row>
    <row r="104" spans="8:24">
      <c r="H104" s="32">
        <f t="shared" si="1"/>
        <v>63</v>
      </c>
      <c r="I104" s="39">
        <v>49.695060413527273</v>
      </c>
      <c r="J104" s="46">
        <f t="shared" si="2"/>
        <v>63</v>
      </c>
      <c r="K104" s="41">
        <v>59.171677721551838</v>
      </c>
      <c r="L104" s="47">
        <f t="shared" si="3"/>
        <v>63</v>
      </c>
      <c r="M104" s="43">
        <v>4.1497820727349035</v>
      </c>
      <c r="N104" s="48">
        <f t="shared" si="4"/>
        <v>63</v>
      </c>
      <c r="O104" s="45">
        <v>0</v>
      </c>
      <c r="Q104" s="32">
        <f t="shared" si="5"/>
        <v>63</v>
      </c>
      <c r="R104" s="39">
        <v>3256.5117647265238</v>
      </c>
      <c r="S104" s="32">
        <f t="shared" si="6"/>
        <v>63</v>
      </c>
      <c r="T104" s="39">
        <v>113.01652020781401</v>
      </c>
      <c r="V104" s="24">
        <f t="shared" si="8"/>
        <v>102</v>
      </c>
      <c r="W104" s="25">
        <v>0.42749999999999999</v>
      </c>
      <c r="X104" s="25">
        <v>0.40870000000000001</v>
      </c>
    </row>
    <row r="105" spans="8:24">
      <c r="H105" s="32">
        <f t="shared" si="1"/>
        <v>64</v>
      </c>
      <c r="I105" s="39">
        <v>47.49685367770379</v>
      </c>
      <c r="J105" s="46">
        <f t="shared" si="2"/>
        <v>64</v>
      </c>
      <c r="K105" s="41">
        <v>59.171677721551838</v>
      </c>
      <c r="L105" s="47">
        <f t="shared" si="3"/>
        <v>64</v>
      </c>
      <c r="M105" s="43">
        <v>2.9661322919068751</v>
      </c>
      <c r="N105" s="48">
        <f t="shared" si="4"/>
        <v>64</v>
      </c>
      <c r="O105" s="45">
        <v>0</v>
      </c>
      <c r="Q105" s="32">
        <f t="shared" si="5"/>
        <v>64</v>
      </c>
      <c r="R105" s="39">
        <v>3488.1900047902432</v>
      </c>
      <c r="S105" s="32">
        <f t="shared" si="6"/>
        <v>64</v>
      </c>
      <c r="T105" s="39">
        <v>109.6346636911625</v>
      </c>
      <c r="V105" s="24">
        <f t="shared" si="8"/>
        <v>103</v>
      </c>
      <c r="W105" s="25">
        <v>0.1736</v>
      </c>
      <c r="X105" s="25">
        <v>0.84409999999999996</v>
      </c>
    </row>
    <row r="106" spans="8:24">
      <c r="H106" s="32">
        <f t="shared" si="1"/>
        <v>65</v>
      </c>
      <c r="I106" s="39">
        <v>46.77448849463763</v>
      </c>
      <c r="J106" s="46">
        <f t="shared" si="2"/>
        <v>65</v>
      </c>
      <c r="K106" s="41">
        <v>59.171677721551838</v>
      </c>
      <c r="L106" s="47">
        <f t="shared" si="3"/>
        <v>65</v>
      </c>
      <c r="M106" s="43">
        <v>2.5771664241020198</v>
      </c>
      <c r="N106" s="48">
        <f t="shared" si="4"/>
        <v>65</v>
      </c>
      <c r="O106" s="45">
        <v>0</v>
      </c>
      <c r="Q106" s="32">
        <f t="shared" si="5"/>
        <v>65</v>
      </c>
      <c r="R106" s="39">
        <v>2868.4882959194683</v>
      </c>
      <c r="S106" s="32">
        <f t="shared" si="6"/>
        <v>65</v>
      </c>
      <c r="T106" s="39">
        <v>108.52333264029149</v>
      </c>
      <c r="V106" s="24">
        <f t="shared" si="8"/>
        <v>104</v>
      </c>
      <c r="W106" s="25">
        <v>0.93600000000000005</v>
      </c>
      <c r="X106" s="25">
        <v>0.57979999999999998</v>
      </c>
    </row>
    <row r="107" spans="8:24">
      <c r="H107" s="32">
        <f t="shared" ref="H107:H170" si="9">H106+1</f>
        <v>66</v>
      </c>
      <c r="I107" s="39">
        <v>51.501164280329284</v>
      </c>
      <c r="J107" s="46">
        <f t="shared" ref="J107:J170" si="10">J106+1</f>
        <v>66</v>
      </c>
      <c r="K107" s="41">
        <v>59.171677721551838</v>
      </c>
      <c r="L107" s="47">
        <f t="shared" ref="L107:L170" si="11">L106+1</f>
        <v>66</v>
      </c>
      <c r="M107" s="43">
        <v>5.1222995394744517</v>
      </c>
      <c r="N107" s="48">
        <f t="shared" ref="N107:N170" si="12">N106+1</f>
        <v>66</v>
      </c>
      <c r="O107" s="45">
        <v>0</v>
      </c>
      <c r="Q107" s="32">
        <f t="shared" ref="Q107:Q170" si="13">Q106+1</f>
        <v>66</v>
      </c>
      <c r="R107" s="39">
        <v>3399.6272827281741</v>
      </c>
      <c r="S107" s="32">
        <f t="shared" ref="S107:S170" si="14">S106+1</f>
        <v>66</v>
      </c>
      <c r="T107" s="39">
        <v>115.79514154135558</v>
      </c>
      <c r="V107" s="24">
        <f t="shared" si="8"/>
        <v>105</v>
      </c>
      <c r="W107" s="25">
        <v>0.1113</v>
      </c>
      <c r="X107" s="25">
        <v>0.26779999999999998</v>
      </c>
    </row>
    <row r="108" spans="8:24">
      <c r="H108" s="32">
        <f t="shared" si="9"/>
        <v>67</v>
      </c>
      <c r="I108" s="39">
        <v>50.122848628130136</v>
      </c>
      <c r="J108" s="46">
        <f t="shared" si="10"/>
        <v>67</v>
      </c>
      <c r="K108" s="41">
        <v>59.171677721551838</v>
      </c>
      <c r="L108" s="47">
        <f t="shared" si="11"/>
        <v>67</v>
      </c>
      <c r="M108" s="43">
        <v>4.3801295729056759</v>
      </c>
      <c r="N108" s="48">
        <f t="shared" si="12"/>
        <v>67</v>
      </c>
      <c r="O108" s="45">
        <v>0</v>
      </c>
      <c r="Q108" s="32">
        <f t="shared" si="13"/>
        <v>67</v>
      </c>
      <c r="R108" s="39">
        <v>3369.7570532503059</v>
      </c>
      <c r="S108" s="32">
        <f t="shared" si="14"/>
        <v>67</v>
      </c>
      <c r="T108" s="39">
        <v>113.67465592258765</v>
      </c>
      <c r="V108" s="24">
        <f t="shared" si="8"/>
        <v>106</v>
      </c>
      <c r="W108" s="25">
        <v>0.21199999999999999</v>
      </c>
      <c r="X108" s="25">
        <v>0.43149999999999999</v>
      </c>
    </row>
    <row r="109" spans="8:24">
      <c r="H109" s="32">
        <f t="shared" si="9"/>
        <v>68</v>
      </c>
      <c r="I109" s="39">
        <v>49.144637826851572</v>
      </c>
      <c r="J109" s="46">
        <f t="shared" si="10"/>
        <v>68</v>
      </c>
      <c r="K109" s="41">
        <v>59.171677721551838</v>
      </c>
      <c r="L109" s="47">
        <f t="shared" si="11"/>
        <v>68</v>
      </c>
      <c r="M109" s="43">
        <v>3.8534006799095271</v>
      </c>
      <c r="N109" s="48">
        <f t="shared" si="12"/>
        <v>68</v>
      </c>
      <c r="O109" s="45">
        <v>0</v>
      </c>
      <c r="Q109" s="32">
        <f t="shared" si="13"/>
        <v>68</v>
      </c>
      <c r="R109" s="39">
        <v>2882.8999693136775</v>
      </c>
      <c r="S109" s="32">
        <f t="shared" si="14"/>
        <v>68</v>
      </c>
      <c r="T109" s="39">
        <v>112.16971622831294</v>
      </c>
      <c r="V109" s="24">
        <f t="shared" si="8"/>
        <v>107</v>
      </c>
      <c r="W109" s="25">
        <v>0.44159999999999999</v>
      </c>
      <c r="X109" s="25">
        <v>0.2676</v>
      </c>
    </row>
    <row r="110" spans="8:24">
      <c r="H110" s="32">
        <f t="shared" si="9"/>
        <v>69</v>
      </c>
      <c r="I110" s="39">
        <v>66.053983600644543</v>
      </c>
      <c r="J110" s="46">
        <f t="shared" si="10"/>
        <v>69</v>
      </c>
      <c r="K110" s="41">
        <v>59.171677721551838</v>
      </c>
      <c r="L110" s="47">
        <f t="shared" si="11"/>
        <v>69</v>
      </c>
      <c r="M110" s="43">
        <v>12.958433019644206</v>
      </c>
      <c r="N110" s="48">
        <f t="shared" si="12"/>
        <v>69</v>
      </c>
      <c r="O110" s="45">
        <v>0</v>
      </c>
      <c r="Q110" s="32">
        <f t="shared" si="13"/>
        <v>69</v>
      </c>
      <c r="R110" s="39">
        <v>3158.6580336899292</v>
      </c>
      <c r="S110" s="32">
        <f t="shared" si="14"/>
        <v>69</v>
      </c>
      <c r="T110" s="39">
        <v>138.18409434184059</v>
      </c>
      <c r="V110" s="24">
        <f t="shared" si="8"/>
        <v>108</v>
      </c>
      <c r="W110" s="25">
        <v>0.32200000000000001</v>
      </c>
      <c r="X110" s="25">
        <v>0.85170000000000001</v>
      </c>
    </row>
    <row r="111" spans="8:24">
      <c r="H111" s="32">
        <f t="shared" si="9"/>
        <v>70</v>
      </c>
      <c r="I111" s="39">
        <v>42.983634123189248</v>
      </c>
      <c r="J111" s="46">
        <f t="shared" si="10"/>
        <v>70</v>
      </c>
      <c r="K111" s="41">
        <v>59.171677721551838</v>
      </c>
      <c r="L111" s="47">
        <f t="shared" si="11"/>
        <v>70</v>
      </c>
      <c r="M111" s="43">
        <v>0.53593714716827656</v>
      </c>
      <c r="N111" s="48">
        <f t="shared" si="12"/>
        <v>70</v>
      </c>
      <c r="O111" s="45">
        <v>0</v>
      </c>
      <c r="Q111" s="32">
        <f t="shared" si="13"/>
        <v>70</v>
      </c>
      <c r="R111" s="39">
        <v>3303.7546566565788</v>
      </c>
      <c r="S111" s="32">
        <f t="shared" si="14"/>
        <v>70</v>
      </c>
      <c r="T111" s="39">
        <v>102.69124899190936</v>
      </c>
      <c r="V111" s="24">
        <f t="shared" si="8"/>
        <v>109</v>
      </c>
      <c r="W111" s="25">
        <v>0.72430000000000005</v>
      </c>
      <c r="X111" s="25">
        <v>0.22470000000000001</v>
      </c>
    </row>
    <row r="112" spans="8:24">
      <c r="H112" s="32">
        <f t="shared" si="9"/>
        <v>71</v>
      </c>
      <c r="I112" s="39">
        <v>49.844265434035719</v>
      </c>
      <c r="J112" s="46">
        <f t="shared" si="10"/>
        <v>71</v>
      </c>
      <c r="K112" s="41">
        <v>59.171677721551838</v>
      </c>
      <c r="L112" s="47">
        <f t="shared" si="11"/>
        <v>71</v>
      </c>
      <c r="M112" s="43">
        <v>4.2301232376240669</v>
      </c>
      <c r="N112" s="48">
        <f t="shared" si="12"/>
        <v>71</v>
      </c>
      <c r="O112" s="45">
        <v>0</v>
      </c>
      <c r="Q112" s="32">
        <f t="shared" si="13"/>
        <v>71</v>
      </c>
      <c r="R112" s="39">
        <v>3250.9986999967718</v>
      </c>
      <c r="S112" s="32">
        <f t="shared" si="14"/>
        <v>71</v>
      </c>
      <c r="T112" s="39">
        <v>113.24606639321162</v>
      </c>
      <c r="V112" s="24">
        <f t="shared" si="8"/>
        <v>110</v>
      </c>
      <c r="W112" s="25">
        <v>0.82289999999999996</v>
      </c>
      <c r="X112" s="25">
        <v>0.38500000000000001</v>
      </c>
    </row>
    <row r="113" spans="8:24">
      <c r="H113" s="32">
        <f t="shared" si="9"/>
        <v>72</v>
      </c>
      <c r="I113" s="39">
        <v>41.278608238545495</v>
      </c>
      <c r="J113" s="46">
        <f t="shared" si="10"/>
        <v>72</v>
      </c>
      <c r="K113" s="41">
        <v>59.171677721551838</v>
      </c>
      <c r="L113" s="47">
        <f t="shared" si="11"/>
        <v>72</v>
      </c>
      <c r="M113" s="43">
        <v>0</v>
      </c>
      <c r="N113" s="48">
        <f t="shared" si="12"/>
        <v>72</v>
      </c>
      <c r="O113" s="45">
        <v>0</v>
      </c>
      <c r="Q113" s="32">
        <f t="shared" si="13"/>
        <v>72</v>
      </c>
      <c r="R113" s="39">
        <v>2934.2495832232617</v>
      </c>
      <c r="S113" s="32">
        <f t="shared" si="14"/>
        <v>72</v>
      </c>
      <c r="T113" s="39">
        <v>100.45028596009733</v>
      </c>
      <c r="V113" s="24">
        <f t="shared" si="8"/>
        <v>111</v>
      </c>
      <c r="W113" s="25">
        <v>0.48420000000000002</v>
      </c>
      <c r="X113" s="25">
        <v>0.46110000000000001</v>
      </c>
    </row>
    <row r="114" spans="8:24">
      <c r="H114" s="32">
        <f t="shared" si="9"/>
        <v>73</v>
      </c>
      <c r="I114" s="39">
        <v>54.249789120113356</v>
      </c>
      <c r="J114" s="46">
        <f t="shared" si="10"/>
        <v>73</v>
      </c>
      <c r="K114" s="41">
        <v>59.171677721551838</v>
      </c>
      <c r="L114" s="47">
        <f t="shared" si="11"/>
        <v>73</v>
      </c>
      <c r="M114" s="43">
        <v>6.6023282993581791</v>
      </c>
      <c r="N114" s="48">
        <f t="shared" si="12"/>
        <v>73</v>
      </c>
      <c r="O114" s="45">
        <v>0</v>
      </c>
      <c r="Q114" s="32">
        <f t="shared" si="13"/>
        <v>73</v>
      </c>
      <c r="R114" s="39">
        <v>3993.3167336605047</v>
      </c>
      <c r="S114" s="32">
        <f t="shared" si="14"/>
        <v>73</v>
      </c>
      <c r="T114" s="39">
        <v>120.02379514102337</v>
      </c>
      <c r="V114" s="24">
        <f t="shared" si="8"/>
        <v>112</v>
      </c>
      <c r="W114" s="25">
        <v>0.91420000000000001</v>
      </c>
      <c r="X114" s="25">
        <v>0.75329999999999997</v>
      </c>
    </row>
    <row r="115" spans="8:24">
      <c r="H115" s="32">
        <f t="shared" si="9"/>
        <v>74</v>
      </c>
      <c r="I115" s="39">
        <v>50.01895100887112</v>
      </c>
      <c r="J115" s="46">
        <f t="shared" si="10"/>
        <v>74</v>
      </c>
      <c r="K115" s="41">
        <v>59.171677721551838</v>
      </c>
      <c r="L115" s="47">
        <f t="shared" si="11"/>
        <v>74</v>
      </c>
      <c r="M115" s="43">
        <v>4.3241847009969785</v>
      </c>
      <c r="N115" s="48">
        <f t="shared" si="12"/>
        <v>74</v>
      </c>
      <c r="O115" s="45">
        <v>0</v>
      </c>
      <c r="Q115" s="32">
        <f t="shared" si="13"/>
        <v>74</v>
      </c>
      <c r="R115" s="39">
        <v>3874.4751159926545</v>
      </c>
      <c r="S115" s="32">
        <f t="shared" si="14"/>
        <v>74</v>
      </c>
      <c r="T115" s="39">
        <v>113.51481343141994</v>
      </c>
      <c r="V115" s="24">
        <f t="shared" si="8"/>
        <v>113</v>
      </c>
      <c r="W115" s="25">
        <v>0.22090000000000001</v>
      </c>
      <c r="X115" s="25">
        <v>9.5000000000000001E-2</v>
      </c>
    </row>
    <row r="116" spans="8:24">
      <c r="H116" s="32">
        <f t="shared" si="9"/>
        <v>75</v>
      </c>
      <c r="I116" s="39">
        <v>42.588612999482571</v>
      </c>
      <c r="J116" s="46">
        <f t="shared" si="10"/>
        <v>75</v>
      </c>
      <c r="K116" s="41">
        <v>59.171677721551838</v>
      </c>
      <c r="L116" s="47">
        <f t="shared" si="11"/>
        <v>75</v>
      </c>
      <c r="M116" s="43">
        <v>0.32323346517237556</v>
      </c>
      <c r="N116" s="48">
        <f t="shared" si="12"/>
        <v>75</v>
      </c>
      <c r="O116" s="45">
        <v>0</v>
      </c>
      <c r="Q116" s="32">
        <f t="shared" si="13"/>
        <v>75</v>
      </c>
      <c r="R116" s="39">
        <v>3213.1141173279857</v>
      </c>
      <c r="S116" s="32">
        <f t="shared" si="14"/>
        <v>75</v>
      </c>
      <c r="T116" s="39">
        <v>102.08352418620679</v>
      </c>
      <c r="V116" s="24">
        <f t="shared" si="8"/>
        <v>114</v>
      </c>
      <c r="W116" s="25">
        <v>0.96330000000000005</v>
      </c>
      <c r="X116" s="25">
        <v>0.8448</v>
      </c>
    </row>
    <row r="117" spans="8:24">
      <c r="H117" s="32">
        <f t="shared" si="9"/>
        <v>76</v>
      </c>
      <c r="I117" s="39">
        <v>25.53537576882588</v>
      </c>
      <c r="J117" s="46">
        <f t="shared" si="10"/>
        <v>76</v>
      </c>
      <c r="K117" s="41">
        <v>59.171677721551838</v>
      </c>
      <c r="L117" s="47">
        <f t="shared" si="11"/>
        <v>76</v>
      </c>
      <c r="M117" s="43">
        <v>0</v>
      </c>
      <c r="N117" s="48">
        <f t="shared" si="12"/>
        <v>76</v>
      </c>
      <c r="O117" s="45">
        <v>0</v>
      </c>
      <c r="Q117" s="32">
        <f t="shared" si="13"/>
        <v>76</v>
      </c>
      <c r="R117" s="39">
        <v>2649.9657809970413</v>
      </c>
      <c r="S117" s="32">
        <f t="shared" si="14"/>
        <v>76</v>
      </c>
      <c r="T117" s="39">
        <v>84.707053490377717</v>
      </c>
      <c r="V117" s="24">
        <f t="shared" si="8"/>
        <v>115</v>
      </c>
      <c r="W117" s="25">
        <v>0.51290000000000002</v>
      </c>
      <c r="X117" s="25">
        <v>0.40150000000000002</v>
      </c>
    </row>
    <row r="118" spans="8:24">
      <c r="H118" s="32">
        <f t="shared" si="9"/>
        <v>77</v>
      </c>
      <c r="I118" s="39">
        <v>68.492406592716861</v>
      </c>
      <c r="J118" s="46">
        <f t="shared" si="10"/>
        <v>77</v>
      </c>
      <c r="K118" s="41">
        <v>59.171677721551838</v>
      </c>
      <c r="L118" s="47">
        <f t="shared" si="11"/>
        <v>77</v>
      </c>
      <c r="M118" s="43">
        <v>14.271430015375451</v>
      </c>
      <c r="N118" s="48">
        <f t="shared" si="12"/>
        <v>77</v>
      </c>
      <c r="O118" s="45">
        <v>0</v>
      </c>
      <c r="Q118" s="32">
        <f t="shared" si="13"/>
        <v>77</v>
      </c>
      <c r="R118" s="39">
        <v>4085.9954609994179</v>
      </c>
      <c r="S118" s="32">
        <f t="shared" si="14"/>
        <v>77</v>
      </c>
      <c r="T118" s="39">
        <v>141.93551432964415</v>
      </c>
      <c r="V118" s="24">
        <f t="shared" si="8"/>
        <v>116</v>
      </c>
      <c r="W118" s="25">
        <v>0.64149999999999996</v>
      </c>
      <c r="X118" s="25">
        <v>0.60089999999999999</v>
      </c>
    </row>
    <row r="119" spans="8:24">
      <c r="H119" s="32">
        <f t="shared" si="9"/>
        <v>78</v>
      </c>
      <c r="I119" s="39">
        <v>50.40817071187189</v>
      </c>
      <c r="J119" s="46">
        <f t="shared" si="10"/>
        <v>78</v>
      </c>
      <c r="K119" s="41">
        <v>59.171677721551838</v>
      </c>
      <c r="L119" s="47">
        <f t="shared" si="11"/>
        <v>78</v>
      </c>
      <c r="M119" s="43">
        <v>4.5337645410743139</v>
      </c>
      <c r="N119" s="48">
        <f t="shared" si="12"/>
        <v>78</v>
      </c>
      <c r="O119" s="45">
        <v>0</v>
      </c>
      <c r="Q119" s="32">
        <f t="shared" si="13"/>
        <v>78</v>
      </c>
      <c r="R119" s="39">
        <v>3981.9249351375797</v>
      </c>
      <c r="S119" s="32">
        <f t="shared" si="14"/>
        <v>78</v>
      </c>
      <c r="T119" s="39">
        <v>114.11361297449804</v>
      </c>
      <c r="V119" s="24">
        <f t="shared" si="8"/>
        <v>117</v>
      </c>
      <c r="W119" s="25">
        <v>2.87E-2</v>
      </c>
      <c r="X119" s="25">
        <v>0.64300000000000002</v>
      </c>
    </row>
    <row r="120" spans="8:24">
      <c r="H120" s="32">
        <f t="shared" si="9"/>
        <v>79</v>
      </c>
      <c r="I120" s="39">
        <v>44.167186158228539</v>
      </c>
      <c r="J120" s="46">
        <f t="shared" si="10"/>
        <v>79</v>
      </c>
      <c r="K120" s="41">
        <v>59.171677721551838</v>
      </c>
      <c r="L120" s="47">
        <f t="shared" si="11"/>
        <v>79</v>
      </c>
      <c r="M120" s="43">
        <v>1.1732343968048171</v>
      </c>
      <c r="N120" s="48">
        <f t="shared" si="12"/>
        <v>79</v>
      </c>
      <c r="O120" s="45">
        <v>0</v>
      </c>
      <c r="Q120" s="32">
        <f t="shared" si="13"/>
        <v>79</v>
      </c>
      <c r="R120" s="39">
        <v>3209.8256318028034</v>
      </c>
      <c r="S120" s="32">
        <f t="shared" si="14"/>
        <v>79</v>
      </c>
      <c r="T120" s="39">
        <v>104.51209827658519</v>
      </c>
      <c r="V120" s="24">
        <f t="shared" si="8"/>
        <v>118</v>
      </c>
      <c r="W120" s="25">
        <v>4.7100000000000003E-2</v>
      </c>
      <c r="X120" s="25">
        <v>8.0399999999999999E-2</v>
      </c>
    </row>
    <row r="121" spans="8:24">
      <c r="H121" s="32">
        <f t="shared" si="9"/>
        <v>80</v>
      </c>
      <c r="I121" s="39">
        <v>53.069417514359991</v>
      </c>
      <c r="J121" s="46">
        <f t="shared" si="10"/>
        <v>80</v>
      </c>
      <c r="K121" s="41">
        <v>59.171677721551838</v>
      </c>
      <c r="L121" s="47">
        <f t="shared" si="11"/>
        <v>80</v>
      </c>
      <c r="M121" s="43">
        <v>5.9667435885679074</v>
      </c>
      <c r="N121" s="48">
        <f t="shared" si="12"/>
        <v>80</v>
      </c>
      <c r="O121" s="45">
        <v>0</v>
      </c>
      <c r="Q121" s="32">
        <f t="shared" si="13"/>
        <v>80</v>
      </c>
      <c r="R121" s="39">
        <v>3243.7657608276913</v>
      </c>
      <c r="S121" s="32">
        <f t="shared" si="14"/>
        <v>80</v>
      </c>
      <c r="T121" s="39">
        <v>118.20783882447974</v>
      </c>
      <c r="V121" s="24">
        <f t="shared" si="8"/>
        <v>119</v>
      </c>
      <c r="W121" s="25">
        <v>0.39550000000000002</v>
      </c>
      <c r="X121" s="25">
        <v>0.4486</v>
      </c>
    </row>
    <row r="122" spans="8:24">
      <c r="H122" s="32">
        <f t="shared" si="9"/>
        <v>81</v>
      </c>
      <c r="I122" s="39">
        <v>39.411107571322411</v>
      </c>
      <c r="J122" s="46">
        <f t="shared" si="10"/>
        <v>81</v>
      </c>
      <c r="K122" s="41">
        <v>59.171677721551838</v>
      </c>
      <c r="L122" s="47">
        <f t="shared" si="11"/>
        <v>81</v>
      </c>
      <c r="M122" s="43">
        <v>0</v>
      </c>
      <c r="N122" s="48">
        <f t="shared" si="12"/>
        <v>81</v>
      </c>
      <c r="O122" s="45">
        <v>0</v>
      </c>
      <c r="Q122" s="32">
        <f t="shared" si="13"/>
        <v>81</v>
      </c>
      <c r="R122" s="39">
        <v>2824.0322330350646</v>
      </c>
      <c r="S122" s="32">
        <f t="shared" si="14"/>
        <v>81</v>
      </c>
      <c r="T122" s="39">
        <v>98.582785292874249</v>
      </c>
      <c r="V122" s="24">
        <f t="shared" si="8"/>
        <v>120</v>
      </c>
      <c r="W122" s="25">
        <v>0.85950000000000004</v>
      </c>
      <c r="X122" s="25">
        <v>0.62909999999999999</v>
      </c>
    </row>
    <row r="123" spans="8:24">
      <c r="H123" s="32">
        <f t="shared" si="9"/>
        <v>82</v>
      </c>
      <c r="I123" s="39">
        <v>13.439627141681179</v>
      </c>
      <c r="J123" s="46">
        <f t="shared" si="10"/>
        <v>82</v>
      </c>
      <c r="K123" s="41">
        <v>59.171677721551838</v>
      </c>
      <c r="L123" s="47">
        <f t="shared" si="11"/>
        <v>82</v>
      </c>
      <c r="M123" s="43">
        <v>0</v>
      </c>
      <c r="N123" s="48">
        <f t="shared" si="12"/>
        <v>82</v>
      </c>
      <c r="O123" s="45">
        <v>0</v>
      </c>
      <c r="Q123" s="32">
        <f t="shared" si="13"/>
        <v>82</v>
      </c>
      <c r="R123" s="39">
        <v>2299.0297193410424</v>
      </c>
      <c r="S123" s="32">
        <f t="shared" si="14"/>
        <v>82</v>
      </c>
      <c r="T123" s="39">
        <v>72.611304863233016</v>
      </c>
      <c r="V123" s="24">
        <f t="shared" si="8"/>
        <v>121</v>
      </c>
      <c r="W123" s="25">
        <v>0.61209999999999998</v>
      </c>
      <c r="X123" s="25">
        <v>0.23619999999999999</v>
      </c>
    </row>
    <row r="124" spans="8:24">
      <c r="H124" s="32">
        <f t="shared" si="9"/>
        <v>83</v>
      </c>
      <c r="I124" s="39">
        <v>35.726585597342272</v>
      </c>
      <c r="J124" s="46">
        <f t="shared" si="10"/>
        <v>83</v>
      </c>
      <c r="K124" s="41">
        <v>59.171677721551838</v>
      </c>
      <c r="L124" s="47">
        <f t="shared" si="11"/>
        <v>83</v>
      </c>
      <c r="M124" s="43">
        <v>0</v>
      </c>
      <c r="N124" s="48">
        <f t="shared" si="12"/>
        <v>83</v>
      </c>
      <c r="O124" s="45">
        <v>0</v>
      </c>
      <c r="Q124" s="32">
        <f t="shared" si="13"/>
        <v>83</v>
      </c>
      <c r="R124" s="39">
        <v>2734.3783971751304</v>
      </c>
      <c r="S124" s="32">
        <f t="shared" si="14"/>
        <v>83</v>
      </c>
      <c r="T124" s="39">
        <v>94.898263318894109</v>
      </c>
      <c r="V124" s="24">
        <f t="shared" si="8"/>
        <v>122</v>
      </c>
      <c r="W124" s="25">
        <v>0.73770000000000002</v>
      </c>
      <c r="X124" s="25">
        <v>0.36559999999999998</v>
      </c>
    </row>
    <row r="125" spans="8:24">
      <c r="H125" s="32">
        <f t="shared" si="9"/>
        <v>84</v>
      </c>
      <c r="I125" s="39">
        <v>42.147355666405716</v>
      </c>
      <c r="J125" s="46">
        <f t="shared" si="10"/>
        <v>84</v>
      </c>
      <c r="K125" s="41">
        <v>59.171677721551838</v>
      </c>
      <c r="L125" s="47">
        <f t="shared" si="11"/>
        <v>84</v>
      </c>
      <c r="M125" s="43">
        <v>8.5633362746373565E-2</v>
      </c>
      <c r="N125" s="48">
        <f t="shared" si="12"/>
        <v>84</v>
      </c>
      <c r="O125" s="45">
        <v>0</v>
      </c>
      <c r="Q125" s="32">
        <f t="shared" si="13"/>
        <v>84</v>
      </c>
      <c r="R125" s="39">
        <v>2613.5551525747865</v>
      </c>
      <c r="S125" s="32">
        <f t="shared" si="14"/>
        <v>84</v>
      </c>
      <c r="T125" s="39">
        <v>101.40466675070392</v>
      </c>
      <c r="V125" s="24">
        <f t="shared" si="8"/>
        <v>123</v>
      </c>
      <c r="W125" s="25">
        <v>0.68779999999999997</v>
      </c>
      <c r="X125" s="25">
        <v>0.95269999999999999</v>
      </c>
    </row>
    <row r="126" spans="8:24">
      <c r="H126" s="32">
        <f t="shared" si="9"/>
        <v>85</v>
      </c>
      <c r="I126" s="39">
        <v>43.621030496207517</v>
      </c>
      <c r="J126" s="46">
        <f t="shared" si="10"/>
        <v>85</v>
      </c>
      <c r="K126" s="41">
        <v>59.171677721551838</v>
      </c>
      <c r="L126" s="47">
        <f t="shared" si="11"/>
        <v>85</v>
      </c>
      <c r="M126" s="43">
        <v>0.879150578793499</v>
      </c>
      <c r="N126" s="48">
        <f t="shared" si="12"/>
        <v>85</v>
      </c>
      <c r="O126" s="45">
        <v>0</v>
      </c>
      <c r="Q126" s="32">
        <f t="shared" si="13"/>
        <v>85</v>
      </c>
      <c r="R126" s="39">
        <v>3052.4238467265936</v>
      </c>
      <c r="S126" s="32">
        <f t="shared" si="14"/>
        <v>85</v>
      </c>
      <c r="T126" s="39">
        <v>103.67185879655285</v>
      </c>
      <c r="V126" s="24">
        <f t="shared" si="8"/>
        <v>124</v>
      </c>
      <c r="W126" s="25">
        <v>0.44750000000000001</v>
      </c>
      <c r="X126" s="25">
        <v>0.18959999999999999</v>
      </c>
    </row>
    <row r="127" spans="8:24">
      <c r="H127" s="32">
        <f t="shared" si="9"/>
        <v>86</v>
      </c>
      <c r="I127" s="39">
        <v>52.571589073519462</v>
      </c>
      <c r="J127" s="46">
        <f t="shared" si="10"/>
        <v>86</v>
      </c>
      <c r="K127" s="41">
        <v>59.171677721551838</v>
      </c>
      <c r="L127" s="47">
        <f t="shared" si="11"/>
        <v>86</v>
      </c>
      <c r="M127" s="43">
        <v>5.6986821204230074</v>
      </c>
      <c r="N127" s="48">
        <f t="shared" si="12"/>
        <v>86</v>
      </c>
      <c r="O127" s="45">
        <v>0</v>
      </c>
      <c r="Q127" s="32">
        <f t="shared" si="13"/>
        <v>86</v>
      </c>
      <c r="R127" s="39">
        <v>3027.0419997762988</v>
      </c>
      <c r="S127" s="32">
        <f t="shared" si="14"/>
        <v>86</v>
      </c>
      <c r="T127" s="39">
        <v>117.44194891549431</v>
      </c>
      <c r="V127" s="24">
        <f t="shared" si="8"/>
        <v>125</v>
      </c>
      <c r="W127" s="25">
        <v>8.9800000000000005E-2</v>
      </c>
      <c r="X127" s="25">
        <v>0.96509999999999996</v>
      </c>
    </row>
    <row r="128" spans="8:24">
      <c r="H128" s="32">
        <f t="shared" si="9"/>
        <v>87</v>
      </c>
      <c r="I128" s="39">
        <v>54.480133681861474</v>
      </c>
      <c r="J128" s="46">
        <f t="shared" si="10"/>
        <v>87</v>
      </c>
      <c r="K128" s="41">
        <v>59.171677721551838</v>
      </c>
      <c r="L128" s="47">
        <f t="shared" si="11"/>
        <v>87</v>
      </c>
      <c r="M128" s="43">
        <v>6.726359986453323</v>
      </c>
      <c r="N128" s="48">
        <f t="shared" si="12"/>
        <v>87</v>
      </c>
      <c r="O128" s="45">
        <v>0</v>
      </c>
      <c r="Q128" s="32">
        <f t="shared" si="13"/>
        <v>87</v>
      </c>
      <c r="R128" s="39">
        <v>3150.1179019722276</v>
      </c>
      <c r="S128" s="32">
        <f t="shared" si="14"/>
        <v>87</v>
      </c>
      <c r="T128" s="39">
        <v>120.37817138986664</v>
      </c>
      <c r="V128" s="24">
        <f t="shared" si="8"/>
        <v>126</v>
      </c>
      <c r="W128" s="25">
        <v>0.6653</v>
      </c>
      <c r="X128" s="25">
        <v>0.2767</v>
      </c>
    </row>
    <row r="129" spans="8:24">
      <c r="H129" s="32">
        <f t="shared" si="9"/>
        <v>88</v>
      </c>
      <c r="I129" s="39">
        <v>33.743036015706245</v>
      </c>
      <c r="J129" s="46">
        <f t="shared" si="10"/>
        <v>88</v>
      </c>
      <c r="K129" s="41">
        <v>59.171677721551838</v>
      </c>
      <c r="L129" s="47">
        <f t="shared" si="11"/>
        <v>88</v>
      </c>
      <c r="M129" s="43">
        <v>0</v>
      </c>
      <c r="N129" s="48">
        <f t="shared" si="12"/>
        <v>88</v>
      </c>
      <c r="O129" s="45">
        <v>0</v>
      </c>
      <c r="Q129" s="32">
        <f t="shared" si="13"/>
        <v>88</v>
      </c>
      <c r="R129" s="39">
        <v>2407.6772518140783</v>
      </c>
      <c r="S129" s="32">
        <f t="shared" si="14"/>
        <v>88</v>
      </c>
      <c r="T129" s="39">
        <v>92.914713737258083</v>
      </c>
      <c r="V129" s="24">
        <f t="shared" si="8"/>
        <v>127</v>
      </c>
      <c r="W129" s="25">
        <v>6.6500000000000004E-2</v>
      </c>
      <c r="X129" s="25">
        <v>0.3115</v>
      </c>
    </row>
    <row r="130" spans="8:24">
      <c r="H130" s="32">
        <f t="shared" si="9"/>
        <v>89</v>
      </c>
      <c r="I130" s="39">
        <v>22.945046295138077</v>
      </c>
      <c r="J130" s="46">
        <f t="shared" si="10"/>
        <v>89</v>
      </c>
      <c r="K130" s="41">
        <v>59.171677721551838</v>
      </c>
      <c r="L130" s="47">
        <f t="shared" si="11"/>
        <v>89</v>
      </c>
      <c r="M130" s="43">
        <v>0</v>
      </c>
      <c r="N130" s="48">
        <f t="shared" si="12"/>
        <v>89</v>
      </c>
      <c r="O130" s="45">
        <v>0</v>
      </c>
      <c r="Q130" s="32">
        <f t="shared" si="13"/>
        <v>89</v>
      </c>
      <c r="R130" s="39">
        <v>2891.2414617933441</v>
      </c>
      <c r="S130" s="32">
        <f t="shared" si="14"/>
        <v>89</v>
      </c>
      <c r="T130" s="39">
        <v>82.116724016689915</v>
      </c>
      <c r="V130" s="24">
        <f t="shared" si="8"/>
        <v>128</v>
      </c>
      <c r="W130" s="25">
        <v>5.8000000000000003E-2</v>
      </c>
      <c r="X130" s="25">
        <v>0.50390000000000001</v>
      </c>
    </row>
    <row r="131" spans="8:24">
      <c r="H131" s="32">
        <f t="shared" si="9"/>
        <v>90</v>
      </c>
      <c r="I131" s="39">
        <v>35.92509079910338</v>
      </c>
      <c r="J131" s="46">
        <f t="shared" si="10"/>
        <v>90</v>
      </c>
      <c r="K131" s="41">
        <v>59.171677721551838</v>
      </c>
      <c r="L131" s="47">
        <f t="shared" si="11"/>
        <v>90</v>
      </c>
      <c r="M131" s="43">
        <v>0</v>
      </c>
      <c r="N131" s="48">
        <f t="shared" si="12"/>
        <v>90</v>
      </c>
      <c r="O131" s="45">
        <v>0</v>
      </c>
      <c r="Q131" s="32">
        <f t="shared" si="13"/>
        <v>90</v>
      </c>
      <c r="R131" s="39">
        <v>3049.9609678961351</v>
      </c>
      <c r="S131" s="32">
        <f t="shared" si="14"/>
        <v>90</v>
      </c>
      <c r="T131" s="39">
        <v>95.096768520655218</v>
      </c>
      <c r="V131" s="24">
        <f t="shared" si="8"/>
        <v>129</v>
      </c>
      <c r="W131" s="25">
        <v>0.19639999999999999</v>
      </c>
      <c r="X131" s="25">
        <v>0.115</v>
      </c>
    </row>
    <row r="132" spans="8:24">
      <c r="H132" s="32">
        <f t="shared" si="9"/>
        <v>91</v>
      </c>
      <c r="I132" s="39">
        <v>43.3002278221159</v>
      </c>
      <c r="J132" s="46">
        <f t="shared" si="10"/>
        <v>91</v>
      </c>
      <c r="K132" s="41">
        <v>59.171677721551838</v>
      </c>
      <c r="L132" s="47">
        <f t="shared" si="11"/>
        <v>91</v>
      </c>
      <c r="M132" s="43">
        <v>0.70641067735955065</v>
      </c>
      <c r="N132" s="48">
        <f t="shared" si="12"/>
        <v>91</v>
      </c>
      <c r="O132" s="45">
        <v>0</v>
      </c>
      <c r="Q132" s="32">
        <f t="shared" si="13"/>
        <v>91</v>
      </c>
      <c r="R132" s="39">
        <v>3144.4377190985065</v>
      </c>
      <c r="S132" s="32">
        <f t="shared" si="14"/>
        <v>91</v>
      </c>
      <c r="T132" s="39">
        <v>103.17831622102729</v>
      </c>
      <c r="V132" s="24">
        <f t="shared" ref="V132:V195" si="15">V131+1</f>
        <v>130</v>
      </c>
      <c r="W132" s="25">
        <v>0.74709999999999999</v>
      </c>
      <c r="X132" s="25">
        <v>0.20469999999999999</v>
      </c>
    </row>
    <row r="133" spans="8:24">
      <c r="H133" s="32">
        <f t="shared" si="9"/>
        <v>92</v>
      </c>
      <c r="I133" s="39">
        <v>51.88921006771649</v>
      </c>
      <c r="J133" s="46">
        <f t="shared" si="10"/>
        <v>92</v>
      </c>
      <c r="K133" s="41">
        <v>59.171677721551838</v>
      </c>
      <c r="L133" s="47">
        <f t="shared" si="11"/>
        <v>92</v>
      </c>
      <c r="M133" s="43">
        <v>5.331247271144484</v>
      </c>
      <c r="N133" s="48">
        <f t="shared" si="12"/>
        <v>92</v>
      </c>
      <c r="O133" s="45">
        <v>0</v>
      </c>
      <c r="Q133" s="32">
        <f t="shared" si="13"/>
        <v>92</v>
      </c>
      <c r="R133" s="39">
        <v>3453.7056979721651</v>
      </c>
      <c r="S133" s="32">
        <f t="shared" si="14"/>
        <v>92</v>
      </c>
      <c r="T133" s="39">
        <v>116.39213506041281</v>
      </c>
      <c r="V133" s="24">
        <f t="shared" si="15"/>
        <v>131</v>
      </c>
      <c r="W133" s="25">
        <v>0.8054</v>
      </c>
      <c r="X133" s="25">
        <v>0.67320000000000002</v>
      </c>
    </row>
    <row r="134" spans="8:24">
      <c r="H134" s="32">
        <f t="shared" si="9"/>
        <v>93</v>
      </c>
      <c r="I134" s="39">
        <v>32.764176138827075</v>
      </c>
      <c r="J134" s="46">
        <f t="shared" si="10"/>
        <v>93</v>
      </c>
      <c r="K134" s="41">
        <v>59.171677721551838</v>
      </c>
      <c r="L134" s="47">
        <f t="shared" si="11"/>
        <v>93</v>
      </c>
      <c r="M134" s="43">
        <v>0</v>
      </c>
      <c r="N134" s="48">
        <f t="shared" si="12"/>
        <v>93</v>
      </c>
      <c r="O134" s="45">
        <v>0</v>
      </c>
      <c r="Q134" s="32">
        <f t="shared" si="13"/>
        <v>93</v>
      </c>
      <c r="R134" s="39">
        <v>2875.1371120931831</v>
      </c>
      <c r="S134" s="32">
        <f t="shared" si="14"/>
        <v>93</v>
      </c>
      <c r="T134" s="39">
        <v>91.935853860378913</v>
      </c>
      <c r="V134" s="24">
        <f t="shared" si="15"/>
        <v>132</v>
      </c>
      <c r="W134" s="25">
        <v>0.30359999999999998</v>
      </c>
      <c r="X134" s="25">
        <v>0.75660000000000005</v>
      </c>
    </row>
    <row r="135" spans="8:24">
      <c r="H135" s="32">
        <f t="shared" si="9"/>
        <v>94</v>
      </c>
      <c r="I135" s="39">
        <v>55.919375523358759</v>
      </c>
      <c r="J135" s="46">
        <f t="shared" si="10"/>
        <v>94</v>
      </c>
      <c r="K135" s="41">
        <v>59.171677721551838</v>
      </c>
      <c r="L135" s="47">
        <f t="shared" si="11"/>
        <v>94</v>
      </c>
      <c r="M135" s="43">
        <v>7.5013363626441674</v>
      </c>
      <c r="N135" s="48">
        <f t="shared" si="12"/>
        <v>94</v>
      </c>
      <c r="O135" s="45">
        <v>0</v>
      </c>
      <c r="Q135" s="32">
        <f t="shared" si="13"/>
        <v>94</v>
      </c>
      <c r="R135" s="39">
        <v>3006.007785054137</v>
      </c>
      <c r="S135" s="32">
        <f t="shared" si="14"/>
        <v>94</v>
      </c>
      <c r="T135" s="39">
        <v>122.59238960755476</v>
      </c>
      <c r="V135" s="24">
        <f t="shared" si="15"/>
        <v>133</v>
      </c>
      <c r="W135" s="25">
        <v>0.13370000000000001</v>
      </c>
      <c r="X135" s="25">
        <v>3.1199999999999999E-2</v>
      </c>
    </row>
    <row r="136" spans="8:24">
      <c r="H136" s="32">
        <f t="shared" si="9"/>
        <v>95</v>
      </c>
      <c r="I136" s="39">
        <v>43.592394069892968</v>
      </c>
      <c r="J136" s="46">
        <f t="shared" si="10"/>
        <v>95</v>
      </c>
      <c r="K136" s="41">
        <v>59.171677721551838</v>
      </c>
      <c r="L136" s="47">
        <f t="shared" si="11"/>
        <v>95</v>
      </c>
      <c r="M136" s="43">
        <v>0.8637309646241258</v>
      </c>
      <c r="N136" s="48">
        <f t="shared" si="12"/>
        <v>95</v>
      </c>
      <c r="O136" s="45">
        <v>0</v>
      </c>
      <c r="Q136" s="32">
        <f t="shared" si="13"/>
        <v>95</v>
      </c>
      <c r="R136" s="39">
        <v>3101.9681782161833</v>
      </c>
      <c r="S136" s="32">
        <f t="shared" si="14"/>
        <v>95</v>
      </c>
      <c r="T136" s="39">
        <v>103.62780275606893</v>
      </c>
      <c r="V136" s="24">
        <f t="shared" si="15"/>
        <v>134</v>
      </c>
      <c r="W136" s="25">
        <v>0.80179999999999996</v>
      </c>
      <c r="X136" s="25">
        <v>0.34739999999999999</v>
      </c>
    </row>
    <row r="137" spans="8:24">
      <c r="H137" s="32">
        <f t="shared" si="9"/>
        <v>96</v>
      </c>
      <c r="I137" s="39">
        <v>37.310718602302138</v>
      </c>
      <c r="J137" s="46">
        <f t="shared" si="10"/>
        <v>96</v>
      </c>
      <c r="K137" s="41">
        <v>59.171677721551838</v>
      </c>
      <c r="L137" s="47">
        <f t="shared" si="11"/>
        <v>96</v>
      </c>
      <c r="M137" s="43">
        <v>0</v>
      </c>
      <c r="N137" s="48">
        <f t="shared" si="12"/>
        <v>96</v>
      </c>
      <c r="O137" s="45">
        <v>0</v>
      </c>
      <c r="Q137" s="32">
        <f t="shared" si="13"/>
        <v>96</v>
      </c>
      <c r="R137" s="39">
        <v>2661.9438838781716</v>
      </c>
      <c r="S137" s="32">
        <f t="shared" si="14"/>
        <v>96</v>
      </c>
      <c r="T137" s="39">
        <v>96.482396323853976</v>
      </c>
      <c r="V137" s="24">
        <f t="shared" si="15"/>
        <v>135</v>
      </c>
      <c r="W137" s="25">
        <v>0.51339999999999997</v>
      </c>
      <c r="X137" s="25">
        <v>0.44950000000000001</v>
      </c>
    </row>
    <row r="138" spans="8:24">
      <c r="H138" s="32">
        <f t="shared" si="9"/>
        <v>97</v>
      </c>
      <c r="I138" s="39">
        <v>42.829135982144656</v>
      </c>
      <c r="J138" s="46">
        <f t="shared" si="10"/>
        <v>97</v>
      </c>
      <c r="K138" s="41">
        <v>59.171677721551838</v>
      </c>
      <c r="L138" s="47">
        <f t="shared" si="11"/>
        <v>97</v>
      </c>
      <c r="M138" s="43">
        <v>0.45274584045195659</v>
      </c>
      <c r="N138" s="48">
        <f t="shared" si="12"/>
        <v>97</v>
      </c>
      <c r="O138" s="45">
        <v>0</v>
      </c>
      <c r="Q138" s="32">
        <f t="shared" si="13"/>
        <v>97</v>
      </c>
      <c r="R138" s="39">
        <v>2881.3523605112982</v>
      </c>
      <c r="S138" s="32">
        <f t="shared" si="14"/>
        <v>97</v>
      </c>
      <c r="T138" s="39">
        <v>102.45355954414845</v>
      </c>
      <c r="V138" s="24">
        <f t="shared" si="15"/>
        <v>136</v>
      </c>
      <c r="W138" s="25">
        <v>0.62129999999999996</v>
      </c>
      <c r="X138" s="25">
        <v>0.53120000000000001</v>
      </c>
    </row>
    <row r="139" spans="8:24">
      <c r="H139" s="32">
        <f t="shared" si="9"/>
        <v>98</v>
      </c>
      <c r="I139" s="39">
        <v>40.633936954120436</v>
      </c>
      <c r="J139" s="46">
        <f t="shared" si="10"/>
        <v>98</v>
      </c>
      <c r="K139" s="41">
        <v>59.171677721551838</v>
      </c>
      <c r="L139" s="47">
        <f t="shared" si="11"/>
        <v>98</v>
      </c>
      <c r="M139" s="43">
        <v>0</v>
      </c>
      <c r="N139" s="48">
        <f t="shared" si="12"/>
        <v>98</v>
      </c>
      <c r="O139" s="45">
        <v>0</v>
      </c>
      <c r="Q139" s="32">
        <f t="shared" si="13"/>
        <v>98</v>
      </c>
      <c r="R139" s="39">
        <v>3187.3319898481395</v>
      </c>
      <c r="S139" s="32">
        <f t="shared" si="14"/>
        <v>98</v>
      </c>
      <c r="T139" s="39">
        <v>99.805614675672274</v>
      </c>
      <c r="V139" s="24">
        <f t="shared" si="15"/>
        <v>137</v>
      </c>
      <c r="W139" s="25">
        <v>0.49230000000000002</v>
      </c>
      <c r="X139" s="25">
        <v>0.88009999999999999</v>
      </c>
    </row>
    <row r="140" spans="8:24">
      <c r="H140" s="32">
        <f t="shared" si="9"/>
        <v>99</v>
      </c>
      <c r="I140" s="39">
        <v>39.471574980633655</v>
      </c>
      <c r="J140" s="46">
        <f t="shared" si="10"/>
        <v>99</v>
      </c>
      <c r="K140" s="41">
        <v>59.171677721551838</v>
      </c>
      <c r="L140" s="47">
        <f t="shared" si="11"/>
        <v>99</v>
      </c>
      <c r="M140" s="43">
        <v>0</v>
      </c>
      <c r="N140" s="48">
        <f t="shared" si="12"/>
        <v>99</v>
      </c>
      <c r="O140" s="45">
        <v>0</v>
      </c>
      <c r="Q140" s="32">
        <f t="shared" si="13"/>
        <v>99</v>
      </c>
      <c r="R140" s="39">
        <v>3073.0422326313537</v>
      </c>
      <c r="S140" s="32">
        <f t="shared" si="14"/>
        <v>99</v>
      </c>
      <c r="T140" s="39">
        <v>98.643252702185492</v>
      </c>
      <c r="V140" s="24">
        <f t="shared" si="15"/>
        <v>138</v>
      </c>
      <c r="W140" s="25">
        <v>0.87880000000000003</v>
      </c>
      <c r="X140" s="25">
        <v>0.15859999999999999</v>
      </c>
    </row>
    <row r="141" spans="8:24">
      <c r="H141" s="32">
        <f t="shared" si="9"/>
        <v>100</v>
      </c>
      <c r="I141" s="39">
        <v>49.933402404989657</v>
      </c>
      <c r="J141" s="46">
        <f t="shared" si="10"/>
        <v>100</v>
      </c>
      <c r="K141" s="41">
        <v>59.171677721551838</v>
      </c>
      <c r="L141" s="47">
        <f t="shared" si="11"/>
        <v>100</v>
      </c>
      <c r="M141" s="43">
        <v>4.2781200681377269</v>
      </c>
      <c r="N141" s="48">
        <f t="shared" si="12"/>
        <v>100</v>
      </c>
      <c r="O141" s="45">
        <v>0</v>
      </c>
      <c r="Q141" s="32">
        <f t="shared" si="13"/>
        <v>100</v>
      </c>
      <c r="R141" s="39">
        <v>2851.3136762815989</v>
      </c>
      <c r="S141" s="32">
        <f t="shared" si="14"/>
        <v>100</v>
      </c>
      <c r="T141" s="39">
        <v>113.38320019467922</v>
      </c>
      <c r="V141" s="24">
        <f t="shared" si="15"/>
        <v>139</v>
      </c>
      <c r="W141" s="25">
        <v>7.4999999999999997E-2</v>
      </c>
      <c r="X141" s="25">
        <v>0.56169999999999998</v>
      </c>
    </row>
    <row r="142" spans="8:24">
      <c r="H142" s="32">
        <f t="shared" si="9"/>
        <v>101</v>
      </c>
      <c r="I142" s="39">
        <v>53.285000925502352</v>
      </c>
      <c r="J142" s="46">
        <f t="shared" si="10"/>
        <v>101</v>
      </c>
      <c r="K142" s="41">
        <v>59.171677721551838</v>
      </c>
      <c r="L142" s="47">
        <f t="shared" si="11"/>
        <v>101</v>
      </c>
      <c r="M142" s="43">
        <v>6.0828269637984098</v>
      </c>
      <c r="N142" s="48">
        <f t="shared" si="12"/>
        <v>101</v>
      </c>
      <c r="O142" s="45">
        <v>0</v>
      </c>
      <c r="Q142" s="32">
        <f t="shared" si="13"/>
        <v>101</v>
      </c>
      <c r="R142" s="39">
        <v>3326.0941061425819</v>
      </c>
      <c r="S142" s="32">
        <f t="shared" si="14"/>
        <v>101</v>
      </c>
      <c r="T142" s="39">
        <v>118.5395056108526</v>
      </c>
      <c r="V142" s="24">
        <f t="shared" si="15"/>
        <v>140</v>
      </c>
      <c r="W142" s="25">
        <v>0.36849999999999999</v>
      </c>
      <c r="X142" s="25">
        <v>0.1401</v>
      </c>
    </row>
    <row r="143" spans="8:24">
      <c r="H143" s="32">
        <f t="shared" si="9"/>
        <v>102</v>
      </c>
      <c r="I143" s="39">
        <v>44.245412873204558</v>
      </c>
      <c r="J143" s="46">
        <f t="shared" si="10"/>
        <v>102</v>
      </c>
      <c r="K143" s="41">
        <v>59.171677721551838</v>
      </c>
      <c r="L143" s="47">
        <f t="shared" si="11"/>
        <v>102</v>
      </c>
      <c r="M143" s="43">
        <v>1.2153564740995983</v>
      </c>
      <c r="N143" s="48">
        <f t="shared" si="12"/>
        <v>102</v>
      </c>
      <c r="O143" s="45">
        <v>0</v>
      </c>
      <c r="Q143" s="32">
        <f t="shared" si="13"/>
        <v>102</v>
      </c>
      <c r="R143" s="39">
        <v>3063.6741531146577</v>
      </c>
      <c r="S143" s="32">
        <f t="shared" si="14"/>
        <v>102</v>
      </c>
      <c r="T143" s="39">
        <v>104.632447068856</v>
      </c>
      <c r="V143" s="24">
        <f t="shared" si="15"/>
        <v>141</v>
      </c>
      <c r="W143" s="25">
        <v>0.49390000000000001</v>
      </c>
      <c r="X143" s="25">
        <v>0.69030000000000002</v>
      </c>
    </row>
    <row r="144" spans="8:24">
      <c r="H144" s="32">
        <f t="shared" si="9"/>
        <v>103</v>
      </c>
      <c r="I144" s="39">
        <v>46.884126657599737</v>
      </c>
      <c r="J144" s="46">
        <f t="shared" si="10"/>
        <v>103</v>
      </c>
      <c r="K144" s="41">
        <v>59.171677721551838</v>
      </c>
      <c r="L144" s="47">
        <f t="shared" si="11"/>
        <v>103</v>
      </c>
      <c r="M144" s="43">
        <v>2.6362023580046916</v>
      </c>
      <c r="N144" s="48">
        <f t="shared" si="12"/>
        <v>103</v>
      </c>
      <c r="O144" s="45">
        <v>0</v>
      </c>
      <c r="Q144" s="32">
        <f t="shared" si="13"/>
        <v>103</v>
      </c>
      <c r="R144" s="39">
        <v>2734.6983896537913</v>
      </c>
      <c r="S144" s="32">
        <f t="shared" si="14"/>
        <v>103</v>
      </c>
      <c r="T144" s="39">
        <v>108.69200673715626</v>
      </c>
      <c r="V144" s="24">
        <f t="shared" si="15"/>
        <v>142</v>
      </c>
      <c r="W144" s="25">
        <v>0.31309999999999999</v>
      </c>
      <c r="X144" s="25">
        <v>0.25140000000000001</v>
      </c>
    </row>
    <row r="145" spans="8:24">
      <c r="H145" s="32">
        <f t="shared" si="9"/>
        <v>104</v>
      </c>
      <c r="I145" s="39">
        <v>62.234261014101001</v>
      </c>
      <c r="J145" s="46">
        <f t="shared" si="10"/>
        <v>104</v>
      </c>
      <c r="K145" s="41">
        <v>59.171677721551838</v>
      </c>
      <c r="L145" s="47">
        <f t="shared" si="11"/>
        <v>104</v>
      </c>
      <c r="M145" s="43">
        <v>10.901659319197684</v>
      </c>
      <c r="N145" s="48">
        <f t="shared" si="12"/>
        <v>104</v>
      </c>
      <c r="O145" s="45">
        <v>0</v>
      </c>
      <c r="Q145" s="32">
        <f t="shared" si="13"/>
        <v>104</v>
      </c>
      <c r="R145" s="39">
        <v>3956.3889320737812</v>
      </c>
      <c r="S145" s="32">
        <f t="shared" si="14"/>
        <v>104</v>
      </c>
      <c r="T145" s="39">
        <v>132.30759805485053</v>
      </c>
      <c r="V145" s="24">
        <f t="shared" si="15"/>
        <v>143</v>
      </c>
      <c r="W145" s="25">
        <v>0.56820000000000004</v>
      </c>
      <c r="X145" s="25">
        <v>0.67659999999999998</v>
      </c>
    </row>
    <row r="146" spans="8:24">
      <c r="H146" s="32">
        <f t="shared" si="9"/>
        <v>105</v>
      </c>
      <c r="I146" s="39">
        <v>30.418717931313331</v>
      </c>
      <c r="J146" s="46">
        <f t="shared" si="10"/>
        <v>105</v>
      </c>
      <c r="K146" s="41">
        <v>59.171677721551838</v>
      </c>
      <c r="L146" s="47">
        <f t="shared" si="11"/>
        <v>105</v>
      </c>
      <c r="M146" s="43">
        <v>0</v>
      </c>
      <c r="N146" s="48">
        <f t="shared" si="12"/>
        <v>105</v>
      </c>
      <c r="O146" s="45">
        <v>0</v>
      </c>
      <c r="Q146" s="32">
        <f t="shared" si="13"/>
        <v>105</v>
      </c>
      <c r="R146" s="39">
        <v>2622.3732881922524</v>
      </c>
      <c r="S146" s="32">
        <f t="shared" si="14"/>
        <v>105</v>
      </c>
      <c r="T146" s="39">
        <v>89.590395652865169</v>
      </c>
      <c r="V146" s="24">
        <f t="shared" si="15"/>
        <v>144</v>
      </c>
      <c r="W146" s="25">
        <v>0.72970000000000002</v>
      </c>
      <c r="X146" s="25">
        <v>0.48399999999999999</v>
      </c>
    </row>
    <row r="147" spans="8:24">
      <c r="H147" s="32">
        <f t="shared" si="9"/>
        <v>106</v>
      </c>
      <c r="I147" s="39">
        <v>39.013573661009424</v>
      </c>
      <c r="J147" s="46">
        <f t="shared" si="10"/>
        <v>106</v>
      </c>
      <c r="K147" s="41">
        <v>59.171677721551838</v>
      </c>
      <c r="L147" s="47">
        <f t="shared" si="11"/>
        <v>106</v>
      </c>
      <c r="M147" s="43">
        <v>0</v>
      </c>
      <c r="N147" s="48">
        <f t="shared" si="12"/>
        <v>106</v>
      </c>
      <c r="O147" s="45">
        <v>0</v>
      </c>
      <c r="Q147" s="32">
        <f t="shared" si="13"/>
        <v>106</v>
      </c>
      <c r="R147" s="39">
        <v>2792.9577107035711</v>
      </c>
      <c r="S147" s="32">
        <f t="shared" si="14"/>
        <v>106</v>
      </c>
      <c r="T147" s="39">
        <v>98.185251382561262</v>
      </c>
      <c r="V147" s="24">
        <f t="shared" si="15"/>
        <v>145</v>
      </c>
      <c r="W147" s="25">
        <v>6.5699999999999995E-2</v>
      </c>
      <c r="X147" s="25">
        <v>0.35720000000000002</v>
      </c>
    </row>
    <row r="148" spans="8:24">
      <c r="H148" s="32">
        <f t="shared" si="9"/>
        <v>107</v>
      </c>
      <c r="I148" s="39">
        <v>41.904043232041396</v>
      </c>
      <c r="J148" s="46">
        <f t="shared" si="10"/>
        <v>107</v>
      </c>
      <c r="K148" s="41">
        <v>59.171677721551838</v>
      </c>
      <c r="L148" s="47">
        <f t="shared" si="11"/>
        <v>107</v>
      </c>
      <c r="M148" s="43">
        <v>0</v>
      </c>
      <c r="N148" s="48">
        <f t="shared" si="12"/>
        <v>107</v>
      </c>
      <c r="O148" s="45">
        <v>0</v>
      </c>
      <c r="Q148" s="32">
        <f t="shared" si="13"/>
        <v>107</v>
      </c>
      <c r="R148" s="39">
        <v>3080.1836008593882</v>
      </c>
      <c r="S148" s="32">
        <f t="shared" si="14"/>
        <v>107</v>
      </c>
      <c r="T148" s="39">
        <v>101.07572095359323</v>
      </c>
      <c r="V148" s="24">
        <f t="shared" si="15"/>
        <v>146</v>
      </c>
      <c r="W148" s="25">
        <v>9.7500000000000003E-2</v>
      </c>
      <c r="X148" s="25">
        <v>0.26740000000000003</v>
      </c>
    </row>
    <row r="149" spans="8:24">
      <c r="H149" s="32">
        <f t="shared" si="9"/>
        <v>108</v>
      </c>
      <c r="I149" s="39">
        <v>51.02596134368433</v>
      </c>
      <c r="J149" s="46">
        <f t="shared" si="10"/>
        <v>108</v>
      </c>
      <c r="K149" s="41">
        <v>59.171677721551838</v>
      </c>
      <c r="L149" s="47">
        <f t="shared" si="11"/>
        <v>108</v>
      </c>
      <c r="M149" s="43">
        <v>4.8664210351271668</v>
      </c>
      <c r="N149" s="48">
        <f t="shared" si="12"/>
        <v>108</v>
      </c>
      <c r="O149" s="45">
        <v>0</v>
      </c>
      <c r="Q149" s="32">
        <f t="shared" si="13"/>
        <v>108</v>
      </c>
      <c r="R149" s="39">
        <v>2937.941825611354</v>
      </c>
      <c r="S149" s="32">
        <f t="shared" si="14"/>
        <v>108</v>
      </c>
      <c r="T149" s="39">
        <v>115.06406010036333</v>
      </c>
      <c r="V149" s="24">
        <f t="shared" si="15"/>
        <v>147</v>
      </c>
      <c r="W149" s="25">
        <v>0.62509999999999999</v>
      </c>
      <c r="X149" s="25">
        <v>0.16400000000000001</v>
      </c>
    </row>
    <row r="150" spans="8:24">
      <c r="H150" s="32">
        <f t="shared" si="9"/>
        <v>109</v>
      </c>
      <c r="I150" s="39">
        <v>46.698264999017248</v>
      </c>
      <c r="J150" s="46">
        <f t="shared" si="10"/>
        <v>109</v>
      </c>
      <c r="K150" s="41">
        <v>59.171677721551838</v>
      </c>
      <c r="L150" s="47">
        <f t="shared" si="11"/>
        <v>109</v>
      </c>
      <c r="M150" s="43">
        <v>2.5361230033833526</v>
      </c>
      <c r="N150" s="48">
        <f t="shared" si="12"/>
        <v>109</v>
      </c>
      <c r="O150" s="45">
        <v>0</v>
      </c>
      <c r="Q150" s="32">
        <f t="shared" si="13"/>
        <v>109</v>
      </c>
      <c r="R150" s="39">
        <v>3443.1123752424078</v>
      </c>
      <c r="S150" s="32">
        <f t="shared" si="14"/>
        <v>109</v>
      </c>
      <c r="T150" s="39">
        <v>108.40606572395244</v>
      </c>
      <c r="V150" s="24">
        <f t="shared" si="15"/>
        <v>148</v>
      </c>
      <c r="W150" s="25">
        <v>0.90990000000000004</v>
      </c>
      <c r="X150" s="25">
        <v>0.98660000000000003</v>
      </c>
    </row>
    <row r="151" spans="8:24">
      <c r="H151" s="32">
        <f t="shared" si="9"/>
        <v>110</v>
      </c>
      <c r="I151" s="39">
        <v>52.815962031376245</v>
      </c>
      <c r="J151" s="46">
        <f t="shared" si="10"/>
        <v>110</v>
      </c>
      <c r="K151" s="41">
        <v>59.171677721551838</v>
      </c>
      <c r="L151" s="47">
        <f t="shared" si="11"/>
        <v>110</v>
      </c>
      <c r="M151" s="43">
        <v>5.8302675592689672</v>
      </c>
      <c r="N151" s="48">
        <f t="shared" si="12"/>
        <v>110</v>
      </c>
      <c r="O151" s="45">
        <v>0</v>
      </c>
      <c r="Q151" s="32">
        <f t="shared" si="13"/>
        <v>110</v>
      </c>
      <c r="R151" s="39">
        <v>3618.2746686199234</v>
      </c>
      <c r="S151" s="32">
        <f t="shared" si="14"/>
        <v>110</v>
      </c>
      <c r="T151" s="39">
        <v>117.81790731219705</v>
      </c>
      <c r="V151" s="24">
        <f t="shared" si="15"/>
        <v>149</v>
      </c>
      <c r="W151" s="25">
        <v>0.40570000000000001</v>
      </c>
      <c r="X151" s="25">
        <v>0.19089999999999999</v>
      </c>
    </row>
    <row r="152" spans="8:24">
      <c r="H152" s="32">
        <f t="shared" si="9"/>
        <v>111</v>
      </c>
      <c r="I152" s="39">
        <v>46.269025900869508</v>
      </c>
      <c r="J152" s="46">
        <f t="shared" si="10"/>
        <v>111</v>
      </c>
      <c r="K152" s="41">
        <v>59.171677721551838</v>
      </c>
      <c r="L152" s="47">
        <f t="shared" si="11"/>
        <v>111</v>
      </c>
      <c r="M152" s="43">
        <v>2.3049942582268774</v>
      </c>
      <c r="N152" s="48">
        <f t="shared" si="12"/>
        <v>111</v>
      </c>
      <c r="O152" s="45">
        <v>0</v>
      </c>
      <c r="Q152" s="32">
        <f t="shared" si="13"/>
        <v>111</v>
      </c>
      <c r="R152" s="39">
        <v>3130.1596957183051</v>
      </c>
      <c r="S152" s="32">
        <f t="shared" si="14"/>
        <v>111</v>
      </c>
      <c r="T152" s="39">
        <v>107.74569788064822</v>
      </c>
      <c r="V152" s="24">
        <f t="shared" si="15"/>
        <v>150</v>
      </c>
      <c r="W152" s="25">
        <v>0.82499999999999996</v>
      </c>
      <c r="X152" s="25">
        <v>0.15210000000000001</v>
      </c>
    </row>
    <row r="153" spans="8:24">
      <c r="H153" s="32">
        <f t="shared" si="9"/>
        <v>112</v>
      </c>
      <c r="I153" s="39">
        <v>64.901321684670336</v>
      </c>
      <c r="J153" s="46">
        <f t="shared" si="10"/>
        <v>112</v>
      </c>
      <c r="K153" s="41">
        <v>59.171677721551838</v>
      </c>
      <c r="L153" s="47">
        <f t="shared" si="11"/>
        <v>112</v>
      </c>
      <c r="M153" s="43">
        <v>12.337768911042707</v>
      </c>
      <c r="N153" s="48">
        <f t="shared" si="12"/>
        <v>112</v>
      </c>
      <c r="O153" s="45">
        <v>0</v>
      </c>
      <c r="Q153" s="32">
        <f t="shared" si="13"/>
        <v>112</v>
      </c>
      <c r="R153" s="39">
        <v>3865.4897878014212</v>
      </c>
      <c r="S153" s="32">
        <f t="shared" si="14"/>
        <v>112</v>
      </c>
      <c r="T153" s="39">
        <v>136.41076831726488</v>
      </c>
      <c r="V153" s="24">
        <f t="shared" si="15"/>
        <v>151</v>
      </c>
      <c r="W153" s="25">
        <v>0.85289999999999999</v>
      </c>
      <c r="X153" s="25">
        <v>2.9899999999999999E-2</v>
      </c>
    </row>
    <row r="154" spans="8:24">
      <c r="H154" s="32">
        <f t="shared" si="9"/>
        <v>113</v>
      </c>
      <c r="I154" s="39">
        <v>28.8303636642923</v>
      </c>
      <c r="J154" s="46">
        <f t="shared" si="10"/>
        <v>113</v>
      </c>
      <c r="K154" s="41">
        <v>59.171677721551838</v>
      </c>
      <c r="L154" s="47">
        <f t="shared" si="11"/>
        <v>113</v>
      </c>
      <c r="M154" s="43">
        <v>0</v>
      </c>
      <c r="N154" s="48">
        <f t="shared" si="12"/>
        <v>113</v>
      </c>
      <c r="O154" s="45">
        <v>0</v>
      </c>
      <c r="Q154" s="32">
        <f t="shared" si="13"/>
        <v>113</v>
      </c>
      <c r="R154" s="39">
        <v>2805.6990073448515</v>
      </c>
      <c r="S154" s="32">
        <f t="shared" si="14"/>
        <v>113</v>
      </c>
      <c r="T154" s="39">
        <v>88.002041385844137</v>
      </c>
      <c r="V154" s="24">
        <f t="shared" si="15"/>
        <v>152</v>
      </c>
      <c r="W154" s="25">
        <v>0.72299999999999998</v>
      </c>
      <c r="X154" s="25">
        <v>0.37169999999999997</v>
      </c>
    </row>
    <row r="155" spans="8:24">
      <c r="H155" s="32">
        <f t="shared" si="9"/>
        <v>114</v>
      </c>
      <c r="I155" s="39">
        <v>72.315430154940984</v>
      </c>
      <c r="J155" s="46">
        <f t="shared" si="10"/>
        <v>114</v>
      </c>
      <c r="K155" s="41">
        <v>59.171677721551838</v>
      </c>
      <c r="L155" s="47">
        <f t="shared" si="11"/>
        <v>114</v>
      </c>
      <c r="M155" s="43">
        <v>16.329981164265366</v>
      </c>
      <c r="N155" s="48">
        <f t="shared" si="12"/>
        <v>114</v>
      </c>
      <c r="O155" s="45">
        <v>0</v>
      </c>
      <c r="Q155" s="32">
        <f t="shared" si="13"/>
        <v>114</v>
      </c>
      <c r="R155" s="39">
        <v>4118.8607378268962</v>
      </c>
      <c r="S155" s="32">
        <f t="shared" si="14"/>
        <v>114</v>
      </c>
      <c r="T155" s="39">
        <v>147.81708904075819</v>
      </c>
      <c r="V155" s="24">
        <f t="shared" si="15"/>
        <v>153</v>
      </c>
      <c r="W155" s="25">
        <v>0.66059999999999997</v>
      </c>
      <c r="X155" s="25">
        <v>0.41049999999999998</v>
      </c>
    </row>
    <row r="156" spans="8:24">
      <c r="H156" s="32">
        <f t="shared" si="9"/>
        <v>115</v>
      </c>
      <c r="I156" s="39">
        <v>45.782844306265552</v>
      </c>
      <c r="J156" s="46">
        <f t="shared" si="10"/>
        <v>115</v>
      </c>
      <c r="K156" s="41">
        <v>59.171677721551838</v>
      </c>
      <c r="L156" s="47">
        <f t="shared" si="11"/>
        <v>115</v>
      </c>
      <c r="M156" s="43">
        <v>2.0432041688247464</v>
      </c>
      <c r="N156" s="48">
        <f t="shared" si="12"/>
        <v>115</v>
      </c>
      <c r="O156" s="45">
        <v>0</v>
      </c>
      <c r="Q156" s="32">
        <f t="shared" si="13"/>
        <v>115</v>
      </c>
      <c r="R156" s="39">
        <v>3164.127855072637</v>
      </c>
      <c r="S156" s="32">
        <f t="shared" si="14"/>
        <v>115</v>
      </c>
      <c r="T156" s="39">
        <v>106.99772619664213</v>
      </c>
      <c r="V156" s="24">
        <f t="shared" si="15"/>
        <v>154</v>
      </c>
      <c r="W156" s="25">
        <v>0.64700000000000002</v>
      </c>
      <c r="X156" s="25">
        <v>0.17050000000000001</v>
      </c>
    </row>
    <row r="157" spans="8:24">
      <c r="H157" s="32">
        <f t="shared" si="9"/>
        <v>116</v>
      </c>
      <c r="I157" s="39">
        <v>52.124136084192443</v>
      </c>
      <c r="J157" s="46">
        <f t="shared" si="10"/>
        <v>116</v>
      </c>
      <c r="K157" s="41">
        <v>59.171677721551838</v>
      </c>
      <c r="L157" s="47">
        <f t="shared" si="11"/>
        <v>116</v>
      </c>
      <c r="M157" s="43">
        <v>5.4577458954007678</v>
      </c>
      <c r="N157" s="48">
        <f t="shared" si="12"/>
        <v>116</v>
      </c>
      <c r="O157" s="45">
        <v>0</v>
      </c>
      <c r="Q157" s="32">
        <f t="shared" si="13"/>
        <v>116</v>
      </c>
      <c r="R157" s="39">
        <v>3324.7582190570974</v>
      </c>
      <c r="S157" s="32">
        <f t="shared" si="14"/>
        <v>116</v>
      </c>
      <c r="T157" s="39">
        <v>116.75355970114505</v>
      </c>
      <c r="V157" s="24">
        <f t="shared" si="15"/>
        <v>155</v>
      </c>
      <c r="W157" s="25">
        <v>1.9199999999999998E-2</v>
      </c>
      <c r="X157" s="25">
        <v>0.97729999999999995</v>
      </c>
    </row>
    <row r="158" spans="8:24">
      <c r="H158" s="32">
        <f t="shared" si="9"/>
        <v>117</v>
      </c>
      <c r="I158" s="39">
        <v>32.343356692121098</v>
      </c>
      <c r="J158" s="46">
        <f t="shared" si="10"/>
        <v>117</v>
      </c>
      <c r="K158" s="41">
        <v>59.171677721551838</v>
      </c>
      <c r="L158" s="47">
        <f t="shared" si="11"/>
        <v>117</v>
      </c>
      <c r="M158" s="43">
        <v>0</v>
      </c>
      <c r="N158" s="48">
        <f t="shared" si="12"/>
        <v>117</v>
      </c>
      <c r="O158" s="45">
        <v>0</v>
      </c>
      <c r="Q158" s="32">
        <f t="shared" si="13"/>
        <v>117</v>
      </c>
      <c r="R158" s="39">
        <v>2367.8643287046179</v>
      </c>
      <c r="S158" s="32">
        <f t="shared" si="14"/>
        <v>117</v>
      </c>
      <c r="T158" s="39">
        <v>91.515034413672936</v>
      </c>
      <c r="V158" s="24">
        <f t="shared" si="15"/>
        <v>156</v>
      </c>
      <c r="W158" s="25">
        <v>0.85240000000000005</v>
      </c>
      <c r="X158" s="25">
        <v>0.54420000000000002</v>
      </c>
    </row>
    <row r="159" spans="8:24">
      <c r="H159" s="32">
        <f t="shared" si="9"/>
        <v>118</v>
      </c>
      <c r="I159" s="39">
        <v>19.595487469205146</v>
      </c>
      <c r="J159" s="46">
        <f t="shared" si="10"/>
        <v>118</v>
      </c>
      <c r="K159" s="41">
        <v>59.171677721551838</v>
      </c>
      <c r="L159" s="47">
        <f t="shared" si="11"/>
        <v>118</v>
      </c>
      <c r="M159" s="43">
        <v>0</v>
      </c>
      <c r="N159" s="48">
        <f t="shared" si="12"/>
        <v>118</v>
      </c>
      <c r="O159" s="45">
        <v>0</v>
      </c>
      <c r="Q159" s="32">
        <f t="shared" si="13"/>
        <v>118</v>
      </c>
      <c r="R159" s="39">
        <v>2449.7334933840662</v>
      </c>
      <c r="S159" s="32">
        <f t="shared" si="14"/>
        <v>118</v>
      </c>
      <c r="T159" s="39">
        <v>78.767165190756984</v>
      </c>
      <c r="V159" s="24">
        <f t="shared" si="15"/>
        <v>157</v>
      </c>
      <c r="W159" s="25">
        <v>0.1948</v>
      </c>
      <c r="X159" s="25">
        <v>5.0799999999999998E-2</v>
      </c>
    </row>
    <row r="160" spans="8:24">
      <c r="H160" s="32">
        <f t="shared" si="9"/>
        <v>119</v>
      </c>
      <c r="I160" s="39">
        <v>44.302158453985804</v>
      </c>
      <c r="J160" s="46">
        <f t="shared" si="10"/>
        <v>119</v>
      </c>
      <c r="K160" s="41">
        <v>59.171677721551838</v>
      </c>
      <c r="L160" s="47">
        <f t="shared" si="11"/>
        <v>119</v>
      </c>
      <c r="M160" s="43">
        <v>1.2459117868279608</v>
      </c>
      <c r="N160" s="48">
        <f t="shared" si="12"/>
        <v>119</v>
      </c>
      <c r="O160" s="45">
        <v>0</v>
      </c>
      <c r="Q160" s="32">
        <f t="shared" si="13"/>
        <v>119</v>
      </c>
      <c r="R160" s="39">
        <v>3026.0993434396905</v>
      </c>
      <c r="S160" s="32">
        <f t="shared" si="14"/>
        <v>119</v>
      </c>
      <c r="T160" s="39">
        <v>104.7197479623656</v>
      </c>
      <c r="V160" s="24">
        <f t="shared" si="15"/>
        <v>158</v>
      </c>
      <c r="W160" s="25">
        <v>0.1055</v>
      </c>
      <c r="X160" s="25">
        <v>0.72289999999999999</v>
      </c>
    </row>
    <row r="161" spans="8:24">
      <c r="H161" s="32">
        <f t="shared" si="9"/>
        <v>120</v>
      </c>
      <c r="I161" s="39">
        <v>59.090758754047023</v>
      </c>
      <c r="J161" s="46">
        <f t="shared" si="10"/>
        <v>120</v>
      </c>
      <c r="K161" s="41">
        <v>59.171677721551838</v>
      </c>
      <c r="L161" s="47">
        <f t="shared" si="11"/>
        <v>120</v>
      </c>
      <c r="M161" s="43">
        <v>9.2090042560916956</v>
      </c>
      <c r="N161" s="48">
        <f t="shared" si="12"/>
        <v>120</v>
      </c>
      <c r="O161" s="45">
        <v>0</v>
      </c>
      <c r="Q161" s="32">
        <f t="shared" si="13"/>
        <v>120</v>
      </c>
      <c r="R161" s="39">
        <v>3701.4981152824921</v>
      </c>
      <c r="S161" s="32">
        <f t="shared" si="14"/>
        <v>120</v>
      </c>
      <c r="T161" s="39">
        <v>127.47144073169056</v>
      </c>
      <c r="V161" s="24">
        <f t="shared" si="15"/>
        <v>159</v>
      </c>
      <c r="W161" s="25">
        <v>0.49440000000000001</v>
      </c>
      <c r="X161" s="25">
        <v>0.36509999999999998</v>
      </c>
    </row>
    <row r="162" spans="8:24">
      <c r="H162" s="32">
        <f t="shared" si="9"/>
        <v>121</v>
      </c>
      <c r="I162" s="39">
        <v>44.532461825171517</v>
      </c>
      <c r="J162" s="46">
        <f t="shared" si="10"/>
        <v>121</v>
      </c>
      <c r="K162" s="41">
        <v>59.171677721551838</v>
      </c>
      <c r="L162" s="47">
        <f t="shared" si="11"/>
        <v>121</v>
      </c>
      <c r="M162" s="43">
        <v>1.3699212943894987</v>
      </c>
      <c r="N162" s="48">
        <f t="shared" si="12"/>
        <v>121</v>
      </c>
      <c r="O162" s="45">
        <v>0</v>
      </c>
      <c r="Q162" s="32">
        <f t="shared" si="13"/>
        <v>121</v>
      </c>
      <c r="R162" s="39">
        <v>3286.2456477665173</v>
      </c>
      <c r="S162" s="32">
        <f t="shared" si="14"/>
        <v>121</v>
      </c>
      <c r="T162" s="39">
        <v>105.07406084111285</v>
      </c>
      <c r="V162" s="24">
        <f t="shared" si="15"/>
        <v>160</v>
      </c>
      <c r="W162" s="25">
        <v>0.88759999999999994</v>
      </c>
      <c r="X162" s="25">
        <v>0.17649999999999999</v>
      </c>
    </row>
    <row r="163" spans="8:24">
      <c r="H163" s="32">
        <f t="shared" si="9"/>
        <v>122</v>
      </c>
      <c r="I163" s="39">
        <v>49.980870657065005</v>
      </c>
      <c r="J163" s="46">
        <f t="shared" si="10"/>
        <v>122</v>
      </c>
      <c r="K163" s="41">
        <v>59.171677721551838</v>
      </c>
      <c r="L163" s="47">
        <f t="shared" si="11"/>
        <v>122</v>
      </c>
      <c r="M163" s="43">
        <v>4.3036798961782976</v>
      </c>
      <c r="N163" s="48">
        <f t="shared" si="12"/>
        <v>122</v>
      </c>
      <c r="O163" s="45">
        <v>0</v>
      </c>
      <c r="Q163" s="32">
        <f t="shared" si="13"/>
        <v>122</v>
      </c>
      <c r="R163" s="39">
        <v>3464.148612847252</v>
      </c>
      <c r="S163" s="32">
        <f t="shared" si="14"/>
        <v>122</v>
      </c>
      <c r="T163" s="39">
        <v>113.45622827479514</v>
      </c>
      <c r="V163" s="24">
        <f t="shared" si="15"/>
        <v>161</v>
      </c>
      <c r="W163" s="25">
        <v>0.29170000000000001</v>
      </c>
      <c r="X163" s="25">
        <v>0.98509999999999998</v>
      </c>
    </row>
    <row r="164" spans="8:24">
      <c r="H164" s="32">
        <f t="shared" si="9"/>
        <v>123</v>
      </c>
      <c r="I164" s="39">
        <v>64.82888711343665</v>
      </c>
      <c r="J164" s="46">
        <f t="shared" si="10"/>
        <v>123</v>
      </c>
      <c r="K164" s="41">
        <v>59.171677721551838</v>
      </c>
      <c r="L164" s="47">
        <f t="shared" si="11"/>
        <v>123</v>
      </c>
      <c r="M164" s="43">
        <v>12.298765680378414</v>
      </c>
      <c r="N164" s="48">
        <f t="shared" si="12"/>
        <v>123</v>
      </c>
      <c r="O164" s="45">
        <v>0</v>
      </c>
      <c r="Q164" s="32">
        <f t="shared" si="13"/>
        <v>123</v>
      </c>
      <c r="R164" s="39">
        <v>3388.7796965819007</v>
      </c>
      <c r="S164" s="32">
        <f t="shared" si="14"/>
        <v>123</v>
      </c>
      <c r="T164" s="39">
        <v>136.2993305153669</v>
      </c>
      <c r="V164" s="24">
        <f t="shared" si="15"/>
        <v>162</v>
      </c>
      <c r="W164" s="25">
        <v>0.36549999999999999</v>
      </c>
      <c r="X164" s="25">
        <v>0.83089999999999997</v>
      </c>
    </row>
    <row r="165" spans="8:24">
      <c r="H165" s="32">
        <f t="shared" si="9"/>
        <v>124</v>
      </c>
      <c r="I165" s="39">
        <v>39.502669491125253</v>
      </c>
      <c r="J165" s="46">
        <f t="shared" si="10"/>
        <v>124</v>
      </c>
      <c r="K165" s="41">
        <v>59.171677721551838</v>
      </c>
      <c r="L165" s="47">
        <f t="shared" si="11"/>
        <v>124</v>
      </c>
      <c r="M165" s="43">
        <v>0</v>
      </c>
      <c r="N165" s="48">
        <f t="shared" si="12"/>
        <v>124</v>
      </c>
      <c r="O165" s="45">
        <v>0</v>
      </c>
      <c r="Q165" s="32">
        <f t="shared" si="13"/>
        <v>124</v>
      </c>
      <c r="R165" s="39">
        <v>3087.0911313359315</v>
      </c>
      <c r="S165" s="32">
        <f t="shared" si="14"/>
        <v>124</v>
      </c>
      <c r="T165" s="39">
        <v>98.674347212677091</v>
      </c>
      <c r="V165" s="24">
        <f t="shared" si="15"/>
        <v>163</v>
      </c>
      <c r="W165" s="25">
        <v>0.94620000000000004</v>
      </c>
      <c r="X165" s="25">
        <v>0.73160000000000003</v>
      </c>
    </row>
    <row r="166" spans="8:24">
      <c r="H166" s="32">
        <f t="shared" si="9"/>
        <v>125</v>
      </c>
      <c r="I166" s="39">
        <v>49.351413845671843</v>
      </c>
      <c r="J166" s="46">
        <f t="shared" si="10"/>
        <v>125</v>
      </c>
      <c r="K166" s="41">
        <v>59.171677721551838</v>
      </c>
      <c r="L166" s="47">
        <f t="shared" si="11"/>
        <v>125</v>
      </c>
      <c r="M166" s="43">
        <v>3.9647416131204438</v>
      </c>
      <c r="N166" s="48">
        <f t="shared" si="12"/>
        <v>125</v>
      </c>
      <c r="O166" s="45">
        <v>0</v>
      </c>
      <c r="Q166" s="32">
        <f t="shared" si="13"/>
        <v>125</v>
      </c>
      <c r="R166" s="39">
        <v>2574.6874281554119</v>
      </c>
      <c r="S166" s="32">
        <f t="shared" si="14"/>
        <v>125</v>
      </c>
      <c r="T166" s="39">
        <v>112.48783318034413</v>
      </c>
      <c r="V166" s="24">
        <f t="shared" si="15"/>
        <v>164</v>
      </c>
      <c r="W166" s="25">
        <v>6.0199999999999997E-2</v>
      </c>
      <c r="X166" s="25">
        <v>0.91590000000000005</v>
      </c>
    </row>
    <row r="167" spans="8:24">
      <c r="H167" s="32">
        <f t="shared" si="9"/>
        <v>126</v>
      </c>
      <c r="I167" s="39">
        <v>46.50601990879936</v>
      </c>
      <c r="J167" s="46">
        <f t="shared" si="10"/>
        <v>126</v>
      </c>
      <c r="K167" s="41">
        <v>59.171677721551838</v>
      </c>
      <c r="L167" s="47">
        <f t="shared" si="11"/>
        <v>126</v>
      </c>
      <c r="M167" s="43">
        <v>2.4326064163429533</v>
      </c>
      <c r="N167" s="48">
        <f t="shared" si="12"/>
        <v>126</v>
      </c>
      <c r="O167" s="45">
        <v>0</v>
      </c>
      <c r="Q167" s="32">
        <f t="shared" si="13"/>
        <v>126</v>
      </c>
      <c r="R167" s="39">
        <v>3357.0816160122813</v>
      </c>
      <c r="S167" s="32">
        <f t="shared" si="14"/>
        <v>126</v>
      </c>
      <c r="T167" s="39">
        <v>108.11030404669415</v>
      </c>
      <c r="V167" s="24">
        <f t="shared" si="15"/>
        <v>165</v>
      </c>
      <c r="W167" s="25">
        <v>0.94510000000000005</v>
      </c>
      <c r="X167" s="25">
        <v>0.63690000000000002</v>
      </c>
    </row>
    <row r="168" spans="8:24">
      <c r="H168" s="32">
        <f t="shared" si="9"/>
        <v>127</v>
      </c>
      <c r="I168" s="39">
        <v>28.72202373215503</v>
      </c>
      <c r="J168" s="46">
        <f t="shared" si="10"/>
        <v>127</v>
      </c>
      <c r="K168" s="41">
        <v>59.171677721551838</v>
      </c>
      <c r="L168" s="47">
        <f t="shared" si="11"/>
        <v>127</v>
      </c>
      <c r="M168" s="43">
        <v>0</v>
      </c>
      <c r="N168" s="48">
        <f t="shared" si="12"/>
        <v>127</v>
      </c>
      <c r="O168" s="45">
        <v>0</v>
      </c>
      <c r="Q168" s="32">
        <f t="shared" si="13"/>
        <v>127</v>
      </c>
      <c r="R168" s="39">
        <v>2513.4840770313663</v>
      </c>
      <c r="S168" s="32">
        <f t="shared" si="14"/>
        <v>127</v>
      </c>
      <c r="T168" s="39">
        <v>87.893701453706868</v>
      </c>
      <c r="V168" s="24">
        <f t="shared" si="15"/>
        <v>166</v>
      </c>
      <c r="W168" s="25">
        <v>0.64859999999999995</v>
      </c>
      <c r="X168" s="25">
        <v>0.5988</v>
      </c>
    </row>
    <row r="169" spans="8:24">
      <c r="H169" s="32">
        <f t="shared" si="9"/>
        <v>128</v>
      </c>
      <c r="I169" s="39">
        <v>32.486307895562113</v>
      </c>
      <c r="J169" s="46">
        <f t="shared" si="10"/>
        <v>128</v>
      </c>
      <c r="K169" s="41">
        <v>59.171677721551838</v>
      </c>
      <c r="L169" s="47">
        <f t="shared" si="11"/>
        <v>128</v>
      </c>
      <c r="M169" s="43">
        <v>0</v>
      </c>
      <c r="N169" s="48">
        <f t="shared" si="12"/>
        <v>128</v>
      </c>
      <c r="O169" s="45">
        <v>0</v>
      </c>
      <c r="Q169" s="32">
        <f t="shared" si="13"/>
        <v>128</v>
      </c>
      <c r="R169" s="39">
        <v>2487.4504361064292</v>
      </c>
      <c r="S169" s="32">
        <f t="shared" si="14"/>
        <v>128</v>
      </c>
      <c r="T169" s="39">
        <v>91.657985617113951</v>
      </c>
      <c r="V169" s="24">
        <f t="shared" si="15"/>
        <v>167</v>
      </c>
      <c r="W169" s="25">
        <v>0.5413</v>
      </c>
      <c r="X169" s="25">
        <v>0.4209</v>
      </c>
    </row>
    <row r="170" spans="8:24">
      <c r="H170" s="32">
        <f t="shared" si="9"/>
        <v>129</v>
      </c>
      <c r="I170" s="39">
        <v>28.94738038060337</v>
      </c>
      <c r="J170" s="46">
        <f t="shared" si="10"/>
        <v>129</v>
      </c>
      <c r="K170" s="41">
        <v>59.171677721551838</v>
      </c>
      <c r="L170" s="47">
        <f t="shared" si="11"/>
        <v>129</v>
      </c>
      <c r="M170" s="43">
        <v>0</v>
      </c>
      <c r="N170" s="48">
        <f t="shared" si="12"/>
        <v>129</v>
      </c>
      <c r="O170" s="45">
        <v>0</v>
      </c>
      <c r="Q170" s="32">
        <f t="shared" si="13"/>
        <v>129</v>
      </c>
      <c r="R170" s="39">
        <v>2769.9899749406313</v>
      </c>
      <c r="S170" s="32">
        <f t="shared" si="14"/>
        <v>129</v>
      </c>
      <c r="T170" s="39">
        <v>88.119058102155208</v>
      </c>
      <c r="V170" s="24">
        <f t="shared" si="15"/>
        <v>168</v>
      </c>
      <c r="W170" s="25">
        <v>0.48670000000000002</v>
      </c>
      <c r="X170" s="25">
        <v>0.89239999999999997</v>
      </c>
    </row>
    <row r="171" spans="8:24">
      <c r="H171" s="32">
        <f t="shared" ref="H171:H234" si="16">H170+1</f>
        <v>130</v>
      </c>
      <c r="I171" s="39">
        <v>46.771919969022029</v>
      </c>
      <c r="J171" s="46">
        <f t="shared" ref="J171:J234" si="17">J170+1</f>
        <v>130</v>
      </c>
      <c r="K171" s="41">
        <v>59.171677721551838</v>
      </c>
      <c r="L171" s="47">
        <f t="shared" ref="L171:L234" si="18">L170+1</f>
        <v>130</v>
      </c>
      <c r="M171" s="43">
        <v>2.5757833718474656</v>
      </c>
      <c r="N171" s="48">
        <f t="shared" ref="N171:N234" si="19">N170+1</f>
        <v>130</v>
      </c>
      <c r="O171" s="45">
        <v>0</v>
      </c>
      <c r="Q171" s="32">
        <f t="shared" ref="Q171:Q234" si="20">Q170+1</f>
        <v>130</v>
      </c>
      <c r="R171" s="39">
        <v>3479.3136256774847</v>
      </c>
      <c r="S171" s="32">
        <f t="shared" ref="S171:S234" si="21">S170+1</f>
        <v>130</v>
      </c>
      <c r="T171" s="39">
        <v>108.51938106242133</v>
      </c>
      <c r="V171" s="24">
        <f t="shared" si="15"/>
        <v>169</v>
      </c>
      <c r="W171" s="25">
        <v>0.14649999999999999</v>
      </c>
      <c r="X171" s="25">
        <v>0.17760000000000001</v>
      </c>
    </row>
    <row r="172" spans="8:24">
      <c r="H172" s="32">
        <f t="shared" si="16"/>
        <v>131</v>
      </c>
      <c r="I172" s="39">
        <v>58.05518253689911</v>
      </c>
      <c r="J172" s="46">
        <f t="shared" si="17"/>
        <v>131</v>
      </c>
      <c r="K172" s="41">
        <v>59.171677721551838</v>
      </c>
      <c r="L172" s="47">
        <f t="shared" si="18"/>
        <v>131</v>
      </c>
      <c r="M172" s="43">
        <v>8.6513862930120506</v>
      </c>
      <c r="N172" s="48">
        <f t="shared" si="19"/>
        <v>131</v>
      </c>
      <c r="O172" s="45">
        <v>0</v>
      </c>
      <c r="Q172" s="32">
        <f t="shared" si="20"/>
        <v>131</v>
      </c>
      <c r="R172" s="39">
        <v>3582.9505913094672</v>
      </c>
      <c r="S172" s="32">
        <f t="shared" si="21"/>
        <v>131</v>
      </c>
      <c r="T172" s="39">
        <v>125.87824655146301</v>
      </c>
      <c r="V172" s="24">
        <f t="shared" si="15"/>
        <v>170</v>
      </c>
      <c r="W172" s="25">
        <v>0.32879999999999998</v>
      </c>
      <c r="X172" s="25">
        <v>0.54400000000000004</v>
      </c>
    </row>
    <row r="173" spans="8:24">
      <c r="H173" s="32">
        <f t="shared" si="16"/>
        <v>132</v>
      </c>
      <c r="I173" s="39">
        <v>48.064107199570337</v>
      </c>
      <c r="J173" s="46">
        <f t="shared" si="17"/>
        <v>132</v>
      </c>
      <c r="K173" s="41">
        <v>59.171677721551838</v>
      </c>
      <c r="L173" s="47">
        <f t="shared" si="18"/>
        <v>132</v>
      </c>
      <c r="M173" s="43">
        <v>3.2715764959888642</v>
      </c>
      <c r="N173" s="48">
        <f t="shared" si="19"/>
        <v>132</v>
      </c>
      <c r="O173" s="45">
        <v>0</v>
      </c>
      <c r="Q173" s="32">
        <f t="shared" si="20"/>
        <v>132</v>
      </c>
      <c r="R173" s="39">
        <v>2915.1320896141469</v>
      </c>
      <c r="S173" s="32">
        <f t="shared" si="21"/>
        <v>132</v>
      </c>
      <c r="T173" s="39">
        <v>110.50736141711104</v>
      </c>
      <c r="V173" s="24">
        <f t="shared" si="15"/>
        <v>171</v>
      </c>
      <c r="W173" s="25">
        <v>0.747</v>
      </c>
      <c r="X173" s="25">
        <v>0.96230000000000004</v>
      </c>
    </row>
    <row r="174" spans="8:24">
      <c r="H174" s="32">
        <f t="shared" si="16"/>
        <v>133</v>
      </c>
      <c r="I174" s="39">
        <v>21.007759315929995</v>
      </c>
      <c r="J174" s="46">
        <f t="shared" si="17"/>
        <v>133</v>
      </c>
      <c r="K174" s="41">
        <v>59.171677721551838</v>
      </c>
      <c r="L174" s="47">
        <f t="shared" si="18"/>
        <v>133</v>
      </c>
      <c r="M174" s="43">
        <v>0</v>
      </c>
      <c r="N174" s="48">
        <f t="shared" si="19"/>
        <v>133</v>
      </c>
      <c r="O174" s="45">
        <v>0</v>
      </c>
      <c r="Q174" s="32">
        <f t="shared" si="20"/>
        <v>133</v>
      </c>
      <c r="R174" s="39">
        <v>2666.2308067331801</v>
      </c>
      <c r="S174" s="32">
        <f t="shared" si="21"/>
        <v>133</v>
      </c>
      <c r="T174" s="39">
        <v>80.179437037481833</v>
      </c>
      <c r="V174" s="24">
        <f t="shared" si="15"/>
        <v>172</v>
      </c>
      <c r="W174" s="25">
        <v>0.17430000000000001</v>
      </c>
      <c r="X174" s="25">
        <v>0.34250000000000003</v>
      </c>
    </row>
    <row r="175" spans="8:24">
      <c r="H175" s="32">
        <f t="shared" si="16"/>
        <v>134</v>
      </c>
      <c r="I175" s="39">
        <v>51.394213037563809</v>
      </c>
      <c r="J175" s="46">
        <f t="shared" si="17"/>
        <v>134</v>
      </c>
      <c r="K175" s="41">
        <v>59.171677721551838</v>
      </c>
      <c r="L175" s="47">
        <f t="shared" si="18"/>
        <v>134</v>
      </c>
      <c r="M175" s="43">
        <v>5.0647104087545785</v>
      </c>
      <c r="N175" s="48">
        <f t="shared" si="19"/>
        <v>134</v>
      </c>
      <c r="O175" s="45">
        <v>0</v>
      </c>
      <c r="Q175" s="32">
        <f t="shared" si="20"/>
        <v>134</v>
      </c>
      <c r="R175" s="39">
        <v>3575.9701663031292</v>
      </c>
      <c r="S175" s="32">
        <f t="shared" si="21"/>
        <v>134</v>
      </c>
      <c r="T175" s="39">
        <v>115.63060116787022</v>
      </c>
      <c r="V175" s="24">
        <f t="shared" si="15"/>
        <v>173</v>
      </c>
      <c r="W175" s="25">
        <v>0.74680000000000002</v>
      </c>
      <c r="X175" s="25">
        <v>9.7600000000000006E-2</v>
      </c>
    </row>
    <row r="176" spans="8:24">
      <c r="H176" s="32">
        <f t="shared" si="16"/>
        <v>135</v>
      </c>
      <c r="I176" s="39">
        <v>46.643512920536118</v>
      </c>
      <c r="J176" s="46">
        <f t="shared" si="17"/>
        <v>135</v>
      </c>
      <c r="K176" s="41">
        <v>59.171677721551838</v>
      </c>
      <c r="L176" s="47">
        <f t="shared" si="18"/>
        <v>135</v>
      </c>
      <c r="M176" s="43">
        <v>2.5066411149704364</v>
      </c>
      <c r="N176" s="48">
        <f t="shared" si="19"/>
        <v>135</v>
      </c>
      <c r="O176" s="45">
        <v>0</v>
      </c>
      <c r="Q176" s="32">
        <f t="shared" si="20"/>
        <v>135</v>
      </c>
      <c r="R176" s="39">
        <v>3164.7230813735132</v>
      </c>
      <c r="S176" s="32">
        <f t="shared" si="21"/>
        <v>135</v>
      </c>
      <c r="T176" s="39">
        <v>108.32183175705839</v>
      </c>
      <c r="V176" s="24">
        <f t="shared" si="15"/>
        <v>174</v>
      </c>
      <c r="W176" s="25">
        <v>0.16500000000000001</v>
      </c>
      <c r="X176" s="25">
        <v>2.7699999999999999E-2</v>
      </c>
    </row>
    <row r="177" spans="8:24">
      <c r="H177" s="32">
        <f t="shared" si="16"/>
        <v>136</v>
      </c>
      <c r="I177" s="39">
        <v>50.352100965120869</v>
      </c>
      <c r="J177" s="46">
        <f t="shared" si="17"/>
        <v>136</v>
      </c>
      <c r="K177" s="41">
        <v>59.171677721551838</v>
      </c>
      <c r="L177" s="47">
        <f t="shared" si="18"/>
        <v>136</v>
      </c>
      <c r="M177" s="43">
        <v>4.5035731389776101</v>
      </c>
      <c r="N177" s="48">
        <f t="shared" si="19"/>
        <v>136</v>
      </c>
      <c r="O177" s="45">
        <v>0</v>
      </c>
      <c r="Q177" s="32">
        <f t="shared" si="20"/>
        <v>136</v>
      </c>
      <c r="R177" s="39">
        <v>3298.1470582534212</v>
      </c>
      <c r="S177" s="32">
        <f t="shared" si="21"/>
        <v>136</v>
      </c>
      <c r="T177" s="39">
        <v>114.02735182565031</v>
      </c>
      <c r="V177" s="24">
        <f t="shared" si="15"/>
        <v>175</v>
      </c>
      <c r="W177" s="25">
        <v>0.78190000000000004</v>
      </c>
      <c r="X177" s="25">
        <v>0.98440000000000005</v>
      </c>
    </row>
    <row r="178" spans="8:24">
      <c r="H178" s="32">
        <f t="shared" si="16"/>
        <v>137</v>
      </c>
      <c r="I178" s="39">
        <v>55.880375801860872</v>
      </c>
      <c r="J178" s="46">
        <f t="shared" si="17"/>
        <v>137</v>
      </c>
      <c r="K178" s="41">
        <v>59.171677721551838</v>
      </c>
      <c r="L178" s="47">
        <f t="shared" si="18"/>
        <v>137</v>
      </c>
      <c r="M178" s="43">
        <v>7.4803365126068417</v>
      </c>
      <c r="N178" s="48">
        <f t="shared" si="19"/>
        <v>137</v>
      </c>
      <c r="O178" s="45">
        <v>0</v>
      </c>
      <c r="Q178" s="32">
        <f t="shared" si="20"/>
        <v>137</v>
      </c>
      <c r="R178" s="39">
        <v>3139.7116098617744</v>
      </c>
      <c r="S178" s="32">
        <f t="shared" si="21"/>
        <v>137</v>
      </c>
      <c r="T178" s="39">
        <v>122.53239003601955</v>
      </c>
      <c r="V178" s="24">
        <f t="shared" si="15"/>
        <v>176</v>
      </c>
      <c r="W178" s="25">
        <v>0.70989999999999998</v>
      </c>
      <c r="X178" s="25">
        <v>0.37030000000000002</v>
      </c>
    </row>
    <row r="179" spans="8:24">
      <c r="H179" s="32">
        <f t="shared" si="16"/>
        <v>138</v>
      </c>
      <c r="I179" s="39">
        <v>49.596788926135595</v>
      </c>
      <c r="J179" s="46">
        <f t="shared" si="17"/>
        <v>138</v>
      </c>
      <c r="K179" s="41">
        <v>59.171677721551838</v>
      </c>
      <c r="L179" s="47">
        <f t="shared" si="18"/>
        <v>138</v>
      </c>
      <c r="M179" s="43">
        <v>4.0968666564470784</v>
      </c>
      <c r="N179" s="48">
        <f t="shared" si="19"/>
        <v>138</v>
      </c>
      <c r="O179" s="45">
        <v>0</v>
      </c>
      <c r="Q179" s="32">
        <f t="shared" si="20"/>
        <v>138</v>
      </c>
      <c r="R179" s="39">
        <v>3752.3324718626432</v>
      </c>
      <c r="S179" s="32">
        <f t="shared" si="21"/>
        <v>138</v>
      </c>
      <c r="T179" s="39">
        <v>112.86533330413451</v>
      </c>
      <c r="V179" s="24">
        <f t="shared" si="15"/>
        <v>177</v>
      </c>
      <c r="W179" s="25">
        <v>0.18</v>
      </c>
      <c r="X179" s="25">
        <v>9.5899999999999999E-2</v>
      </c>
    </row>
    <row r="180" spans="8:24">
      <c r="H180" s="32">
        <f t="shared" si="16"/>
        <v>139</v>
      </c>
      <c r="I180" s="39">
        <v>35.213040674254138</v>
      </c>
      <c r="J180" s="46">
        <f t="shared" si="17"/>
        <v>139</v>
      </c>
      <c r="K180" s="41">
        <v>59.171677721551838</v>
      </c>
      <c r="L180" s="47">
        <f t="shared" si="18"/>
        <v>139</v>
      </c>
      <c r="M180" s="43">
        <v>0</v>
      </c>
      <c r="N180" s="48">
        <f t="shared" si="19"/>
        <v>139</v>
      </c>
      <c r="O180" s="45">
        <v>0</v>
      </c>
      <c r="Q180" s="32">
        <f t="shared" si="20"/>
        <v>139</v>
      </c>
      <c r="R180" s="39">
        <v>2537.289959864981</v>
      </c>
      <c r="S180" s="32">
        <f t="shared" si="21"/>
        <v>139</v>
      </c>
      <c r="T180" s="39">
        <v>94.384718395805976</v>
      </c>
      <c r="V180" s="24">
        <f t="shared" si="15"/>
        <v>178</v>
      </c>
      <c r="W180" s="25">
        <v>0.9526</v>
      </c>
      <c r="X180" s="25">
        <v>2.52E-2</v>
      </c>
    </row>
    <row r="181" spans="8:24">
      <c r="H181" s="32">
        <f t="shared" si="16"/>
        <v>140</v>
      </c>
      <c r="I181" s="39">
        <v>35.366089116820156</v>
      </c>
      <c r="J181" s="46">
        <f t="shared" si="17"/>
        <v>140</v>
      </c>
      <c r="K181" s="41">
        <v>59.171677721551838</v>
      </c>
      <c r="L181" s="47">
        <f t="shared" si="18"/>
        <v>140</v>
      </c>
      <c r="M181" s="43">
        <v>0</v>
      </c>
      <c r="N181" s="48">
        <f t="shared" si="19"/>
        <v>140</v>
      </c>
      <c r="O181" s="45">
        <v>0</v>
      </c>
      <c r="Q181" s="32">
        <f t="shared" si="20"/>
        <v>140</v>
      </c>
      <c r="R181" s="39">
        <v>2994.1248132662276</v>
      </c>
      <c r="S181" s="32">
        <f t="shared" si="21"/>
        <v>140</v>
      </c>
      <c r="T181" s="39">
        <v>94.537766838371994</v>
      </c>
      <c r="V181" s="24">
        <f t="shared" si="15"/>
        <v>179</v>
      </c>
      <c r="W181" s="25">
        <v>6.7699999999999996E-2</v>
      </c>
      <c r="X181" s="25">
        <v>0.24060000000000001</v>
      </c>
    </row>
    <row r="182" spans="8:24">
      <c r="H182" s="32">
        <f t="shared" si="16"/>
        <v>141</v>
      </c>
      <c r="I182" s="39">
        <v>50.726754710003569</v>
      </c>
      <c r="J182" s="46">
        <f t="shared" si="17"/>
        <v>141</v>
      </c>
      <c r="K182" s="41">
        <v>59.171677721551838</v>
      </c>
      <c r="L182" s="47">
        <f t="shared" si="18"/>
        <v>141</v>
      </c>
      <c r="M182" s="43">
        <v>4.7053097708375278</v>
      </c>
      <c r="N182" s="48">
        <f t="shared" si="19"/>
        <v>141</v>
      </c>
      <c r="O182" s="45">
        <v>0</v>
      </c>
      <c r="Q182" s="32">
        <f t="shared" si="20"/>
        <v>141</v>
      </c>
      <c r="R182" s="39">
        <v>3141.6012837001704</v>
      </c>
      <c r="S182" s="32">
        <f t="shared" si="21"/>
        <v>141</v>
      </c>
      <c r="T182" s="39">
        <v>114.60374220239294</v>
      </c>
      <c r="V182" s="24">
        <f t="shared" si="15"/>
        <v>180</v>
      </c>
      <c r="W182" s="25">
        <v>0.59240000000000004</v>
      </c>
      <c r="X182" s="25">
        <v>7.5200000000000003E-2</v>
      </c>
    </row>
    <row r="183" spans="8:24">
      <c r="H183" s="32">
        <f t="shared" si="16"/>
        <v>142</v>
      </c>
      <c r="I183" s="39">
        <v>37.627638402622857</v>
      </c>
      <c r="J183" s="46">
        <f t="shared" si="17"/>
        <v>142</v>
      </c>
      <c r="K183" s="41">
        <v>59.171677721551838</v>
      </c>
      <c r="L183" s="47">
        <f t="shared" si="18"/>
        <v>142</v>
      </c>
      <c r="M183" s="43">
        <v>0</v>
      </c>
      <c r="N183" s="48">
        <f t="shared" si="19"/>
        <v>142</v>
      </c>
      <c r="O183" s="45">
        <v>0</v>
      </c>
      <c r="Q183" s="32">
        <f t="shared" si="20"/>
        <v>142</v>
      </c>
      <c r="R183" s="39">
        <v>2926.9588246882031</v>
      </c>
      <c r="S183" s="32">
        <f t="shared" si="21"/>
        <v>142</v>
      </c>
      <c r="T183" s="39">
        <v>96.799316124174695</v>
      </c>
      <c r="V183" s="24">
        <f t="shared" si="15"/>
        <v>181</v>
      </c>
      <c r="W183" s="25">
        <v>0.46789999999999998</v>
      </c>
      <c r="X183" s="25">
        <v>0.17480000000000001</v>
      </c>
    </row>
    <row r="184" spans="8:24">
      <c r="H184" s="32">
        <f t="shared" si="16"/>
        <v>143</v>
      </c>
      <c r="I184" s="39">
        <v>52.02125245123645</v>
      </c>
      <c r="J184" s="46">
        <f t="shared" si="17"/>
        <v>143</v>
      </c>
      <c r="K184" s="41">
        <v>59.171677721551838</v>
      </c>
      <c r="L184" s="47">
        <f t="shared" si="18"/>
        <v>143</v>
      </c>
      <c r="M184" s="43">
        <v>5.4023470161167699</v>
      </c>
      <c r="N184" s="48">
        <f t="shared" si="19"/>
        <v>143</v>
      </c>
      <c r="O184" s="45">
        <v>0</v>
      </c>
      <c r="Q184" s="32">
        <f t="shared" si="20"/>
        <v>143</v>
      </c>
      <c r="R184" s="39">
        <v>3231.0116368130034</v>
      </c>
      <c r="S184" s="32">
        <f t="shared" si="21"/>
        <v>143</v>
      </c>
      <c r="T184" s="39">
        <v>116.59527718890506</v>
      </c>
      <c r="V184" s="24">
        <f t="shared" si="15"/>
        <v>182</v>
      </c>
      <c r="W184" s="25">
        <v>0.311</v>
      </c>
      <c r="X184" s="25">
        <v>0.25879999999999997</v>
      </c>
    </row>
    <row r="185" spans="8:24">
      <c r="H185" s="32">
        <f t="shared" si="16"/>
        <v>144</v>
      </c>
      <c r="I185" s="39">
        <v>52.026604538107954</v>
      </c>
      <c r="J185" s="46">
        <f t="shared" si="17"/>
        <v>144</v>
      </c>
      <c r="K185" s="41">
        <v>59.171677721551838</v>
      </c>
      <c r="L185" s="47">
        <f t="shared" si="18"/>
        <v>144</v>
      </c>
      <c r="M185" s="43">
        <v>5.4052289090475796</v>
      </c>
      <c r="N185" s="48">
        <f t="shared" si="19"/>
        <v>144</v>
      </c>
      <c r="O185" s="45">
        <v>0</v>
      </c>
      <c r="Q185" s="32">
        <f t="shared" si="20"/>
        <v>144</v>
      </c>
      <c r="R185" s="39">
        <v>3451.5112416450011</v>
      </c>
      <c r="S185" s="32">
        <f t="shared" si="21"/>
        <v>144</v>
      </c>
      <c r="T185" s="39">
        <v>116.60351116870737</v>
      </c>
      <c r="V185" s="24">
        <f t="shared" si="15"/>
        <v>183</v>
      </c>
      <c r="W185" s="25">
        <v>0.9032</v>
      </c>
      <c r="X185" s="25">
        <v>0.73929999999999996</v>
      </c>
    </row>
    <row r="186" spans="8:24">
      <c r="H186" s="32">
        <f t="shared" si="16"/>
        <v>145</v>
      </c>
      <c r="I186" s="39">
        <v>29.76227036219634</v>
      </c>
      <c r="J186" s="46">
        <f t="shared" si="17"/>
        <v>145</v>
      </c>
      <c r="K186" s="41">
        <v>59.171677721551838</v>
      </c>
      <c r="L186" s="47">
        <f t="shared" si="18"/>
        <v>145</v>
      </c>
      <c r="M186" s="43">
        <v>0</v>
      </c>
      <c r="N186" s="48">
        <f t="shared" si="19"/>
        <v>145</v>
      </c>
      <c r="O186" s="45">
        <v>0</v>
      </c>
      <c r="Q186" s="32">
        <f t="shared" si="20"/>
        <v>145</v>
      </c>
      <c r="R186" s="39">
        <v>2511.1371051053216</v>
      </c>
      <c r="S186" s="32">
        <f t="shared" si="21"/>
        <v>145</v>
      </c>
      <c r="T186" s="39">
        <v>88.933948083748177</v>
      </c>
      <c r="V186" s="24">
        <f t="shared" si="15"/>
        <v>184</v>
      </c>
      <c r="W186" s="25">
        <v>8.3599999999999994E-2</v>
      </c>
      <c r="X186" s="25">
        <v>0.94089999999999996</v>
      </c>
    </row>
    <row r="187" spans="8:24">
      <c r="H187" s="32">
        <f t="shared" si="16"/>
        <v>146</v>
      </c>
      <c r="I187" s="39">
        <v>29.642426586886636</v>
      </c>
      <c r="J187" s="46">
        <f t="shared" si="17"/>
        <v>146</v>
      </c>
      <c r="K187" s="41">
        <v>59.171677721551838</v>
      </c>
      <c r="L187" s="47">
        <f t="shared" si="18"/>
        <v>146</v>
      </c>
      <c r="M187" s="43">
        <v>0</v>
      </c>
      <c r="N187" s="48">
        <f t="shared" si="19"/>
        <v>146</v>
      </c>
      <c r="O187" s="45">
        <v>0</v>
      </c>
      <c r="Q187" s="32">
        <f t="shared" si="20"/>
        <v>146</v>
      </c>
      <c r="R187" s="39">
        <v>2592.5370706419312</v>
      </c>
      <c r="S187" s="32">
        <f t="shared" si="21"/>
        <v>146</v>
      </c>
      <c r="T187" s="39">
        <v>88.814104308438473</v>
      </c>
      <c r="V187" s="24">
        <f t="shared" si="15"/>
        <v>185</v>
      </c>
      <c r="W187" s="25">
        <v>0.30649999999999999</v>
      </c>
      <c r="X187" s="25">
        <v>0.47449999999999998</v>
      </c>
    </row>
    <row r="188" spans="8:24">
      <c r="H188" s="32">
        <f t="shared" si="16"/>
        <v>147</v>
      </c>
      <c r="I188" s="39">
        <v>43.05188945114331</v>
      </c>
      <c r="J188" s="46">
        <f t="shared" si="17"/>
        <v>147</v>
      </c>
      <c r="K188" s="41">
        <v>59.171677721551838</v>
      </c>
      <c r="L188" s="47">
        <f t="shared" si="18"/>
        <v>147</v>
      </c>
      <c r="M188" s="43">
        <v>0.57269001606661996</v>
      </c>
      <c r="N188" s="48">
        <f t="shared" si="19"/>
        <v>147</v>
      </c>
      <c r="O188" s="45">
        <v>0</v>
      </c>
      <c r="Q188" s="32">
        <f t="shared" si="20"/>
        <v>147</v>
      </c>
      <c r="R188" s="39">
        <v>3303.1010880522999</v>
      </c>
      <c r="S188" s="32">
        <f t="shared" si="21"/>
        <v>147</v>
      </c>
      <c r="T188" s="39">
        <v>102.79625718876177</v>
      </c>
      <c r="V188" s="24">
        <f t="shared" si="15"/>
        <v>186</v>
      </c>
      <c r="W188" s="25">
        <v>0.94350000000000001</v>
      </c>
      <c r="X188" s="25">
        <v>0.6583</v>
      </c>
    </row>
    <row r="189" spans="8:24">
      <c r="H189" s="32">
        <f t="shared" si="16"/>
        <v>148</v>
      </c>
      <c r="I189" s="39">
        <v>79.118924327171328</v>
      </c>
      <c r="J189" s="46">
        <f t="shared" si="17"/>
        <v>148</v>
      </c>
      <c r="K189" s="41">
        <v>59.171677721551838</v>
      </c>
      <c r="L189" s="47">
        <f t="shared" si="18"/>
        <v>148</v>
      </c>
      <c r="M189" s="43">
        <v>19.993401103158625</v>
      </c>
      <c r="N189" s="48">
        <f t="shared" si="19"/>
        <v>148</v>
      </c>
      <c r="O189" s="45">
        <v>0</v>
      </c>
      <c r="Q189" s="32">
        <f t="shared" si="20"/>
        <v>148</v>
      </c>
      <c r="R189" s="39">
        <v>3849.9001405397398</v>
      </c>
      <c r="S189" s="32">
        <f t="shared" si="21"/>
        <v>148</v>
      </c>
      <c r="T189" s="39">
        <v>158.28400315188179</v>
      </c>
      <c r="V189" s="24">
        <f t="shared" si="15"/>
        <v>187</v>
      </c>
      <c r="W189" s="25">
        <v>0.1055</v>
      </c>
      <c r="X189" s="25">
        <v>0.2316</v>
      </c>
    </row>
    <row r="190" spans="8:24">
      <c r="H190" s="32">
        <f t="shared" si="16"/>
        <v>149</v>
      </c>
      <c r="I190" s="39">
        <v>38.372258430551476</v>
      </c>
      <c r="J190" s="46">
        <f t="shared" si="17"/>
        <v>149</v>
      </c>
      <c r="K190" s="41">
        <v>59.171677721551838</v>
      </c>
      <c r="L190" s="47">
        <f t="shared" si="18"/>
        <v>149</v>
      </c>
      <c r="M190" s="43">
        <v>0</v>
      </c>
      <c r="N190" s="48">
        <f t="shared" si="19"/>
        <v>149</v>
      </c>
      <c r="O190" s="45">
        <v>0</v>
      </c>
      <c r="Q190" s="32">
        <f t="shared" si="20"/>
        <v>149</v>
      </c>
      <c r="R190" s="39">
        <v>3038.1027881823484</v>
      </c>
      <c r="S190" s="32">
        <f t="shared" si="21"/>
        <v>149</v>
      </c>
      <c r="T190" s="39">
        <v>97.543936152103313</v>
      </c>
      <c r="V190" s="24">
        <f t="shared" si="15"/>
        <v>188</v>
      </c>
      <c r="W190" s="25">
        <v>0.3377</v>
      </c>
      <c r="X190" s="25">
        <v>0.26200000000000001</v>
      </c>
    </row>
    <row r="191" spans="8:24">
      <c r="H191" s="32">
        <f t="shared" si="16"/>
        <v>150</v>
      </c>
      <c r="I191" s="39">
        <v>47.494496429019868</v>
      </c>
      <c r="J191" s="46">
        <f t="shared" si="17"/>
        <v>150</v>
      </c>
      <c r="K191" s="41">
        <v>59.171677721551838</v>
      </c>
      <c r="L191" s="47">
        <f t="shared" si="18"/>
        <v>150</v>
      </c>
      <c r="M191" s="43">
        <v>2.9648630041539961</v>
      </c>
      <c r="N191" s="48">
        <f t="shared" si="19"/>
        <v>150</v>
      </c>
      <c r="O191" s="45">
        <v>0</v>
      </c>
      <c r="Q191" s="32">
        <f t="shared" si="20"/>
        <v>150</v>
      </c>
      <c r="R191" s="39">
        <v>3622.6821641427382</v>
      </c>
      <c r="S191" s="32">
        <f t="shared" si="21"/>
        <v>150</v>
      </c>
      <c r="T191" s="39">
        <v>109.6310371547257</v>
      </c>
      <c r="V191" s="24">
        <f t="shared" si="15"/>
        <v>189</v>
      </c>
      <c r="W191" s="25">
        <v>0.90629999999999999</v>
      </c>
      <c r="X191" s="25">
        <v>0.98540000000000005</v>
      </c>
    </row>
    <row r="192" spans="8:24">
      <c r="H192" s="32">
        <f t="shared" si="16"/>
        <v>151</v>
      </c>
      <c r="I192" s="39">
        <v>42.547868821074836</v>
      </c>
      <c r="J192" s="46">
        <f t="shared" si="17"/>
        <v>151</v>
      </c>
      <c r="K192" s="41">
        <v>59.171677721551838</v>
      </c>
      <c r="L192" s="47">
        <f t="shared" si="18"/>
        <v>151</v>
      </c>
      <c r="M192" s="43">
        <v>0.30129429218359521</v>
      </c>
      <c r="N192" s="48">
        <f t="shared" si="19"/>
        <v>151</v>
      </c>
      <c r="O192" s="45">
        <v>0</v>
      </c>
      <c r="Q192" s="32">
        <f t="shared" si="20"/>
        <v>151</v>
      </c>
      <c r="R192" s="39">
        <v>3685.3634702599402</v>
      </c>
      <c r="S192" s="32">
        <f t="shared" si="21"/>
        <v>151</v>
      </c>
      <c r="T192" s="39">
        <v>102.02084083481027</v>
      </c>
      <c r="V192" s="24">
        <f t="shared" si="15"/>
        <v>190</v>
      </c>
      <c r="W192" s="25">
        <v>0.51619999999999999</v>
      </c>
      <c r="X192" s="25">
        <v>0.5383</v>
      </c>
    </row>
    <row r="193" spans="8:24">
      <c r="H193" s="32">
        <f t="shared" si="16"/>
        <v>152</v>
      </c>
      <c r="I193" s="39">
        <v>49.73050742247996</v>
      </c>
      <c r="J193" s="46">
        <f t="shared" si="17"/>
        <v>152</v>
      </c>
      <c r="K193" s="41">
        <v>59.171677721551838</v>
      </c>
      <c r="L193" s="47">
        <f t="shared" si="18"/>
        <v>152</v>
      </c>
      <c r="M193" s="43">
        <v>4.1688689237094305</v>
      </c>
      <c r="N193" s="48">
        <f t="shared" si="19"/>
        <v>152</v>
      </c>
      <c r="O193" s="45">
        <v>0</v>
      </c>
      <c r="Q193" s="32">
        <f t="shared" si="20"/>
        <v>152</v>
      </c>
      <c r="R193" s="39">
        <v>3441.105619394863</v>
      </c>
      <c r="S193" s="32">
        <f t="shared" si="21"/>
        <v>152</v>
      </c>
      <c r="T193" s="39">
        <v>113.07105406774123</v>
      </c>
      <c r="V193" s="24">
        <f t="shared" si="15"/>
        <v>191</v>
      </c>
      <c r="W193" s="25">
        <v>0.46379999999999999</v>
      </c>
      <c r="X193" s="25">
        <v>0.97640000000000005</v>
      </c>
    </row>
    <row r="194" spans="8:24">
      <c r="H194" s="32">
        <f t="shared" si="16"/>
        <v>153</v>
      </c>
      <c r="I194" s="39">
        <v>49.00224358488169</v>
      </c>
      <c r="J194" s="46">
        <f t="shared" si="17"/>
        <v>153</v>
      </c>
      <c r="K194" s="41">
        <v>59.171677721551838</v>
      </c>
      <c r="L194" s="47">
        <f t="shared" si="18"/>
        <v>153</v>
      </c>
      <c r="M194" s="43">
        <v>3.7767268573103618</v>
      </c>
      <c r="N194" s="48">
        <f t="shared" si="19"/>
        <v>153</v>
      </c>
      <c r="O194" s="45">
        <v>0</v>
      </c>
      <c r="Q194" s="32">
        <f t="shared" si="20"/>
        <v>153</v>
      </c>
      <c r="R194" s="39">
        <v>3350.6068072291587</v>
      </c>
      <c r="S194" s="32">
        <f t="shared" si="21"/>
        <v>153</v>
      </c>
      <c r="T194" s="39">
        <v>111.95064816374389</v>
      </c>
      <c r="V194" s="24">
        <f t="shared" si="15"/>
        <v>192</v>
      </c>
      <c r="W194" s="25">
        <v>0.97060000000000002</v>
      </c>
      <c r="X194" s="25">
        <v>0.87760000000000005</v>
      </c>
    </row>
    <row r="195" spans="8:24">
      <c r="H195" s="32">
        <f t="shared" si="16"/>
        <v>154</v>
      </c>
      <c r="I195" s="39">
        <v>43.665248278541803</v>
      </c>
      <c r="J195" s="46">
        <f t="shared" si="17"/>
        <v>154</v>
      </c>
      <c r="K195" s="41">
        <v>59.171677721551838</v>
      </c>
      <c r="L195" s="47">
        <f t="shared" si="18"/>
        <v>154</v>
      </c>
      <c r="M195" s="43">
        <v>0.90296015389657458</v>
      </c>
      <c r="N195" s="48">
        <f t="shared" si="19"/>
        <v>154</v>
      </c>
      <c r="O195" s="45">
        <v>0</v>
      </c>
      <c r="Q195" s="32">
        <f t="shared" si="20"/>
        <v>154</v>
      </c>
      <c r="R195" s="39">
        <v>3332.1286355255579</v>
      </c>
      <c r="S195" s="32">
        <f t="shared" si="21"/>
        <v>154</v>
      </c>
      <c r="T195" s="39">
        <v>103.73988615399021</v>
      </c>
      <c r="V195" s="24">
        <f t="shared" si="15"/>
        <v>193</v>
      </c>
      <c r="W195" s="25">
        <v>0.98960000000000004</v>
      </c>
      <c r="X195" s="25">
        <v>0.12139999999999999</v>
      </c>
    </row>
    <row r="196" spans="8:24">
      <c r="H196" s="32">
        <f t="shared" si="16"/>
        <v>155</v>
      </c>
      <c r="I196" s="39">
        <v>44.863852244611316</v>
      </c>
      <c r="J196" s="46">
        <f t="shared" si="17"/>
        <v>155</v>
      </c>
      <c r="K196" s="41">
        <v>59.171677721551838</v>
      </c>
      <c r="L196" s="47">
        <f t="shared" si="18"/>
        <v>155</v>
      </c>
      <c r="M196" s="43">
        <v>1.5483622894724662</v>
      </c>
      <c r="N196" s="48">
        <f t="shared" si="19"/>
        <v>155</v>
      </c>
      <c r="O196" s="45">
        <v>0</v>
      </c>
      <c r="Q196" s="32">
        <f t="shared" si="20"/>
        <v>155</v>
      </c>
      <c r="R196" s="39">
        <v>2308.1408965266596</v>
      </c>
      <c r="S196" s="32">
        <f t="shared" si="21"/>
        <v>155</v>
      </c>
      <c r="T196" s="39">
        <v>105.58389225563562</v>
      </c>
      <c r="V196" s="24">
        <f t="shared" ref="V196:V259" si="22">V195+1</f>
        <v>194</v>
      </c>
      <c r="W196" s="25">
        <v>0.20180000000000001</v>
      </c>
      <c r="X196" s="25">
        <v>0.35949999999999999</v>
      </c>
    </row>
    <row r="197" spans="8:24">
      <c r="H197" s="32">
        <f t="shared" si="16"/>
        <v>156</v>
      </c>
      <c r="I197" s="39">
        <v>57.029336841444227</v>
      </c>
      <c r="J197" s="46">
        <f t="shared" si="17"/>
        <v>156</v>
      </c>
      <c r="K197" s="41">
        <v>59.171677721551838</v>
      </c>
      <c r="L197" s="47">
        <f t="shared" si="18"/>
        <v>156</v>
      </c>
      <c r="M197" s="43">
        <v>8.0990078416132665</v>
      </c>
      <c r="N197" s="48">
        <f t="shared" si="19"/>
        <v>156</v>
      </c>
      <c r="O197" s="45">
        <v>0</v>
      </c>
      <c r="Q197" s="32">
        <f t="shared" si="20"/>
        <v>156</v>
      </c>
      <c r="R197" s="39">
        <v>3684.1639871007901</v>
      </c>
      <c r="S197" s="32">
        <f t="shared" si="21"/>
        <v>156</v>
      </c>
      <c r="T197" s="39">
        <v>124.30002240460934</v>
      </c>
      <c r="V197" s="24">
        <f t="shared" si="22"/>
        <v>195</v>
      </c>
      <c r="W197" s="25">
        <v>0.70240000000000002</v>
      </c>
      <c r="X197" s="25">
        <v>0.49459999999999998</v>
      </c>
    </row>
    <row r="198" spans="8:24">
      <c r="H198" s="32">
        <f t="shared" si="16"/>
        <v>157</v>
      </c>
      <c r="I198" s="39">
        <v>25.155235624662048</v>
      </c>
      <c r="J198" s="46">
        <f t="shared" si="17"/>
        <v>157</v>
      </c>
      <c r="K198" s="41">
        <v>59.171677721551838</v>
      </c>
      <c r="L198" s="47">
        <f t="shared" si="18"/>
        <v>157</v>
      </c>
      <c r="M198" s="43">
        <v>0</v>
      </c>
      <c r="N198" s="48">
        <f t="shared" si="19"/>
        <v>157</v>
      </c>
      <c r="O198" s="45">
        <v>0</v>
      </c>
      <c r="Q198" s="32">
        <f t="shared" si="20"/>
        <v>157</v>
      </c>
      <c r="R198" s="39">
        <v>2767.5842787399947</v>
      </c>
      <c r="S198" s="32">
        <f t="shared" si="21"/>
        <v>157</v>
      </c>
      <c r="T198" s="39">
        <v>84.326913346213885</v>
      </c>
      <c r="V198" s="24">
        <f t="shared" si="22"/>
        <v>196</v>
      </c>
      <c r="W198" s="25">
        <v>9.1000000000000004E-3</v>
      </c>
      <c r="X198" s="25">
        <v>0.25850000000000001</v>
      </c>
    </row>
    <row r="199" spans="8:24">
      <c r="H199" s="32">
        <f t="shared" si="16"/>
        <v>158</v>
      </c>
      <c r="I199" s="39">
        <v>41.502244855708405</v>
      </c>
      <c r="J199" s="46">
        <f t="shared" si="17"/>
        <v>158</v>
      </c>
      <c r="K199" s="41">
        <v>59.171677721551838</v>
      </c>
      <c r="L199" s="47">
        <f t="shared" si="18"/>
        <v>158</v>
      </c>
      <c r="M199" s="43">
        <v>0</v>
      </c>
      <c r="N199" s="48">
        <f t="shared" si="19"/>
        <v>158</v>
      </c>
      <c r="O199" s="45">
        <v>0</v>
      </c>
      <c r="Q199" s="32">
        <f t="shared" si="20"/>
        <v>158</v>
      </c>
      <c r="R199" s="39">
        <v>2610.1383377153065</v>
      </c>
      <c r="S199" s="32">
        <f t="shared" si="21"/>
        <v>158</v>
      </c>
      <c r="T199" s="39">
        <v>100.67392257726024</v>
      </c>
      <c r="V199" s="24">
        <f t="shared" si="22"/>
        <v>197</v>
      </c>
      <c r="W199" s="25">
        <v>0.48720000000000002</v>
      </c>
      <c r="X199" s="25">
        <v>0.23649999999999999</v>
      </c>
    </row>
    <row r="200" spans="8:24">
      <c r="H200" s="32">
        <f t="shared" si="16"/>
        <v>159</v>
      </c>
      <c r="I200" s="39">
        <v>44.769185952669261</v>
      </c>
      <c r="J200" s="46">
        <f t="shared" si="17"/>
        <v>159</v>
      </c>
      <c r="K200" s="41">
        <v>59.171677721551838</v>
      </c>
      <c r="L200" s="47">
        <f t="shared" si="18"/>
        <v>159</v>
      </c>
      <c r="M200" s="43">
        <v>1.4973881322728979</v>
      </c>
      <c r="N200" s="48">
        <f t="shared" si="19"/>
        <v>159</v>
      </c>
      <c r="O200" s="45">
        <v>0</v>
      </c>
      <c r="Q200" s="32">
        <f t="shared" si="20"/>
        <v>159</v>
      </c>
      <c r="R200" s="39">
        <v>3142.1920147728842</v>
      </c>
      <c r="S200" s="32">
        <f t="shared" si="21"/>
        <v>159</v>
      </c>
      <c r="T200" s="39">
        <v>105.43825180649399</v>
      </c>
      <c r="V200" s="24">
        <f t="shared" si="22"/>
        <v>198</v>
      </c>
      <c r="W200" s="25">
        <v>0.13370000000000001</v>
      </c>
      <c r="X200" s="25">
        <v>0.90720000000000001</v>
      </c>
    </row>
    <row r="201" spans="8:24">
      <c r="H201" s="32">
        <f t="shared" si="16"/>
        <v>160</v>
      </c>
      <c r="I201" s="39">
        <v>50.492413242089917</v>
      </c>
      <c r="J201" s="46">
        <f t="shared" si="17"/>
        <v>160</v>
      </c>
      <c r="K201" s="41">
        <v>59.171677721551838</v>
      </c>
      <c r="L201" s="47">
        <f t="shared" si="18"/>
        <v>160</v>
      </c>
      <c r="M201" s="43">
        <v>4.5791259034994054</v>
      </c>
      <c r="N201" s="48">
        <f t="shared" si="19"/>
        <v>160</v>
      </c>
      <c r="O201" s="45">
        <v>0</v>
      </c>
      <c r="Q201" s="32">
        <f t="shared" si="20"/>
        <v>160</v>
      </c>
      <c r="R201" s="39">
        <v>3777.6637175291994</v>
      </c>
      <c r="S201" s="32">
        <f t="shared" si="21"/>
        <v>160</v>
      </c>
      <c r="T201" s="39">
        <v>114.24321686714116</v>
      </c>
      <c r="V201" s="24">
        <f t="shared" si="22"/>
        <v>199</v>
      </c>
      <c r="W201" s="25">
        <v>0.77610000000000001</v>
      </c>
      <c r="X201" s="25">
        <v>0.15210000000000001</v>
      </c>
    </row>
    <row r="202" spans="8:24">
      <c r="H202" s="32">
        <f t="shared" si="16"/>
        <v>161</v>
      </c>
      <c r="I202" s="39">
        <v>59.082451182259142</v>
      </c>
      <c r="J202" s="46">
        <f t="shared" si="17"/>
        <v>161</v>
      </c>
      <c r="K202" s="41">
        <v>59.171677721551838</v>
      </c>
      <c r="L202" s="47">
        <f t="shared" si="18"/>
        <v>161</v>
      </c>
      <c r="M202" s="43">
        <v>9.2045309482059068</v>
      </c>
      <c r="N202" s="48">
        <f t="shared" si="19"/>
        <v>161</v>
      </c>
      <c r="O202" s="45">
        <v>0</v>
      </c>
      <c r="Q202" s="32">
        <f t="shared" si="20"/>
        <v>161</v>
      </c>
      <c r="R202" s="39">
        <v>2900.1501519011563</v>
      </c>
      <c r="S202" s="32">
        <f t="shared" si="21"/>
        <v>161</v>
      </c>
      <c r="T202" s="39">
        <v>127.45865985201688</v>
      </c>
      <c r="V202" s="24">
        <f t="shared" si="22"/>
        <v>200</v>
      </c>
      <c r="W202" s="25">
        <v>0.38679999999999998</v>
      </c>
      <c r="X202" s="25">
        <v>0.96989999999999998</v>
      </c>
    </row>
    <row r="203" spans="8:24">
      <c r="H203" s="32">
        <f t="shared" si="16"/>
        <v>162</v>
      </c>
      <c r="I203" s="39">
        <v>51.384003901648704</v>
      </c>
      <c r="J203" s="46">
        <f t="shared" si="17"/>
        <v>162</v>
      </c>
      <c r="K203" s="41">
        <v>59.171677721551838</v>
      </c>
      <c r="L203" s="47">
        <f t="shared" si="18"/>
        <v>162</v>
      </c>
      <c r="M203" s="43">
        <v>5.0592131817233676</v>
      </c>
      <c r="N203" s="48">
        <f t="shared" si="19"/>
        <v>162</v>
      </c>
      <c r="O203" s="45">
        <v>0</v>
      </c>
      <c r="Q203" s="32">
        <f t="shared" si="20"/>
        <v>162</v>
      </c>
      <c r="R203" s="39">
        <v>2990.5488883659946</v>
      </c>
      <c r="S203" s="32">
        <f t="shared" si="21"/>
        <v>162</v>
      </c>
      <c r="T203" s="39">
        <v>115.61489480492391</v>
      </c>
      <c r="V203" s="24">
        <f t="shared" si="22"/>
        <v>201</v>
      </c>
      <c r="W203" s="25">
        <v>0.69730000000000003</v>
      </c>
      <c r="X203" s="25">
        <v>0.50319999999999998</v>
      </c>
    </row>
    <row r="204" spans="8:24">
      <c r="H204" s="32">
        <f t="shared" si="16"/>
        <v>163</v>
      </c>
      <c r="I204" s="39">
        <v>66.74244982498746</v>
      </c>
      <c r="J204" s="46">
        <f t="shared" si="17"/>
        <v>163</v>
      </c>
      <c r="K204" s="41">
        <v>59.171677721551838</v>
      </c>
      <c r="L204" s="47">
        <f t="shared" si="18"/>
        <v>163</v>
      </c>
      <c r="M204" s="43">
        <v>13.329145601982701</v>
      </c>
      <c r="N204" s="48">
        <f t="shared" si="19"/>
        <v>163</v>
      </c>
      <c r="O204" s="45">
        <v>0</v>
      </c>
      <c r="Q204" s="32">
        <f t="shared" si="20"/>
        <v>163</v>
      </c>
      <c r="R204" s="39">
        <v>4008.381316308376</v>
      </c>
      <c r="S204" s="32">
        <f t="shared" si="21"/>
        <v>163</v>
      </c>
      <c r="T204" s="39">
        <v>139.24327314852201</v>
      </c>
      <c r="V204" s="24">
        <f t="shared" si="22"/>
        <v>202</v>
      </c>
      <c r="W204" s="25">
        <v>0.79590000000000005</v>
      </c>
      <c r="X204" s="25">
        <v>0.47170000000000001</v>
      </c>
    </row>
    <row r="205" spans="8:24">
      <c r="H205" s="32">
        <f t="shared" si="16"/>
        <v>164</v>
      </c>
      <c r="I205" s="39">
        <v>44.617997555450835</v>
      </c>
      <c r="J205" s="46">
        <f t="shared" si="17"/>
        <v>164</v>
      </c>
      <c r="K205" s="41">
        <v>59.171677721551838</v>
      </c>
      <c r="L205" s="47">
        <f t="shared" si="18"/>
        <v>164</v>
      </c>
      <c r="M205" s="43">
        <v>1.4159789953091315</v>
      </c>
      <c r="N205" s="48">
        <f t="shared" si="19"/>
        <v>164</v>
      </c>
      <c r="O205" s="45">
        <v>0</v>
      </c>
      <c r="Q205" s="32">
        <f t="shared" si="20"/>
        <v>164</v>
      </c>
      <c r="R205" s="39">
        <v>2494.4337774800319</v>
      </c>
      <c r="S205" s="32">
        <f t="shared" si="21"/>
        <v>164</v>
      </c>
      <c r="T205" s="39">
        <v>105.2056542723118</v>
      </c>
      <c r="V205" s="24">
        <f t="shared" si="22"/>
        <v>203</v>
      </c>
      <c r="W205" s="25">
        <v>2.6200000000000001E-2</v>
      </c>
      <c r="X205" s="25">
        <v>0.55130000000000001</v>
      </c>
    </row>
    <row r="206" spans="8:24">
      <c r="H206" s="32">
        <f t="shared" si="16"/>
        <v>165</v>
      </c>
      <c r="I206" s="39">
        <v>64.273245383595849</v>
      </c>
      <c r="J206" s="46">
        <f t="shared" si="17"/>
        <v>165</v>
      </c>
      <c r="K206" s="41">
        <v>59.171677721551838</v>
      </c>
      <c r="L206" s="47">
        <f t="shared" si="18"/>
        <v>165</v>
      </c>
      <c r="M206" s="43">
        <v>11.999573979694906</v>
      </c>
      <c r="N206" s="48">
        <f t="shared" si="19"/>
        <v>165</v>
      </c>
      <c r="O206" s="45">
        <v>0</v>
      </c>
      <c r="Q206" s="32">
        <f t="shared" si="20"/>
        <v>165</v>
      </c>
      <c r="R206" s="39">
        <v>4002.3840517925573</v>
      </c>
      <c r="S206" s="32">
        <f t="shared" si="21"/>
        <v>165</v>
      </c>
      <c r="T206" s="39">
        <v>135.4444970848426</v>
      </c>
      <c r="V206" s="24">
        <f t="shared" si="22"/>
        <v>204</v>
      </c>
      <c r="W206" s="25">
        <v>5.3499999999999999E-2</v>
      </c>
      <c r="X206" s="25">
        <v>0.39560000000000001</v>
      </c>
    </row>
    <row r="207" spans="8:24">
      <c r="H207" s="32">
        <f t="shared" si="16"/>
        <v>166</v>
      </c>
      <c r="I207" s="39">
        <v>52.246143369091065</v>
      </c>
      <c r="J207" s="46">
        <f t="shared" si="17"/>
        <v>166</v>
      </c>
      <c r="K207" s="41">
        <v>59.171677721551838</v>
      </c>
      <c r="L207" s="47">
        <f t="shared" si="18"/>
        <v>166</v>
      </c>
      <c r="M207" s="43">
        <v>5.5234421257307948</v>
      </c>
      <c r="N207" s="48">
        <f t="shared" si="19"/>
        <v>166</v>
      </c>
      <c r="O207" s="45">
        <v>0</v>
      </c>
      <c r="Q207" s="32">
        <f t="shared" si="20"/>
        <v>166</v>
      </c>
      <c r="R207" s="39">
        <v>3334.2834944721312</v>
      </c>
      <c r="S207" s="32">
        <f t="shared" si="21"/>
        <v>166</v>
      </c>
      <c r="T207" s="39">
        <v>116.9412632163737</v>
      </c>
      <c r="V207" s="24">
        <f t="shared" si="22"/>
        <v>205</v>
      </c>
      <c r="W207" s="25">
        <v>0.25040000000000001</v>
      </c>
      <c r="X207" s="25">
        <v>2.1000000000000001E-2</v>
      </c>
    </row>
    <row r="208" spans="8:24">
      <c r="H208" s="32">
        <f t="shared" si="16"/>
        <v>167</v>
      </c>
      <c r="I208" s="39">
        <v>46.69127740791405</v>
      </c>
      <c r="J208" s="46">
        <f t="shared" si="17"/>
        <v>167</v>
      </c>
      <c r="K208" s="41">
        <v>59.171677721551838</v>
      </c>
      <c r="L208" s="47">
        <f t="shared" si="18"/>
        <v>167</v>
      </c>
      <c r="M208" s="43">
        <v>2.5323604543277858</v>
      </c>
      <c r="N208" s="48">
        <f t="shared" si="19"/>
        <v>167</v>
      </c>
      <c r="O208" s="45">
        <v>0</v>
      </c>
      <c r="Q208" s="32">
        <f t="shared" si="20"/>
        <v>167</v>
      </c>
      <c r="R208" s="39">
        <v>3198.1825357008388</v>
      </c>
      <c r="S208" s="32">
        <f t="shared" si="21"/>
        <v>167</v>
      </c>
      <c r="T208" s="39">
        <v>108.39531558379367</v>
      </c>
      <c r="V208" s="24">
        <f t="shared" si="22"/>
        <v>206</v>
      </c>
      <c r="W208" s="25">
        <v>0.31409999999999999</v>
      </c>
      <c r="X208" s="25">
        <v>0.43630000000000002</v>
      </c>
    </row>
    <row r="209" spans="8:24">
      <c r="H209" s="32">
        <f t="shared" si="16"/>
        <v>168</v>
      </c>
      <c r="I209" s="39">
        <v>56.260455161176317</v>
      </c>
      <c r="J209" s="46">
        <f t="shared" si="17"/>
        <v>168</v>
      </c>
      <c r="K209" s="41">
        <v>59.171677721551838</v>
      </c>
      <c r="L209" s="47">
        <f t="shared" si="18"/>
        <v>168</v>
      </c>
      <c r="M209" s="43">
        <v>7.684994629161312</v>
      </c>
      <c r="N209" s="48">
        <f t="shared" si="19"/>
        <v>168</v>
      </c>
      <c r="O209" s="45">
        <v>0</v>
      </c>
      <c r="Q209" s="32">
        <f t="shared" si="20"/>
        <v>168</v>
      </c>
      <c r="R209" s="39">
        <v>3133.1053491433668</v>
      </c>
      <c r="S209" s="32">
        <f t="shared" si="21"/>
        <v>168</v>
      </c>
      <c r="T209" s="39">
        <v>123.11712751188946</v>
      </c>
      <c r="V209" s="24">
        <f t="shared" si="22"/>
        <v>207</v>
      </c>
      <c r="W209" s="25">
        <v>0.40429999999999999</v>
      </c>
      <c r="X209" s="25">
        <v>4.99E-2</v>
      </c>
    </row>
    <row r="210" spans="8:24">
      <c r="H210" s="32">
        <f t="shared" si="16"/>
        <v>169</v>
      </c>
      <c r="I210" s="39">
        <v>29.406849218227343</v>
      </c>
      <c r="J210" s="46">
        <f t="shared" si="17"/>
        <v>169</v>
      </c>
      <c r="K210" s="41">
        <v>59.171677721551838</v>
      </c>
      <c r="L210" s="47">
        <f t="shared" si="18"/>
        <v>169</v>
      </c>
      <c r="M210" s="43">
        <v>0</v>
      </c>
      <c r="N210" s="48">
        <f t="shared" si="19"/>
        <v>169</v>
      </c>
      <c r="O210" s="45">
        <v>0</v>
      </c>
      <c r="Q210" s="32">
        <f t="shared" si="20"/>
        <v>169</v>
      </c>
      <c r="R210" s="39">
        <v>2689.3292349021986</v>
      </c>
      <c r="S210" s="32">
        <f t="shared" si="21"/>
        <v>169</v>
      </c>
      <c r="T210" s="39">
        <v>88.578526939779181</v>
      </c>
      <c r="V210" s="24">
        <f t="shared" si="22"/>
        <v>208</v>
      </c>
      <c r="W210" s="25">
        <v>0.91810000000000003</v>
      </c>
      <c r="X210" s="25">
        <v>0.76959999999999995</v>
      </c>
    </row>
    <row r="211" spans="8:24">
      <c r="H211" s="32">
        <f t="shared" si="16"/>
        <v>170</v>
      </c>
      <c r="I211" s="39">
        <v>44.556807890383496</v>
      </c>
      <c r="J211" s="46">
        <f t="shared" si="17"/>
        <v>170</v>
      </c>
      <c r="K211" s="41">
        <v>59.171677721551838</v>
      </c>
      <c r="L211" s="47">
        <f t="shared" si="18"/>
        <v>170</v>
      </c>
      <c r="M211" s="43">
        <v>1.3830307141190248</v>
      </c>
      <c r="N211" s="48">
        <f t="shared" si="19"/>
        <v>170</v>
      </c>
      <c r="O211" s="45">
        <v>0</v>
      </c>
      <c r="Q211" s="32">
        <f t="shared" si="20"/>
        <v>170</v>
      </c>
      <c r="R211" s="39">
        <v>2946.275750713899</v>
      </c>
      <c r="S211" s="32">
        <f t="shared" si="21"/>
        <v>170</v>
      </c>
      <c r="T211" s="39">
        <v>105.11151632605436</v>
      </c>
      <c r="V211" s="24">
        <f t="shared" si="22"/>
        <v>209</v>
      </c>
      <c r="W211" s="25">
        <v>0.41880000000000001</v>
      </c>
      <c r="X211" s="25">
        <v>0.89410000000000001</v>
      </c>
    </row>
    <row r="212" spans="8:24">
      <c r="H212" s="32">
        <f t="shared" si="16"/>
        <v>171</v>
      </c>
      <c r="I212" s="39">
        <v>67.554014266313658</v>
      </c>
      <c r="J212" s="46">
        <f t="shared" si="17"/>
        <v>171</v>
      </c>
      <c r="K212" s="41">
        <v>59.171677721551838</v>
      </c>
      <c r="L212" s="47">
        <f t="shared" si="18"/>
        <v>171</v>
      </c>
      <c r="M212" s="43">
        <v>13.76614183961988</v>
      </c>
      <c r="N212" s="48">
        <f t="shared" si="19"/>
        <v>171</v>
      </c>
      <c r="O212" s="45">
        <v>0</v>
      </c>
      <c r="Q212" s="32">
        <f t="shared" si="20"/>
        <v>171</v>
      </c>
      <c r="R212" s="39">
        <v>3479.1504105167469</v>
      </c>
      <c r="S212" s="32">
        <f t="shared" si="21"/>
        <v>171</v>
      </c>
      <c r="T212" s="39">
        <v>140.49183382748538</v>
      </c>
      <c r="V212" s="24">
        <f t="shared" si="22"/>
        <v>210</v>
      </c>
      <c r="W212" s="25">
        <v>2.01E-2</v>
      </c>
      <c r="X212" s="25">
        <v>0.33679999999999999</v>
      </c>
    </row>
    <row r="213" spans="8:24">
      <c r="H213" s="32">
        <f t="shared" si="16"/>
        <v>172</v>
      </c>
      <c r="I213" s="39">
        <v>35.293019862116189</v>
      </c>
      <c r="J213" s="46">
        <f t="shared" si="17"/>
        <v>172</v>
      </c>
      <c r="K213" s="41">
        <v>59.171677721551838</v>
      </c>
      <c r="L213" s="47">
        <f t="shared" si="18"/>
        <v>172</v>
      </c>
      <c r="M213" s="43">
        <v>0</v>
      </c>
      <c r="N213" s="48">
        <f t="shared" si="19"/>
        <v>172</v>
      </c>
      <c r="O213" s="45">
        <v>0</v>
      </c>
      <c r="Q213" s="32">
        <f t="shared" si="20"/>
        <v>172</v>
      </c>
      <c r="R213" s="39">
        <v>2735.8168142847621</v>
      </c>
      <c r="S213" s="32">
        <f t="shared" si="21"/>
        <v>172</v>
      </c>
      <c r="T213" s="39">
        <v>94.464697583668027</v>
      </c>
      <c r="V213" s="24">
        <f t="shared" si="22"/>
        <v>211</v>
      </c>
      <c r="W213" s="25">
        <v>0.79590000000000005</v>
      </c>
      <c r="X213" s="25">
        <v>0.64900000000000002</v>
      </c>
    </row>
    <row r="214" spans="8:24">
      <c r="H214" s="32">
        <f t="shared" si="16"/>
        <v>173</v>
      </c>
      <c r="I214" s="39">
        <v>43.548401893548437</v>
      </c>
      <c r="J214" s="46">
        <f t="shared" si="17"/>
        <v>173</v>
      </c>
      <c r="K214" s="41">
        <v>59.171677721551838</v>
      </c>
      <c r="L214" s="47">
        <f t="shared" si="18"/>
        <v>173</v>
      </c>
      <c r="M214" s="43">
        <v>0.84004286966937758</v>
      </c>
      <c r="N214" s="48">
        <f t="shared" si="19"/>
        <v>173</v>
      </c>
      <c r="O214" s="45">
        <v>0</v>
      </c>
      <c r="Q214" s="32">
        <f t="shared" si="20"/>
        <v>173</v>
      </c>
      <c r="R214" s="39">
        <v>3478.8241049463418</v>
      </c>
      <c r="S214" s="32">
        <f t="shared" si="21"/>
        <v>173</v>
      </c>
      <c r="T214" s="39">
        <v>103.56012248476965</v>
      </c>
      <c r="V214" s="24">
        <f t="shared" si="22"/>
        <v>212</v>
      </c>
      <c r="W214" s="25">
        <v>0.53939999999999999</v>
      </c>
      <c r="X214" s="25">
        <v>0.55879999999999996</v>
      </c>
    </row>
    <row r="215" spans="8:24">
      <c r="H215" s="32">
        <f t="shared" si="16"/>
        <v>174</v>
      </c>
      <c r="I215" s="39">
        <v>21.813191935636517</v>
      </c>
      <c r="J215" s="46">
        <f t="shared" si="17"/>
        <v>174</v>
      </c>
      <c r="K215" s="41">
        <v>59.171677721551838</v>
      </c>
      <c r="L215" s="47">
        <f t="shared" si="18"/>
        <v>174</v>
      </c>
      <c r="M215" s="43">
        <v>0</v>
      </c>
      <c r="N215" s="48">
        <f t="shared" si="19"/>
        <v>174</v>
      </c>
      <c r="O215" s="45">
        <v>0</v>
      </c>
      <c r="Q215" s="32">
        <f t="shared" si="20"/>
        <v>174</v>
      </c>
      <c r="R215" s="39">
        <v>2720.7544293636697</v>
      </c>
      <c r="S215" s="32">
        <f t="shared" si="21"/>
        <v>174</v>
      </c>
      <c r="T215" s="39">
        <v>80.984869657188355</v>
      </c>
      <c r="V215" s="24">
        <f t="shared" si="22"/>
        <v>213</v>
      </c>
      <c r="W215" s="25">
        <v>0.35709999999999997</v>
      </c>
      <c r="X215" s="25">
        <v>0.94610000000000005</v>
      </c>
    </row>
    <row r="216" spans="8:24">
      <c r="H216" s="32">
        <f t="shared" si="16"/>
        <v>175</v>
      </c>
      <c r="I216" s="39">
        <v>72.248332418694318</v>
      </c>
      <c r="J216" s="46">
        <f t="shared" si="17"/>
        <v>175</v>
      </c>
      <c r="K216" s="41">
        <v>59.171677721551838</v>
      </c>
      <c r="L216" s="47">
        <f t="shared" si="18"/>
        <v>175</v>
      </c>
      <c r="M216" s="43">
        <v>16.293851613978703</v>
      </c>
      <c r="N216" s="48">
        <f t="shared" si="19"/>
        <v>175</v>
      </c>
      <c r="O216" s="45">
        <v>0</v>
      </c>
      <c r="Q216" s="32">
        <f t="shared" si="20"/>
        <v>175</v>
      </c>
      <c r="R216" s="39">
        <v>3538.9150675578167</v>
      </c>
      <c r="S216" s="32">
        <f t="shared" si="21"/>
        <v>175</v>
      </c>
      <c r="T216" s="39">
        <v>147.71386175422487</v>
      </c>
      <c r="V216" s="24">
        <f t="shared" si="22"/>
        <v>214</v>
      </c>
      <c r="W216" s="25">
        <v>0.122</v>
      </c>
      <c r="X216" s="25">
        <v>0.35489999999999999</v>
      </c>
    </row>
    <row r="217" spans="8:24">
      <c r="H217" s="32">
        <f t="shared" si="16"/>
        <v>176</v>
      </c>
      <c r="I217" s="39">
        <v>49.384456078850718</v>
      </c>
      <c r="J217" s="46">
        <f t="shared" si="17"/>
        <v>176</v>
      </c>
      <c r="K217" s="41">
        <v>59.171677721551838</v>
      </c>
      <c r="L217" s="47">
        <f t="shared" si="18"/>
        <v>176</v>
      </c>
      <c r="M217" s="43">
        <v>3.9825335848321459</v>
      </c>
      <c r="N217" s="48">
        <f t="shared" si="19"/>
        <v>176</v>
      </c>
      <c r="O217" s="45">
        <v>0</v>
      </c>
      <c r="Q217" s="32">
        <f t="shared" si="20"/>
        <v>176</v>
      </c>
      <c r="R217" s="39">
        <v>3421.1959329010242</v>
      </c>
      <c r="S217" s="32">
        <f t="shared" si="21"/>
        <v>176</v>
      </c>
      <c r="T217" s="39">
        <v>112.5386673852347</v>
      </c>
      <c r="V217" s="24">
        <f t="shared" si="22"/>
        <v>215</v>
      </c>
      <c r="W217" s="25">
        <v>3.09E-2</v>
      </c>
      <c r="X217" s="25">
        <v>0.4763</v>
      </c>
    </row>
    <row r="218" spans="8:24">
      <c r="H218" s="32">
        <f t="shared" si="16"/>
        <v>177</v>
      </c>
      <c r="I218" s="39">
        <v>27.44029860631489</v>
      </c>
      <c r="J218" s="46">
        <f t="shared" si="17"/>
        <v>177</v>
      </c>
      <c r="K218" s="41">
        <v>59.171677721551838</v>
      </c>
      <c r="L218" s="47">
        <f t="shared" si="18"/>
        <v>177</v>
      </c>
      <c r="M218" s="43">
        <v>0</v>
      </c>
      <c r="N218" s="48">
        <f t="shared" si="19"/>
        <v>177</v>
      </c>
      <c r="O218" s="45">
        <v>0</v>
      </c>
      <c r="Q218" s="32">
        <f t="shared" si="20"/>
        <v>177</v>
      </c>
      <c r="R218" s="39">
        <v>2744.8365373923202</v>
      </c>
      <c r="S218" s="32">
        <f t="shared" si="21"/>
        <v>177</v>
      </c>
      <c r="T218" s="39">
        <v>86.611976327866728</v>
      </c>
      <c r="V218" s="24">
        <f t="shared" si="22"/>
        <v>216</v>
      </c>
      <c r="W218" s="25">
        <v>5.8799999999999998E-2</v>
      </c>
      <c r="X218" s="25">
        <v>0.8367</v>
      </c>
    </row>
    <row r="219" spans="8:24">
      <c r="H219" s="32">
        <f t="shared" si="16"/>
        <v>178</v>
      </c>
      <c r="I219" s="39">
        <v>46.829328754888749</v>
      </c>
      <c r="J219" s="46">
        <f t="shared" si="17"/>
        <v>178</v>
      </c>
      <c r="K219" s="41">
        <v>59.171677721551838</v>
      </c>
      <c r="L219" s="47">
        <f t="shared" si="18"/>
        <v>178</v>
      </c>
      <c r="M219" s="43">
        <v>2.6066957950064684</v>
      </c>
      <c r="N219" s="48">
        <f t="shared" si="19"/>
        <v>178</v>
      </c>
      <c r="O219" s="45">
        <v>0</v>
      </c>
      <c r="Q219" s="32">
        <f t="shared" si="20"/>
        <v>178</v>
      </c>
      <c r="R219" s="39">
        <v>4045.5472339310641</v>
      </c>
      <c r="S219" s="32">
        <f t="shared" si="21"/>
        <v>178</v>
      </c>
      <c r="T219" s="39">
        <v>108.60770227144705</v>
      </c>
      <c r="V219" s="24">
        <f t="shared" si="22"/>
        <v>217</v>
      </c>
      <c r="W219" s="25">
        <v>0.97560000000000002</v>
      </c>
      <c r="X219" s="25">
        <v>0.93979999999999997</v>
      </c>
    </row>
    <row r="220" spans="8:24">
      <c r="H220" s="32">
        <f t="shared" si="16"/>
        <v>179</v>
      </c>
      <c r="I220" s="39">
        <v>26.975463432742991</v>
      </c>
      <c r="J220" s="46">
        <f t="shared" si="17"/>
        <v>179</v>
      </c>
      <c r="K220" s="41">
        <v>59.171677721551838</v>
      </c>
      <c r="L220" s="47">
        <f t="shared" si="18"/>
        <v>179</v>
      </c>
      <c r="M220" s="43">
        <v>0</v>
      </c>
      <c r="N220" s="48">
        <f t="shared" si="19"/>
        <v>179</v>
      </c>
      <c r="O220" s="45">
        <v>0</v>
      </c>
      <c r="Q220" s="32">
        <f t="shared" si="20"/>
        <v>179</v>
      </c>
      <c r="R220" s="39">
        <v>2516.9679317193504</v>
      </c>
      <c r="S220" s="32">
        <f t="shared" si="21"/>
        <v>179</v>
      </c>
      <c r="T220" s="39">
        <v>86.147141154294829</v>
      </c>
      <c r="V220" s="24">
        <f t="shared" si="22"/>
        <v>218</v>
      </c>
      <c r="W220" s="25">
        <v>0.35709999999999997</v>
      </c>
      <c r="X220" s="25">
        <v>0.1135</v>
      </c>
    </row>
    <row r="221" spans="8:24">
      <c r="H221" s="32">
        <f t="shared" si="16"/>
        <v>180</v>
      </c>
      <c r="I221" s="39">
        <v>38.102151158750949</v>
      </c>
      <c r="J221" s="46">
        <f t="shared" si="17"/>
        <v>180</v>
      </c>
      <c r="K221" s="41">
        <v>59.171677721551838</v>
      </c>
      <c r="L221" s="47">
        <f t="shared" si="18"/>
        <v>180</v>
      </c>
      <c r="M221" s="43">
        <v>0</v>
      </c>
      <c r="N221" s="48">
        <f t="shared" si="19"/>
        <v>180</v>
      </c>
      <c r="O221" s="45">
        <v>0</v>
      </c>
      <c r="Q221" s="32">
        <f t="shared" si="20"/>
        <v>180</v>
      </c>
      <c r="R221" s="39">
        <v>3261.1658139702699</v>
      </c>
      <c r="S221" s="32">
        <f t="shared" si="21"/>
        <v>180</v>
      </c>
      <c r="T221" s="39">
        <v>97.273828880302787</v>
      </c>
      <c r="V221" s="24">
        <f t="shared" si="22"/>
        <v>219</v>
      </c>
      <c r="W221" s="25">
        <v>0.92090000000000005</v>
      </c>
      <c r="X221" s="25">
        <v>0.49580000000000002</v>
      </c>
    </row>
    <row r="222" spans="8:24">
      <c r="H222" s="32">
        <f t="shared" si="16"/>
        <v>181</v>
      </c>
      <c r="I222" s="39">
        <v>39.525408253030768</v>
      </c>
      <c r="J222" s="46">
        <f t="shared" si="17"/>
        <v>181</v>
      </c>
      <c r="K222" s="41">
        <v>59.171677721551838</v>
      </c>
      <c r="L222" s="47">
        <f t="shared" si="18"/>
        <v>181</v>
      </c>
      <c r="M222" s="43">
        <v>0</v>
      </c>
      <c r="N222" s="48">
        <f t="shared" si="19"/>
        <v>181</v>
      </c>
      <c r="O222" s="45">
        <v>0</v>
      </c>
      <c r="Q222" s="32">
        <f t="shared" si="20"/>
        <v>181</v>
      </c>
      <c r="R222" s="39">
        <v>3110.9987589533216</v>
      </c>
      <c r="S222" s="32">
        <f t="shared" si="21"/>
        <v>181</v>
      </c>
      <c r="T222" s="39">
        <v>98.697085974582606</v>
      </c>
      <c r="V222" s="24">
        <f t="shared" si="22"/>
        <v>220</v>
      </c>
      <c r="W222" s="25">
        <v>0.61140000000000005</v>
      </c>
      <c r="X222" s="25">
        <v>0.71579999999999999</v>
      </c>
    </row>
    <row r="223" spans="8:24">
      <c r="H223" s="32">
        <f t="shared" si="16"/>
        <v>182</v>
      </c>
      <c r="I223" s="39">
        <v>37.784416940550905</v>
      </c>
      <c r="J223" s="46">
        <f t="shared" si="17"/>
        <v>182</v>
      </c>
      <c r="K223" s="41">
        <v>59.171677721551838</v>
      </c>
      <c r="L223" s="47">
        <f t="shared" si="18"/>
        <v>182</v>
      </c>
      <c r="M223" s="43">
        <v>0</v>
      </c>
      <c r="N223" s="48">
        <f t="shared" si="19"/>
        <v>182</v>
      </c>
      <c r="O223" s="45">
        <v>0</v>
      </c>
      <c r="Q223" s="32">
        <f t="shared" si="20"/>
        <v>182</v>
      </c>
      <c r="R223" s="39">
        <v>2924.3540391325109</v>
      </c>
      <c r="S223" s="32">
        <f t="shared" si="21"/>
        <v>182</v>
      </c>
      <c r="T223" s="39">
        <v>96.956094662102743</v>
      </c>
      <c r="V223" s="24">
        <f t="shared" si="22"/>
        <v>221</v>
      </c>
      <c r="W223" s="25">
        <v>0.4662</v>
      </c>
      <c r="X223" s="25">
        <v>0.26029999999999998</v>
      </c>
    </row>
    <row r="224" spans="8:24">
      <c r="H224" s="32">
        <f t="shared" si="16"/>
        <v>183</v>
      </c>
      <c r="I224" s="39">
        <v>63.853821845197146</v>
      </c>
      <c r="J224" s="46">
        <f t="shared" si="17"/>
        <v>183</v>
      </c>
      <c r="K224" s="41">
        <v>59.171677721551838</v>
      </c>
      <c r="L224" s="47">
        <f t="shared" si="18"/>
        <v>183</v>
      </c>
      <c r="M224" s="43">
        <v>11.773730535941764</v>
      </c>
      <c r="N224" s="48">
        <f t="shared" si="19"/>
        <v>183</v>
      </c>
      <c r="O224" s="45">
        <v>0</v>
      </c>
      <c r="Q224" s="32">
        <f t="shared" si="20"/>
        <v>183</v>
      </c>
      <c r="R224" s="39">
        <v>3826.7914527941689</v>
      </c>
      <c r="S224" s="32">
        <f t="shared" si="21"/>
        <v>183</v>
      </c>
      <c r="T224" s="39">
        <v>134.79923010269076</v>
      </c>
      <c r="V224" s="24">
        <f t="shared" si="22"/>
        <v>222</v>
      </c>
      <c r="W224" s="25">
        <v>8.8800000000000004E-2</v>
      </c>
      <c r="X224" s="25">
        <v>0.59309999999999996</v>
      </c>
    </row>
    <row r="225" spans="8:24">
      <c r="H225" s="32">
        <f t="shared" si="16"/>
        <v>184</v>
      </c>
      <c r="I225" s="39">
        <v>47.239856813252821</v>
      </c>
      <c r="J225" s="46">
        <f t="shared" si="17"/>
        <v>184</v>
      </c>
      <c r="K225" s="41">
        <v>59.171677721551838</v>
      </c>
      <c r="L225" s="47">
        <f t="shared" si="18"/>
        <v>184</v>
      </c>
      <c r="M225" s="43">
        <v>2.8277493648948151</v>
      </c>
      <c r="N225" s="48">
        <f t="shared" si="19"/>
        <v>184</v>
      </c>
      <c r="O225" s="45">
        <v>0</v>
      </c>
      <c r="Q225" s="32">
        <f t="shared" si="20"/>
        <v>184</v>
      </c>
      <c r="R225" s="39">
        <v>2559.5661190655574</v>
      </c>
      <c r="S225" s="32">
        <f t="shared" si="21"/>
        <v>184</v>
      </c>
      <c r="T225" s="39">
        <v>109.23928389969947</v>
      </c>
      <c r="V225" s="24">
        <f t="shared" si="22"/>
        <v>223</v>
      </c>
      <c r="W225" s="25">
        <v>0.78610000000000002</v>
      </c>
      <c r="X225" s="25">
        <v>0.218</v>
      </c>
    </row>
    <row r="226" spans="8:24">
      <c r="H226" s="32">
        <f t="shared" si="16"/>
        <v>185</v>
      </c>
      <c r="I226" s="39">
        <v>42.913261410525152</v>
      </c>
      <c r="J226" s="46">
        <f t="shared" si="17"/>
        <v>185</v>
      </c>
      <c r="K226" s="41">
        <v>59.171677721551838</v>
      </c>
      <c r="L226" s="47">
        <f t="shared" si="18"/>
        <v>185</v>
      </c>
      <c r="M226" s="43">
        <v>0.4980441480414543</v>
      </c>
      <c r="N226" s="48">
        <f t="shared" si="19"/>
        <v>185</v>
      </c>
      <c r="O226" s="45">
        <v>0</v>
      </c>
      <c r="Q226" s="32">
        <f t="shared" si="20"/>
        <v>185</v>
      </c>
      <c r="R226" s="39">
        <v>2918.7542997824244</v>
      </c>
      <c r="S226" s="32">
        <f t="shared" si="21"/>
        <v>185</v>
      </c>
      <c r="T226" s="39">
        <v>102.58298328011844</v>
      </c>
      <c r="V226" s="24">
        <f t="shared" si="22"/>
        <v>224</v>
      </c>
      <c r="W226" s="25">
        <v>0.73860000000000003</v>
      </c>
      <c r="X226" s="25">
        <v>0.3221</v>
      </c>
    </row>
    <row r="227" spans="8:24">
      <c r="H227" s="32">
        <f t="shared" si="16"/>
        <v>186</v>
      </c>
      <c r="I227" s="39">
        <v>64.636448910127669</v>
      </c>
      <c r="J227" s="46">
        <f t="shared" si="17"/>
        <v>186</v>
      </c>
      <c r="K227" s="41">
        <v>59.171677721551838</v>
      </c>
      <c r="L227" s="47">
        <f t="shared" si="18"/>
        <v>186</v>
      </c>
      <c r="M227" s="43">
        <v>12.195145109365892</v>
      </c>
      <c r="N227" s="48">
        <f t="shared" si="19"/>
        <v>186</v>
      </c>
      <c r="O227" s="45">
        <v>0</v>
      </c>
      <c r="Q227" s="32">
        <f t="shared" si="20"/>
        <v>186</v>
      </c>
      <c r="R227" s="39">
        <v>3993.8435529986714</v>
      </c>
      <c r="S227" s="32">
        <f t="shared" si="21"/>
        <v>186</v>
      </c>
      <c r="T227" s="39">
        <v>136.00327174104541</v>
      </c>
      <c r="V227" s="24">
        <f t="shared" si="22"/>
        <v>225</v>
      </c>
      <c r="W227" s="25">
        <v>0.40560000000000002</v>
      </c>
      <c r="X227" s="25">
        <v>0.73509999999999998</v>
      </c>
    </row>
    <row r="228" spans="8:24">
      <c r="H228" s="32">
        <f t="shared" si="16"/>
        <v>187</v>
      </c>
      <c r="I228" s="39">
        <v>29.100015387686419</v>
      </c>
      <c r="J228" s="46">
        <f t="shared" si="17"/>
        <v>187</v>
      </c>
      <c r="K228" s="41">
        <v>59.171677721551838</v>
      </c>
      <c r="L228" s="47">
        <f t="shared" si="18"/>
        <v>187</v>
      </c>
      <c r="M228" s="43">
        <v>0</v>
      </c>
      <c r="N228" s="48">
        <f t="shared" si="19"/>
        <v>187</v>
      </c>
      <c r="O228" s="45">
        <v>0</v>
      </c>
      <c r="Q228" s="32">
        <f t="shared" si="20"/>
        <v>187</v>
      </c>
      <c r="R228" s="39">
        <v>2610.1383377153065</v>
      </c>
      <c r="S228" s="32">
        <f t="shared" si="21"/>
        <v>187</v>
      </c>
      <c r="T228" s="39">
        <v>88.271693109238257</v>
      </c>
      <c r="V228" s="24">
        <f t="shared" si="22"/>
        <v>226</v>
      </c>
      <c r="W228" s="25">
        <v>0.35780000000000001</v>
      </c>
      <c r="X228" s="25">
        <v>0.85119999999999996</v>
      </c>
    </row>
    <row r="229" spans="8:24">
      <c r="H229" s="32">
        <f t="shared" si="16"/>
        <v>188</v>
      </c>
      <c r="I229" s="39">
        <v>38.693577559502408</v>
      </c>
      <c r="J229" s="46">
        <f t="shared" si="17"/>
        <v>188</v>
      </c>
      <c r="K229" s="41">
        <v>59.171677721551838</v>
      </c>
      <c r="L229" s="47">
        <f t="shared" si="18"/>
        <v>188</v>
      </c>
      <c r="M229" s="43">
        <v>0</v>
      </c>
      <c r="N229" s="48">
        <f t="shared" si="19"/>
        <v>188</v>
      </c>
      <c r="O229" s="45">
        <v>0</v>
      </c>
      <c r="Q229" s="32">
        <f t="shared" si="20"/>
        <v>188</v>
      </c>
      <c r="R229" s="39">
        <v>2957.1146815024908</v>
      </c>
      <c r="S229" s="32">
        <f t="shared" si="21"/>
        <v>188</v>
      </c>
      <c r="T229" s="39">
        <v>97.865255281054246</v>
      </c>
      <c r="V229" s="24">
        <f t="shared" si="22"/>
        <v>227</v>
      </c>
      <c r="W229" s="25">
        <v>0.75270000000000004</v>
      </c>
      <c r="X229" s="25">
        <v>0.77010000000000001</v>
      </c>
    </row>
    <row r="230" spans="8:24">
      <c r="H230" s="32">
        <f t="shared" si="16"/>
        <v>189</v>
      </c>
      <c r="I230" s="39">
        <v>78.524561507316804</v>
      </c>
      <c r="J230" s="46">
        <f t="shared" si="17"/>
        <v>189</v>
      </c>
      <c r="K230" s="41">
        <v>59.171677721551838</v>
      </c>
      <c r="L230" s="47">
        <f t="shared" si="18"/>
        <v>189</v>
      </c>
      <c r="M230" s="43">
        <v>19.673359584775426</v>
      </c>
      <c r="N230" s="48">
        <f t="shared" si="19"/>
        <v>189</v>
      </c>
      <c r="O230" s="45">
        <v>0</v>
      </c>
      <c r="Q230" s="32">
        <f t="shared" si="20"/>
        <v>189</v>
      </c>
      <c r="R230" s="39">
        <v>3837.3143732971348</v>
      </c>
      <c r="S230" s="32">
        <f t="shared" si="21"/>
        <v>189</v>
      </c>
      <c r="T230" s="39">
        <v>157.36959881364407</v>
      </c>
      <c r="V230" s="24">
        <f t="shared" si="22"/>
        <v>228</v>
      </c>
      <c r="W230" s="25">
        <v>0.2152</v>
      </c>
      <c r="X230" s="25">
        <v>0.2225</v>
      </c>
    </row>
    <row r="231" spans="8:24">
      <c r="H231" s="32">
        <f t="shared" si="16"/>
        <v>190</v>
      </c>
      <c r="I231" s="39">
        <v>48.276130715852979</v>
      </c>
      <c r="J231" s="46">
        <f t="shared" si="17"/>
        <v>190</v>
      </c>
      <c r="K231" s="41">
        <v>59.171677721551838</v>
      </c>
      <c r="L231" s="47">
        <f t="shared" si="18"/>
        <v>190</v>
      </c>
      <c r="M231" s="43">
        <v>3.3857430047564376</v>
      </c>
      <c r="N231" s="48">
        <f t="shared" si="19"/>
        <v>190</v>
      </c>
      <c r="O231" s="45">
        <v>0</v>
      </c>
      <c r="Q231" s="32">
        <f t="shared" si="20"/>
        <v>190</v>
      </c>
      <c r="R231" s="39">
        <v>3168.0589090797484</v>
      </c>
      <c r="S231" s="32">
        <f t="shared" si="21"/>
        <v>190</v>
      </c>
      <c r="T231" s="39">
        <v>110.83355144216125</v>
      </c>
      <c r="V231" s="24">
        <f t="shared" si="22"/>
        <v>229</v>
      </c>
      <c r="W231" s="25">
        <v>0.56379999999999997</v>
      </c>
      <c r="X231" s="25">
        <v>0.69869999999999999</v>
      </c>
    </row>
    <row r="232" spans="8:24">
      <c r="H232" s="32">
        <f t="shared" si="16"/>
        <v>191</v>
      </c>
      <c r="I232" s="39">
        <v>61.844878557250887</v>
      </c>
      <c r="J232" s="46">
        <f t="shared" si="17"/>
        <v>191</v>
      </c>
      <c r="K232" s="41">
        <v>59.171677721551838</v>
      </c>
      <c r="L232" s="47">
        <f t="shared" si="18"/>
        <v>191</v>
      </c>
      <c r="M232" s="43">
        <v>10.691991842432238</v>
      </c>
      <c r="N232" s="48">
        <f t="shared" si="19"/>
        <v>191</v>
      </c>
      <c r="O232" s="45">
        <v>0</v>
      </c>
      <c r="Q232" s="32">
        <f t="shared" si="20"/>
        <v>191</v>
      </c>
      <c r="R232" s="39">
        <v>3106.1889705848644</v>
      </c>
      <c r="S232" s="32">
        <f t="shared" si="21"/>
        <v>191</v>
      </c>
      <c r="T232" s="39">
        <v>131.70854812123497</v>
      </c>
      <c r="V232" s="24">
        <f t="shared" si="22"/>
        <v>230</v>
      </c>
      <c r="W232" s="25">
        <v>0.56210000000000004</v>
      </c>
      <c r="X232" s="25">
        <v>0.4874</v>
      </c>
    </row>
    <row r="233" spans="8:24">
      <c r="H233" s="32">
        <f t="shared" si="16"/>
        <v>192</v>
      </c>
      <c r="I233" s="39">
        <v>74.839321412386965</v>
      </c>
      <c r="J233" s="46">
        <f t="shared" si="17"/>
        <v>192</v>
      </c>
      <c r="K233" s="41">
        <v>59.171677721551838</v>
      </c>
      <c r="L233" s="47">
        <f t="shared" si="18"/>
        <v>192</v>
      </c>
      <c r="M233" s="43">
        <v>17.688999533659363</v>
      </c>
      <c r="N233" s="48">
        <f t="shared" si="19"/>
        <v>192</v>
      </c>
      <c r="O233" s="45">
        <v>0</v>
      </c>
      <c r="Q233" s="32">
        <f t="shared" si="20"/>
        <v>192</v>
      </c>
      <c r="R233" s="39">
        <v>4180.7018988100717</v>
      </c>
      <c r="S233" s="32">
        <f t="shared" si="21"/>
        <v>192</v>
      </c>
      <c r="T233" s="39">
        <v>151.69999866759818</v>
      </c>
      <c r="V233" s="24">
        <f t="shared" si="22"/>
        <v>231</v>
      </c>
      <c r="W233" s="25">
        <v>8.4400000000000003E-2</v>
      </c>
      <c r="X233" s="25">
        <v>0.87329999999999997</v>
      </c>
    </row>
    <row r="234" spans="8:24">
      <c r="H234" s="32">
        <f t="shared" si="16"/>
        <v>193</v>
      </c>
      <c r="I234" s="39">
        <v>58.282463361970926</v>
      </c>
      <c r="J234" s="46">
        <f t="shared" si="17"/>
        <v>193</v>
      </c>
      <c r="K234" s="41">
        <v>59.171677721551838</v>
      </c>
      <c r="L234" s="47">
        <f t="shared" si="18"/>
        <v>193</v>
      </c>
      <c r="M234" s="43">
        <v>8.7737682757430271</v>
      </c>
      <c r="N234" s="48">
        <f t="shared" si="19"/>
        <v>193</v>
      </c>
      <c r="O234" s="45">
        <v>0</v>
      </c>
      <c r="Q234" s="32">
        <f t="shared" si="20"/>
        <v>193</v>
      </c>
      <c r="R234" s="39">
        <v>4453.8352145601002</v>
      </c>
      <c r="S234" s="32">
        <f t="shared" si="21"/>
        <v>193</v>
      </c>
      <c r="T234" s="39">
        <v>126.22790935926579</v>
      </c>
      <c r="V234" s="24">
        <f t="shared" si="22"/>
        <v>232</v>
      </c>
      <c r="W234" s="25">
        <v>0.67849999999999999</v>
      </c>
      <c r="X234" s="25">
        <v>0.93859999999999999</v>
      </c>
    </row>
    <row r="235" spans="8:24">
      <c r="H235" s="32">
        <f t="shared" ref="H235:H298" si="23">H234+1</f>
        <v>194</v>
      </c>
      <c r="I235" s="39">
        <v>36.820029310706367</v>
      </c>
      <c r="J235" s="46">
        <f t="shared" ref="J235:J298" si="24">J234+1</f>
        <v>194</v>
      </c>
      <c r="K235" s="41">
        <v>59.171677721551838</v>
      </c>
      <c r="L235" s="47">
        <f t="shared" ref="L235:L298" si="25">L234+1</f>
        <v>194</v>
      </c>
      <c r="M235" s="43">
        <v>0</v>
      </c>
      <c r="N235" s="48">
        <f t="shared" ref="N235:N298" si="26">N234+1</f>
        <v>194</v>
      </c>
      <c r="O235" s="45">
        <v>0</v>
      </c>
      <c r="Q235" s="32">
        <f t="shared" ref="Q235:Q298" si="27">Q234+1</f>
        <v>194</v>
      </c>
      <c r="R235" s="39">
        <v>2778.03800691581</v>
      </c>
      <c r="S235" s="32">
        <f t="shared" ref="S235:S298" si="28">S234+1</f>
        <v>194</v>
      </c>
      <c r="T235" s="39">
        <v>95.991707032258205</v>
      </c>
      <c r="V235" s="24">
        <f t="shared" si="22"/>
        <v>233</v>
      </c>
      <c r="W235" s="25">
        <v>1.44E-2</v>
      </c>
      <c r="X235" s="25">
        <v>0.62290000000000001</v>
      </c>
    </row>
    <row r="236" spans="8:24">
      <c r="H236" s="32">
        <f t="shared" si="23"/>
        <v>195</v>
      </c>
      <c r="I236" s="39">
        <v>51.540885110925018</v>
      </c>
      <c r="J236" s="46">
        <f t="shared" si="24"/>
        <v>195</v>
      </c>
      <c r="K236" s="41">
        <v>59.171677721551838</v>
      </c>
      <c r="L236" s="47">
        <f t="shared" si="25"/>
        <v>195</v>
      </c>
      <c r="M236" s="43">
        <v>5.1436876790259971</v>
      </c>
      <c r="N236" s="48">
        <f t="shared" si="26"/>
        <v>195</v>
      </c>
      <c r="O236" s="45">
        <v>0</v>
      </c>
      <c r="Q236" s="32">
        <f t="shared" si="27"/>
        <v>195</v>
      </c>
      <c r="R236" s="39">
        <v>3410.0387269880512</v>
      </c>
      <c r="S236" s="32">
        <f t="shared" si="28"/>
        <v>195</v>
      </c>
      <c r="T236" s="39">
        <v>115.85625051150285</v>
      </c>
      <c r="V236" s="24">
        <f t="shared" si="22"/>
        <v>234</v>
      </c>
      <c r="W236" s="25">
        <v>0.26119999999999999</v>
      </c>
      <c r="X236" s="25">
        <v>0.82579999999999998</v>
      </c>
    </row>
    <row r="237" spans="8:24">
      <c r="H237" s="32">
        <f t="shared" si="23"/>
        <v>196</v>
      </c>
      <c r="I237" s="39">
        <v>19.395914511699139</v>
      </c>
      <c r="J237" s="46">
        <f t="shared" si="24"/>
        <v>196</v>
      </c>
      <c r="K237" s="41">
        <v>59.171677721551838</v>
      </c>
      <c r="L237" s="47">
        <f t="shared" si="25"/>
        <v>196</v>
      </c>
      <c r="M237" s="43">
        <v>0</v>
      </c>
      <c r="N237" s="48">
        <f t="shared" si="26"/>
        <v>196</v>
      </c>
      <c r="O237" s="45">
        <v>0</v>
      </c>
      <c r="Q237" s="32">
        <f t="shared" si="27"/>
        <v>196</v>
      </c>
      <c r="R237" s="39">
        <v>2209.5695128694656</v>
      </c>
      <c r="S237" s="32">
        <f t="shared" si="28"/>
        <v>196</v>
      </c>
      <c r="T237" s="39">
        <v>78.567592233250977</v>
      </c>
      <c r="V237" s="24">
        <f t="shared" si="22"/>
        <v>235</v>
      </c>
      <c r="W237" s="25">
        <v>0.76770000000000005</v>
      </c>
      <c r="X237" s="25">
        <v>0.28670000000000001</v>
      </c>
    </row>
    <row r="238" spans="8:24">
      <c r="H238" s="32">
        <f t="shared" si="23"/>
        <v>197</v>
      </c>
      <c r="I238" s="39">
        <v>42.14690113448453</v>
      </c>
      <c r="J238" s="46">
        <f t="shared" si="24"/>
        <v>197</v>
      </c>
      <c r="K238" s="41">
        <v>59.171677721551838</v>
      </c>
      <c r="L238" s="47">
        <f t="shared" si="25"/>
        <v>197</v>
      </c>
      <c r="M238" s="43">
        <v>8.5388614788812822E-2</v>
      </c>
      <c r="N238" s="48">
        <f t="shared" si="26"/>
        <v>197</v>
      </c>
      <c r="O238" s="45">
        <v>0</v>
      </c>
      <c r="Q238" s="32">
        <f t="shared" si="27"/>
        <v>197</v>
      </c>
      <c r="R238" s="39">
        <v>3133.6947347277105</v>
      </c>
      <c r="S238" s="32">
        <f t="shared" si="28"/>
        <v>197</v>
      </c>
      <c r="T238" s="39">
        <v>101.40396747082518</v>
      </c>
      <c r="V238" s="24">
        <f t="shared" si="22"/>
        <v>236</v>
      </c>
      <c r="W238" s="25">
        <v>0.5867</v>
      </c>
      <c r="X238" s="25">
        <v>0.08</v>
      </c>
    </row>
    <row r="239" spans="8:24">
      <c r="H239" s="32">
        <f t="shared" si="23"/>
        <v>198</v>
      </c>
      <c r="I239" s="39">
        <v>47.734468330774746</v>
      </c>
      <c r="J239" s="46">
        <f t="shared" si="24"/>
        <v>198</v>
      </c>
      <c r="K239" s="41">
        <v>59.171677721551838</v>
      </c>
      <c r="L239" s="47">
        <f t="shared" si="25"/>
        <v>198</v>
      </c>
      <c r="M239" s="43">
        <v>3.094078643560469</v>
      </c>
      <c r="N239" s="48">
        <f t="shared" si="26"/>
        <v>198</v>
      </c>
      <c r="O239" s="45">
        <v>0</v>
      </c>
      <c r="Q239" s="32">
        <f t="shared" si="27"/>
        <v>198</v>
      </c>
      <c r="R239" s="39">
        <v>2666.2308067331801</v>
      </c>
      <c r="S239" s="32">
        <f t="shared" si="28"/>
        <v>198</v>
      </c>
      <c r="T239" s="39">
        <v>110.00022469588706</v>
      </c>
      <c r="V239" s="24">
        <f t="shared" si="22"/>
        <v>237</v>
      </c>
      <c r="W239" s="25">
        <v>0.43340000000000001</v>
      </c>
      <c r="X239" s="25">
        <v>0.61739999999999995</v>
      </c>
    </row>
    <row r="240" spans="8:24">
      <c r="H240" s="32">
        <f t="shared" si="23"/>
        <v>199</v>
      </c>
      <c r="I240" s="39">
        <v>46.101340334957811</v>
      </c>
      <c r="J240" s="46">
        <f t="shared" si="24"/>
        <v>199</v>
      </c>
      <c r="K240" s="41">
        <v>59.171677721551838</v>
      </c>
      <c r="L240" s="47">
        <f t="shared" si="25"/>
        <v>199</v>
      </c>
      <c r="M240" s="43">
        <v>2.2147020304282741</v>
      </c>
      <c r="N240" s="48">
        <f t="shared" si="26"/>
        <v>199</v>
      </c>
      <c r="O240" s="45">
        <v>0</v>
      </c>
      <c r="Q240" s="32">
        <f t="shared" si="27"/>
        <v>199</v>
      </c>
      <c r="R240" s="39">
        <v>3528.5586260971504</v>
      </c>
      <c r="S240" s="32">
        <f t="shared" si="28"/>
        <v>199</v>
      </c>
      <c r="T240" s="39">
        <v>107.48772008693793</v>
      </c>
      <c r="V240" s="24">
        <f t="shared" si="22"/>
        <v>238</v>
      </c>
      <c r="W240" s="25">
        <v>0.29149999999999998</v>
      </c>
      <c r="X240" s="25">
        <v>0.14749999999999999</v>
      </c>
    </row>
    <row r="241" spans="8:24">
      <c r="H241" s="32">
        <f t="shared" si="23"/>
        <v>200</v>
      </c>
      <c r="I241" s="39">
        <v>59.101004735243862</v>
      </c>
      <c r="J241" s="46">
        <f t="shared" si="24"/>
        <v>200</v>
      </c>
      <c r="K241" s="41">
        <v>59.171677721551838</v>
      </c>
      <c r="L241" s="47">
        <f t="shared" si="25"/>
        <v>200</v>
      </c>
      <c r="M241" s="43">
        <v>9.2145213228899934</v>
      </c>
      <c r="N241" s="48">
        <f t="shared" si="26"/>
        <v>200</v>
      </c>
      <c r="O241" s="45">
        <v>0</v>
      </c>
      <c r="Q241" s="32">
        <f t="shared" si="27"/>
        <v>200</v>
      </c>
      <c r="R241" s="39">
        <v>3015.8325054687512</v>
      </c>
      <c r="S241" s="32">
        <f t="shared" si="28"/>
        <v>200</v>
      </c>
      <c r="T241" s="39">
        <v>127.4872037796857</v>
      </c>
      <c r="V241" s="24">
        <f t="shared" si="22"/>
        <v>239</v>
      </c>
      <c r="W241" s="25">
        <v>0.29299999999999998</v>
      </c>
      <c r="X241" s="25">
        <v>0.70140000000000002</v>
      </c>
    </row>
    <row r="242" spans="8:24">
      <c r="H242" s="32">
        <f t="shared" si="23"/>
        <v>201</v>
      </c>
      <c r="I242" s="39">
        <v>51.577721124212047</v>
      </c>
      <c r="J242" s="46">
        <f t="shared" si="24"/>
        <v>201</v>
      </c>
      <c r="K242" s="41">
        <v>59.171677721551838</v>
      </c>
      <c r="L242" s="47">
        <f t="shared" si="25"/>
        <v>201</v>
      </c>
      <c r="M242" s="43">
        <v>5.1635224554113206</v>
      </c>
      <c r="N242" s="48">
        <f t="shared" si="26"/>
        <v>201</v>
      </c>
      <c r="O242" s="45">
        <v>0</v>
      </c>
      <c r="Q242" s="32">
        <f t="shared" si="27"/>
        <v>201</v>
      </c>
      <c r="R242" s="39">
        <v>3402.5457305510931</v>
      </c>
      <c r="S242" s="32">
        <f t="shared" si="28"/>
        <v>201</v>
      </c>
      <c r="T242" s="39">
        <v>115.9129213011752</v>
      </c>
      <c r="V242" s="24">
        <f t="shared" si="22"/>
        <v>240</v>
      </c>
      <c r="W242" s="25">
        <v>0.3251</v>
      </c>
      <c r="X242" s="25">
        <v>0.45860000000000001</v>
      </c>
    </row>
    <row r="243" spans="8:24">
      <c r="H243" s="32">
        <f t="shared" si="23"/>
        <v>202</v>
      </c>
      <c r="I243" s="39">
        <v>53.646034756207527</v>
      </c>
      <c r="J243" s="46">
        <f t="shared" si="24"/>
        <v>202</v>
      </c>
      <c r="K243" s="41">
        <v>59.171677721551838</v>
      </c>
      <c r="L243" s="47">
        <f t="shared" si="25"/>
        <v>202</v>
      </c>
      <c r="M243" s="43">
        <v>6.2772297957165826</v>
      </c>
      <c r="N243" s="48">
        <f t="shared" si="26"/>
        <v>202</v>
      </c>
      <c r="O243" s="45">
        <v>0</v>
      </c>
      <c r="Q243" s="32">
        <f t="shared" si="27"/>
        <v>202</v>
      </c>
      <c r="R243" s="39">
        <v>3564.7220894858801</v>
      </c>
      <c r="S243" s="32">
        <f t="shared" si="28"/>
        <v>202</v>
      </c>
      <c r="T243" s="39">
        <v>119.09494227347595</v>
      </c>
      <c r="V243" s="24">
        <f t="shared" si="22"/>
        <v>241</v>
      </c>
      <c r="W243" s="25">
        <v>0.69799999999999995</v>
      </c>
      <c r="X243" s="25">
        <v>0.76659999999999995</v>
      </c>
    </row>
    <row r="244" spans="8:24">
      <c r="H244" s="32">
        <f t="shared" si="23"/>
        <v>203</v>
      </c>
      <c r="I244" s="39">
        <v>29.814628533942674</v>
      </c>
      <c r="J244" s="46">
        <f t="shared" si="24"/>
        <v>203</v>
      </c>
      <c r="K244" s="41">
        <v>59.171677721551838</v>
      </c>
      <c r="L244" s="47">
        <f t="shared" si="25"/>
        <v>203</v>
      </c>
      <c r="M244" s="43">
        <v>0</v>
      </c>
      <c r="N244" s="48">
        <f t="shared" si="26"/>
        <v>203</v>
      </c>
      <c r="O244" s="45">
        <v>0</v>
      </c>
      <c r="Q244" s="32">
        <f t="shared" si="27"/>
        <v>203</v>
      </c>
      <c r="R244" s="39">
        <v>2353.8478004739877</v>
      </c>
      <c r="S244" s="32">
        <f t="shared" si="28"/>
        <v>203</v>
      </c>
      <c r="T244" s="39">
        <v>88.986306255494512</v>
      </c>
      <c r="V244" s="24">
        <f t="shared" si="22"/>
        <v>242</v>
      </c>
      <c r="W244" s="25">
        <v>0.2261</v>
      </c>
      <c r="X244" s="25">
        <v>0.69179999999999997</v>
      </c>
    </row>
    <row r="245" spans="8:24">
      <c r="H245" s="32">
        <f t="shared" si="23"/>
        <v>204</v>
      </c>
      <c r="I245" s="39">
        <v>29.622603318659422</v>
      </c>
      <c r="J245" s="46">
        <f t="shared" si="24"/>
        <v>204</v>
      </c>
      <c r="K245" s="41">
        <v>59.171677721551838</v>
      </c>
      <c r="L245" s="47">
        <f t="shared" si="25"/>
        <v>204</v>
      </c>
      <c r="M245" s="43">
        <v>0</v>
      </c>
      <c r="N245" s="48">
        <f t="shared" si="26"/>
        <v>204</v>
      </c>
      <c r="O245" s="45">
        <v>0</v>
      </c>
      <c r="Q245" s="32">
        <f t="shared" si="27"/>
        <v>204</v>
      </c>
      <c r="R245" s="39">
        <v>2472.5562115876364</v>
      </c>
      <c r="S245" s="32">
        <f t="shared" si="28"/>
        <v>204</v>
      </c>
      <c r="T245" s="39">
        <v>88.79428104021126</v>
      </c>
      <c r="V245" s="24">
        <f t="shared" si="22"/>
        <v>243</v>
      </c>
      <c r="W245" s="25">
        <v>0.82210000000000005</v>
      </c>
      <c r="X245" s="25">
        <v>0.38269999999999998</v>
      </c>
    </row>
    <row r="246" spans="8:24">
      <c r="H246" s="32">
        <f t="shared" si="23"/>
        <v>205</v>
      </c>
      <c r="I246" s="39">
        <v>23.628032814285994</v>
      </c>
      <c r="J246" s="46">
        <f t="shared" si="24"/>
        <v>205</v>
      </c>
      <c r="K246" s="41">
        <v>59.171677721551838</v>
      </c>
      <c r="L246" s="47">
        <f t="shared" si="25"/>
        <v>205</v>
      </c>
      <c r="M246" s="43">
        <v>0</v>
      </c>
      <c r="N246" s="48">
        <f t="shared" si="26"/>
        <v>205</v>
      </c>
      <c r="O246" s="45">
        <v>0</v>
      </c>
      <c r="Q246" s="32">
        <f t="shared" si="27"/>
        <v>205</v>
      </c>
      <c r="R246" s="39">
        <v>2846.3616266156282</v>
      </c>
      <c r="S246" s="32">
        <f t="shared" si="28"/>
        <v>205</v>
      </c>
      <c r="T246" s="39">
        <v>82.799710535837832</v>
      </c>
      <c r="V246" s="24">
        <f t="shared" si="22"/>
        <v>244</v>
      </c>
      <c r="W246" s="25">
        <v>9.7199999999999995E-2</v>
      </c>
      <c r="X246" s="25">
        <v>0.34670000000000001</v>
      </c>
    </row>
    <row r="247" spans="8:24">
      <c r="H247" s="32">
        <f t="shared" si="23"/>
        <v>206</v>
      </c>
      <c r="I247" s="39">
        <v>42.438786367397242</v>
      </c>
      <c r="J247" s="46">
        <f t="shared" si="24"/>
        <v>206</v>
      </c>
      <c r="K247" s="41">
        <v>59.171677721551838</v>
      </c>
      <c r="L247" s="47">
        <f t="shared" si="25"/>
        <v>206</v>
      </c>
      <c r="M247" s="43">
        <v>0.2425575863571981</v>
      </c>
      <c r="N247" s="48">
        <f t="shared" si="26"/>
        <v>206</v>
      </c>
      <c r="O247" s="45">
        <v>0</v>
      </c>
      <c r="Q247" s="32">
        <f t="shared" si="27"/>
        <v>206</v>
      </c>
      <c r="R247" s="39">
        <v>2928.1973643338824</v>
      </c>
      <c r="S247" s="32">
        <f t="shared" si="28"/>
        <v>206</v>
      </c>
      <c r="T247" s="39">
        <v>101.85302167530628</v>
      </c>
      <c r="V247" s="24">
        <f t="shared" si="22"/>
        <v>245</v>
      </c>
      <c r="W247" s="25">
        <v>0.36940000000000001</v>
      </c>
      <c r="X247" s="25">
        <v>0.73909999999999998</v>
      </c>
    </row>
    <row r="248" spans="8:24">
      <c r="H248" s="32">
        <f t="shared" si="23"/>
        <v>207</v>
      </c>
      <c r="I248" s="39">
        <v>31.149999574831718</v>
      </c>
      <c r="J248" s="46">
        <f t="shared" si="24"/>
        <v>207</v>
      </c>
      <c r="K248" s="41">
        <v>59.171677721551838</v>
      </c>
      <c r="L248" s="47">
        <f t="shared" si="25"/>
        <v>207</v>
      </c>
      <c r="M248" s="43">
        <v>0</v>
      </c>
      <c r="N248" s="48">
        <f t="shared" si="26"/>
        <v>207</v>
      </c>
      <c r="O248" s="45">
        <v>0</v>
      </c>
      <c r="Q248" s="32">
        <f t="shared" si="27"/>
        <v>207</v>
      </c>
      <c r="R248" s="39">
        <v>3036.4571042443881</v>
      </c>
      <c r="S248" s="32">
        <f t="shared" si="28"/>
        <v>207</v>
      </c>
      <c r="T248" s="39">
        <v>90.321677296383555</v>
      </c>
      <c r="V248" s="24">
        <f t="shared" si="22"/>
        <v>246</v>
      </c>
      <c r="W248" s="25">
        <v>0.4662</v>
      </c>
      <c r="X248" s="25">
        <v>0.9446</v>
      </c>
    </row>
    <row r="249" spans="8:24">
      <c r="H249" s="32">
        <f t="shared" si="23"/>
        <v>208</v>
      </c>
      <c r="I249" s="39">
        <v>65.619717849093178</v>
      </c>
      <c r="J249" s="46">
        <f t="shared" si="24"/>
        <v>208</v>
      </c>
      <c r="K249" s="41">
        <v>59.171677721551838</v>
      </c>
      <c r="L249" s="47">
        <f t="shared" si="25"/>
        <v>208</v>
      </c>
      <c r="M249" s="43">
        <v>12.724597614962702</v>
      </c>
      <c r="N249" s="48">
        <f t="shared" si="26"/>
        <v>208</v>
      </c>
      <c r="O249" s="45">
        <v>0</v>
      </c>
      <c r="Q249" s="32">
        <f t="shared" si="27"/>
        <v>208</v>
      </c>
      <c r="R249" s="39">
        <v>3880.2009117629209</v>
      </c>
      <c r="S249" s="32">
        <f t="shared" si="28"/>
        <v>208</v>
      </c>
      <c r="T249" s="39">
        <v>137.51599318560773</v>
      </c>
      <c r="V249" s="24">
        <f t="shared" si="22"/>
        <v>247</v>
      </c>
      <c r="W249" s="25">
        <v>0.89380000000000004</v>
      </c>
      <c r="X249" s="25">
        <v>0.24349999999999999</v>
      </c>
    </row>
    <row r="250" spans="8:24">
      <c r="H250" s="32">
        <f t="shared" si="23"/>
        <v>209</v>
      </c>
      <c r="I250" s="39">
        <v>54.802171178181759</v>
      </c>
      <c r="J250" s="46">
        <f t="shared" si="24"/>
        <v>209</v>
      </c>
      <c r="K250" s="41">
        <v>59.171677721551838</v>
      </c>
      <c r="L250" s="47">
        <f t="shared" si="25"/>
        <v>209</v>
      </c>
      <c r="M250" s="43">
        <v>6.8997647921642455</v>
      </c>
      <c r="N250" s="48">
        <f t="shared" si="26"/>
        <v>209</v>
      </c>
      <c r="O250" s="45">
        <v>0</v>
      </c>
      <c r="Q250" s="32">
        <f t="shared" si="27"/>
        <v>209</v>
      </c>
      <c r="R250" s="39">
        <v>3053.4791298229061</v>
      </c>
      <c r="S250" s="32">
        <f t="shared" si="28"/>
        <v>209</v>
      </c>
      <c r="T250" s="39">
        <v>120.87361369189784</v>
      </c>
      <c r="V250" s="24">
        <f t="shared" si="22"/>
        <v>248</v>
      </c>
      <c r="W250" s="25">
        <v>0.7329</v>
      </c>
      <c r="X250" s="25">
        <v>0.82679999999999998</v>
      </c>
    </row>
    <row r="251" spans="8:24">
      <c r="H251" s="32">
        <f t="shared" si="23"/>
        <v>210</v>
      </c>
      <c r="I251" s="39">
        <v>24.033903064456503</v>
      </c>
      <c r="J251" s="46">
        <f t="shared" si="24"/>
        <v>210</v>
      </c>
      <c r="K251" s="41">
        <v>59.171677721551838</v>
      </c>
      <c r="L251" s="47">
        <f t="shared" si="25"/>
        <v>210</v>
      </c>
      <c r="M251" s="43">
        <v>0</v>
      </c>
      <c r="N251" s="48">
        <f t="shared" si="26"/>
        <v>210</v>
      </c>
      <c r="O251" s="45">
        <v>0</v>
      </c>
      <c r="Q251" s="32">
        <f t="shared" si="27"/>
        <v>210</v>
      </c>
      <c r="R251" s="39">
        <v>2314.683814152334</v>
      </c>
      <c r="S251" s="32">
        <f t="shared" si="28"/>
        <v>210</v>
      </c>
      <c r="T251" s="39">
        <v>83.205580786008341</v>
      </c>
      <c r="V251" s="24">
        <f t="shared" si="22"/>
        <v>249</v>
      </c>
      <c r="W251" s="25">
        <v>0.30690000000000001</v>
      </c>
      <c r="X251" s="25">
        <v>0.68359999999999999</v>
      </c>
    </row>
    <row r="252" spans="8:24">
      <c r="H252" s="32">
        <f t="shared" si="23"/>
        <v>211</v>
      </c>
      <c r="I252" s="39">
        <v>57.209627416311605</v>
      </c>
      <c r="J252" s="46">
        <f t="shared" si="24"/>
        <v>211</v>
      </c>
      <c r="K252" s="41">
        <v>59.171677721551838</v>
      </c>
      <c r="L252" s="47">
        <f t="shared" si="25"/>
        <v>211</v>
      </c>
      <c r="M252" s="43">
        <v>8.196087381926473</v>
      </c>
      <c r="N252" s="48">
        <f t="shared" si="26"/>
        <v>211</v>
      </c>
      <c r="O252" s="45">
        <v>0</v>
      </c>
      <c r="Q252" s="32">
        <f t="shared" si="27"/>
        <v>211</v>
      </c>
      <c r="R252" s="39">
        <v>3564.7220894858801</v>
      </c>
      <c r="S252" s="32">
        <f t="shared" si="28"/>
        <v>211</v>
      </c>
      <c r="T252" s="39">
        <v>124.57739251978992</v>
      </c>
      <c r="V252" s="24">
        <f t="shared" si="22"/>
        <v>250</v>
      </c>
      <c r="W252" s="25">
        <v>0.43740000000000001</v>
      </c>
      <c r="X252" s="25">
        <v>0.47260000000000002</v>
      </c>
    </row>
    <row r="253" spans="8:24">
      <c r="H253" s="32">
        <f t="shared" si="23"/>
        <v>212</v>
      </c>
      <c r="I253" s="39">
        <v>49.123687610677962</v>
      </c>
      <c r="J253" s="46">
        <f t="shared" si="24"/>
        <v>212</v>
      </c>
      <c r="K253" s="41">
        <v>59.171677721551838</v>
      </c>
      <c r="L253" s="47">
        <f t="shared" si="25"/>
        <v>212</v>
      </c>
      <c r="M253" s="43">
        <v>3.8421197942775849</v>
      </c>
      <c r="N253" s="48">
        <f t="shared" si="26"/>
        <v>212</v>
      </c>
      <c r="O253" s="45">
        <v>0</v>
      </c>
      <c r="Q253" s="32">
        <f t="shared" si="27"/>
        <v>212</v>
      </c>
      <c r="R253" s="39">
        <v>3195.8868547611173</v>
      </c>
      <c r="S253" s="32">
        <f t="shared" si="28"/>
        <v>212</v>
      </c>
      <c r="T253" s="39">
        <v>112.13748512650739</v>
      </c>
      <c r="V253" s="24">
        <f t="shared" si="22"/>
        <v>251</v>
      </c>
      <c r="W253" s="25">
        <v>0.31259999999999999</v>
      </c>
      <c r="X253" s="25">
        <v>0.43030000000000002</v>
      </c>
    </row>
    <row r="254" spans="8:24">
      <c r="H254" s="32">
        <f t="shared" si="23"/>
        <v>213</v>
      </c>
      <c r="I254" s="39">
        <v>56.191572834595185</v>
      </c>
      <c r="J254" s="46">
        <f t="shared" si="24"/>
        <v>213</v>
      </c>
      <c r="K254" s="41">
        <v>59.171677721551838</v>
      </c>
      <c r="L254" s="47">
        <f t="shared" si="25"/>
        <v>213</v>
      </c>
      <c r="M254" s="43">
        <v>7.6479041456176278</v>
      </c>
      <c r="N254" s="48">
        <f t="shared" si="26"/>
        <v>213</v>
      </c>
      <c r="O254" s="45">
        <v>0</v>
      </c>
      <c r="Q254" s="32">
        <f t="shared" si="27"/>
        <v>213</v>
      </c>
      <c r="R254" s="39">
        <v>2980.5060522816657</v>
      </c>
      <c r="S254" s="32">
        <f t="shared" si="28"/>
        <v>213</v>
      </c>
      <c r="T254" s="39">
        <v>123.01115470176465</v>
      </c>
      <c r="V254" s="24">
        <f t="shared" si="22"/>
        <v>252</v>
      </c>
      <c r="W254" s="25">
        <v>0.86199999999999999</v>
      </c>
      <c r="X254" s="25">
        <v>0.71379999999999999</v>
      </c>
    </row>
    <row r="255" spans="8:24">
      <c r="H255" s="32">
        <f t="shared" si="23"/>
        <v>214</v>
      </c>
      <c r="I255" s="39">
        <v>33.210289838843643</v>
      </c>
      <c r="J255" s="46">
        <f t="shared" si="24"/>
        <v>214</v>
      </c>
      <c r="K255" s="41">
        <v>59.171677721551838</v>
      </c>
      <c r="L255" s="47">
        <f t="shared" si="25"/>
        <v>214</v>
      </c>
      <c r="M255" s="43">
        <v>0</v>
      </c>
      <c r="N255" s="48">
        <f t="shared" si="26"/>
        <v>214</v>
      </c>
      <c r="O255" s="45">
        <v>0</v>
      </c>
      <c r="Q255" s="32">
        <f t="shared" si="27"/>
        <v>214</v>
      </c>
      <c r="R255" s="39">
        <v>2643.9374088263912</v>
      </c>
      <c r="S255" s="32">
        <f t="shared" si="28"/>
        <v>214</v>
      </c>
      <c r="T255" s="39">
        <v>92.381967560395481</v>
      </c>
      <c r="V255" s="24">
        <f t="shared" si="22"/>
        <v>253</v>
      </c>
      <c r="W255" s="25">
        <v>0.69769999999999999</v>
      </c>
      <c r="X255" s="25">
        <v>0.4723</v>
      </c>
    </row>
    <row r="256" spans="8:24">
      <c r="H256" s="32">
        <f t="shared" si="23"/>
        <v>215</v>
      </c>
      <c r="I256" s="39">
        <v>28.878178791641325</v>
      </c>
      <c r="J256" s="46">
        <f t="shared" si="24"/>
        <v>215</v>
      </c>
      <c r="K256" s="41">
        <v>59.171677721551838</v>
      </c>
      <c r="L256" s="47">
        <f t="shared" si="25"/>
        <v>215</v>
      </c>
      <c r="M256" s="43">
        <v>0</v>
      </c>
      <c r="N256" s="48">
        <f t="shared" si="26"/>
        <v>215</v>
      </c>
      <c r="O256" s="45">
        <v>0</v>
      </c>
      <c r="Q256" s="32">
        <f t="shared" si="27"/>
        <v>215</v>
      </c>
      <c r="R256" s="39">
        <v>2379.4445875668616</v>
      </c>
      <c r="S256" s="32">
        <f t="shared" si="28"/>
        <v>215</v>
      </c>
      <c r="T256" s="39">
        <v>88.049856513193163</v>
      </c>
      <c r="V256" s="24">
        <f t="shared" si="22"/>
        <v>254</v>
      </c>
      <c r="W256" s="25">
        <v>0.12609999999999999</v>
      </c>
      <c r="X256" s="25">
        <v>0.81310000000000004</v>
      </c>
    </row>
    <row r="257" spans="8:24">
      <c r="H257" s="32">
        <f t="shared" si="23"/>
        <v>216</v>
      </c>
      <c r="I257" s="39">
        <v>41.835845513727783</v>
      </c>
      <c r="J257" s="46">
        <f t="shared" si="24"/>
        <v>216</v>
      </c>
      <c r="K257" s="41">
        <v>59.171677721551838</v>
      </c>
      <c r="L257" s="47">
        <f t="shared" si="25"/>
        <v>216</v>
      </c>
      <c r="M257" s="43">
        <v>0</v>
      </c>
      <c r="N257" s="48">
        <f t="shared" si="26"/>
        <v>216</v>
      </c>
      <c r="O257" s="45">
        <v>0</v>
      </c>
      <c r="Q257" s="32">
        <f t="shared" si="27"/>
        <v>216</v>
      </c>
      <c r="R257" s="39">
        <v>2490.0112284184747</v>
      </c>
      <c r="S257" s="32">
        <f t="shared" si="28"/>
        <v>216</v>
      </c>
      <c r="T257" s="39">
        <v>101.00752323527962</v>
      </c>
      <c r="V257" s="24">
        <f t="shared" si="22"/>
        <v>255</v>
      </c>
      <c r="W257" s="25">
        <v>0.57210000000000005</v>
      </c>
      <c r="X257" s="25">
        <v>0.12139999999999999</v>
      </c>
    </row>
    <row r="258" spans="8:24">
      <c r="H258" s="32">
        <f t="shared" si="23"/>
        <v>217</v>
      </c>
      <c r="I258" s="39">
        <v>79.663954305412602</v>
      </c>
      <c r="J258" s="46">
        <f t="shared" si="24"/>
        <v>217</v>
      </c>
      <c r="K258" s="41">
        <v>59.171677721551838</v>
      </c>
      <c r="L258" s="47">
        <f t="shared" si="25"/>
        <v>217</v>
      </c>
      <c r="M258" s="43">
        <v>20.28687878375009</v>
      </c>
      <c r="N258" s="48">
        <f t="shared" si="26"/>
        <v>217</v>
      </c>
      <c r="O258" s="45">
        <v>0</v>
      </c>
      <c r="Q258" s="32">
        <f t="shared" si="27"/>
        <v>217</v>
      </c>
      <c r="R258" s="39">
        <v>4231.584561079072</v>
      </c>
      <c r="S258" s="32">
        <f t="shared" si="28"/>
        <v>217</v>
      </c>
      <c r="T258" s="39">
        <v>159.12251081071454</v>
      </c>
      <c r="V258" s="24">
        <f t="shared" si="22"/>
        <v>256</v>
      </c>
      <c r="W258" s="25">
        <v>6.9999999999999999E-4</v>
      </c>
      <c r="X258" s="25">
        <v>0.9083</v>
      </c>
    </row>
    <row r="259" spans="8:24">
      <c r="H259" s="32">
        <f t="shared" si="23"/>
        <v>218</v>
      </c>
      <c r="I259" s="39">
        <v>33.852140595920751</v>
      </c>
      <c r="J259" s="46">
        <f t="shared" si="24"/>
        <v>218</v>
      </c>
      <c r="K259" s="41">
        <v>59.171677721551838</v>
      </c>
      <c r="L259" s="47">
        <f t="shared" si="25"/>
        <v>218</v>
      </c>
      <c r="M259" s="43">
        <v>0</v>
      </c>
      <c r="N259" s="48">
        <f t="shared" si="26"/>
        <v>218</v>
      </c>
      <c r="O259" s="45">
        <v>0</v>
      </c>
      <c r="Q259" s="32">
        <f t="shared" si="27"/>
        <v>218</v>
      </c>
      <c r="R259" s="39">
        <v>2980.5060522816657</v>
      </c>
      <c r="S259" s="32">
        <f t="shared" si="28"/>
        <v>218</v>
      </c>
      <c r="T259" s="39">
        <v>93.023818317472589</v>
      </c>
      <c r="V259" s="24">
        <f t="shared" si="22"/>
        <v>257</v>
      </c>
      <c r="W259" s="25">
        <v>2.8500000000000001E-2</v>
      </c>
      <c r="X259" s="25">
        <v>0.42370000000000002</v>
      </c>
    </row>
    <row r="260" spans="8:24">
      <c r="H260" s="32">
        <f t="shared" si="23"/>
        <v>219</v>
      </c>
      <c r="I260" s="39">
        <v>59.401040602175087</v>
      </c>
      <c r="J260" s="46">
        <f t="shared" si="24"/>
        <v>219</v>
      </c>
      <c r="K260" s="41">
        <v>59.171677721551838</v>
      </c>
      <c r="L260" s="47">
        <f t="shared" si="25"/>
        <v>219</v>
      </c>
      <c r="M260" s="43">
        <v>9.376079097391413</v>
      </c>
      <c r="N260" s="48">
        <f t="shared" si="26"/>
        <v>219</v>
      </c>
      <c r="O260" s="45">
        <v>0</v>
      </c>
      <c r="Q260" s="32">
        <f t="shared" si="27"/>
        <v>219</v>
      </c>
      <c r="R260" s="39">
        <v>3891.1275933099523</v>
      </c>
      <c r="S260" s="32">
        <f t="shared" si="28"/>
        <v>219</v>
      </c>
      <c r="T260" s="39">
        <v>127.94879742111833</v>
      </c>
      <c r="V260" s="24">
        <f t="shared" ref="V260:V323" si="29">V259+1</f>
        <v>258</v>
      </c>
      <c r="W260" s="25">
        <v>0.16750000000000001</v>
      </c>
      <c r="X260" s="25">
        <v>0.27210000000000001</v>
      </c>
    </row>
    <row r="261" spans="8:24">
      <c r="H261" s="32">
        <f t="shared" si="23"/>
        <v>220</v>
      </c>
      <c r="I261" s="39">
        <v>53.834128639128579</v>
      </c>
      <c r="J261" s="46">
        <f t="shared" si="24"/>
        <v>220</v>
      </c>
      <c r="K261" s="41">
        <v>59.171677721551838</v>
      </c>
      <c r="L261" s="47">
        <f t="shared" si="25"/>
        <v>220</v>
      </c>
      <c r="M261" s="43">
        <v>6.3785111172894551</v>
      </c>
      <c r="N261" s="48">
        <f t="shared" si="26"/>
        <v>220</v>
      </c>
      <c r="O261" s="45">
        <v>0</v>
      </c>
      <c r="Q261" s="32">
        <f t="shared" si="27"/>
        <v>220</v>
      </c>
      <c r="R261" s="39">
        <v>3285.3452806322839</v>
      </c>
      <c r="S261" s="32">
        <f t="shared" si="28"/>
        <v>220</v>
      </c>
      <c r="T261" s="39">
        <v>119.38431747796987</v>
      </c>
      <c r="V261" s="24">
        <f t="shared" si="29"/>
        <v>259</v>
      </c>
      <c r="W261" s="25">
        <v>0.48609999999999998</v>
      </c>
      <c r="X261" s="25">
        <v>0.37509999999999999</v>
      </c>
    </row>
    <row r="262" spans="8:24">
      <c r="H262" s="32">
        <f t="shared" si="23"/>
        <v>221</v>
      </c>
      <c r="I262" s="39">
        <v>42.247617971002484</v>
      </c>
      <c r="J262" s="46">
        <f t="shared" si="24"/>
        <v>221</v>
      </c>
      <c r="K262" s="41">
        <v>59.171677721551838</v>
      </c>
      <c r="L262" s="47">
        <f t="shared" si="25"/>
        <v>221</v>
      </c>
      <c r="M262" s="43">
        <v>0.13962075752925024</v>
      </c>
      <c r="N262" s="48">
        <f t="shared" si="26"/>
        <v>221</v>
      </c>
      <c r="O262" s="45">
        <v>0</v>
      </c>
      <c r="Q262" s="32">
        <f t="shared" si="27"/>
        <v>221</v>
      </c>
      <c r="R262" s="39">
        <v>3109.004067592949</v>
      </c>
      <c r="S262" s="32">
        <f t="shared" si="28"/>
        <v>221</v>
      </c>
      <c r="T262" s="39">
        <v>101.55891645008357</v>
      </c>
      <c r="V262" s="24">
        <f t="shared" si="29"/>
        <v>260</v>
      </c>
      <c r="W262" s="25">
        <v>0.26340000000000002</v>
      </c>
      <c r="X262" s="25">
        <v>0.44040000000000001</v>
      </c>
    </row>
    <row r="263" spans="8:24">
      <c r="H263" s="32">
        <f t="shared" si="23"/>
        <v>222</v>
      </c>
      <c r="I263" s="39">
        <v>36.950272253114896</v>
      </c>
      <c r="J263" s="46">
        <f t="shared" si="24"/>
        <v>222</v>
      </c>
      <c r="K263" s="41">
        <v>59.171677721551838</v>
      </c>
      <c r="L263" s="47">
        <f t="shared" si="25"/>
        <v>222</v>
      </c>
      <c r="M263" s="43">
        <v>0</v>
      </c>
      <c r="N263" s="48">
        <f t="shared" si="26"/>
        <v>222</v>
      </c>
      <c r="O263" s="45">
        <v>0</v>
      </c>
      <c r="Q263" s="32">
        <f t="shared" si="27"/>
        <v>222</v>
      </c>
      <c r="R263" s="39">
        <v>2572.296438951033</v>
      </c>
      <c r="S263" s="32">
        <f t="shared" si="28"/>
        <v>222</v>
      </c>
      <c r="T263" s="39">
        <v>96.121949974666734</v>
      </c>
      <c r="V263" s="24">
        <f t="shared" si="29"/>
        <v>261</v>
      </c>
      <c r="W263" s="25">
        <v>0.83440000000000003</v>
      </c>
      <c r="X263" s="25">
        <v>0.77239999999999998</v>
      </c>
    </row>
    <row r="264" spans="8:24">
      <c r="H264" s="32">
        <f t="shared" si="23"/>
        <v>223</v>
      </c>
      <c r="I264" s="39">
        <v>48.118766912485043</v>
      </c>
      <c r="J264" s="46">
        <f t="shared" si="24"/>
        <v>223</v>
      </c>
      <c r="K264" s="41">
        <v>59.171677721551838</v>
      </c>
      <c r="L264" s="47">
        <f t="shared" si="25"/>
        <v>223</v>
      </c>
      <c r="M264" s="43">
        <v>3.3010086490967807</v>
      </c>
      <c r="N264" s="48">
        <f t="shared" si="26"/>
        <v>223</v>
      </c>
      <c r="O264" s="45">
        <v>0</v>
      </c>
      <c r="Q264" s="32">
        <f t="shared" si="27"/>
        <v>223</v>
      </c>
      <c r="R264" s="39">
        <v>3546.5332517856855</v>
      </c>
      <c r="S264" s="32">
        <f t="shared" si="28"/>
        <v>223</v>
      </c>
      <c r="T264" s="39">
        <v>110.59145328313366</v>
      </c>
      <c r="V264" s="24">
        <f t="shared" si="29"/>
        <v>262</v>
      </c>
      <c r="W264" s="25">
        <v>0.67169999999999996</v>
      </c>
      <c r="X264" s="25">
        <v>0.94289999999999996</v>
      </c>
    </row>
    <row r="265" spans="8:24">
      <c r="H265" s="32">
        <f t="shared" si="23"/>
        <v>224</v>
      </c>
      <c r="I265" s="39">
        <v>49.142988723134444</v>
      </c>
      <c r="J265" s="46">
        <f t="shared" si="24"/>
        <v>224</v>
      </c>
      <c r="K265" s="41">
        <v>59.171677721551838</v>
      </c>
      <c r="L265" s="47">
        <f t="shared" si="25"/>
        <v>224</v>
      </c>
      <c r="M265" s="43">
        <v>3.8525127009849194</v>
      </c>
      <c r="N265" s="48">
        <f t="shared" si="26"/>
        <v>224</v>
      </c>
      <c r="O265" s="45">
        <v>0</v>
      </c>
      <c r="Q265" s="32">
        <f t="shared" si="27"/>
        <v>224</v>
      </c>
      <c r="R265" s="39">
        <v>3465.5854339705661</v>
      </c>
      <c r="S265" s="32">
        <f t="shared" si="28"/>
        <v>224</v>
      </c>
      <c r="T265" s="39">
        <v>112.1671791456712</v>
      </c>
      <c r="V265" s="24">
        <f t="shared" si="29"/>
        <v>263</v>
      </c>
      <c r="W265" s="25">
        <v>2.9000000000000001E-2</v>
      </c>
      <c r="X265" s="25">
        <v>0.13869999999999999</v>
      </c>
    </row>
    <row r="266" spans="8:24">
      <c r="H266" s="32">
        <f t="shared" si="23"/>
        <v>225</v>
      </c>
      <c r="I266" s="39">
        <v>49.831141070436217</v>
      </c>
      <c r="J266" s="46">
        <f t="shared" si="24"/>
        <v>225</v>
      </c>
      <c r="K266" s="41">
        <v>59.171677721551838</v>
      </c>
      <c r="L266" s="47">
        <f t="shared" si="25"/>
        <v>225</v>
      </c>
      <c r="M266" s="43">
        <v>4.223056272608952</v>
      </c>
      <c r="N266" s="48">
        <f t="shared" si="26"/>
        <v>225</v>
      </c>
      <c r="O266" s="45">
        <v>0</v>
      </c>
      <c r="Q266" s="32">
        <f t="shared" si="27"/>
        <v>225</v>
      </c>
      <c r="R266" s="39">
        <v>3037.9852570515054</v>
      </c>
      <c r="S266" s="32">
        <f t="shared" si="28"/>
        <v>225</v>
      </c>
      <c r="T266" s="39">
        <v>113.22587506459701</v>
      </c>
      <c r="V266" s="24">
        <f t="shared" si="29"/>
        <v>264</v>
      </c>
      <c r="W266" s="25">
        <v>0.69530000000000003</v>
      </c>
      <c r="X266" s="25">
        <v>0.84609999999999996</v>
      </c>
    </row>
    <row r="267" spans="8:24">
      <c r="H267" s="32">
        <f t="shared" si="23"/>
        <v>226</v>
      </c>
      <c r="I267" s="39">
        <v>51.836934638095848</v>
      </c>
      <c r="J267" s="46">
        <f t="shared" si="24"/>
        <v>226</v>
      </c>
      <c r="K267" s="41">
        <v>59.171677721551838</v>
      </c>
      <c r="L267" s="47">
        <f t="shared" si="25"/>
        <v>226</v>
      </c>
      <c r="M267" s="43">
        <v>5.3030989628872165</v>
      </c>
      <c r="N267" s="48">
        <f t="shared" si="26"/>
        <v>226</v>
      </c>
      <c r="O267" s="45">
        <v>0</v>
      </c>
      <c r="Q267" s="32">
        <f t="shared" si="27"/>
        <v>226</v>
      </c>
      <c r="R267" s="39">
        <v>2981.344748670771</v>
      </c>
      <c r="S267" s="32">
        <f t="shared" si="28"/>
        <v>226</v>
      </c>
      <c r="T267" s="39">
        <v>116.3117113225349</v>
      </c>
      <c r="V267" s="24">
        <f t="shared" si="29"/>
        <v>265</v>
      </c>
      <c r="W267" s="25">
        <v>0.3569</v>
      </c>
      <c r="X267" s="25">
        <v>0.1706</v>
      </c>
    </row>
    <row r="268" spans="8:24">
      <c r="H268" s="32">
        <f t="shared" si="23"/>
        <v>227</v>
      </c>
      <c r="I268" s="39">
        <v>58.776867073779215</v>
      </c>
      <c r="J268" s="46">
        <f t="shared" si="24"/>
        <v>227</v>
      </c>
      <c r="K268" s="41">
        <v>59.171677721551838</v>
      </c>
      <c r="L268" s="47">
        <f t="shared" si="25"/>
        <v>227</v>
      </c>
      <c r="M268" s="43">
        <v>9.0399856590244134</v>
      </c>
      <c r="N268" s="48">
        <f t="shared" si="26"/>
        <v>227</v>
      </c>
      <c r="O268" s="45">
        <v>0</v>
      </c>
      <c r="Q268" s="32">
        <f t="shared" si="27"/>
        <v>227</v>
      </c>
      <c r="R268" s="39">
        <v>3488.5211649686148</v>
      </c>
      <c r="S268" s="32">
        <f t="shared" si="28"/>
        <v>227</v>
      </c>
      <c r="T268" s="39">
        <v>126.98853045435547</v>
      </c>
      <c r="V268" s="24">
        <f t="shared" si="29"/>
        <v>266</v>
      </c>
      <c r="W268" s="25">
        <v>0.96630000000000005</v>
      </c>
      <c r="X268" s="25">
        <v>0.65920000000000001</v>
      </c>
    </row>
    <row r="269" spans="8:24">
      <c r="H269" s="32">
        <f t="shared" si="23"/>
        <v>228</v>
      </c>
      <c r="I269" s="39">
        <v>33.534437174087493</v>
      </c>
      <c r="J269" s="46">
        <f t="shared" si="24"/>
        <v>228</v>
      </c>
      <c r="K269" s="41">
        <v>59.171677721551838</v>
      </c>
      <c r="L269" s="47">
        <f t="shared" si="25"/>
        <v>228</v>
      </c>
      <c r="M269" s="43">
        <v>0</v>
      </c>
      <c r="N269" s="48">
        <f t="shared" si="26"/>
        <v>228</v>
      </c>
      <c r="O269" s="45">
        <v>0</v>
      </c>
      <c r="Q269" s="32">
        <f t="shared" si="27"/>
        <v>228</v>
      </c>
      <c r="R269" s="39">
        <v>2797.5672056299632</v>
      </c>
      <c r="S269" s="32">
        <f t="shared" si="28"/>
        <v>228</v>
      </c>
      <c r="T269" s="39">
        <v>92.706114895639331</v>
      </c>
      <c r="V269" s="24">
        <f t="shared" si="29"/>
        <v>267</v>
      </c>
      <c r="W269" s="25">
        <v>0.51619999999999999</v>
      </c>
      <c r="X269" s="25">
        <v>3.4500000000000003E-2</v>
      </c>
    </row>
    <row r="270" spans="8:24">
      <c r="H270" s="32">
        <f t="shared" si="23"/>
        <v>229</v>
      </c>
      <c r="I270" s="39">
        <v>52.396434895734551</v>
      </c>
      <c r="J270" s="46">
        <f t="shared" si="24"/>
        <v>229</v>
      </c>
      <c r="K270" s="41">
        <v>59.171677721551838</v>
      </c>
      <c r="L270" s="47">
        <f t="shared" si="25"/>
        <v>229</v>
      </c>
      <c r="M270" s="43">
        <v>5.6043683323849782</v>
      </c>
      <c r="N270" s="48">
        <f t="shared" si="26"/>
        <v>229</v>
      </c>
      <c r="O270" s="45">
        <v>0</v>
      </c>
      <c r="Q270" s="32">
        <f t="shared" si="27"/>
        <v>229</v>
      </c>
      <c r="R270" s="39">
        <v>3225.5965093200361</v>
      </c>
      <c r="S270" s="32">
        <f t="shared" si="28"/>
        <v>229</v>
      </c>
      <c r="T270" s="39">
        <v>117.17248094967137</v>
      </c>
      <c r="V270" s="24">
        <f t="shared" si="29"/>
        <v>268</v>
      </c>
      <c r="W270" s="25">
        <v>0.51170000000000004</v>
      </c>
      <c r="X270" s="25">
        <v>0.55589999999999995</v>
      </c>
    </row>
    <row r="271" spans="8:24">
      <c r="H271" s="32">
        <f t="shared" si="23"/>
        <v>230</v>
      </c>
      <c r="I271" s="39">
        <v>48.300614980278091</v>
      </c>
      <c r="J271" s="46">
        <f t="shared" si="24"/>
        <v>230</v>
      </c>
      <c r="K271" s="41">
        <v>59.171677721551838</v>
      </c>
      <c r="L271" s="47">
        <f t="shared" si="25"/>
        <v>230</v>
      </c>
      <c r="M271" s="43">
        <v>3.3989268394468848</v>
      </c>
      <c r="N271" s="48">
        <f t="shared" si="26"/>
        <v>230</v>
      </c>
      <c r="O271" s="45">
        <v>0</v>
      </c>
      <c r="Q271" s="32">
        <f t="shared" si="27"/>
        <v>230</v>
      </c>
      <c r="R271" s="39">
        <v>3223.509367576266</v>
      </c>
      <c r="S271" s="32">
        <f t="shared" si="28"/>
        <v>230</v>
      </c>
      <c r="T271" s="39">
        <v>110.87121954127682</v>
      </c>
      <c r="V271" s="24">
        <f t="shared" si="29"/>
        <v>269</v>
      </c>
      <c r="W271" s="25">
        <v>0.46510000000000001</v>
      </c>
      <c r="X271" s="25">
        <v>0.37759999999999999</v>
      </c>
    </row>
    <row r="272" spans="8:24">
      <c r="H272" s="32">
        <f t="shared" si="23"/>
        <v>231</v>
      </c>
      <c r="I272" s="39">
        <v>44.379923015433512</v>
      </c>
      <c r="J272" s="46">
        <f t="shared" si="24"/>
        <v>231</v>
      </c>
      <c r="K272" s="41">
        <v>59.171677721551838</v>
      </c>
      <c r="L272" s="47">
        <f t="shared" si="25"/>
        <v>231</v>
      </c>
      <c r="M272" s="43">
        <v>1.2877850122228816</v>
      </c>
      <c r="N272" s="48">
        <f t="shared" si="26"/>
        <v>231</v>
      </c>
      <c r="O272" s="45">
        <v>0</v>
      </c>
      <c r="Q272" s="32">
        <f t="shared" si="27"/>
        <v>231</v>
      </c>
      <c r="R272" s="39">
        <v>2561.5583540815223</v>
      </c>
      <c r="S272" s="32">
        <f t="shared" si="28"/>
        <v>231</v>
      </c>
      <c r="T272" s="39">
        <v>104.83938574920823</v>
      </c>
      <c r="V272" s="24">
        <f t="shared" si="29"/>
        <v>270</v>
      </c>
      <c r="W272" s="25">
        <v>0.18720000000000001</v>
      </c>
      <c r="X272" s="25">
        <v>0.86619999999999997</v>
      </c>
    </row>
    <row r="273" spans="8:24">
      <c r="H273" s="32">
        <f t="shared" si="23"/>
        <v>232</v>
      </c>
      <c r="I273" s="39">
        <v>63.450020083090259</v>
      </c>
      <c r="J273" s="46">
        <f t="shared" si="24"/>
        <v>232</v>
      </c>
      <c r="K273" s="41">
        <v>59.171677721551838</v>
      </c>
      <c r="L273" s="47">
        <f t="shared" si="25"/>
        <v>232</v>
      </c>
      <c r="M273" s="43">
        <v>11.556298817884207</v>
      </c>
      <c r="N273" s="48">
        <f t="shared" si="26"/>
        <v>232</v>
      </c>
      <c r="O273" s="45">
        <v>0</v>
      </c>
      <c r="Q273" s="32">
        <f t="shared" si="27"/>
        <v>232</v>
      </c>
      <c r="R273" s="39">
        <v>3375.5306653719504</v>
      </c>
      <c r="S273" s="32">
        <f t="shared" si="28"/>
        <v>232</v>
      </c>
      <c r="T273" s="39">
        <v>134.17799662252631</v>
      </c>
      <c r="V273" s="24">
        <f t="shared" si="29"/>
        <v>271</v>
      </c>
      <c r="W273" s="25">
        <v>0.47589999999999999</v>
      </c>
      <c r="X273" s="25">
        <v>0.1653</v>
      </c>
    </row>
    <row r="274" spans="8:24">
      <c r="H274" s="32">
        <f t="shared" si="23"/>
        <v>233</v>
      </c>
      <c r="I274" s="39">
        <v>28.977997464161341</v>
      </c>
      <c r="J274" s="46">
        <f t="shared" si="24"/>
        <v>233</v>
      </c>
      <c r="K274" s="41">
        <v>59.171677721551838</v>
      </c>
      <c r="L274" s="47">
        <f t="shared" si="25"/>
        <v>233</v>
      </c>
      <c r="M274" s="43">
        <v>0</v>
      </c>
      <c r="N274" s="48">
        <f t="shared" si="26"/>
        <v>233</v>
      </c>
      <c r="O274" s="45">
        <v>0</v>
      </c>
      <c r="Q274" s="32">
        <f t="shared" si="27"/>
        <v>233</v>
      </c>
      <c r="R274" s="39">
        <v>2268.4443418861406</v>
      </c>
      <c r="S274" s="32">
        <f t="shared" si="28"/>
        <v>233</v>
      </c>
      <c r="T274" s="39">
        <v>88.149675185713178</v>
      </c>
      <c r="V274" s="24">
        <f t="shared" si="29"/>
        <v>272</v>
      </c>
      <c r="W274" s="25">
        <v>0.58509999999999995</v>
      </c>
      <c r="X274" s="25">
        <v>0.79649999999999999</v>
      </c>
    </row>
    <row r="275" spans="8:24">
      <c r="H275" s="32">
        <f t="shared" si="23"/>
        <v>234</v>
      </c>
      <c r="I275" s="39">
        <v>48.779599762171117</v>
      </c>
      <c r="J275" s="46">
        <f t="shared" si="24"/>
        <v>234</v>
      </c>
      <c r="K275" s="41">
        <v>59.171677721551838</v>
      </c>
      <c r="L275" s="47">
        <f t="shared" si="25"/>
        <v>234</v>
      </c>
      <c r="M275" s="43">
        <v>3.6568417220046663</v>
      </c>
      <c r="N275" s="48">
        <f t="shared" si="26"/>
        <v>234</v>
      </c>
      <c r="O275" s="45">
        <v>0</v>
      </c>
      <c r="Q275" s="32">
        <f t="shared" si="27"/>
        <v>234</v>
      </c>
      <c r="R275" s="39">
        <v>2860.7354676328555</v>
      </c>
      <c r="S275" s="32">
        <f t="shared" si="28"/>
        <v>234</v>
      </c>
      <c r="T275" s="39">
        <v>111.60811920572762</v>
      </c>
      <c r="V275" s="24">
        <f t="shared" si="29"/>
        <v>273</v>
      </c>
      <c r="W275" s="25">
        <v>0.15490000000000001</v>
      </c>
      <c r="X275" s="25">
        <v>0.74929999999999997</v>
      </c>
    </row>
    <row r="276" spans="8:24">
      <c r="H276" s="32">
        <f t="shared" si="23"/>
        <v>235</v>
      </c>
      <c r="I276" s="39">
        <v>49.167544825547445</v>
      </c>
      <c r="J276" s="46">
        <f t="shared" si="24"/>
        <v>235</v>
      </c>
      <c r="K276" s="41">
        <v>59.171677721551838</v>
      </c>
      <c r="L276" s="47">
        <f t="shared" si="25"/>
        <v>235</v>
      </c>
      <c r="M276" s="43">
        <v>3.8657352176688433</v>
      </c>
      <c r="N276" s="48">
        <f t="shared" si="26"/>
        <v>235</v>
      </c>
      <c r="O276" s="45">
        <v>0</v>
      </c>
      <c r="Q276" s="32">
        <f t="shared" si="27"/>
        <v>235</v>
      </c>
      <c r="R276" s="39">
        <v>3513.8780585482282</v>
      </c>
      <c r="S276" s="32">
        <f t="shared" si="28"/>
        <v>235</v>
      </c>
      <c r="T276" s="39">
        <v>112.20495776476812</v>
      </c>
      <c r="V276" s="24">
        <f t="shared" si="29"/>
        <v>274</v>
      </c>
      <c r="W276" s="25">
        <v>0.69579999999999997</v>
      </c>
      <c r="X276" s="25">
        <v>0.5181</v>
      </c>
    </row>
    <row r="277" spans="8:24">
      <c r="H277" s="32">
        <f t="shared" si="23"/>
        <v>236</v>
      </c>
      <c r="I277" s="39">
        <v>38.260818504962835</v>
      </c>
      <c r="J277" s="46">
        <f t="shared" si="24"/>
        <v>236</v>
      </c>
      <c r="K277" s="41">
        <v>59.171677721551838</v>
      </c>
      <c r="L277" s="47">
        <f t="shared" si="25"/>
        <v>236</v>
      </c>
      <c r="M277" s="43">
        <v>0</v>
      </c>
      <c r="N277" s="48">
        <f t="shared" si="26"/>
        <v>236</v>
      </c>
      <c r="O277" s="45">
        <v>0</v>
      </c>
      <c r="Q277" s="32">
        <f t="shared" si="27"/>
        <v>236</v>
      </c>
      <c r="R277" s="39">
        <v>3254.0029793894228</v>
      </c>
      <c r="S277" s="32">
        <f t="shared" si="28"/>
        <v>236</v>
      </c>
      <c r="T277" s="39">
        <v>97.432496226514672</v>
      </c>
      <c r="V277" s="24">
        <f t="shared" si="29"/>
        <v>275</v>
      </c>
      <c r="W277" s="25">
        <v>0.37669999999999998</v>
      </c>
      <c r="X277" s="25">
        <v>0.10780000000000001</v>
      </c>
    </row>
    <row r="278" spans="8:24">
      <c r="H278" s="32">
        <f t="shared" si="23"/>
        <v>237</v>
      </c>
      <c r="I278" s="39">
        <v>48.03543305027285</v>
      </c>
      <c r="J278" s="46">
        <f t="shared" si="24"/>
        <v>237</v>
      </c>
      <c r="K278" s="41">
        <v>59.171677721551838</v>
      </c>
      <c r="L278" s="47">
        <f t="shared" si="25"/>
        <v>237</v>
      </c>
      <c r="M278" s="43">
        <v>3.2561365694440636</v>
      </c>
      <c r="N278" s="48">
        <f t="shared" si="26"/>
        <v>237</v>
      </c>
      <c r="O278" s="45">
        <v>0</v>
      </c>
      <c r="Q278" s="32">
        <f t="shared" si="27"/>
        <v>237</v>
      </c>
      <c r="R278" s="39">
        <v>3070.5834983209297</v>
      </c>
      <c r="S278" s="32">
        <f t="shared" si="28"/>
        <v>237</v>
      </c>
      <c r="T278" s="39">
        <v>110.46324734126875</v>
      </c>
      <c r="V278" s="24">
        <f t="shared" si="29"/>
        <v>276</v>
      </c>
      <c r="W278" s="25">
        <v>0.33550000000000002</v>
      </c>
      <c r="X278" s="25">
        <v>0.85199999999999998</v>
      </c>
    </row>
    <row r="279" spans="8:24">
      <c r="H279" s="32">
        <f t="shared" si="23"/>
        <v>238</v>
      </c>
      <c r="I279" s="39">
        <v>33.425305095054988</v>
      </c>
      <c r="J279" s="46">
        <f t="shared" si="24"/>
        <v>238</v>
      </c>
      <c r="K279" s="41">
        <v>59.171677721551838</v>
      </c>
      <c r="L279" s="47">
        <f t="shared" si="25"/>
        <v>238</v>
      </c>
      <c r="M279" s="43">
        <v>0</v>
      </c>
      <c r="N279" s="48">
        <f t="shared" si="26"/>
        <v>238</v>
      </c>
      <c r="O279" s="45">
        <v>0</v>
      </c>
      <c r="Q279" s="32">
        <f t="shared" si="27"/>
        <v>238</v>
      </c>
      <c r="R279" s="39">
        <v>2899.8966428169811</v>
      </c>
      <c r="S279" s="32">
        <f t="shared" si="28"/>
        <v>238</v>
      </c>
      <c r="T279" s="39">
        <v>92.596982816606825</v>
      </c>
      <c r="V279" s="24">
        <f t="shared" si="29"/>
        <v>277</v>
      </c>
      <c r="W279" s="25">
        <v>0.69799999999999995</v>
      </c>
      <c r="X279" s="25">
        <v>0.91090000000000004</v>
      </c>
    </row>
    <row r="280" spans="8:24">
      <c r="H280" s="32">
        <f t="shared" si="23"/>
        <v>239</v>
      </c>
      <c r="I280" s="39">
        <v>46.641397186756556</v>
      </c>
      <c r="J280" s="46">
        <f t="shared" si="24"/>
        <v>239</v>
      </c>
      <c r="K280" s="41">
        <v>59.171677721551838</v>
      </c>
      <c r="L280" s="47">
        <f t="shared" si="25"/>
        <v>239</v>
      </c>
      <c r="M280" s="43">
        <v>2.5055018737045187</v>
      </c>
      <c r="N280" s="48">
        <f t="shared" si="26"/>
        <v>239</v>
      </c>
      <c r="O280" s="45">
        <v>0</v>
      </c>
      <c r="Q280" s="32">
        <f t="shared" si="27"/>
        <v>239</v>
      </c>
      <c r="R280" s="39">
        <v>2901.796531845544</v>
      </c>
      <c r="S280" s="32">
        <f t="shared" si="28"/>
        <v>239</v>
      </c>
      <c r="T280" s="39">
        <v>108.31857678201291</v>
      </c>
      <c r="V280" s="24">
        <f t="shared" si="29"/>
        <v>278</v>
      </c>
      <c r="W280" s="25">
        <v>0.13600000000000001</v>
      </c>
      <c r="X280" s="25">
        <v>1.78E-2</v>
      </c>
    </row>
    <row r="281" spans="8:24">
      <c r="H281" s="32">
        <f t="shared" si="23"/>
        <v>240</v>
      </c>
      <c r="I281" s="39">
        <v>43.041176337498101</v>
      </c>
      <c r="J281" s="46">
        <f t="shared" si="24"/>
        <v>240</v>
      </c>
      <c r="K281" s="41">
        <v>59.171677721551838</v>
      </c>
      <c r="L281" s="47">
        <f t="shared" si="25"/>
        <v>240</v>
      </c>
      <c r="M281" s="43">
        <v>0.56692141641150706</v>
      </c>
      <c r="N281" s="48">
        <f t="shared" si="26"/>
        <v>240</v>
      </c>
      <c r="O281" s="45">
        <v>0</v>
      </c>
      <c r="Q281" s="32">
        <f t="shared" si="27"/>
        <v>240</v>
      </c>
      <c r="R281" s="39">
        <v>2941.7470293893321</v>
      </c>
      <c r="S281" s="32">
        <f t="shared" si="28"/>
        <v>240</v>
      </c>
      <c r="T281" s="39">
        <v>102.77977547546145</v>
      </c>
      <c r="V281" s="24">
        <f t="shared" si="29"/>
        <v>279</v>
      </c>
      <c r="W281" s="25">
        <v>0.59450000000000003</v>
      </c>
      <c r="X281" s="25">
        <v>0.2283</v>
      </c>
    </row>
    <row r="282" spans="8:24">
      <c r="H282" s="32">
        <f t="shared" si="23"/>
        <v>241</v>
      </c>
      <c r="I282" s="39">
        <v>57.172447392740239</v>
      </c>
      <c r="J282" s="46">
        <f t="shared" si="24"/>
        <v>241</v>
      </c>
      <c r="K282" s="41">
        <v>59.171677721551838</v>
      </c>
      <c r="L282" s="47">
        <f t="shared" si="25"/>
        <v>241</v>
      </c>
      <c r="M282" s="43">
        <v>8.1760673692341896</v>
      </c>
      <c r="N282" s="48">
        <f t="shared" si="26"/>
        <v>241</v>
      </c>
      <c r="O282" s="45">
        <v>0</v>
      </c>
      <c r="Q282" s="32">
        <f t="shared" si="27"/>
        <v>241</v>
      </c>
      <c r="R282" s="39">
        <v>3403.569816886602</v>
      </c>
      <c r="S282" s="32">
        <f t="shared" si="28"/>
        <v>241</v>
      </c>
      <c r="T282" s="39">
        <v>124.52019248352626</v>
      </c>
      <c r="V282" s="24">
        <f t="shared" si="29"/>
        <v>280</v>
      </c>
      <c r="W282" s="25">
        <v>0.72750000000000004</v>
      </c>
      <c r="X282" s="25">
        <v>0.50819999999999999</v>
      </c>
    </row>
    <row r="283" spans="8:24">
      <c r="H283" s="32">
        <f t="shared" si="23"/>
        <v>242</v>
      </c>
      <c r="I283" s="39">
        <v>44.832646895807692</v>
      </c>
      <c r="J283" s="46">
        <f t="shared" si="24"/>
        <v>242</v>
      </c>
      <c r="K283" s="41">
        <v>59.171677721551838</v>
      </c>
      <c r="L283" s="47">
        <f t="shared" si="25"/>
        <v>242</v>
      </c>
      <c r="M283" s="43">
        <v>1.5315594093474383</v>
      </c>
      <c r="N283" s="48">
        <f t="shared" si="26"/>
        <v>242</v>
      </c>
      <c r="O283" s="45">
        <v>0</v>
      </c>
      <c r="Q283" s="32">
        <f t="shared" si="27"/>
        <v>242</v>
      </c>
      <c r="R283" s="39">
        <v>2813.0334878323292</v>
      </c>
      <c r="S283" s="32">
        <f t="shared" si="28"/>
        <v>242</v>
      </c>
      <c r="T283" s="39">
        <v>105.53588402670697</v>
      </c>
      <c r="V283" s="24">
        <f t="shared" si="29"/>
        <v>281</v>
      </c>
      <c r="W283" s="25">
        <v>0.71750000000000003</v>
      </c>
      <c r="X283" s="25">
        <v>0.77390000000000003</v>
      </c>
    </row>
    <row r="284" spans="8:24">
      <c r="H284" s="32">
        <f t="shared" si="23"/>
        <v>243</v>
      </c>
      <c r="I284" s="39">
        <v>52.743738891137866</v>
      </c>
      <c r="J284" s="46">
        <f t="shared" si="24"/>
        <v>243</v>
      </c>
      <c r="K284" s="41">
        <v>59.171677721551838</v>
      </c>
      <c r="L284" s="47">
        <f t="shared" si="25"/>
        <v>243</v>
      </c>
      <c r="M284" s="43">
        <v>5.7913781760636844</v>
      </c>
      <c r="N284" s="48">
        <f t="shared" si="26"/>
        <v>243</v>
      </c>
      <c r="O284" s="45">
        <v>0</v>
      </c>
      <c r="Q284" s="32">
        <f t="shared" si="27"/>
        <v>243</v>
      </c>
      <c r="R284" s="39">
        <v>3616.6057188089421</v>
      </c>
      <c r="S284" s="32">
        <f t="shared" si="28"/>
        <v>243</v>
      </c>
      <c r="T284" s="39">
        <v>117.70679478875338</v>
      </c>
      <c r="V284" s="24">
        <f t="shared" si="29"/>
        <v>282</v>
      </c>
      <c r="W284" s="25">
        <v>2.3599999999999999E-2</v>
      </c>
      <c r="X284" s="25">
        <v>0.63790000000000002</v>
      </c>
    </row>
    <row r="285" spans="8:24">
      <c r="H285" s="32">
        <f t="shared" si="23"/>
        <v>244</v>
      </c>
      <c r="I285" s="39">
        <v>31.642621867742356</v>
      </c>
      <c r="J285" s="46">
        <f t="shared" si="24"/>
        <v>244</v>
      </c>
      <c r="K285" s="41">
        <v>59.171677721551838</v>
      </c>
      <c r="L285" s="47">
        <f t="shared" si="25"/>
        <v>244</v>
      </c>
      <c r="M285" s="43">
        <v>0</v>
      </c>
      <c r="N285" s="48">
        <f t="shared" si="26"/>
        <v>244</v>
      </c>
      <c r="O285" s="45">
        <v>0</v>
      </c>
      <c r="Q285" s="32">
        <f t="shared" si="27"/>
        <v>244</v>
      </c>
      <c r="R285" s="39">
        <v>2591.8592023920723</v>
      </c>
      <c r="S285" s="32">
        <f t="shared" si="28"/>
        <v>244</v>
      </c>
      <c r="T285" s="39">
        <v>90.814299589294194</v>
      </c>
      <c r="V285" s="24">
        <f t="shared" si="29"/>
        <v>283</v>
      </c>
      <c r="W285" s="25">
        <v>0.30249999999999999</v>
      </c>
      <c r="X285" s="25">
        <v>0.61439999999999995</v>
      </c>
    </row>
    <row r="286" spans="8:24">
      <c r="H286" s="32">
        <f t="shared" si="23"/>
        <v>245</v>
      </c>
      <c r="I286" s="39">
        <v>49.140971886312798</v>
      </c>
      <c r="J286" s="46">
        <f t="shared" si="24"/>
        <v>245</v>
      </c>
      <c r="K286" s="41">
        <v>59.171677721551838</v>
      </c>
      <c r="L286" s="47">
        <f t="shared" si="25"/>
        <v>245</v>
      </c>
      <c r="M286" s="43">
        <v>3.8514267119271106</v>
      </c>
      <c r="N286" s="48">
        <f t="shared" si="26"/>
        <v>245</v>
      </c>
      <c r="O286" s="45">
        <v>0</v>
      </c>
      <c r="Q286" s="32">
        <f t="shared" si="27"/>
        <v>245</v>
      </c>
      <c r="R286" s="39">
        <v>2995.1965492289519</v>
      </c>
      <c r="S286" s="32">
        <f t="shared" si="28"/>
        <v>245</v>
      </c>
      <c r="T286" s="39">
        <v>112.16407631979175</v>
      </c>
      <c r="V286" s="24">
        <f t="shared" si="29"/>
        <v>284</v>
      </c>
      <c r="W286" s="25">
        <v>0.52329999999999999</v>
      </c>
      <c r="X286" s="25">
        <v>0.59840000000000004</v>
      </c>
    </row>
    <row r="287" spans="8:24">
      <c r="H287" s="32">
        <f t="shared" si="23"/>
        <v>246</v>
      </c>
      <c r="I287" s="39">
        <v>58.652371549685562</v>
      </c>
      <c r="J287" s="46">
        <f t="shared" si="24"/>
        <v>246</v>
      </c>
      <c r="K287" s="41">
        <v>59.171677721551838</v>
      </c>
      <c r="L287" s="47">
        <f t="shared" si="25"/>
        <v>246</v>
      </c>
      <c r="M287" s="43">
        <v>8.9729496075893636</v>
      </c>
      <c r="N287" s="48">
        <f t="shared" si="26"/>
        <v>246</v>
      </c>
      <c r="O287" s="45">
        <v>0</v>
      </c>
      <c r="Q287" s="32">
        <f t="shared" si="27"/>
        <v>246</v>
      </c>
      <c r="R287" s="39">
        <v>3109.004067592949</v>
      </c>
      <c r="S287" s="32">
        <f t="shared" si="28"/>
        <v>246</v>
      </c>
      <c r="T287" s="39">
        <v>126.79699887882676</v>
      </c>
      <c r="V287" s="24">
        <f t="shared" si="29"/>
        <v>285</v>
      </c>
      <c r="W287" s="25">
        <v>0.64419999999999999</v>
      </c>
      <c r="X287" s="25">
        <v>8.5800000000000001E-2</v>
      </c>
    </row>
    <row r="288" spans="8:24">
      <c r="H288" s="32">
        <f t="shared" si="23"/>
        <v>247</v>
      </c>
      <c r="I288" s="39">
        <v>52.518103753786733</v>
      </c>
      <c r="J288" s="46">
        <f t="shared" si="24"/>
        <v>247</v>
      </c>
      <c r="K288" s="41">
        <v>59.171677721551838</v>
      </c>
      <c r="L288" s="47">
        <f t="shared" si="25"/>
        <v>247</v>
      </c>
      <c r="M288" s="43">
        <v>5.6698823328746144</v>
      </c>
      <c r="N288" s="48">
        <f t="shared" si="26"/>
        <v>247</v>
      </c>
      <c r="O288" s="45">
        <v>0</v>
      </c>
      <c r="Q288" s="32">
        <f t="shared" si="27"/>
        <v>247</v>
      </c>
      <c r="R288" s="39">
        <v>3796.4835754796695</v>
      </c>
      <c r="S288" s="32">
        <f t="shared" si="28"/>
        <v>247</v>
      </c>
      <c r="T288" s="39">
        <v>117.35966380821318</v>
      </c>
      <c r="V288" s="24">
        <f t="shared" si="29"/>
        <v>286</v>
      </c>
      <c r="W288" s="25">
        <v>0.46379999999999999</v>
      </c>
      <c r="X288" s="25">
        <v>0.76580000000000004</v>
      </c>
    </row>
    <row r="289" spans="8:24">
      <c r="H289" s="32">
        <f t="shared" si="23"/>
        <v>248</v>
      </c>
      <c r="I289" s="39">
        <v>59.871581081532305</v>
      </c>
      <c r="J289" s="46">
        <f t="shared" si="24"/>
        <v>248</v>
      </c>
      <c r="K289" s="41">
        <v>59.171677721551838</v>
      </c>
      <c r="L289" s="47">
        <f t="shared" si="25"/>
        <v>248</v>
      </c>
      <c r="M289" s="43">
        <v>9.6294470478145424</v>
      </c>
      <c r="N289" s="48">
        <f t="shared" si="26"/>
        <v>248</v>
      </c>
      <c r="O289" s="45">
        <v>0</v>
      </c>
      <c r="Q289" s="32">
        <f t="shared" si="27"/>
        <v>248</v>
      </c>
      <c r="R289" s="39">
        <v>3456.5376520157292</v>
      </c>
      <c r="S289" s="32">
        <f t="shared" si="28"/>
        <v>248</v>
      </c>
      <c r="T289" s="39">
        <v>128.67270585089869</v>
      </c>
      <c r="V289" s="24">
        <f t="shared" si="29"/>
        <v>287</v>
      </c>
      <c r="W289" s="25">
        <v>0.18210000000000001</v>
      </c>
      <c r="X289" s="25">
        <v>0.50280000000000002</v>
      </c>
    </row>
    <row r="290" spans="8:24">
      <c r="H290" s="32">
        <f t="shared" si="23"/>
        <v>249</v>
      </c>
      <c r="I290" s="39">
        <v>46.60436245244653</v>
      </c>
      <c r="J290" s="46">
        <f t="shared" si="24"/>
        <v>249</v>
      </c>
      <c r="K290" s="41">
        <v>59.171677721551838</v>
      </c>
      <c r="L290" s="47">
        <f t="shared" si="25"/>
        <v>249</v>
      </c>
      <c r="M290" s="43">
        <v>2.4855600936914297</v>
      </c>
      <c r="N290" s="48">
        <f t="shared" si="26"/>
        <v>249</v>
      </c>
      <c r="O290" s="45">
        <v>0</v>
      </c>
      <c r="Q290" s="32">
        <f t="shared" si="27"/>
        <v>249</v>
      </c>
      <c r="R290" s="39">
        <v>2919.253073372141</v>
      </c>
      <c r="S290" s="32">
        <f t="shared" si="28"/>
        <v>249</v>
      </c>
      <c r="T290" s="39">
        <v>108.2616002676898</v>
      </c>
      <c r="V290" s="24">
        <f t="shared" si="29"/>
        <v>288</v>
      </c>
      <c r="W290" s="25">
        <v>0.95550000000000002</v>
      </c>
      <c r="X290" s="25">
        <v>0.248</v>
      </c>
    </row>
    <row r="291" spans="8:24">
      <c r="H291" s="32">
        <f t="shared" si="23"/>
        <v>250</v>
      </c>
      <c r="I291" s="39">
        <v>45.544489439932711</v>
      </c>
      <c r="J291" s="46">
        <f t="shared" si="24"/>
        <v>250</v>
      </c>
      <c r="K291" s="41">
        <v>59.171677721551838</v>
      </c>
      <c r="L291" s="47">
        <f t="shared" si="25"/>
        <v>250</v>
      </c>
      <c r="M291" s="43">
        <v>1.9148592407993725</v>
      </c>
      <c r="N291" s="48">
        <f t="shared" si="26"/>
        <v>250</v>
      </c>
      <c r="O291" s="45">
        <v>0</v>
      </c>
      <c r="Q291" s="32">
        <f t="shared" si="27"/>
        <v>250</v>
      </c>
      <c r="R291" s="39">
        <v>3075.2666598505684</v>
      </c>
      <c r="S291" s="32">
        <f t="shared" si="28"/>
        <v>250</v>
      </c>
      <c r="T291" s="39">
        <v>106.63102640228392</v>
      </c>
      <c r="V291" s="24">
        <f t="shared" si="29"/>
        <v>289</v>
      </c>
      <c r="W291" s="25">
        <v>0.15809999999999999</v>
      </c>
      <c r="X291" s="25">
        <v>0.99280000000000002</v>
      </c>
    </row>
    <row r="292" spans="8:24">
      <c r="H292" s="32">
        <f t="shared" si="23"/>
        <v>251</v>
      </c>
      <c r="I292" s="39">
        <v>42.307203304399906</v>
      </c>
      <c r="J292" s="46">
        <f t="shared" si="24"/>
        <v>251</v>
      </c>
      <c r="K292" s="41">
        <v>59.171677721551838</v>
      </c>
      <c r="L292" s="47">
        <f t="shared" si="25"/>
        <v>251</v>
      </c>
      <c r="M292" s="43">
        <v>0.17170516782017015</v>
      </c>
      <c r="N292" s="48">
        <f t="shared" si="26"/>
        <v>251</v>
      </c>
      <c r="O292" s="45">
        <v>0</v>
      </c>
      <c r="Q292" s="32">
        <f t="shared" si="27"/>
        <v>251</v>
      </c>
      <c r="R292" s="39">
        <v>2926.3391135816346</v>
      </c>
      <c r="S292" s="32">
        <f t="shared" si="28"/>
        <v>251</v>
      </c>
      <c r="T292" s="39">
        <v>101.65058619377191</v>
      </c>
      <c r="V292" s="24">
        <f t="shared" si="29"/>
        <v>290</v>
      </c>
      <c r="W292" s="25">
        <v>0.36049999999999999</v>
      </c>
      <c r="X292" s="25">
        <v>0.96489999999999998</v>
      </c>
    </row>
    <row r="293" spans="8:24">
      <c r="H293" s="32">
        <f t="shared" si="23"/>
        <v>252</v>
      </c>
      <c r="I293" s="39">
        <v>61.153360462168642</v>
      </c>
      <c r="J293" s="46">
        <f t="shared" si="24"/>
        <v>252</v>
      </c>
      <c r="K293" s="41">
        <v>59.171677721551838</v>
      </c>
      <c r="L293" s="47">
        <f t="shared" si="25"/>
        <v>252</v>
      </c>
      <c r="M293" s="43">
        <v>10.319635945080259</v>
      </c>
      <c r="N293" s="48">
        <f t="shared" si="26"/>
        <v>252</v>
      </c>
      <c r="O293" s="45">
        <v>0</v>
      </c>
      <c r="Q293" s="32">
        <f t="shared" si="27"/>
        <v>252</v>
      </c>
      <c r="R293" s="39">
        <v>3707.7626719763689</v>
      </c>
      <c r="S293" s="32">
        <f t="shared" si="28"/>
        <v>252</v>
      </c>
      <c r="T293" s="39">
        <v>130.64467412880074</v>
      </c>
      <c r="V293" s="24">
        <f t="shared" si="29"/>
        <v>291</v>
      </c>
      <c r="W293" s="25">
        <v>0.4546</v>
      </c>
      <c r="X293" s="25">
        <v>0.67390000000000005</v>
      </c>
    </row>
    <row r="294" spans="8:24">
      <c r="H294" s="32">
        <f t="shared" si="23"/>
        <v>253</v>
      </c>
      <c r="I294" s="39">
        <v>51.01017227066302</v>
      </c>
      <c r="J294" s="46">
        <f t="shared" si="24"/>
        <v>253</v>
      </c>
      <c r="K294" s="41">
        <v>59.171677721551838</v>
      </c>
      <c r="L294" s="47">
        <f t="shared" si="25"/>
        <v>253</v>
      </c>
      <c r="M294" s="43">
        <v>4.8579192265772306</v>
      </c>
      <c r="N294" s="48">
        <f t="shared" si="26"/>
        <v>253</v>
      </c>
      <c r="O294" s="45">
        <v>0</v>
      </c>
      <c r="Q294" s="32">
        <f t="shared" si="27"/>
        <v>253</v>
      </c>
      <c r="R294" s="39">
        <v>3403.1307547562151</v>
      </c>
      <c r="S294" s="32">
        <f t="shared" si="28"/>
        <v>253</v>
      </c>
      <c r="T294" s="39">
        <v>115.03976921879209</v>
      </c>
      <c r="V294" s="24">
        <f t="shared" si="29"/>
        <v>292</v>
      </c>
      <c r="W294" s="25">
        <v>0.43020000000000003</v>
      </c>
      <c r="X294" s="25">
        <v>0.98499999999999999</v>
      </c>
    </row>
    <row r="295" spans="8:24">
      <c r="H295" s="32">
        <f t="shared" si="23"/>
        <v>254</v>
      </c>
      <c r="I295" s="39">
        <v>44.442366897668364</v>
      </c>
      <c r="J295" s="46">
        <f t="shared" si="24"/>
        <v>254</v>
      </c>
      <c r="K295" s="41">
        <v>59.171677721551838</v>
      </c>
      <c r="L295" s="47">
        <f t="shared" si="25"/>
        <v>254</v>
      </c>
      <c r="M295" s="43">
        <v>1.3214086411185713</v>
      </c>
      <c r="N295" s="48">
        <f t="shared" si="26"/>
        <v>254</v>
      </c>
      <c r="O295" s="45">
        <v>0</v>
      </c>
      <c r="Q295" s="32">
        <f t="shared" si="27"/>
        <v>254</v>
      </c>
      <c r="R295" s="39">
        <v>2651.8910019418681</v>
      </c>
      <c r="S295" s="32">
        <f t="shared" si="28"/>
        <v>254</v>
      </c>
      <c r="T295" s="39">
        <v>104.93545326033878</v>
      </c>
      <c r="V295" s="24">
        <f t="shared" si="29"/>
        <v>293</v>
      </c>
      <c r="W295" s="25">
        <v>0.24859999999999999</v>
      </c>
      <c r="X295" s="25">
        <v>0.35170000000000001</v>
      </c>
    </row>
    <row r="296" spans="8:24">
      <c r="H296" s="32">
        <f t="shared" si="23"/>
        <v>255</v>
      </c>
      <c r="I296" s="39">
        <v>40.161384508413597</v>
      </c>
      <c r="J296" s="46">
        <f t="shared" si="24"/>
        <v>255</v>
      </c>
      <c r="K296" s="41">
        <v>59.171677721551838</v>
      </c>
      <c r="L296" s="47">
        <f t="shared" si="25"/>
        <v>255</v>
      </c>
      <c r="M296" s="43">
        <v>0</v>
      </c>
      <c r="N296" s="48">
        <f t="shared" si="26"/>
        <v>255</v>
      </c>
      <c r="O296" s="45">
        <v>0</v>
      </c>
      <c r="Q296" s="32">
        <f t="shared" si="27"/>
        <v>255</v>
      </c>
      <c r="R296" s="39">
        <v>3235.8277197845682</v>
      </c>
      <c r="S296" s="32">
        <f t="shared" si="28"/>
        <v>255</v>
      </c>
      <c r="T296" s="39">
        <v>99.333062229965435</v>
      </c>
      <c r="V296" s="24">
        <f t="shared" si="29"/>
        <v>294</v>
      </c>
      <c r="W296" s="25">
        <v>0.5968</v>
      </c>
      <c r="X296" s="25">
        <v>0.48</v>
      </c>
    </row>
    <row r="297" spans="8:24">
      <c r="H297" s="32">
        <f t="shared" si="23"/>
        <v>256</v>
      </c>
      <c r="I297" s="39">
        <v>27.881085832434515</v>
      </c>
      <c r="J297" s="46">
        <f t="shared" si="24"/>
        <v>256</v>
      </c>
      <c r="K297" s="41">
        <v>59.171677721551838</v>
      </c>
      <c r="L297" s="47">
        <f t="shared" si="25"/>
        <v>256</v>
      </c>
      <c r="M297" s="43">
        <v>0</v>
      </c>
      <c r="N297" s="48">
        <f t="shared" si="26"/>
        <v>256</v>
      </c>
      <c r="O297" s="45">
        <v>0</v>
      </c>
      <c r="Q297" s="32">
        <f t="shared" si="27"/>
        <v>256</v>
      </c>
      <c r="R297" s="39">
        <v>1949.998550185459</v>
      </c>
      <c r="S297" s="32">
        <f t="shared" si="28"/>
        <v>256</v>
      </c>
      <c r="T297" s="39">
        <v>87.052763553986352</v>
      </c>
      <c r="V297" s="24">
        <f t="shared" si="29"/>
        <v>295</v>
      </c>
      <c r="W297" s="25">
        <v>0.28620000000000001</v>
      </c>
      <c r="X297" s="25">
        <v>1.29E-2</v>
      </c>
    </row>
    <row r="298" spans="8:24">
      <c r="H298" s="32">
        <f t="shared" si="23"/>
        <v>257</v>
      </c>
      <c r="I298" s="39">
        <v>27.376823392411929</v>
      </c>
      <c r="J298" s="46">
        <f t="shared" si="24"/>
        <v>257</v>
      </c>
      <c r="K298" s="41">
        <v>59.171677721551838</v>
      </c>
      <c r="L298" s="47">
        <f t="shared" si="25"/>
        <v>257</v>
      </c>
      <c r="M298" s="43">
        <v>0</v>
      </c>
      <c r="N298" s="48">
        <f t="shared" si="26"/>
        <v>257</v>
      </c>
      <c r="O298" s="45">
        <v>0</v>
      </c>
      <c r="Q298" s="32">
        <f t="shared" si="27"/>
        <v>257</v>
      </c>
      <c r="R298" s="39">
        <v>2366.778302504204</v>
      </c>
      <c r="S298" s="32">
        <f t="shared" si="28"/>
        <v>257</v>
      </c>
      <c r="T298" s="39">
        <v>86.548501113963766</v>
      </c>
      <c r="V298" s="24">
        <f t="shared" si="29"/>
        <v>296</v>
      </c>
      <c r="W298" s="25">
        <v>2.1499999999999998E-2</v>
      </c>
      <c r="X298" s="25">
        <v>0.92869999999999997</v>
      </c>
    </row>
    <row r="299" spans="8:24">
      <c r="H299" s="32">
        <f t="shared" ref="H299:H362" si="30">H298+1</f>
        <v>258</v>
      </c>
      <c r="I299" s="39">
        <v>33.150846737947354</v>
      </c>
      <c r="J299" s="46">
        <f t="shared" ref="J299:J362" si="31">J298+1</f>
        <v>258</v>
      </c>
      <c r="K299" s="41">
        <v>59.171677721551838</v>
      </c>
      <c r="L299" s="47">
        <f t="shared" ref="L299:L362" si="32">L298+1</f>
        <v>258</v>
      </c>
      <c r="M299" s="43">
        <v>0</v>
      </c>
      <c r="N299" s="48">
        <f t="shared" ref="N299:N362" si="33">N298+1</f>
        <v>258</v>
      </c>
      <c r="O299" s="45">
        <v>0</v>
      </c>
      <c r="Q299" s="32">
        <f t="shared" ref="Q299:Q362" si="34">Q298+1</f>
        <v>258</v>
      </c>
      <c r="R299" s="39">
        <v>2724.847725583988</v>
      </c>
      <c r="S299" s="32">
        <f t="shared" ref="S299:S362" si="35">S298+1</f>
        <v>258</v>
      </c>
      <c r="T299" s="39">
        <v>92.322524459499192</v>
      </c>
      <c r="V299" s="24">
        <f t="shared" si="29"/>
        <v>297</v>
      </c>
      <c r="W299" s="25">
        <v>0.98499999999999999</v>
      </c>
      <c r="X299" s="25">
        <v>0.64790000000000003</v>
      </c>
    </row>
    <row r="300" spans="8:24">
      <c r="H300" s="32">
        <f t="shared" si="30"/>
        <v>259</v>
      </c>
      <c r="I300" s="39">
        <v>44.788810729620586</v>
      </c>
      <c r="J300" s="46">
        <f t="shared" si="31"/>
        <v>259</v>
      </c>
      <c r="K300" s="41">
        <v>59.171677721551838</v>
      </c>
      <c r="L300" s="47">
        <f t="shared" si="32"/>
        <v>259</v>
      </c>
      <c r="M300" s="43">
        <v>1.5079553198620752</v>
      </c>
      <c r="N300" s="48">
        <f t="shared" si="33"/>
        <v>259</v>
      </c>
      <c r="O300" s="45">
        <v>0</v>
      </c>
      <c r="Q300" s="32">
        <f t="shared" si="34"/>
        <v>259</v>
      </c>
      <c r="R300" s="39">
        <v>3132.3982001615691</v>
      </c>
      <c r="S300" s="32">
        <f t="shared" si="35"/>
        <v>259</v>
      </c>
      <c r="T300" s="39">
        <v>105.4684437710345</v>
      </c>
      <c r="V300" s="24">
        <f t="shared" si="29"/>
        <v>298</v>
      </c>
      <c r="W300" s="25">
        <v>0.33150000000000002</v>
      </c>
      <c r="X300" s="25">
        <v>0.1152</v>
      </c>
    </row>
    <row r="301" spans="8:24">
      <c r="H301" s="32">
        <f t="shared" si="30"/>
        <v>260</v>
      </c>
      <c r="I301" s="39">
        <v>41.095782309260805</v>
      </c>
      <c r="J301" s="46">
        <f t="shared" si="31"/>
        <v>260</v>
      </c>
      <c r="K301" s="41">
        <v>59.171677721551838</v>
      </c>
      <c r="L301" s="47">
        <f t="shared" si="32"/>
        <v>260</v>
      </c>
      <c r="M301" s="43">
        <v>0</v>
      </c>
      <c r="N301" s="48">
        <f t="shared" si="33"/>
        <v>260</v>
      </c>
      <c r="O301" s="45">
        <v>0</v>
      </c>
      <c r="Q301" s="32">
        <f t="shared" si="34"/>
        <v>260</v>
      </c>
      <c r="R301" s="39">
        <v>2863.6342324702578</v>
      </c>
      <c r="S301" s="32">
        <f t="shared" si="35"/>
        <v>260</v>
      </c>
      <c r="T301" s="39">
        <v>100.26746003081264</v>
      </c>
      <c r="V301" s="24">
        <f t="shared" si="29"/>
        <v>299</v>
      </c>
      <c r="W301" s="25">
        <v>0.87370000000000003</v>
      </c>
      <c r="X301" s="25">
        <v>0.88090000000000002</v>
      </c>
    </row>
    <row r="302" spans="8:24">
      <c r="H302" s="32">
        <f t="shared" si="30"/>
        <v>261</v>
      </c>
      <c r="I302" s="39">
        <v>61.565949583873518</v>
      </c>
      <c r="J302" s="46">
        <f t="shared" si="31"/>
        <v>261</v>
      </c>
      <c r="K302" s="41">
        <v>59.171677721551838</v>
      </c>
      <c r="L302" s="47">
        <f t="shared" si="32"/>
        <v>261</v>
      </c>
      <c r="M302" s="43">
        <v>10.541799318305962</v>
      </c>
      <c r="N302" s="48">
        <f t="shared" si="33"/>
        <v>261</v>
      </c>
      <c r="O302" s="45">
        <v>0</v>
      </c>
      <c r="Q302" s="32">
        <f t="shared" si="34"/>
        <v>261</v>
      </c>
      <c r="R302" s="39">
        <v>3642.9042409784388</v>
      </c>
      <c r="S302" s="32">
        <f t="shared" si="35"/>
        <v>261</v>
      </c>
      <c r="T302" s="39">
        <v>131.27942662373133</v>
      </c>
      <c r="V302" s="24">
        <f t="shared" si="29"/>
        <v>300</v>
      </c>
      <c r="W302" s="25">
        <v>0.75360000000000005</v>
      </c>
      <c r="X302" s="25">
        <v>0.27060000000000001</v>
      </c>
    </row>
    <row r="303" spans="8:24">
      <c r="H303" s="32">
        <f t="shared" si="30"/>
        <v>262</v>
      </c>
      <c r="I303" s="39">
        <v>63.580264051324662</v>
      </c>
      <c r="J303" s="46">
        <f t="shared" si="31"/>
        <v>262</v>
      </c>
      <c r="K303" s="41">
        <v>59.171677721551838</v>
      </c>
      <c r="L303" s="47">
        <f t="shared" si="32"/>
        <v>262</v>
      </c>
      <c r="M303" s="43">
        <v>11.626430185395039</v>
      </c>
      <c r="N303" s="48">
        <f t="shared" si="33"/>
        <v>262</v>
      </c>
      <c r="O303" s="45">
        <v>0</v>
      </c>
      <c r="Q303" s="32">
        <f t="shared" si="34"/>
        <v>262</v>
      </c>
      <c r="R303" s="39">
        <v>3365.9765305544265</v>
      </c>
      <c r="S303" s="32">
        <f t="shared" si="35"/>
        <v>262</v>
      </c>
      <c r="T303" s="39">
        <v>134.37837195827154</v>
      </c>
      <c r="V303" s="24">
        <f t="shared" si="29"/>
        <v>301</v>
      </c>
      <c r="W303" s="25">
        <v>0.37819999999999998</v>
      </c>
      <c r="X303" s="25">
        <v>0.9768</v>
      </c>
    </row>
    <row r="304" spans="8:24">
      <c r="H304" s="32">
        <f t="shared" si="30"/>
        <v>263</v>
      </c>
      <c r="I304" s="39">
        <v>20.100580268632179</v>
      </c>
      <c r="J304" s="46">
        <f t="shared" si="31"/>
        <v>263</v>
      </c>
      <c r="K304" s="41">
        <v>59.171677721551838</v>
      </c>
      <c r="L304" s="47">
        <f t="shared" si="32"/>
        <v>263</v>
      </c>
      <c r="M304" s="43">
        <v>0</v>
      </c>
      <c r="N304" s="48">
        <f t="shared" si="33"/>
        <v>263</v>
      </c>
      <c r="O304" s="45">
        <v>0</v>
      </c>
      <c r="Q304" s="32">
        <f t="shared" si="34"/>
        <v>263</v>
      </c>
      <c r="R304" s="39">
        <v>2369.4825513528453</v>
      </c>
      <c r="S304" s="32">
        <f t="shared" si="35"/>
        <v>263</v>
      </c>
      <c r="T304" s="39">
        <v>79.272257990184016</v>
      </c>
      <c r="V304" s="24">
        <f t="shared" si="29"/>
        <v>302</v>
      </c>
      <c r="W304" s="25">
        <v>0.32740000000000002</v>
      </c>
      <c r="X304" s="25">
        <v>0.93589999999999995</v>
      </c>
    </row>
    <row r="305" spans="8:24">
      <c r="H305" s="32">
        <f t="shared" si="30"/>
        <v>264</v>
      </c>
      <c r="I305" s="39">
        <v>59.480476273777256</v>
      </c>
      <c r="J305" s="46">
        <f t="shared" si="31"/>
        <v>264</v>
      </c>
      <c r="K305" s="41">
        <v>59.171677721551838</v>
      </c>
      <c r="L305" s="47">
        <f t="shared" si="32"/>
        <v>264</v>
      </c>
      <c r="M305" s="43">
        <v>9.4188521513310519</v>
      </c>
      <c r="N305" s="48">
        <f t="shared" si="33"/>
        <v>264</v>
      </c>
      <c r="O305" s="45">
        <v>0</v>
      </c>
      <c r="Q305" s="32">
        <f t="shared" si="34"/>
        <v>264</v>
      </c>
      <c r="R305" s="39">
        <v>3399.6272827281741</v>
      </c>
      <c r="S305" s="32">
        <f t="shared" si="35"/>
        <v>264</v>
      </c>
      <c r="T305" s="39">
        <v>128.07100614666015</v>
      </c>
      <c r="V305" s="24">
        <f t="shared" si="29"/>
        <v>303</v>
      </c>
      <c r="W305" s="25">
        <v>0.5877</v>
      </c>
      <c r="X305" s="25">
        <v>0.12670000000000001</v>
      </c>
    </row>
    <row r="306" spans="8:24">
      <c r="H306" s="32">
        <f t="shared" si="30"/>
        <v>265</v>
      </c>
      <c r="I306" s="39">
        <v>36.242464663834703</v>
      </c>
      <c r="J306" s="46">
        <f t="shared" si="31"/>
        <v>265</v>
      </c>
      <c r="K306" s="41">
        <v>59.171677721551838</v>
      </c>
      <c r="L306" s="47">
        <f t="shared" si="32"/>
        <v>265</v>
      </c>
      <c r="M306" s="43">
        <v>0</v>
      </c>
      <c r="N306" s="48">
        <f t="shared" si="33"/>
        <v>265</v>
      </c>
      <c r="O306" s="45">
        <v>0</v>
      </c>
      <c r="Q306" s="32">
        <f t="shared" si="34"/>
        <v>265</v>
      </c>
      <c r="R306" s="39">
        <v>2980.2663623773187</v>
      </c>
      <c r="S306" s="32">
        <f t="shared" si="35"/>
        <v>265</v>
      </c>
      <c r="T306" s="39">
        <v>95.41414238538654</v>
      </c>
      <c r="V306" s="24">
        <f t="shared" si="29"/>
        <v>304</v>
      </c>
      <c r="W306" s="25">
        <v>0.16420000000000001</v>
      </c>
      <c r="X306" s="25">
        <v>0.86080000000000001</v>
      </c>
    </row>
    <row r="307" spans="8:24">
      <c r="H307" s="32">
        <f t="shared" si="30"/>
        <v>266</v>
      </c>
      <c r="I307" s="39">
        <v>67.120302696434862</v>
      </c>
      <c r="J307" s="46">
        <f t="shared" si="31"/>
        <v>266</v>
      </c>
      <c r="K307" s="41">
        <v>59.171677721551838</v>
      </c>
      <c r="L307" s="47">
        <f t="shared" si="32"/>
        <v>266</v>
      </c>
      <c r="M307" s="43">
        <v>13.532604840454381</v>
      </c>
      <c r="N307" s="48">
        <f t="shared" si="33"/>
        <v>266</v>
      </c>
      <c r="O307" s="45">
        <v>0</v>
      </c>
      <c r="Q307" s="32">
        <f t="shared" si="34"/>
        <v>266</v>
      </c>
      <c r="R307" s="39">
        <v>4142.816600862654</v>
      </c>
      <c r="S307" s="32">
        <f t="shared" si="35"/>
        <v>266</v>
      </c>
      <c r="T307" s="39">
        <v>139.82458525844109</v>
      </c>
      <c r="V307" s="24">
        <f t="shared" si="29"/>
        <v>305</v>
      </c>
      <c r="W307" s="25">
        <v>0.1673</v>
      </c>
      <c r="X307" s="25">
        <v>0.61539999999999995</v>
      </c>
    </row>
    <row r="308" spans="8:24">
      <c r="H308" s="32">
        <f t="shared" si="30"/>
        <v>267</v>
      </c>
      <c r="I308" s="39">
        <v>32.487217823267166</v>
      </c>
      <c r="J308" s="46">
        <f t="shared" si="31"/>
        <v>267</v>
      </c>
      <c r="K308" s="41">
        <v>59.171677721551838</v>
      </c>
      <c r="L308" s="47">
        <f t="shared" si="32"/>
        <v>267</v>
      </c>
      <c r="M308" s="43">
        <v>0</v>
      </c>
      <c r="N308" s="48">
        <f t="shared" si="33"/>
        <v>267</v>
      </c>
      <c r="O308" s="45">
        <v>0</v>
      </c>
      <c r="Q308" s="32">
        <f t="shared" si="34"/>
        <v>267</v>
      </c>
      <c r="R308" s="39">
        <v>3168.0589090797484</v>
      </c>
      <c r="S308" s="32">
        <f t="shared" si="35"/>
        <v>267</v>
      </c>
      <c r="T308" s="39">
        <v>91.658895544819003</v>
      </c>
      <c r="V308" s="24">
        <f t="shared" si="29"/>
        <v>306</v>
      </c>
      <c r="W308" s="25">
        <v>0.51290000000000002</v>
      </c>
      <c r="X308" s="25">
        <v>0.33069999999999999</v>
      </c>
    </row>
    <row r="309" spans="8:24">
      <c r="H309" s="32">
        <f t="shared" si="30"/>
        <v>268</v>
      </c>
      <c r="I309" s="39">
        <v>48.502583937980305</v>
      </c>
      <c r="J309" s="46">
        <f t="shared" si="31"/>
        <v>268</v>
      </c>
      <c r="K309" s="41">
        <v>59.171677721551838</v>
      </c>
      <c r="L309" s="47">
        <f t="shared" si="32"/>
        <v>268</v>
      </c>
      <c r="M309" s="43">
        <v>3.5076793551326899</v>
      </c>
      <c r="N309" s="48">
        <f t="shared" si="33"/>
        <v>268</v>
      </c>
      <c r="O309" s="45">
        <v>0</v>
      </c>
      <c r="Q309" s="32">
        <f t="shared" si="34"/>
        <v>268</v>
      </c>
      <c r="R309" s="39">
        <v>3162.6998653192713</v>
      </c>
      <c r="S309" s="32">
        <f t="shared" si="35"/>
        <v>268</v>
      </c>
      <c r="T309" s="39">
        <v>111.18194101466483</v>
      </c>
      <c r="V309" s="24">
        <f t="shared" si="29"/>
        <v>307</v>
      </c>
      <c r="W309" s="25">
        <v>0.33839999999999998</v>
      </c>
      <c r="X309" s="25">
        <v>3.3500000000000002E-2</v>
      </c>
    </row>
    <row r="310" spans="8:24">
      <c r="H310" s="32">
        <f t="shared" si="30"/>
        <v>269</v>
      </c>
      <c r="I310" s="39">
        <v>44.42777524093448</v>
      </c>
      <c r="J310" s="46">
        <f t="shared" si="31"/>
        <v>269</v>
      </c>
      <c r="K310" s="41">
        <v>59.171677721551838</v>
      </c>
      <c r="L310" s="47">
        <f t="shared" si="32"/>
        <v>269</v>
      </c>
      <c r="M310" s="43">
        <v>1.3135515951849401</v>
      </c>
      <c r="N310" s="48">
        <f t="shared" si="33"/>
        <v>269</v>
      </c>
      <c r="O310" s="45">
        <v>0</v>
      </c>
      <c r="Q310" s="32">
        <f t="shared" si="34"/>
        <v>269</v>
      </c>
      <c r="R310" s="39">
        <v>3107.7136834521448</v>
      </c>
      <c r="S310" s="32">
        <f t="shared" si="35"/>
        <v>269</v>
      </c>
      <c r="T310" s="39">
        <v>104.91300455767126</v>
      </c>
      <c r="V310" s="24">
        <f t="shared" si="29"/>
        <v>308</v>
      </c>
      <c r="W310" s="25">
        <v>6.9599999999999995E-2</v>
      </c>
      <c r="X310" s="25">
        <v>0.20349999999999999</v>
      </c>
    </row>
    <row r="311" spans="8:24">
      <c r="H311" s="32">
        <f t="shared" si="30"/>
        <v>270</v>
      </c>
      <c r="I311" s="39">
        <v>47.985119408770458</v>
      </c>
      <c r="J311" s="46">
        <f t="shared" si="31"/>
        <v>270</v>
      </c>
      <c r="K311" s="41">
        <v>59.171677721551838</v>
      </c>
      <c r="L311" s="47">
        <f t="shared" si="32"/>
        <v>270</v>
      </c>
      <c r="M311" s="43">
        <v>3.2290446086350832</v>
      </c>
      <c r="N311" s="48">
        <f t="shared" si="33"/>
        <v>270</v>
      </c>
      <c r="O311" s="45">
        <v>0</v>
      </c>
      <c r="Q311" s="32">
        <f t="shared" si="34"/>
        <v>270</v>
      </c>
      <c r="R311" s="39">
        <v>2756.0184100374686</v>
      </c>
      <c r="S311" s="32">
        <f t="shared" si="35"/>
        <v>270</v>
      </c>
      <c r="T311" s="39">
        <v>110.38584173895738</v>
      </c>
      <c r="V311" s="24">
        <f t="shared" si="29"/>
        <v>309</v>
      </c>
      <c r="W311" s="25">
        <v>0.15010000000000001</v>
      </c>
      <c r="X311" s="25">
        <v>0.29210000000000003</v>
      </c>
    </row>
    <row r="312" spans="8:24">
      <c r="H312" s="32">
        <f t="shared" si="30"/>
        <v>271</v>
      </c>
      <c r="I312" s="39">
        <v>39.381119998539923</v>
      </c>
      <c r="J312" s="46">
        <f t="shared" si="31"/>
        <v>271</v>
      </c>
      <c r="K312" s="41">
        <v>59.171677721551838</v>
      </c>
      <c r="L312" s="47">
        <f t="shared" si="32"/>
        <v>271</v>
      </c>
      <c r="M312" s="43">
        <v>0</v>
      </c>
      <c r="N312" s="48">
        <f t="shared" si="33"/>
        <v>271</v>
      </c>
      <c r="O312" s="45">
        <v>0</v>
      </c>
      <c r="Q312" s="32">
        <f t="shared" si="34"/>
        <v>271</v>
      </c>
      <c r="R312" s="39">
        <v>3120.3940985877416</v>
      </c>
      <c r="S312" s="32">
        <f t="shared" si="35"/>
        <v>271</v>
      </c>
      <c r="T312" s="39">
        <v>98.55279772009176</v>
      </c>
      <c r="V312" s="24">
        <f t="shared" si="29"/>
        <v>310</v>
      </c>
      <c r="W312" s="25">
        <v>0.50619999999999998</v>
      </c>
      <c r="X312" s="25">
        <v>4.2500000000000003E-2</v>
      </c>
    </row>
    <row r="313" spans="8:24">
      <c r="H313" s="32">
        <f t="shared" si="30"/>
        <v>272</v>
      </c>
      <c r="I313" s="39">
        <v>55.245407023950399</v>
      </c>
      <c r="J313" s="46">
        <f t="shared" si="31"/>
        <v>272</v>
      </c>
      <c r="K313" s="41">
        <v>59.171677721551838</v>
      </c>
      <c r="L313" s="47">
        <f t="shared" si="32"/>
        <v>272</v>
      </c>
      <c r="M313" s="43">
        <v>7.1384302475781274</v>
      </c>
      <c r="N313" s="48">
        <f t="shared" si="33"/>
        <v>272</v>
      </c>
      <c r="O313" s="45">
        <v>0</v>
      </c>
      <c r="Q313" s="32">
        <f t="shared" si="34"/>
        <v>272</v>
      </c>
      <c r="R313" s="39">
        <v>3251.9993750111275</v>
      </c>
      <c r="S313" s="32">
        <f t="shared" si="35"/>
        <v>272</v>
      </c>
      <c r="T313" s="39">
        <v>121.55551499308037</v>
      </c>
      <c r="V313" s="24">
        <f t="shared" si="29"/>
        <v>311</v>
      </c>
      <c r="W313" s="25">
        <v>1.3299999999999999E-2</v>
      </c>
      <c r="X313" s="25">
        <v>0.21390000000000001</v>
      </c>
    </row>
    <row r="314" spans="8:24">
      <c r="H314" s="32">
        <f t="shared" si="30"/>
        <v>273</v>
      </c>
      <c r="I314" s="39">
        <v>43.967703478663033</v>
      </c>
      <c r="J314" s="46">
        <f t="shared" si="31"/>
        <v>273</v>
      </c>
      <c r="K314" s="41">
        <v>59.171677721551838</v>
      </c>
      <c r="L314" s="47">
        <f t="shared" si="32"/>
        <v>273</v>
      </c>
      <c r="M314" s="43">
        <v>1.0658206462695448</v>
      </c>
      <c r="N314" s="48">
        <f t="shared" si="33"/>
        <v>273</v>
      </c>
      <c r="O314" s="45">
        <v>0</v>
      </c>
      <c r="Q314" s="32">
        <f t="shared" si="34"/>
        <v>273</v>
      </c>
      <c r="R314" s="39">
        <v>2703.859021053835</v>
      </c>
      <c r="S314" s="32">
        <f t="shared" si="35"/>
        <v>273</v>
      </c>
      <c r="T314" s="39">
        <v>104.20520184648441</v>
      </c>
      <c r="V314" s="24">
        <f t="shared" si="29"/>
        <v>312</v>
      </c>
      <c r="W314" s="25">
        <v>0.997</v>
      </c>
      <c r="X314" s="25">
        <v>0.85429999999999995</v>
      </c>
    </row>
    <row r="315" spans="8:24">
      <c r="H315" s="32">
        <f t="shared" si="30"/>
        <v>274</v>
      </c>
      <c r="I315" s="39">
        <v>51.82104026832809</v>
      </c>
      <c r="J315" s="46">
        <f t="shared" si="31"/>
        <v>274</v>
      </c>
      <c r="K315" s="41">
        <v>59.171677721551838</v>
      </c>
      <c r="L315" s="47">
        <f t="shared" si="32"/>
        <v>274</v>
      </c>
      <c r="M315" s="43">
        <v>5.29454045608919</v>
      </c>
      <c r="N315" s="48">
        <f t="shared" si="33"/>
        <v>274</v>
      </c>
      <c r="O315" s="45">
        <v>0</v>
      </c>
      <c r="Q315" s="32">
        <f t="shared" si="34"/>
        <v>274</v>
      </c>
      <c r="R315" s="39">
        <v>3400.355857057787</v>
      </c>
      <c r="S315" s="32">
        <f t="shared" si="35"/>
        <v>274</v>
      </c>
      <c r="T315" s="39">
        <v>116.28725844596912</v>
      </c>
      <c r="V315" s="24">
        <f t="shared" si="29"/>
        <v>313</v>
      </c>
      <c r="W315" s="25">
        <v>7.8E-2</v>
      </c>
      <c r="X315" s="25">
        <v>7.2999999999999995E-2</v>
      </c>
    </row>
    <row r="316" spans="8:24">
      <c r="H316" s="32">
        <f t="shared" si="30"/>
        <v>275</v>
      </c>
      <c r="I316" s="39">
        <v>34.118720631761981</v>
      </c>
      <c r="J316" s="46">
        <f t="shared" si="31"/>
        <v>275</v>
      </c>
      <c r="K316" s="41">
        <v>59.171677721551838</v>
      </c>
      <c r="L316" s="47">
        <f t="shared" si="32"/>
        <v>275</v>
      </c>
      <c r="M316" s="43">
        <v>0</v>
      </c>
      <c r="N316" s="48">
        <f t="shared" si="33"/>
        <v>275</v>
      </c>
      <c r="O316" s="45">
        <v>0</v>
      </c>
      <c r="Q316" s="32">
        <f t="shared" si="34"/>
        <v>275</v>
      </c>
      <c r="R316" s="39">
        <v>3003.872776751828</v>
      </c>
      <c r="S316" s="32">
        <f t="shared" si="35"/>
        <v>275</v>
      </c>
      <c r="T316" s="39">
        <v>93.290398353313819</v>
      </c>
      <c r="V316" s="24">
        <f t="shared" si="29"/>
        <v>314</v>
      </c>
      <c r="W316" s="25">
        <v>0.60470000000000002</v>
      </c>
      <c r="X316" s="25">
        <v>0.92949999999999999</v>
      </c>
    </row>
    <row r="317" spans="8:24">
      <c r="H317" s="32">
        <f t="shared" si="30"/>
        <v>276</v>
      </c>
      <c r="I317" s="39">
        <v>51.350449894256208</v>
      </c>
      <c r="J317" s="46">
        <f t="shared" si="31"/>
        <v>276</v>
      </c>
      <c r="K317" s="41">
        <v>59.171677721551838</v>
      </c>
      <c r="L317" s="47">
        <f t="shared" si="32"/>
        <v>276</v>
      </c>
      <c r="M317" s="43">
        <v>5.0411456392812548</v>
      </c>
      <c r="N317" s="48">
        <f t="shared" si="33"/>
        <v>276</v>
      </c>
      <c r="O317" s="45">
        <v>0</v>
      </c>
      <c r="Q317" s="32">
        <f t="shared" si="34"/>
        <v>276</v>
      </c>
      <c r="R317" s="39">
        <v>2954.4422711471188</v>
      </c>
      <c r="S317" s="32">
        <f t="shared" si="35"/>
        <v>276</v>
      </c>
      <c r="T317" s="39">
        <v>115.5632732550893</v>
      </c>
      <c r="V317" s="24">
        <f t="shared" si="29"/>
        <v>315</v>
      </c>
      <c r="W317" s="25">
        <v>0.92689999999999995</v>
      </c>
      <c r="X317" s="25">
        <v>1.43E-2</v>
      </c>
    </row>
    <row r="318" spans="8:24">
      <c r="H318" s="32">
        <f t="shared" si="30"/>
        <v>277</v>
      </c>
      <c r="I318" s="39">
        <v>62.295810285678854</v>
      </c>
      <c r="J318" s="46">
        <f t="shared" si="31"/>
        <v>277</v>
      </c>
      <c r="K318" s="41">
        <v>59.171677721551838</v>
      </c>
      <c r="L318" s="47">
        <f t="shared" si="32"/>
        <v>277</v>
      </c>
      <c r="M318" s="43">
        <v>10.934801234662684</v>
      </c>
      <c r="N318" s="48">
        <f t="shared" si="33"/>
        <v>277</v>
      </c>
      <c r="O318" s="45">
        <v>0</v>
      </c>
      <c r="Q318" s="32">
        <f t="shared" si="34"/>
        <v>277</v>
      </c>
      <c r="R318" s="39">
        <v>3403.569816886602</v>
      </c>
      <c r="S318" s="32">
        <f t="shared" si="35"/>
        <v>277</v>
      </c>
      <c r="T318" s="39">
        <v>132.40228924189338</v>
      </c>
      <c r="V318" s="24">
        <f t="shared" si="29"/>
        <v>316</v>
      </c>
      <c r="W318" s="25">
        <v>0.64849999999999997</v>
      </c>
      <c r="X318" s="25">
        <v>0.90310000000000001</v>
      </c>
    </row>
    <row r="319" spans="8:24">
      <c r="H319" s="32">
        <f t="shared" si="30"/>
        <v>278</v>
      </c>
      <c r="I319" s="39">
        <v>19.229898557193245</v>
      </c>
      <c r="J319" s="46">
        <f t="shared" si="31"/>
        <v>278</v>
      </c>
      <c r="K319" s="41">
        <v>59.171677721551838</v>
      </c>
      <c r="L319" s="47">
        <f t="shared" si="32"/>
        <v>278</v>
      </c>
      <c r="M319" s="43">
        <v>0</v>
      </c>
      <c r="N319" s="48">
        <f t="shared" si="33"/>
        <v>278</v>
      </c>
      <c r="O319" s="45">
        <v>0</v>
      </c>
      <c r="Q319" s="32">
        <f t="shared" si="34"/>
        <v>278</v>
      </c>
      <c r="R319" s="39">
        <v>2670.4741050790331</v>
      </c>
      <c r="S319" s="32">
        <f t="shared" si="35"/>
        <v>278</v>
      </c>
      <c r="T319" s="39">
        <v>78.401576278745083</v>
      </c>
      <c r="V319" s="24">
        <f t="shared" si="29"/>
        <v>317</v>
      </c>
      <c r="W319" s="25">
        <v>0.3594</v>
      </c>
      <c r="X319" s="25">
        <v>0.71179999999999999</v>
      </c>
    </row>
    <row r="320" spans="8:24">
      <c r="H320" s="32">
        <f t="shared" si="30"/>
        <v>279</v>
      </c>
      <c r="I320" s="39">
        <v>44.008297684165058</v>
      </c>
      <c r="J320" s="46">
        <f t="shared" si="31"/>
        <v>279</v>
      </c>
      <c r="K320" s="41">
        <v>59.171677721551838</v>
      </c>
      <c r="L320" s="47">
        <f t="shared" si="32"/>
        <v>279</v>
      </c>
      <c r="M320" s="43">
        <v>1.0876790646167886</v>
      </c>
      <c r="N320" s="48">
        <f t="shared" si="33"/>
        <v>279</v>
      </c>
      <c r="O320" s="45">
        <v>0</v>
      </c>
      <c r="Q320" s="32">
        <f t="shared" si="34"/>
        <v>279</v>
      </c>
      <c r="R320" s="39">
        <v>3263.8148538875794</v>
      </c>
      <c r="S320" s="32">
        <f t="shared" si="35"/>
        <v>279</v>
      </c>
      <c r="T320" s="39">
        <v>104.26765447033368</v>
      </c>
      <c r="V320" s="24">
        <f t="shared" si="29"/>
        <v>318</v>
      </c>
      <c r="W320" s="25">
        <v>0.42920000000000003</v>
      </c>
      <c r="X320" s="25">
        <v>0.312</v>
      </c>
    </row>
    <row r="321" spans="8:24">
      <c r="H321" s="32">
        <f t="shared" si="30"/>
        <v>280</v>
      </c>
      <c r="I321" s="39">
        <v>52.427317829793388</v>
      </c>
      <c r="J321" s="46">
        <f t="shared" si="31"/>
        <v>280</v>
      </c>
      <c r="K321" s="41">
        <v>59.171677721551838</v>
      </c>
      <c r="L321" s="47">
        <f t="shared" si="32"/>
        <v>280</v>
      </c>
      <c r="M321" s="43">
        <v>5.6209976045705057</v>
      </c>
      <c r="N321" s="48">
        <f t="shared" si="33"/>
        <v>280</v>
      </c>
      <c r="O321" s="45">
        <v>0</v>
      </c>
      <c r="Q321" s="32">
        <f t="shared" si="34"/>
        <v>280</v>
      </c>
      <c r="R321" s="39">
        <v>3448.0770518860527</v>
      </c>
      <c r="S321" s="32">
        <f t="shared" si="35"/>
        <v>280</v>
      </c>
      <c r="T321" s="39">
        <v>117.21999315591573</v>
      </c>
      <c r="V321" s="24">
        <f t="shared" si="29"/>
        <v>319</v>
      </c>
      <c r="W321" s="25">
        <v>0.24429999999999999</v>
      </c>
      <c r="X321" s="25">
        <v>0.25609999999999999</v>
      </c>
    </row>
    <row r="322" spans="8:24">
      <c r="H322" s="32">
        <f t="shared" si="30"/>
        <v>281</v>
      </c>
      <c r="I322" s="39">
        <v>57.885712668534723</v>
      </c>
      <c r="J322" s="46">
        <f t="shared" si="31"/>
        <v>281</v>
      </c>
      <c r="K322" s="41">
        <v>59.171677721551838</v>
      </c>
      <c r="L322" s="47">
        <f t="shared" si="32"/>
        <v>281</v>
      </c>
      <c r="M322" s="43">
        <v>8.5601332869696876</v>
      </c>
      <c r="N322" s="48">
        <f t="shared" si="33"/>
        <v>281</v>
      </c>
      <c r="O322" s="45">
        <v>0</v>
      </c>
      <c r="Q322" s="32">
        <f t="shared" si="34"/>
        <v>281</v>
      </c>
      <c r="R322" s="39">
        <v>3432.6786449111737</v>
      </c>
      <c r="S322" s="32">
        <f t="shared" si="35"/>
        <v>281</v>
      </c>
      <c r="T322" s="39">
        <v>125.61752367705625</v>
      </c>
      <c r="V322" s="24">
        <f t="shared" si="29"/>
        <v>320</v>
      </c>
      <c r="W322" s="25">
        <v>6.1499999999999999E-2</v>
      </c>
      <c r="X322" s="25">
        <v>0.64319999999999999</v>
      </c>
    </row>
    <row r="323" spans="8:24">
      <c r="H323" s="32">
        <f t="shared" si="30"/>
        <v>282</v>
      </c>
      <c r="I323" s="39">
        <v>31.357497412735377</v>
      </c>
      <c r="J323" s="46">
        <f t="shared" si="31"/>
        <v>282</v>
      </c>
      <c r="K323" s="41">
        <v>59.171677721551838</v>
      </c>
      <c r="L323" s="47">
        <f t="shared" si="32"/>
        <v>282</v>
      </c>
      <c r="M323" s="43">
        <v>0</v>
      </c>
      <c r="N323" s="48">
        <f t="shared" si="33"/>
        <v>282</v>
      </c>
      <c r="O323" s="45">
        <v>0</v>
      </c>
      <c r="Q323" s="32">
        <f t="shared" si="34"/>
        <v>282</v>
      </c>
      <c r="R323" s="39">
        <v>2338.1291817511719</v>
      </c>
      <c r="S323" s="32">
        <f t="shared" si="35"/>
        <v>282</v>
      </c>
      <c r="T323" s="39">
        <v>90.529175134287215</v>
      </c>
      <c r="V323" s="24">
        <f t="shared" si="29"/>
        <v>321</v>
      </c>
      <c r="W323" s="25">
        <v>0.77429999999999999</v>
      </c>
      <c r="X323" s="25">
        <v>8.4099999999999994E-2</v>
      </c>
    </row>
    <row r="324" spans="8:24">
      <c r="H324" s="32">
        <f t="shared" si="30"/>
        <v>283</v>
      </c>
      <c r="I324" s="39">
        <v>45.213319904860754</v>
      </c>
      <c r="J324" s="46">
        <f t="shared" si="31"/>
        <v>283</v>
      </c>
      <c r="K324" s="41">
        <v>59.171677721551838</v>
      </c>
      <c r="L324" s="47">
        <f t="shared" si="32"/>
        <v>283</v>
      </c>
      <c r="M324" s="43">
        <v>1.7365371834529328</v>
      </c>
      <c r="N324" s="48">
        <f t="shared" si="33"/>
        <v>283</v>
      </c>
      <c r="O324" s="45">
        <v>0</v>
      </c>
      <c r="Q324" s="32">
        <f t="shared" si="34"/>
        <v>283</v>
      </c>
      <c r="R324" s="39">
        <v>2913.7552992904612</v>
      </c>
      <c r="S324" s="32">
        <f t="shared" si="35"/>
        <v>283</v>
      </c>
      <c r="T324" s="39">
        <v>106.12153480986552</v>
      </c>
      <c r="V324" s="24">
        <f t="shared" ref="V324:V387" si="36">V323+1</f>
        <v>322</v>
      </c>
      <c r="W324" s="25">
        <v>0.1971</v>
      </c>
      <c r="X324" s="25">
        <v>0.1154</v>
      </c>
    </row>
    <row r="325" spans="8:24">
      <c r="H325" s="32">
        <f t="shared" si="30"/>
        <v>284</v>
      </c>
      <c r="I325" s="39">
        <v>49.525250210084941</v>
      </c>
      <c r="J325" s="46">
        <f t="shared" si="31"/>
        <v>284</v>
      </c>
      <c r="K325" s="41">
        <v>59.171677721551838</v>
      </c>
      <c r="L325" s="47">
        <f t="shared" si="32"/>
        <v>284</v>
      </c>
      <c r="M325" s="43">
        <v>4.0583458093428808</v>
      </c>
      <c r="N325" s="48">
        <f t="shared" si="33"/>
        <v>284</v>
      </c>
      <c r="O325" s="45">
        <v>0</v>
      </c>
      <c r="Q325" s="32">
        <f t="shared" si="34"/>
        <v>284</v>
      </c>
      <c r="R325" s="39">
        <v>3176.5380475464849</v>
      </c>
      <c r="S325" s="32">
        <f t="shared" si="35"/>
        <v>284</v>
      </c>
      <c r="T325" s="39">
        <v>112.75527374097966</v>
      </c>
      <c r="V325" s="24">
        <f t="shared" si="36"/>
        <v>323</v>
      </c>
      <c r="W325" s="25">
        <v>9.8799999999999999E-2</v>
      </c>
      <c r="X325" s="25">
        <v>0.90869999999999995</v>
      </c>
    </row>
    <row r="326" spans="8:24">
      <c r="H326" s="32">
        <f t="shared" si="30"/>
        <v>285</v>
      </c>
      <c r="I326" s="39">
        <v>40.300353313234218</v>
      </c>
      <c r="J326" s="46">
        <f t="shared" si="31"/>
        <v>285</v>
      </c>
      <c r="K326" s="41">
        <v>59.171677721551838</v>
      </c>
      <c r="L326" s="47">
        <f t="shared" si="32"/>
        <v>285</v>
      </c>
      <c r="M326" s="43">
        <v>0</v>
      </c>
      <c r="N326" s="48">
        <f t="shared" si="33"/>
        <v>285</v>
      </c>
      <c r="O326" s="45">
        <v>0</v>
      </c>
      <c r="Q326" s="32">
        <f t="shared" si="34"/>
        <v>285</v>
      </c>
      <c r="R326" s="39">
        <v>3328.3693564467476</v>
      </c>
      <c r="S326" s="32">
        <f t="shared" si="35"/>
        <v>285</v>
      </c>
      <c r="T326" s="39">
        <v>99.472031034786056</v>
      </c>
      <c r="V326" s="24">
        <f t="shared" si="36"/>
        <v>324</v>
      </c>
      <c r="W326" s="25">
        <v>7.8299999999999995E-2</v>
      </c>
      <c r="X326" s="25">
        <v>0.61450000000000005</v>
      </c>
    </row>
    <row r="327" spans="8:24">
      <c r="H327" s="32">
        <f t="shared" si="30"/>
        <v>286</v>
      </c>
      <c r="I327" s="39">
        <v>51.788860477931813</v>
      </c>
      <c r="J327" s="46">
        <f t="shared" si="31"/>
        <v>286</v>
      </c>
      <c r="K327" s="41">
        <v>59.171677721551838</v>
      </c>
      <c r="L327" s="47">
        <f t="shared" si="32"/>
        <v>286</v>
      </c>
      <c r="M327" s="43">
        <v>5.2772128766450406</v>
      </c>
      <c r="N327" s="48">
        <f t="shared" si="33"/>
        <v>286</v>
      </c>
      <c r="O327" s="45">
        <v>0</v>
      </c>
      <c r="Q327" s="32">
        <f t="shared" si="34"/>
        <v>286</v>
      </c>
      <c r="R327" s="39">
        <v>3106.1889705848644</v>
      </c>
      <c r="S327" s="32">
        <f t="shared" si="35"/>
        <v>286</v>
      </c>
      <c r="T327" s="39">
        <v>116.23775107612869</v>
      </c>
      <c r="V327" s="24">
        <f t="shared" si="36"/>
        <v>325</v>
      </c>
      <c r="W327" s="25">
        <v>0.96509999999999996</v>
      </c>
      <c r="X327" s="25">
        <v>0.60370000000000001</v>
      </c>
    </row>
    <row r="328" spans="8:24">
      <c r="H328" s="32">
        <f t="shared" si="30"/>
        <v>287</v>
      </c>
      <c r="I328" s="39">
        <v>39.572756611778125</v>
      </c>
      <c r="J328" s="46">
        <f t="shared" si="31"/>
        <v>287</v>
      </c>
      <c r="K328" s="41">
        <v>59.171677721551838</v>
      </c>
      <c r="L328" s="47">
        <f t="shared" si="32"/>
        <v>287</v>
      </c>
      <c r="M328" s="43">
        <v>0</v>
      </c>
      <c r="N328" s="48">
        <f t="shared" si="33"/>
        <v>287</v>
      </c>
      <c r="O328" s="45">
        <v>0</v>
      </c>
      <c r="Q328" s="32">
        <f t="shared" si="34"/>
        <v>287</v>
      </c>
      <c r="R328" s="39">
        <v>2748.1215845252582</v>
      </c>
      <c r="S328" s="32">
        <f t="shared" si="35"/>
        <v>287</v>
      </c>
      <c r="T328" s="39">
        <v>98.744434333329963</v>
      </c>
      <c r="V328" s="24">
        <f t="shared" si="36"/>
        <v>326</v>
      </c>
      <c r="W328" s="25">
        <v>0.55579999999999996</v>
      </c>
      <c r="X328" s="25">
        <v>0.44290000000000002</v>
      </c>
    </row>
    <row r="329" spans="8:24">
      <c r="H329" s="32">
        <f t="shared" si="30"/>
        <v>288</v>
      </c>
      <c r="I329" s="39">
        <v>56.626742549574551</v>
      </c>
      <c r="J329" s="46">
        <f t="shared" si="31"/>
        <v>288</v>
      </c>
      <c r="K329" s="41">
        <v>59.171677721551838</v>
      </c>
      <c r="L329" s="47">
        <f t="shared" si="32"/>
        <v>288</v>
      </c>
      <c r="M329" s="43">
        <v>7.8822262998372912</v>
      </c>
      <c r="N329" s="48">
        <f t="shared" si="33"/>
        <v>288</v>
      </c>
      <c r="O329" s="45">
        <v>0</v>
      </c>
      <c r="Q329" s="32">
        <f t="shared" si="34"/>
        <v>288</v>
      </c>
      <c r="R329" s="39">
        <v>4063.8498218639038</v>
      </c>
      <c r="S329" s="32">
        <f t="shared" si="35"/>
        <v>288</v>
      </c>
      <c r="T329" s="39">
        <v>123.68064657096369</v>
      </c>
      <c r="V329" s="24">
        <f t="shared" si="36"/>
        <v>327</v>
      </c>
      <c r="W329" s="25">
        <v>0.40310000000000001</v>
      </c>
      <c r="X329" s="25">
        <v>0.44240000000000002</v>
      </c>
    </row>
    <row r="330" spans="8:24">
      <c r="H330" s="32">
        <f t="shared" si="30"/>
        <v>289</v>
      </c>
      <c r="I330" s="39">
        <v>57.130954525639581</v>
      </c>
      <c r="J330" s="46">
        <f t="shared" si="31"/>
        <v>289</v>
      </c>
      <c r="K330" s="41">
        <v>59.171677721551838</v>
      </c>
      <c r="L330" s="47">
        <f t="shared" si="32"/>
        <v>289</v>
      </c>
      <c r="M330" s="43">
        <v>8.1537250561799954</v>
      </c>
      <c r="N330" s="48">
        <f t="shared" si="33"/>
        <v>289</v>
      </c>
      <c r="O330" s="45">
        <v>0</v>
      </c>
      <c r="Q330" s="32">
        <f t="shared" si="34"/>
        <v>289</v>
      </c>
      <c r="R330" s="39">
        <v>2709.2766596579891</v>
      </c>
      <c r="S330" s="32">
        <f t="shared" si="35"/>
        <v>289</v>
      </c>
      <c r="T330" s="39">
        <v>124.45635730337142</v>
      </c>
      <c r="V330" s="24">
        <f t="shared" si="36"/>
        <v>328</v>
      </c>
      <c r="W330" s="25">
        <v>0.25650000000000001</v>
      </c>
      <c r="X330" s="25">
        <v>0.3881</v>
      </c>
    </row>
    <row r="331" spans="8:24">
      <c r="H331" s="32">
        <f t="shared" si="30"/>
        <v>290</v>
      </c>
      <c r="I331" s="39">
        <v>57.897456090248284</v>
      </c>
      <c r="J331" s="46">
        <f t="shared" si="31"/>
        <v>290</v>
      </c>
      <c r="K331" s="41">
        <v>59.171677721551838</v>
      </c>
      <c r="L331" s="47">
        <f t="shared" si="32"/>
        <v>290</v>
      </c>
      <c r="M331" s="43">
        <v>8.5664566678923677</v>
      </c>
      <c r="N331" s="48">
        <f t="shared" si="33"/>
        <v>290</v>
      </c>
      <c r="O331" s="45">
        <v>0</v>
      </c>
      <c r="Q331" s="32">
        <f t="shared" si="34"/>
        <v>290</v>
      </c>
      <c r="R331" s="39">
        <v>2984.5765930054431</v>
      </c>
      <c r="S331" s="32">
        <f t="shared" si="35"/>
        <v>290</v>
      </c>
      <c r="T331" s="39">
        <v>125.63559047969248</v>
      </c>
      <c r="V331" s="24">
        <f t="shared" si="36"/>
        <v>329</v>
      </c>
      <c r="W331" s="25">
        <v>0.84289999999999998</v>
      </c>
      <c r="X331" s="25">
        <v>0.90980000000000005</v>
      </c>
    </row>
    <row r="332" spans="8:24">
      <c r="H332" s="32">
        <f t="shared" si="30"/>
        <v>291</v>
      </c>
      <c r="I332" s="39">
        <v>49.568311867642166</v>
      </c>
      <c r="J332" s="46">
        <f t="shared" si="31"/>
        <v>291</v>
      </c>
      <c r="K332" s="41">
        <v>59.171677721551838</v>
      </c>
      <c r="L332" s="47">
        <f t="shared" si="32"/>
        <v>291</v>
      </c>
      <c r="M332" s="43">
        <v>4.0815328557198489</v>
      </c>
      <c r="N332" s="48">
        <f t="shared" si="33"/>
        <v>291</v>
      </c>
      <c r="O332" s="45">
        <v>0</v>
      </c>
      <c r="Q332" s="32">
        <f t="shared" si="34"/>
        <v>291</v>
      </c>
      <c r="R332" s="39">
        <v>3095.4061822985277</v>
      </c>
      <c r="S332" s="32">
        <f t="shared" si="35"/>
        <v>291</v>
      </c>
      <c r="T332" s="39">
        <v>112.82152244491385</v>
      </c>
      <c r="V332" s="24">
        <f t="shared" si="36"/>
        <v>330</v>
      </c>
      <c r="W332" s="25">
        <v>0.36509999999999998</v>
      </c>
      <c r="X332" s="25">
        <v>0.622</v>
      </c>
    </row>
    <row r="333" spans="8:24">
      <c r="H333" s="32">
        <f t="shared" si="30"/>
        <v>292</v>
      </c>
      <c r="I333" s="39">
        <v>62.605967083670258</v>
      </c>
      <c r="J333" s="46">
        <f t="shared" si="31"/>
        <v>292</v>
      </c>
      <c r="K333" s="41">
        <v>59.171677721551838</v>
      </c>
      <c r="L333" s="47">
        <f t="shared" si="32"/>
        <v>292</v>
      </c>
      <c r="M333" s="43">
        <v>11.101808741273437</v>
      </c>
      <c r="N333" s="48">
        <f t="shared" si="33"/>
        <v>292</v>
      </c>
      <c r="O333" s="45">
        <v>0</v>
      </c>
      <c r="Q333" s="32">
        <f t="shared" si="34"/>
        <v>292</v>
      </c>
      <c r="R333" s="39">
        <v>3066.8363845111121</v>
      </c>
      <c r="S333" s="32">
        <f t="shared" si="35"/>
        <v>292</v>
      </c>
      <c r="T333" s="39">
        <v>132.87945354649554</v>
      </c>
      <c r="V333" s="24">
        <f t="shared" si="36"/>
        <v>331</v>
      </c>
      <c r="W333" s="25">
        <v>0.93889999999999996</v>
      </c>
      <c r="X333" s="25">
        <v>0.70279999999999998</v>
      </c>
    </row>
    <row r="334" spans="8:24">
      <c r="H334" s="32">
        <f t="shared" si="30"/>
        <v>293</v>
      </c>
      <c r="I334" s="39">
        <v>38.320178899810408</v>
      </c>
      <c r="J334" s="46">
        <f t="shared" si="31"/>
        <v>293</v>
      </c>
      <c r="K334" s="41">
        <v>59.171677721551838</v>
      </c>
      <c r="L334" s="47">
        <f t="shared" si="32"/>
        <v>293</v>
      </c>
      <c r="M334" s="43">
        <v>0</v>
      </c>
      <c r="N334" s="48">
        <f t="shared" si="33"/>
        <v>293</v>
      </c>
      <c r="O334" s="45">
        <v>0</v>
      </c>
      <c r="Q334" s="32">
        <f t="shared" si="34"/>
        <v>293</v>
      </c>
      <c r="R334" s="39">
        <v>2843.9416560834343</v>
      </c>
      <c r="S334" s="32">
        <f t="shared" si="35"/>
        <v>293</v>
      </c>
      <c r="T334" s="39">
        <v>97.491856621362246</v>
      </c>
      <c r="V334" s="24">
        <f t="shared" si="36"/>
        <v>332</v>
      </c>
      <c r="W334" s="25">
        <v>0.42199999999999999</v>
      </c>
      <c r="X334" s="25">
        <v>4.3099999999999999E-2</v>
      </c>
    </row>
    <row r="335" spans="8:24">
      <c r="H335" s="32">
        <f t="shared" si="30"/>
        <v>294</v>
      </c>
      <c r="I335" s="39">
        <v>48.890029703339238</v>
      </c>
      <c r="J335" s="46">
        <f t="shared" si="31"/>
        <v>294</v>
      </c>
      <c r="K335" s="41">
        <v>59.171677721551838</v>
      </c>
      <c r="L335" s="47">
        <f t="shared" si="32"/>
        <v>294</v>
      </c>
      <c r="M335" s="43">
        <v>3.7163039980182702</v>
      </c>
      <c r="N335" s="48">
        <f t="shared" si="33"/>
        <v>294</v>
      </c>
      <c r="O335" s="45">
        <v>0</v>
      </c>
      <c r="Q335" s="32">
        <f t="shared" si="34"/>
        <v>294</v>
      </c>
      <c r="R335" s="39">
        <v>3266.7226002998682</v>
      </c>
      <c r="S335" s="32">
        <f t="shared" si="35"/>
        <v>294</v>
      </c>
      <c r="T335" s="39">
        <v>111.77801142290934</v>
      </c>
      <c r="V335" s="24">
        <f t="shared" si="36"/>
        <v>333</v>
      </c>
      <c r="W335" s="25">
        <v>0.91620000000000001</v>
      </c>
      <c r="X335" s="25">
        <v>0.84519999999999995</v>
      </c>
    </row>
    <row r="336" spans="8:24">
      <c r="H336" s="32">
        <f t="shared" si="30"/>
        <v>295</v>
      </c>
      <c r="I336" s="39">
        <v>23.035215755241801</v>
      </c>
      <c r="J336" s="46">
        <f t="shared" si="31"/>
        <v>295</v>
      </c>
      <c r="K336" s="41">
        <v>59.171677721551838</v>
      </c>
      <c r="L336" s="47">
        <f t="shared" si="32"/>
        <v>295</v>
      </c>
      <c r="M336" s="43">
        <v>0</v>
      </c>
      <c r="N336" s="48">
        <f t="shared" si="33"/>
        <v>295</v>
      </c>
      <c r="O336" s="45">
        <v>0</v>
      </c>
      <c r="Q336" s="32">
        <f t="shared" si="34"/>
        <v>295</v>
      </c>
      <c r="R336" s="39">
        <v>2893.1567949599744</v>
      </c>
      <c r="S336" s="32">
        <f t="shared" si="35"/>
        <v>295</v>
      </c>
      <c r="T336" s="39">
        <v>82.206893476793638</v>
      </c>
      <c r="V336" s="24">
        <f t="shared" si="36"/>
        <v>334</v>
      </c>
      <c r="W336" s="25">
        <v>0.30520000000000003</v>
      </c>
      <c r="X336" s="25">
        <v>0.5474</v>
      </c>
    </row>
    <row r="337" spans="8:24">
      <c r="H337" s="32">
        <f t="shared" si="30"/>
        <v>296</v>
      </c>
      <c r="I337" s="39">
        <v>41.485511556280834</v>
      </c>
      <c r="J337" s="46">
        <f t="shared" si="31"/>
        <v>296</v>
      </c>
      <c r="K337" s="41">
        <v>59.171677721551838</v>
      </c>
      <c r="L337" s="47">
        <f t="shared" si="32"/>
        <v>296</v>
      </c>
      <c r="M337" s="43">
        <v>0</v>
      </c>
      <c r="N337" s="48">
        <f t="shared" si="33"/>
        <v>296</v>
      </c>
      <c r="O337" s="45">
        <v>0</v>
      </c>
      <c r="Q337" s="32">
        <f t="shared" si="34"/>
        <v>296</v>
      </c>
      <c r="R337" s="39">
        <v>2324.4182403035588</v>
      </c>
      <c r="S337" s="32">
        <f t="shared" si="35"/>
        <v>296</v>
      </c>
      <c r="T337" s="39">
        <v>100.65718927783267</v>
      </c>
      <c r="V337" s="24">
        <f t="shared" si="36"/>
        <v>335</v>
      </c>
      <c r="W337" s="25">
        <v>0.2412</v>
      </c>
      <c r="X337" s="25">
        <v>4.2700000000000002E-2</v>
      </c>
    </row>
    <row r="338" spans="8:24">
      <c r="H338" s="32">
        <f t="shared" si="30"/>
        <v>297</v>
      </c>
      <c r="I338" s="39">
        <v>70.38913471524711</v>
      </c>
      <c r="J338" s="46">
        <f t="shared" si="31"/>
        <v>297</v>
      </c>
      <c r="K338" s="41">
        <v>59.171677721551838</v>
      </c>
      <c r="L338" s="47">
        <f t="shared" si="32"/>
        <v>297</v>
      </c>
      <c r="M338" s="43">
        <v>15.292745158276354</v>
      </c>
      <c r="N338" s="48">
        <f t="shared" si="33"/>
        <v>297</v>
      </c>
      <c r="O338" s="45">
        <v>0</v>
      </c>
      <c r="Q338" s="32">
        <f t="shared" si="34"/>
        <v>297</v>
      </c>
      <c r="R338" s="39">
        <v>4360.2955588171426</v>
      </c>
      <c r="S338" s="32">
        <f t="shared" si="35"/>
        <v>297</v>
      </c>
      <c r="T338" s="39">
        <v>144.8535575950753</v>
      </c>
      <c r="V338" s="24">
        <f t="shared" si="36"/>
        <v>336</v>
      </c>
      <c r="W338" s="25">
        <v>1.6000000000000001E-3</v>
      </c>
      <c r="X338" s="25">
        <v>0.91510000000000002</v>
      </c>
    </row>
    <row r="339" spans="8:24">
      <c r="H339" s="32">
        <f t="shared" si="30"/>
        <v>298</v>
      </c>
      <c r="I339" s="39">
        <v>33.207652497316026</v>
      </c>
      <c r="J339" s="46">
        <f t="shared" si="31"/>
        <v>298</v>
      </c>
      <c r="K339" s="41">
        <v>59.171677721551838</v>
      </c>
      <c r="L339" s="47">
        <f t="shared" si="32"/>
        <v>298</v>
      </c>
      <c r="M339" s="43">
        <v>0</v>
      </c>
      <c r="N339" s="48">
        <f t="shared" si="33"/>
        <v>298</v>
      </c>
      <c r="O339" s="45">
        <v>0</v>
      </c>
      <c r="Q339" s="32">
        <f t="shared" si="34"/>
        <v>298</v>
      </c>
      <c r="R339" s="39">
        <v>2949.5718978450423</v>
      </c>
      <c r="S339" s="32">
        <f t="shared" si="35"/>
        <v>298</v>
      </c>
      <c r="T339" s="39">
        <v>92.379330218867864</v>
      </c>
      <c r="V339" s="24">
        <f t="shared" si="36"/>
        <v>337</v>
      </c>
      <c r="W339" s="25">
        <v>0.72250000000000003</v>
      </c>
      <c r="X339" s="25">
        <v>0.24129999999999999</v>
      </c>
    </row>
    <row r="340" spans="8:24">
      <c r="H340" s="32">
        <f t="shared" si="30"/>
        <v>299</v>
      </c>
      <c r="I340" s="39">
        <v>67.053307722841197</v>
      </c>
      <c r="J340" s="46">
        <f t="shared" si="31"/>
        <v>299</v>
      </c>
      <c r="K340" s="41">
        <v>59.171677721551838</v>
      </c>
      <c r="L340" s="47">
        <f t="shared" si="32"/>
        <v>299</v>
      </c>
      <c r="M340" s="43">
        <v>13.496530623903942</v>
      </c>
      <c r="N340" s="48">
        <f t="shared" si="33"/>
        <v>299</v>
      </c>
      <c r="O340" s="45">
        <v>0</v>
      </c>
      <c r="Q340" s="32">
        <f t="shared" si="34"/>
        <v>299</v>
      </c>
      <c r="R340" s="39">
        <v>3738.3144826382659</v>
      </c>
      <c r="S340" s="32">
        <f t="shared" si="35"/>
        <v>299</v>
      </c>
      <c r="T340" s="39">
        <v>139.72151606829698</v>
      </c>
      <c r="V340" s="24">
        <f t="shared" si="36"/>
        <v>338</v>
      </c>
      <c r="W340" s="25">
        <v>0.82230000000000003</v>
      </c>
      <c r="X340" s="25">
        <v>0.50170000000000003</v>
      </c>
    </row>
    <row r="341" spans="8:24">
      <c r="H341" s="32">
        <f t="shared" si="30"/>
        <v>300</v>
      </c>
      <c r="I341" s="39">
        <v>48.451364141225312</v>
      </c>
      <c r="J341" s="46">
        <f t="shared" si="31"/>
        <v>300</v>
      </c>
      <c r="K341" s="41">
        <v>59.171677721551838</v>
      </c>
      <c r="L341" s="47">
        <f t="shared" si="32"/>
        <v>300</v>
      </c>
      <c r="M341" s="43">
        <v>3.4800994645723113</v>
      </c>
      <c r="N341" s="48">
        <f t="shared" si="33"/>
        <v>300</v>
      </c>
      <c r="O341" s="45">
        <v>0</v>
      </c>
      <c r="Q341" s="32">
        <f t="shared" si="34"/>
        <v>300</v>
      </c>
      <c r="R341" s="39">
        <v>3490.0135516849896</v>
      </c>
      <c r="S341" s="32">
        <f t="shared" si="35"/>
        <v>300</v>
      </c>
      <c r="T341" s="39">
        <v>111.10314132734946</v>
      </c>
      <c r="V341" s="24">
        <f t="shared" si="36"/>
        <v>339</v>
      </c>
      <c r="W341" s="25">
        <v>0.82399999999999995</v>
      </c>
      <c r="X341" s="25">
        <v>0.94389999999999996</v>
      </c>
    </row>
    <row r="342" spans="8:24">
      <c r="H342" s="32">
        <f t="shared" si="30"/>
        <v>301</v>
      </c>
      <c r="I342" s="39">
        <v>59.818138549016638</v>
      </c>
      <c r="J342" s="46">
        <f t="shared" si="31"/>
        <v>301</v>
      </c>
      <c r="K342" s="41">
        <v>59.171677721551838</v>
      </c>
      <c r="L342" s="47">
        <f t="shared" si="32"/>
        <v>301</v>
      </c>
      <c r="M342" s="43">
        <v>9.6006702995368727</v>
      </c>
      <c r="N342" s="48">
        <f t="shared" si="33"/>
        <v>301</v>
      </c>
      <c r="O342" s="45">
        <v>0</v>
      </c>
      <c r="Q342" s="32">
        <f t="shared" si="34"/>
        <v>301</v>
      </c>
      <c r="R342" s="39">
        <v>3005.6520635614988</v>
      </c>
      <c r="S342" s="32">
        <f t="shared" si="35"/>
        <v>301</v>
      </c>
      <c r="T342" s="39">
        <v>128.59048657010536</v>
      </c>
      <c r="V342" s="24">
        <f t="shared" si="36"/>
        <v>340</v>
      </c>
      <c r="W342" s="25">
        <v>0.69579999999999997</v>
      </c>
      <c r="X342" s="25">
        <v>0.39419999999999999</v>
      </c>
    </row>
    <row r="343" spans="8:24">
      <c r="H343" s="32">
        <f t="shared" si="30"/>
        <v>302</v>
      </c>
      <c r="I343" s="39">
        <v>54.786946830531782</v>
      </c>
      <c r="J343" s="46">
        <f t="shared" si="31"/>
        <v>302</v>
      </c>
      <c r="K343" s="41">
        <v>59.171677721551838</v>
      </c>
      <c r="L343" s="47">
        <f t="shared" si="32"/>
        <v>302</v>
      </c>
      <c r="M343" s="43">
        <v>6.8915670665065658</v>
      </c>
      <c r="N343" s="48">
        <f t="shared" si="33"/>
        <v>302</v>
      </c>
      <c r="O343" s="45">
        <v>0</v>
      </c>
      <c r="Q343" s="32">
        <f t="shared" si="34"/>
        <v>302</v>
      </c>
      <c r="R343" s="39">
        <v>2944.5638072827473</v>
      </c>
      <c r="S343" s="32">
        <f t="shared" si="35"/>
        <v>302</v>
      </c>
      <c r="T343" s="39">
        <v>120.85019161859019</v>
      </c>
      <c r="V343" s="24">
        <f t="shared" si="36"/>
        <v>341</v>
      </c>
      <c r="W343" s="25">
        <v>0.38940000000000002</v>
      </c>
      <c r="X343" s="25">
        <v>0.69540000000000002</v>
      </c>
    </row>
    <row r="344" spans="8:24">
      <c r="H344" s="32">
        <f t="shared" si="30"/>
        <v>303</v>
      </c>
      <c r="I344" s="39">
        <v>40.864974847990403</v>
      </c>
      <c r="J344" s="46">
        <f t="shared" si="31"/>
        <v>303</v>
      </c>
      <c r="K344" s="41">
        <v>59.171677721551838</v>
      </c>
      <c r="L344" s="47">
        <f t="shared" si="32"/>
        <v>303</v>
      </c>
      <c r="M344" s="43">
        <v>0</v>
      </c>
      <c r="N344" s="48">
        <f t="shared" si="33"/>
        <v>303</v>
      </c>
      <c r="O344" s="45">
        <v>0</v>
      </c>
      <c r="Q344" s="32">
        <f t="shared" si="34"/>
        <v>303</v>
      </c>
      <c r="R344" s="39">
        <v>3255.25677326803</v>
      </c>
      <c r="S344" s="32">
        <f t="shared" si="35"/>
        <v>303</v>
      </c>
      <c r="T344" s="39">
        <v>100.03665256954224</v>
      </c>
      <c r="V344" s="24">
        <f t="shared" si="36"/>
        <v>342</v>
      </c>
      <c r="W344" s="25">
        <v>0.78129999999999999</v>
      </c>
      <c r="X344" s="25">
        <v>0.1191</v>
      </c>
    </row>
    <row r="345" spans="8:24">
      <c r="H345" s="32">
        <f t="shared" si="30"/>
        <v>304</v>
      </c>
      <c r="I345" s="39">
        <v>47.095891133604482</v>
      </c>
      <c r="J345" s="46">
        <f t="shared" si="31"/>
        <v>304</v>
      </c>
      <c r="K345" s="41">
        <v>59.171677721551838</v>
      </c>
      <c r="L345" s="47">
        <f t="shared" si="32"/>
        <v>304</v>
      </c>
      <c r="M345" s="43">
        <v>2.7502293835457094</v>
      </c>
      <c r="N345" s="48">
        <f t="shared" si="33"/>
        <v>304</v>
      </c>
      <c r="O345" s="45">
        <v>0</v>
      </c>
      <c r="Q345" s="32">
        <f t="shared" si="34"/>
        <v>304</v>
      </c>
      <c r="R345" s="39">
        <v>2719.4374187025364</v>
      </c>
      <c r="S345" s="32">
        <f t="shared" si="35"/>
        <v>304</v>
      </c>
      <c r="T345" s="39">
        <v>109.01779823870203</v>
      </c>
      <c r="V345" s="24">
        <f t="shared" si="36"/>
        <v>343</v>
      </c>
      <c r="W345" s="25">
        <v>0.27129999999999999</v>
      </c>
      <c r="X345" s="25">
        <v>0.69159999999999999</v>
      </c>
    </row>
    <row r="346" spans="8:24">
      <c r="H346" s="32">
        <f t="shared" si="30"/>
        <v>305</v>
      </c>
      <c r="I346" s="39">
        <v>41.763861964955773</v>
      </c>
      <c r="J346" s="46">
        <f t="shared" si="31"/>
        <v>305</v>
      </c>
      <c r="K346" s="41">
        <v>59.171677721551838</v>
      </c>
      <c r="L346" s="47">
        <f t="shared" si="32"/>
        <v>305</v>
      </c>
      <c r="M346" s="43">
        <v>0</v>
      </c>
      <c r="N346" s="48">
        <f t="shared" si="33"/>
        <v>305</v>
      </c>
      <c r="O346" s="45">
        <v>0</v>
      </c>
      <c r="Q346" s="32">
        <f t="shared" si="34"/>
        <v>305</v>
      </c>
      <c r="R346" s="39">
        <v>2724.5214932636936</v>
      </c>
      <c r="S346" s="32">
        <f t="shared" si="35"/>
        <v>305</v>
      </c>
      <c r="T346" s="39">
        <v>100.93553968650761</v>
      </c>
      <c r="V346" s="24">
        <f t="shared" si="36"/>
        <v>344</v>
      </c>
      <c r="W346" s="25">
        <v>0.75429999999999997</v>
      </c>
      <c r="X346" s="25">
        <v>0.64690000000000003</v>
      </c>
    </row>
    <row r="347" spans="8:24">
      <c r="H347" s="32">
        <f t="shared" si="30"/>
        <v>306</v>
      </c>
      <c r="I347" s="39">
        <v>44.494125479315507</v>
      </c>
      <c r="J347" s="46">
        <f t="shared" si="31"/>
        <v>306</v>
      </c>
      <c r="K347" s="41">
        <v>59.171677721551838</v>
      </c>
      <c r="L347" s="47">
        <f t="shared" si="32"/>
        <v>306</v>
      </c>
      <c r="M347" s="43">
        <v>1.3492786466208764</v>
      </c>
      <c r="N347" s="48">
        <f t="shared" si="33"/>
        <v>306</v>
      </c>
      <c r="O347" s="45">
        <v>0</v>
      </c>
      <c r="Q347" s="32">
        <f t="shared" si="34"/>
        <v>306</v>
      </c>
      <c r="R347" s="39">
        <v>3164.127855072637</v>
      </c>
      <c r="S347" s="32">
        <f t="shared" si="35"/>
        <v>306</v>
      </c>
      <c r="T347" s="39">
        <v>105.01508184748822</v>
      </c>
      <c r="V347" s="24">
        <f t="shared" si="36"/>
        <v>345</v>
      </c>
      <c r="W347" s="25">
        <v>0.8841</v>
      </c>
      <c r="X347" s="25">
        <v>0.37319999999999998</v>
      </c>
    </row>
    <row r="348" spans="8:24">
      <c r="H348" s="32">
        <f t="shared" si="30"/>
        <v>307</v>
      </c>
      <c r="I348" s="39">
        <v>27.775050614113702</v>
      </c>
      <c r="J348" s="46">
        <f t="shared" si="31"/>
        <v>307</v>
      </c>
      <c r="K348" s="41">
        <v>59.171677721551838</v>
      </c>
      <c r="L348" s="47">
        <f t="shared" si="32"/>
        <v>307</v>
      </c>
      <c r="M348" s="43">
        <v>0</v>
      </c>
      <c r="N348" s="48">
        <f t="shared" si="33"/>
        <v>307</v>
      </c>
      <c r="O348" s="45">
        <v>0</v>
      </c>
      <c r="Q348" s="32">
        <f t="shared" si="34"/>
        <v>307</v>
      </c>
      <c r="R348" s="39">
        <v>2957.9640824523276</v>
      </c>
      <c r="S348" s="32">
        <f t="shared" si="35"/>
        <v>307</v>
      </c>
      <c r="T348" s="39">
        <v>86.94672833566554</v>
      </c>
      <c r="V348" s="24">
        <f t="shared" si="36"/>
        <v>346</v>
      </c>
      <c r="W348" s="25">
        <v>0.74770000000000003</v>
      </c>
      <c r="X348" s="25">
        <v>0.98760000000000003</v>
      </c>
    </row>
    <row r="349" spans="8:24">
      <c r="H349" s="32">
        <f t="shared" si="30"/>
        <v>308</v>
      </c>
      <c r="I349" s="39">
        <v>26.05288638510762</v>
      </c>
      <c r="J349" s="46">
        <f t="shared" si="31"/>
        <v>308</v>
      </c>
      <c r="K349" s="41">
        <v>59.171677721551838</v>
      </c>
      <c r="L349" s="47">
        <f t="shared" si="32"/>
        <v>308</v>
      </c>
      <c r="M349" s="43">
        <v>0</v>
      </c>
      <c r="N349" s="48">
        <f t="shared" si="33"/>
        <v>308</v>
      </c>
      <c r="O349" s="45">
        <v>0</v>
      </c>
      <c r="Q349" s="32">
        <f t="shared" si="34"/>
        <v>308</v>
      </c>
      <c r="R349" s="39">
        <v>2522.3973515614721</v>
      </c>
      <c r="S349" s="32">
        <f t="shared" si="35"/>
        <v>308</v>
      </c>
      <c r="T349" s="39">
        <v>85.224564106659457</v>
      </c>
      <c r="V349" s="24">
        <f t="shared" si="36"/>
        <v>347</v>
      </c>
      <c r="W349" s="25">
        <v>0.1069</v>
      </c>
      <c r="X349" s="25">
        <v>0.25640000000000002</v>
      </c>
    </row>
    <row r="350" spans="8:24">
      <c r="H350" s="32">
        <f t="shared" si="30"/>
        <v>309</v>
      </c>
      <c r="I350" s="39">
        <v>32.946554250612799</v>
      </c>
      <c r="J350" s="46">
        <f t="shared" si="31"/>
        <v>309</v>
      </c>
      <c r="K350" s="41">
        <v>59.171677721551838</v>
      </c>
      <c r="L350" s="47">
        <f t="shared" si="32"/>
        <v>309</v>
      </c>
      <c r="M350" s="43">
        <v>0</v>
      </c>
      <c r="N350" s="48">
        <f t="shared" si="33"/>
        <v>309</v>
      </c>
      <c r="O350" s="45">
        <v>0</v>
      </c>
      <c r="Q350" s="32">
        <f t="shared" si="34"/>
        <v>309</v>
      </c>
      <c r="R350" s="39">
        <v>2695.612896270467</v>
      </c>
      <c r="S350" s="32">
        <f t="shared" si="35"/>
        <v>309</v>
      </c>
      <c r="T350" s="39">
        <v>92.118231972164637</v>
      </c>
      <c r="V350" s="24">
        <f t="shared" si="36"/>
        <v>348</v>
      </c>
      <c r="W350" s="25">
        <v>0.94550000000000001</v>
      </c>
      <c r="X350" s="25">
        <v>0.64559999999999995</v>
      </c>
    </row>
    <row r="351" spans="8:24">
      <c r="H351" s="32">
        <f t="shared" si="30"/>
        <v>310</v>
      </c>
      <c r="I351" s="39">
        <v>33.104051423320293</v>
      </c>
      <c r="J351" s="46">
        <f t="shared" si="31"/>
        <v>310</v>
      </c>
      <c r="K351" s="41">
        <v>59.171677721551838</v>
      </c>
      <c r="L351" s="47">
        <f t="shared" si="32"/>
        <v>310</v>
      </c>
      <c r="M351" s="43">
        <v>0</v>
      </c>
      <c r="N351" s="48">
        <f t="shared" si="33"/>
        <v>310</v>
      </c>
      <c r="O351" s="45">
        <v>0</v>
      </c>
      <c r="Q351" s="32">
        <f t="shared" si="34"/>
        <v>310</v>
      </c>
      <c r="R351" s="39">
        <v>3156.1645654026611</v>
      </c>
      <c r="S351" s="32">
        <f t="shared" si="35"/>
        <v>310</v>
      </c>
      <c r="T351" s="39">
        <v>92.27572914487213</v>
      </c>
      <c r="V351" s="24">
        <f t="shared" si="36"/>
        <v>349</v>
      </c>
      <c r="W351" s="25">
        <v>1.04E-2</v>
      </c>
      <c r="X351" s="25">
        <v>1.55E-2</v>
      </c>
    </row>
    <row r="352" spans="8:24">
      <c r="H352" s="32">
        <f t="shared" si="30"/>
        <v>311</v>
      </c>
      <c r="I352" s="39">
        <v>19.540305070503969</v>
      </c>
      <c r="J352" s="46">
        <f t="shared" si="31"/>
        <v>311</v>
      </c>
      <c r="K352" s="41">
        <v>59.171677721551838</v>
      </c>
      <c r="L352" s="47">
        <f t="shared" si="32"/>
        <v>311</v>
      </c>
      <c r="M352" s="43">
        <v>0</v>
      </c>
      <c r="N352" s="48">
        <f t="shared" si="33"/>
        <v>311</v>
      </c>
      <c r="O352" s="45">
        <v>0</v>
      </c>
      <c r="Q352" s="32">
        <f t="shared" si="34"/>
        <v>311</v>
      </c>
      <c r="R352" s="39">
        <v>2257.8783304869439</v>
      </c>
      <c r="S352" s="32">
        <f t="shared" si="35"/>
        <v>311</v>
      </c>
      <c r="T352" s="39">
        <v>78.711982792055807</v>
      </c>
      <c r="V352" s="24">
        <f t="shared" si="36"/>
        <v>350</v>
      </c>
      <c r="W352" s="25">
        <v>0.95130000000000003</v>
      </c>
      <c r="X352" s="25">
        <v>0.9738</v>
      </c>
    </row>
    <row r="353" spans="8:24">
      <c r="H353" s="32">
        <f t="shared" si="30"/>
        <v>312</v>
      </c>
      <c r="I353" s="39">
        <v>83.675198324448559</v>
      </c>
      <c r="J353" s="46">
        <f t="shared" si="31"/>
        <v>312</v>
      </c>
      <c r="K353" s="41">
        <v>59.171677721551838</v>
      </c>
      <c r="L353" s="47">
        <f t="shared" si="32"/>
        <v>312</v>
      </c>
      <c r="M353" s="43">
        <v>22.446779409384838</v>
      </c>
      <c r="N353" s="48">
        <f t="shared" si="33"/>
        <v>312</v>
      </c>
      <c r="O353" s="45">
        <v>0</v>
      </c>
      <c r="Q353" s="32">
        <f t="shared" si="34"/>
        <v>312</v>
      </c>
      <c r="R353" s="39">
        <v>4754.9847791011798</v>
      </c>
      <c r="S353" s="32">
        <f t="shared" si="35"/>
        <v>312</v>
      </c>
      <c r="T353" s="39">
        <v>165.29365545538525</v>
      </c>
      <c r="V353" s="24">
        <f t="shared" si="36"/>
        <v>351</v>
      </c>
      <c r="W353" s="25">
        <v>0.93440000000000001</v>
      </c>
      <c r="X353" s="25">
        <v>0.1145</v>
      </c>
    </row>
    <row r="354" spans="8:24">
      <c r="H354" s="32">
        <f t="shared" si="30"/>
        <v>313</v>
      </c>
      <c r="I354" s="39">
        <v>21.47529485241531</v>
      </c>
      <c r="J354" s="46">
        <f t="shared" si="31"/>
        <v>313</v>
      </c>
      <c r="K354" s="41">
        <v>59.171677721551838</v>
      </c>
      <c r="L354" s="47">
        <f t="shared" si="32"/>
        <v>313</v>
      </c>
      <c r="M354" s="43">
        <v>0</v>
      </c>
      <c r="N354" s="48">
        <f t="shared" si="33"/>
        <v>313</v>
      </c>
      <c r="O354" s="45">
        <v>0</v>
      </c>
      <c r="Q354" s="32">
        <f t="shared" si="34"/>
        <v>313</v>
      </c>
      <c r="R354" s="39">
        <v>2545.2483563141132</v>
      </c>
      <c r="S354" s="32">
        <f t="shared" si="35"/>
        <v>313</v>
      </c>
      <c r="T354" s="39">
        <v>80.646972573967147</v>
      </c>
      <c r="V354" s="24">
        <f t="shared" si="36"/>
        <v>352</v>
      </c>
      <c r="W354" s="25">
        <v>0.68459999999999999</v>
      </c>
      <c r="X354" s="25">
        <v>0.93059999999999998</v>
      </c>
    </row>
    <row r="355" spans="8:24">
      <c r="H355" s="32">
        <f t="shared" si="30"/>
        <v>314</v>
      </c>
      <c r="I355" s="39">
        <v>60.929842808394447</v>
      </c>
      <c r="J355" s="46">
        <f t="shared" si="31"/>
        <v>314</v>
      </c>
      <c r="K355" s="41">
        <v>59.171677721551838</v>
      </c>
      <c r="L355" s="47">
        <f t="shared" si="32"/>
        <v>314</v>
      </c>
      <c r="M355" s="43">
        <v>10.199280285355693</v>
      </c>
      <c r="N355" s="48">
        <f t="shared" si="33"/>
        <v>314</v>
      </c>
      <c r="O355" s="45">
        <v>0</v>
      </c>
      <c r="Q355" s="32">
        <f t="shared" si="34"/>
        <v>314</v>
      </c>
      <c r="R355" s="39">
        <v>3276.7629228045644</v>
      </c>
      <c r="S355" s="32">
        <f t="shared" si="35"/>
        <v>314</v>
      </c>
      <c r="T355" s="39">
        <v>130.30080081530198</v>
      </c>
      <c r="V355" s="24">
        <f t="shared" si="36"/>
        <v>353</v>
      </c>
      <c r="W355" s="25">
        <v>0.78180000000000005</v>
      </c>
      <c r="X355" s="25">
        <v>0.95030000000000003</v>
      </c>
    </row>
    <row r="356" spans="8:24">
      <c r="H356" s="32">
        <f t="shared" si="30"/>
        <v>315</v>
      </c>
      <c r="I356" s="39">
        <v>43.552520050307329</v>
      </c>
      <c r="J356" s="46">
        <f t="shared" si="31"/>
        <v>315</v>
      </c>
      <c r="K356" s="41">
        <v>59.171677721551838</v>
      </c>
      <c r="L356" s="47">
        <f t="shared" si="32"/>
        <v>315</v>
      </c>
      <c r="M356" s="43">
        <v>0.842260338693396</v>
      </c>
      <c r="N356" s="48">
        <f t="shared" si="33"/>
        <v>315</v>
      </c>
      <c r="O356" s="45">
        <v>0</v>
      </c>
      <c r="Q356" s="32">
        <f t="shared" si="34"/>
        <v>315</v>
      </c>
      <c r="R356" s="39">
        <v>3915.6804532031883</v>
      </c>
      <c r="S356" s="32">
        <f t="shared" si="35"/>
        <v>315</v>
      </c>
      <c r="T356" s="39">
        <v>103.56645811055256</v>
      </c>
      <c r="V356" s="24">
        <f t="shared" si="36"/>
        <v>354</v>
      </c>
      <c r="W356" s="25">
        <v>0.2442</v>
      </c>
      <c r="X356" s="25">
        <v>0.24829999999999999</v>
      </c>
    </row>
    <row r="357" spans="8:24">
      <c r="H357" s="32">
        <f t="shared" si="30"/>
        <v>316</v>
      </c>
      <c r="I357" s="39">
        <v>60.582513840616528</v>
      </c>
      <c r="J357" s="46">
        <f t="shared" si="31"/>
        <v>316</v>
      </c>
      <c r="K357" s="41">
        <v>59.171677721551838</v>
      </c>
      <c r="L357" s="47">
        <f t="shared" si="32"/>
        <v>316</v>
      </c>
      <c r="M357" s="43">
        <v>10.01225699501374</v>
      </c>
      <c r="N357" s="48">
        <f t="shared" si="33"/>
        <v>316</v>
      </c>
      <c r="O357" s="45">
        <v>0</v>
      </c>
      <c r="Q357" s="32">
        <f t="shared" si="34"/>
        <v>316</v>
      </c>
      <c r="R357" s="39">
        <v>3334.1486714954999</v>
      </c>
      <c r="S357" s="32">
        <f t="shared" si="35"/>
        <v>316</v>
      </c>
      <c r="T357" s="39">
        <v>129.76644855718212</v>
      </c>
      <c r="V357" s="24">
        <f t="shared" si="36"/>
        <v>355</v>
      </c>
      <c r="W357" s="25">
        <v>0.32400000000000001</v>
      </c>
      <c r="X357" s="25">
        <v>0.97189999999999999</v>
      </c>
    </row>
    <row r="358" spans="8:24">
      <c r="H358" s="32">
        <f t="shared" si="30"/>
        <v>317</v>
      </c>
      <c r="I358" s="39">
        <v>48.33454289111237</v>
      </c>
      <c r="J358" s="46">
        <f t="shared" si="31"/>
        <v>317</v>
      </c>
      <c r="K358" s="41">
        <v>59.171677721551838</v>
      </c>
      <c r="L358" s="47">
        <f t="shared" si="32"/>
        <v>317</v>
      </c>
      <c r="M358" s="43">
        <v>3.4171957145114948</v>
      </c>
      <c r="N358" s="48">
        <f t="shared" si="33"/>
        <v>317</v>
      </c>
      <c r="O358" s="45">
        <v>0</v>
      </c>
      <c r="Q358" s="32">
        <f t="shared" si="34"/>
        <v>317</v>
      </c>
      <c r="R358" s="39">
        <v>2983.2605087930547</v>
      </c>
      <c r="S358" s="32">
        <f t="shared" si="35"/>
        <v>317</v>
      </c>
      <c r="T358" s="39">
        <v>110.9234163271757</v>
      </c>
      <c r="V358" s="24">
        <f t="shared" si="36"/>
        <v>356</v>
      </c>
      <c r="W358" s="25">
        <v>0.61329999999999996</v>
      </c>
      <c r="X358" s="25">
        <v>0.86350000000000005</v>
      </c>
    </row>
    <row r="359" spans="8:24">
      <c r="H359" s="32">
        <f t="shared" si="30"/>
        <v>318</v>
      </c>
      <c r="I359" s="39">
        <v>42.55034560026651</v>
      </c>
      <c r="J359" s="46">
        <f t="shared" si="31"/>
        <v>318</v>
      </c>
      <c r="K359" s="41">
        <v>59.171677721551838</v>
      </c>
      <c r="L359" s="47">
        <f t="shared" si="32"/>
        <v>318</v>
      </c>
      <c r="M359" s="43">
        <v>0.30262794251757036</v>
      </c>
      <c r="N359" s="48">
        <f t="shared" si="33"/>
        <v>318</v>
      </c>
      <c r="O359" s="45">
        <v>0</v>
      </c>
      <c r="Q359" s="32">
        <f t="shared" si="34"/>
        <v>318</v>
      </c>
      <c r="R359" s="39">
        <v>3065.6652612477274</v>
      </c>
      <c r="S359" s="32">
        <f t="shared" si="35"/>
        <v>318</v>
      </c>
      <c r="T359" s="39">
        <v>102.02465126433592</v>
      </c>
      <c r="V359" s="24">
        <f t="shared" si="36"/>
        <v>357</v>
      </c>
      <c r="W359" s="25">
        <v>0.3821</v>
      </c>
      <c r="X359" s="25">
        <v>0.78859999999999997</v>
      </c>
    </row>
    <row r="360" spans="8:24">
      <c r="H360" s="32">
        <f t="shared" si="30"/>
        <v>319</v>
      </c>
      <c r="I360" s="39">
        <v>35.55372535005781</v>
      </c>
      <c r="J360" s="46">
        <f t="shared" si="31"/>
        <v>319</v>
      </c>
      <c r="K360" s="41">
        <v>59.171677721551838</v>
      </c>
      <c r="L360" s="47">
        <f t="shared" si="32"/>
        <v>319</v>
      </c>
      <c r="M360" s="43">
        <v>0</v>
      </c>
      <c r="N360" s="48">
        <f t="shared" si="33"/>
        <v>319</v>
      </c>
      <c r="O360" s="45">
        <v>0</v>
      </c>
      <c r="Q360" s="32">
        <f t="shared" si="34"/>
        <v>319</v>
      </c>
      <c r="R360" s="39">
        <v>2838.1308931390922</v>
      </c>
      <c r="S360" s="32">
        <f t="shared" si="35"/>
        <v>319</v>
      </c>
      <c r="T360" s="39">
        <v>94.725403071609648</v>
      </c>
      <c r="V360" s="24">
        <f t="shared" si="36"/>
        <v>358</v>
      </c>
      <c r="W360" s="25">
        <v>0.38650000000000001</v>
      </c>
      <c r="X360" s="25">
        <v>5.74E-2</v>
      </c>
    </row>
    <row r="361" spans="8:24">
      <c r="H361" s="32">
        <f t="shared" si="30"/>
        <v>320</v>
      </c>
      <c r="I361" s="39">
        <v>36.10888105974086</v>
      </c>
      <c r="J361" s="46">
        <f t="shared" si="31"/>
        <v>320</v>
      </c>
      <c r="K361" s="41">
        <v>59.171677721551838</v>
      </c>
      <c r="L361" s="47">
        <f t="shared" si="32"/>
        <v>320</v>
      </c>
      <c r="M361" s="43">
        <v>0</v>
      </c>
      <c r="N361" s="48">
        <f t="shared" si="33"/>
        <v>320</v>
      </c>
      <c r="O361" s="45">
        <v>0</v>
      </c>
      <c r="Q361" s="32">
        <f t="shared" si="34"/>
        <v>320</v>
      </c>
      <c r="R361" s="39">
        <v>2498.4757584647391</v>
      </c>
      <c r="S361" s="32">
        <f t="shared" si="35"/>
        <v>320</v>
      </c>
      <c r="T361" s="39">
        <v>95.280558781292697</v>
      </c>
      <c r="V361" s="24">
        <f t="shared" si="36"/>
        <v>359</v>
      </c>
      <c r="W361" s="25">
        <v>3.39E-2</v>
      </c>
      <c r="X361" s="25">
        <v>0.19620000000000001</v>
      </c>
    </row>
    <row r="362" spans="8:24">
      <c r="H362" s="32">
        <f t="shared" si="30"/>
        <v>321</v>
      </c>
      <c r="I362" s="39">
        <v>43.667615394897865</v>
      </c>
      <c r="J362" s="46">
        <f t="shared" si="31"/>
        <v>321</v>
      </c>
      <c r="K362" s="41">
        <v>59.171677721551838</v>
      </c>
      <c r="L362" s="47">
        <f t="shared" si="32"/>
        <v>321</v>
      </c>
      <c r="M362" s="43">
        <v>0.90423475501137918</v>
      </c>
      <c r="N362" s="48">
        <f t="shared" si="33"/>
        <v>321</v>
      </c>
      <c r="O362" s="45">
        <v>0</v>
      </c>
      <c r="Q362" s="32">
        <f t="shared" si="34"/>
        <v>321</v>
      </c>
      <c r="R362" s="39">
        <v>3525.381815898515</v>
      </c>
      <c r="S362" s="32">
        <f t="shared" si="35"/>
        <v>321</v>
      </c>
      <c r="T362" s="39">
        <v>103.74352787146108</v>
      </c>
      <c r="V362" s="24">
        <f t="shared" si="36"/>
        <v>360</v>
      </c>
      <c r="W362" s="25">
        <v>0.31369999999999998</v>
      </c>
      <c r="X362" s="25">
        <v>0.34760000000000002</v>
      </c>
    </row>
    <row r="363" spans="8:24">
      <c r="H363" s="32">
        <f t="shared" ref="H363:H426" si="37">H362+1</f>
        <v>322</v>
      </c>
      <c r="I363" s="39">
        <v>28.990418656222992</v>
      </c>
      <c r="J363" s="46">
        <f t="shared" ref="J363:J426" si="38">J362+1</f>
        <v>322</v>
      </c>
      <c r="K363" s="41">
        <v>59.171677721551838</v>
      </c>
      <c r="L363" s="47">
        <f t="shared" ref="L363:L426" si="39">L362+1</f>
        <v>322</v>
      </c>
      <c r="M363" s="43">
        <v>0</v>
      </c>
      <c r="N363" s="48">
        <f t="shared" ref="N363:N426" si="40">N362+1</f>
        <v>322</v>
      </c>
      <c r="O363" s="45">
        <v>0</v>
      </c>
      <c r="Q363" s="32">
        <f t="shared" ref="Q363:Q426" si="41">Q362+1</f>
        <v>322</v>
      </c>
      <c r="R363" s="39">
        <v>2771.0393837455463</v>
      </c>
      <c r="S363" s="32">
        <f t="shared" ref="S363:S426" si="42">S362+1</f>
        <v>322</v>
      </c>
      <c r="T363" s="39">
        <v>88.16209637777483</v>
      </c>
      <c r="V363" s="24">
        <f t="shared" si="36"/>
        <v>361</v>
      </c>
      <c r="W363" s="25">
        <v>0.57179999999999997</v>
      </c>
      <c r="X363" s="25">
        <v>0.35770000000000002</v>
      </c>
    </row>
    <row r="364" spans="8:24">
      <c r="H364" s="32">
        <f t="shared" si="37"/>
        <v>323</v>
      </c>
      <c r="I364" s="39">
        <v>46.369463022679362</v>
      </c>
      <c r="J364" s="46">
        <f t="shared" si="38"/>
        <v>323</v>
      </c>
      <c r="K364" s="41">
        <v>59.171677721551838</v>
      </c>
      <c r="L364" s="47">
        <f t="shared" si="39"/>
        <v>323</v>
      </c>
      <c r="M364" s="43">
        <v>2.3590757853552602</v>
      </c>
      <c r="N364" s="48">
        <f t="shared" si="40"/>
        <v>323</v>
      </c>
      <c r="O364" s="45">
        <v>0</v>
      </c>
      <c r="Q364" s="32">
        <f t="shared" si="41"/>
        <v>323</v>
      </c>
      <c r="R364" s="39">
        <v>2595.4589834060489</v>
      </c>
      <c r="S364" s="32">
        <f t="shared" si="42"/>
        <v>323</v>
      </c>
      <c r="T364" s="39">
        <v>107.90021652958646</v>
      </c>
      <c r="V364" s="24">
        <f t="shared" si="36"/>
        <v>362</v>
      </c>
      <c r="W364" s="25">
        <v>0.77</v>
      </c>
      <c r="X364" s="25">
        <v>0.1168</v>
      </c>
    </row>
    <row r="365" spans="8:24">
      <c r="H365" s="32">
        <f t="shared" si="37"/>
        <v>324</v>
      </c>
      <c r="I365" s="39">
        <v>36.74032568329951</v>
      </c>
      <c r="J365" s="46">
        <f t="shared" si="38"/>
        <v>324</v>
      </c>
      <c r="K365" s="41">
        <v>59.171677721551838</v>
      </c>
      <c r="L365" s="47">
        <f t="shared" si="39"/>
        <v>324</v>
      </c>
      <c r="M365" s="43">
        <v>0</v>
      </c>
      <c r="N365" s="48">
        <f t="shared" si="40"/>
        <v>324</v>
      </c>
      <c r="O365" s="45">
        <v>0</v>
      </c>
      <c r="Q365" s="32">
        <f t="shared" si="41"/>
        <v>324</v>
      </c>
      <c r="R365" s="39">
        <v>2546.0326753395293</v>
      </c>
      <c r="S365" s="32">
        <f t="shared" si="42"/>
        <v>324</v>
      </c>
      <c r="T365" s="39">
        <v>95.912003404851347</v>
      </c>
      <c r="V365" s="24">
        <f t="shared" si="36"/>
        <v>363</v>
      </c>
      <c r="W365" s="25">
        <v>0.38429999999999997</v>
      </c>
      <c r="X365" s="25">
        <v>0.21690000000000001</v>
      </c>
    </row>
    <row r="366" spans="8:24">
      <c r="H366" s="32">
        <f t="shared" si="37"/>
        <v>325</v>
      </c>
      <c r="I366" s="39">
        <v>65.642338544356477</v>
      </c>
      <c r="J366" s="46">
        <f t="shared" si="38"/>
        <v>325</v>
      </c>
      <c r="K366" s="41">
        <v>59.171677721551838</v>
      </c>
      <c r="L366" s="47">
        <f t="shared" si="39"/>
        <v>325</v>
      </c>
      <c r="M366" s="43">
        <v>12.73677798933525</v>
      </c>
      <c r="N366" s="48">
        <f t="shared" si="40"/>
        <v>325</v>
      </c>
      <c r="O366" s="45">
        <v>0</v>
      </c>
      <c r="Q366" s="32">
        <f t="shared" si="41"/>
        <v>325</v>
      </c>
      <c r="R366" s="39">
        <v>4133.0153124227072</v>
      </c>
      <c r="S366" s="32">
        <f t="shared" si="42"/>
        <v>325</v>
      </c>
      <c r="T366" s="39">
        <v>137.55079425524357</v>
      </c>
      <c r="V366" s="24">
        <f t="shared" si="36"/>
        <v>364</v>
      </c>
      <c r="W366" s="25">
        <v>0.97560000000000002</v>
      </c>
      <c r="X366" s="25">
        <v>0.84819999999999995</v>
      </c>
    </row>
    <row r="367" spans="8:24">
      <c r="H367" s="32">
        <f t="shared" si="37"/>
        <v>326</v>
      </c>
      <c r="I367" s="39">
        <v>47.37610788077221</v>
      </c>
      <c r="J367" s="46">
        <f t="shared" si="38"/>
        <v>326</v>
      </c>
      <c r="K367" s="41">
        <v>59.171677721551838</v>
      </c>
      <c r="L367" s="47">
        <f t="shared" si="39"/>
        <v>326</v>
      </c>
      <c r="M367" s="43">
        <v>2.9011153243283343</v>
      </c>
      <c r="N367" s="48">
        <f t="shared" si="40"/>
        <v>326</v>
      </c>
      <c r="O367" s="45">
        <v>0</v>
      </c>
      <c r="Q367" s="32">
        <f t="shared" si="41"/>
        <v>326</v>
      </c>
      <c r="R367" s="39">
        <v>3215.7983495007875</v>
      </c>
      <c r="S367" s="32">
        <f t="shared" si="42"/>
        <v>326</v>
      </c>
      <c r="T367" s="39">
        <v>109.44890092665239</v>
      </c>
      <c r="V367" s="24">
        <f t="shared" si="36"/>
        <v>365</v>
      </c>
      <c r="W367" s="25">
        <v>0.2026</v>
      </c>
      <c r="X367" s="25">
        <v>0.40989999999999999</v>
      </c>
    </row>
    <row r="368" spans="8:24">
      <c r="H368" s="32">
        <f t="shared" si="37"/>
        <v>327</v>
      </c>
      <c r="I368" s="39">
        <v>44.34693724207299</v>
      </c>
      <c r="J368" s="46">
        <f t="shared" si="38"/>
        <v>327</v>
      </c>
      <c r="K368" s="41">
        <v>59.171677721551838</v>
      </c>
      <c r="L368" s="47">
        <f t="shared" si="39"/>
        <v>327</v>
      </c>
      <c r="M368" s="43">
        <v>1.2700234419518319</v>
      </c>
      <c r="N368" s="48">
        <f t="shared" si="40"/>
        <v>327</v>
      </c>
      <c r="O368" s="45">
        <v>0</v>
      </c>
      <c r="Q368" s="32">
        <f t="shared" si="41"/>
        <v>327</v>
      </c>
      <c r="R368" s="39">
        <v>3035.0460822002597</v>
      </c>
      <c r="S368" s="32">
        <f t="shared" si="42"/>
        <v>327</v>
      </c>
      <c r="T368" s="39">
        <v>104.78863840557666</v>
      </c>
      <c r="V368" s="24">
        <f t="shared" si="36"/>
        <v>366</v>
      </c>
      <c r="W368" s="25">
        <v>2.75E-2</v>
      </c>
      <c r="X368" s="25">
        <v>0.14449999999999999</v>
      </c>
    </row>
    <row r="369" spans="8:24">
      <c r="H369" s="32">
        <f t="shared" si="37"/>
        <v>328</v>
      </c>
      <c r="I369" s="39">
        <v>39.531897804655081</v>
      </c>
      <c r="J369" s="46">
        <f t="shared" si="38"/>
        <v>328</v>
      </c>
      <c r="K369" s="41">
        <v>59.171677721551838</v>
      </c>
      <c r="L369" s="47">
        <f t="shared" si="39"/>
        <v>328</v>
      </c>
      <c r="M369" s="43">
        <v>0</v>
      </c>
      <c r="N369" s="48">
        <f t="shared" si="40"/>
        <v>328</v>
      </c>
      <c r="O369" s="45">
        <v>0</v>
      </c>
      <c r="Q369" s="32">
        <f t="shared" si="41"/>
        <v>328</v>
      </c>
      <c r="R369" s="39">
        <v>2854.5101568065088</v>
      </c>
      <c r="S369" s="32">
        <f t="shared" si="42"/>
        <v>328</v>
      </c>
      <c r="T369" s="39">
        <v>98.703575526206919</v>
      </c>
      <c r="V369" s="24">
        <f t="shared" si="36"/>
        <v>367</v>
      </c>
      <c r="W369" s="25">
        <v>0.72599999999999998</v>
      </c>
      <c r="X369" s="25">
        <v>0.81669999999999998</v>
      </c>
    </row>
    <row r="370" spans="8:24">
      <c r="H370" s="32">
        <f t="shared" si="37"/>
        <v>329</v>
      </c>
      <c r="I370" s="39">
        <v>67.08929400914451</v>
      </c>
      <c r="J370" s="46">
        <f t="shared" si="38"/>
        <v>329</v>
      </c>
      <c r="K370" s="41">
        <v>59.171677721551838</v>
      </c>
      <c r="L370" s="47">
        <f t="shared" si="39"/>
        <v>329</v>
      </c>
      <c r="M370" s="43">
        <v>13.515907854990338</v>
      </c>
      <c r="N370" s="48">
        <f t="shared" si="40"/>
        <v>329</v>
      </c>
      <c r="O370" s="45">
        <v>0</v>
      </c>
      <c r="Q370" s="32">
        <f t="shared" si="41"/>
        <v>329</v>
      </c>
      <c r="R370" s="39">
        <v>3661.9416880789358</v>
      </c>
      <c r="S370" s="32">
        <f t="shared" si="42"/>
        <v>329</v>
      </c>
      <c r="T370" s="39">
        <v>139.77687958568669</v>
      </c>
      <c r="V370" s="24">
        <f t="shared" si="36"/>
        <v>368</v>
      </c>
      <c r="W370" s="25">
        <v>0.8226</v>
      </c>
      <c r="X370" s="25">
        <v>0.18360000000000001</v>
      </c>
    </row>
    <row r="371" spans="8:24">
      <c r="H371" s="32">
        <f t="shared" si="37"/>
        <v>330</v>
      </c>
      <c r="I371" s="39">
        <v>46.703162621992348</v>
      </c>
      <c r="J371" s="46">
        <f t="shared" si="38"/>
        <v>330</v>
      </c>
      <c r="K371" s="41">
        <v>59.171677721551838</v>
      </c>
      <c r="L371" s="47">
        <f t="shared" si="39"/>
        <v>330</v>
      </c>
      <c r="M371" s="43">
        <v>2.5387601849853296</v>
      </c>
      <c r="N371" s="48">
        <f t="shared" si="40"/>
        <v>330</v>
      </c>
      <c r="O371" s="45">
        <v>0</v>
      </c>
      <c r="Q371" s="32">
        <f t="shared" si="41"/>
        <v>330</v>
      </c>
      <c r="R371" s="39">
        <v>2990.0716858203923</v>
      </c>
      <c r="S371" s="32">
        <f t="shared" si="42"/>
        <v>330</v>
      </c>
      <c r="T371" s="39">
        <v>108.41360052852951</v>
      </c>
      <c r="V371" s="24">
        <f t="shared" si="36"/>
        <v>369</v>
      </c>
      <c r="W371" s="25">
        <v>0.22950000000000001</v>
      </c>
      <c r="X371" s="25">
        <v>5.8500000000000003E-2</v>
      </c>
    </row>
    <row r="372" spans="8:24">
      <c r="H372" s="32">
        <f t="shared" si="37"/>
        <v>331</v>
      </c>
      <c r="I372" s="39">
        <v>65.342157931066808</v>
      </c>
      <c r="J372" s="46">
        <f t="shared" si="38"/>
        <v>331</v>
      </c>
      <c r="K372" s="41">
        <v>59.171677721551838</v>
      </c>
      <c r="L372" s="47">
        <f t="shared" si="39"/>
        <v>331</v>
      </c>
      <c r="M372" s="43">
        <v>12.575142274486964</v>
      </c>
      <c r="N372" s="48">
        <f t="shared" si="40"/>
        <v>331</v>
      </c>
      <c r="O372" s="45">
        <v>0</v>
      </c>
      <c r="Q372" s="32">
        <f t="shared" si="41"/>
        <v>331</v>
      </c>
      <c r="R372" s="39">
        <v>3970.4007443133191</v>
      </c>
      <c r="S372" s="32">
        <f t="shared" si="42"/>
        <v>331</v>
      </c>
      <c r="T372" s="39">
        <v>137.08897792710562</v>
      </c>
      <c r="V372" s="24">
        <f t="shared" si="36"/>
        <v>370</v>
      </c>
      <c r="W372" s="25">
        <v>0.1202</v>
      </c>
      <c r="X372" s="25">
        <v>0.8226</v>
      </c>
    </row>
    <row r="373" spans="8:24">
      <c r="H373" s="32">
        <f t="shared" si="37"/>
        <v>332</v>
      </c>
      <c r="I373" s="39">
        <v>30.984994041580073</v>
      </c>
      <c r="J373" s="46">
        <f t="shared" si="38"/>
        <v>332</v>
      </c>
      <c r="K373" s="41">
        <v>59.171677721551838</v>
      </c>
      <c r="L373" s="47">
        <f t="shared" si="39"/>
        <v>332</v>
      </c>
      <c r="M373" s="43">
        <v>0</v>
      </c>
      <c r="N373" s="48">
        <f t="shared" si="40"/>
        <v>332</v>
      </c>
      <c r="O373" s="45">
        <v>0</v>
      </c>
      <c r="Q373" s="32">
        <f t="shared" si="41"/>
        <v>332</v>
      </c>
      <c r="R373" s="39">
        <v>3057.2302044471462</v>
      </c>
      <c r="S373" s="32">
        <f t="shared" si="42"/>
        <v>332</v>
      </c>
      <c r="T373" s="39">
        <v>90.156671763131911</v>
      </c>
      <c r="V373" s="24">
        <f t="shared" si="36"/>
        <v>371</v>
      </c>
      <c r="W373" s="25">
        <v>0.2467</v>
      </c>
      <c r="X373" s="25">
        <v>0.15060000000000001</v>
      </c>
    </row>
    <row r="374" spans="8:24">
      <c r="H374" s="32">
        <f t="shared" si="37"/>
        <v>333</v>
      </c>
      <c r="I374" s="39">
        <v>67.995713855332838</v>
      </c>
      <c r="J374" s="46">
        <f t="shared" si="38"/>
        <v>333</v>
      </c>
      <c r="K374" s="41">
        <v>59.171677721551838</v>
      </c>
      <c r="L374" s="47">
        <f t="shared" si="39"/>
        <v>333</v>
      </c>
      <c r="M374" s="43">
        <v>14.00398007986098</v>
      </c>
      <c r="N374" s="48">
        <f t="shared" si="40"/>
        <v>333</v>
      </c>
      <c r="O374" s="45">
        <v>0</v>
      </c>
      <c r="Q374" s="32">
        <f t="shared" si="41"/>
        <v>333</v>
      </c>
      <c r="R374" s="39">
        <v>3872.9627437832432</v>
      </c>
      <c r="S374" s="32">
        <f t="shared" si="42"/>
        <v>333</v>
      </c>
      <c r="T374" s="39">
        <v>141.17137165674566</v>
      </c>
      <c r="V374" s="24">
        <f t="shared" si="36"/>
        <v>372</v>
      </c>
      <c r="W374" s="25">
        <v>0.79849999999999999</v>
      </c>
      <c r="X374" s="25">
        <v>0.30880000000000002</v>
      </c>
    </row>
    <row r="375" spans="8:24">
      <c r="H375" s="32">
        <f t="shared" si="37"/>
        <v>334</v>
      </c>
      <c r="I375" s="39">
        <v>44.107052248713998</v>
      </c>
      <c r="J375" s="46">
        <f t="shared" si="38"/>
        <v>334</v>
      </c>
      <c r="K375" s="41">
        <v>59.171677721551838</v>
      </c>
      <c r="L375" s="47">
        <f t="shared" si="39"/>
        <v>334</v>
      </c>
      <c r="M375" s="43">
        <v>1.1408545993739134</v>
      </c>
      <c r="N375" s="48">
        <f t="shared" si="40"/>
        <v>334</v>
      </c>
      <c r="O375" s="45">
        <v>0</v>
      </c>
      <c r="Q375" s="32">
        <f t="shared" si="41"/>
        <v>334</v>
      </c>
      <c r="R375" s="39">
        <v>2917.131884411237</v>
      </c>
      <c r="S375" s="32">
        <f t="shared" si="42"/>
        <v>334</v>
      </c>
      <c r="T375" s="39">
        <v>104.41958456963975</v>
      </c>
      <c r="V375" s="24">
        <f t="shared" si="36"/>
        <v>373</v>
      </c>
      <c r="W375" s="25">
        <v>0.42430000000000001</v>
      </c>
      <c r="X375" s="25">
        <v>0.20649999999999999</v>
      </c>
    </row>
    <row r="376" spans="8:24">
      <c r="H376" s="32">
        <f t="shared" si="37"/>
        <v>335</v>
      </c>
      <c r="I376" s="39">
        <v>25.962293608060868</v>
      </c>
      <c r="J376" s="46">
        <f t="shared" si="38"/>
        <v>335</v>
      </c>
      <c r="K376" s="41">
        <v>59.171677721551838</v>
      </c>
      <c r="L376" s="47">
        <f t="shared" si="39"/>
        <v>335</v>
      </c>
      <c r="M376" s="43">
        <v>0</v>
      </c>
      <c r="N376" s="48">
        <f t="shared" si="40"/>
        <v>335</v>
      </c>
      <c r="O376" s="45">
        <v>0</v>
      </c>
      <c r="Q376" s="32">
        <f t="shared" si="41"/>
        <v>335</v>
      </c>
      <c r="R376" s="39">
        <v>2833.9149507376474</v>
      </c>
      <c r="S376" s="32">
        <f t="shared" si="42"/>
        <v>335</v>
      </c>
      <c r="T376" s="39">
        <v>85.133971329612706</v>
      </c>
      <c r="V376" s="24">
        <f t="shared" si="36"/>
        <v>374</v>
      </c>
      <c r="W376" s="25">
        <v>0.96299999999999997</v>
      </c>
      <c r="X376" s="25">
        <v>0.41789999999999999</v>
      </c>
    </row>
    <row r="377" spans="8:24">
      <c r="H377" s="32">
        <f t="shared" si="37"/>
        <v>336</v>
      </c>
      <c r="I377" s="39">
        <v>30.710152736558605</v>
      </c>
      <c r="J377" s="46">
        <f t="shared" si="38"/>
        <v>336</v>
      </c>
      <c r="K377" s="41">
        <v>59.171677721551838</v>
      </c>
      <c r="L377" s="47">
        <f t="shared" si="39"/>
        <v>336</v>
      </c>
      <c r="M377" s="43">
        <v>0</v>
      </c>
      <c r="N377" s="48">
        <f t="shared" si="40"/>
        <v>336</v>
      </c>
      <c r="O377" s="45">
        <v>0</v>
      </c>
      <c r="Q377" s="32">
        <f t="shared" si="41"/>
        <v>336</v>
      </c>
      <c r="R377" s="39">
        <v>2023.5429370690892</v>
      </c>
      <c r="S377" s="32">
        <f t="shared" si="42"/>
        <v>336</v>
      </c>
      <c r="T377" s="39">
        <v>89.881830458110443</v>
      </c>
      <c r="V377" s="24">
        <f t="shared" si="36"/>
        <v>375</v>
      </c>
      <c r="W377" s="25">
        <v>0.1852</v>
      </c>
      <c r="X377" s="25">
        <v>0.92649999999999999</v>
      </c>
    </row>
    <row r="378" spans="8:24">
      <c r="H378" s="32">
        <f t="shared" si="37"/>
        <v>337</v>
      </c>
      <c r="I378" s="39">
        <v>47.035969486782648</v>
      </c>
      <c r="J378" s="46">
        <f t="shared" si="38"/>
        <v>337</v>
      </c>
      <c r="K378" s="41">
        <v>59.171677721551838</v>
      </c>
      <c r="L378" s="47">
        <f t="shared" si="39"/>
        <v>337</v>
      </c>
      <c r="M378" s="43">
        <v>2.7179638814108755</v>
      </c>
      <c r="N378" s="48">
        <f t="shared" si="40"/>
        <v>337</v>
      </c>
      <c r="O378" s="45">
        <v>0</v>
      </c>
      <c r="Q378" s="32">
        <f t="shared" si="41"/>
        <v>337</v>
      </c>
      <c r="R378" s="39">
        <v>3440.3353300607</v>
      </c>
      <c r="S378" s="32">
        <f t="shared" si="42"/>
        <v>337</v>
      </c>
      <c r="T378" s="39">
        <v>108.92561108974536</v>
      </c>
      <c r="V378" s="24">
        <f t="shared" si="36"/>
        <v>376</v>
      </c>
      <c r="W378" s="25">
        <v>0.98199999999999998</v>
      </c>
      <c r="X378" s="25">
        <v>0.25140000000000001</v>
      </c>
    </row>
    <row r="379" spans="8:24">
      <c r="H379" s="32">
        <f t="shared" si="37"/>
        <v>338</v>
      </c>
      <c r="I379" s="39">
        <v>55.082855255963374</v>
      </c>
      <c r="J379" s="46">
        <f t="shared" si="38"/>
        <v>338</v>
      </c>
      <c r="K379" s="41">
        <v>59.171677721551838</v>
      </c>
      <c r="L379" s="47">
        <f t="shared" si="39"/>
        <v>338</v>
      </c>
      <c r="M379" s="43">
        <v>7.0509023725081903</v>
      </c>
      <c r="N379" s="48">
        <f t="shared" si="40"/>
        <v>338</v>
      </c>
      <c r="O379" s="45">
        <v>0</v>
      </c>
      <c r="Q379" s="32">
        <f t="shared" si="41"/>
        <v>338</v>
      </c>
      <c r="R379" s="39">
        <v>3617.0224393441836</v>
      </c>
      <c r="S379" s="32">
        <f t="shared" si="42"/>
        <v>338</v>
      </c>
      <c r="T379" s="39">
        <v>121.3054353500234</v>
      </c>
      <c r="V379" s="24">
        <f t="shared" si="36"/>
        <v>377</v>
      </c>
      <c r="W379" s="25">
        <v>0.44390000000000002</v>
      </c>
      <c r="X379" s="25">
        <v>8.6300000000000002E-2</v>
      </c>
    </row>
    <row r="380" spans="8:24">
      <c r="H380" s="32">
        <f t="shared" si="37"/>
        <v>339</v>
      </c>
      <c r="I380" s="39">
        <v>68.57043429628942</v>
      </c>
      <c r="J380" s="46">
        <f t="shared" si="38"/>
        <v>339</v>
      </c>
      <c r="K380" s="41">
        <v>59.171677721551838</v>
      </c>
      <c r="L380" s="47">
        <f t="shared" si="39"/>
        <v>339</v>
      </c>
      <c r="M380" s="43">
        <v>14.313444932683755</v>
      </c>
      <c r="N380" s="48">
        <f t="shared" si="40"/>
        <v>339</v>
      </c>
      <c r="O380" s="45">
        <v>0</v>
      </c>
      <c r="Q380" s="32">
        <f t="shared" si="41"/>
        <v>339</v>
      </c>
      <c r="R380" s="39">
        <v>3620.5785354132108</v>
      </c>
      <c r="S380" s="32">
        <f t="shared" si="42"/>
        <v>339</v>
      </c>
      <c r="T380" s="39">
        <v>142.05555695052502</v>
      </c>
      <c r="V380" s="24">
        <f t="shared" si="36"/>
        <v>378</v>
      </c>
      <c r="W380" s="25">
        <v>0.88639999999999997</v>
      </c>
      <c r="X380" s="25">
        <v>0.22189999999999999</v>
      </c>
    </row>
    <row r="381" spans="8:24">
      <c r="H381" s="32">
        <f t="shared" si="37"/>
        <v>340</v>
      </c>
      <c r="I381" s="39">
        <v>49.504175037440234</v>
      </c>
      <c r="J381" s="46">
        <f t="shared" si="38"/>
        <v>340</v>
      </c>
      <c r="K381" s="41">
        <v>59.171677721551838</v>
      </c>
      <c r="L381" s="47">
        <f t="shared" si="39"/>
        <v>340</v>
      </c>
      <c r="M381" s="43">
        <v>4.0469976394572686</v>
      </c>
      <c r="N381" s="48">
        <f t="shared" si="40"/>
        <v>340</v>
      </c>
      <c r="O381" s="45">
        <v>0</v>
      </c>
      <c r="Q381" s="32">
        <f t="shared" si="41"/>
        <v>340</v>
      </c>
      <c r="R381" s="39">
        <v>3400.355857057787</v>
      </c>
      <c r="S381" s="32">
        <f t="shared" si="42"/>
        <v>340</v>
      </c>
      <c r="T381" s="39">
        <v>112.72285039844934</v>
      </c>
      <c r="V381" s="24">
        <f t="shared" si="36"/>
        <v>379</v>
      </c>
      <c r="W381" s="25">
        <v>0.26590000000000003</v>
      </c>
      <c r="X381" s="25">
        <v>0.38869999999999999</v>
      </c>
    </row>
    <row r="382" spans="8:24">
      <c r="H382" s="32">
        <f t="shared" si="37"/>
        <v>341</v>
      </c>
      <c r="I382" s="39">
        <v>48.638103576980591</v>
      </c>
      <c r="J382" s="46">
        <f t="shared" si="38"/>
        <v>341</v>
      </c>
      <c r="K382" s="41">
        <v>59.171677721551838</v>
      </c>
      <c r="L382" s="47">
        <f t="shared" si="39"/>
        <v>341</v>
      </c>
      <c r="M382" s="43">
        <v>3.5806514684405371</v>
      </c>
      <c r="N382" s="48">
        <f t="shared" si="40"/>
        <v>341</v>
      </c>
      <c r="O382" s="45">
        <v>0</v>
      </c>
      <c r="Q382" s="32">
        <f t="shared" si="41"/>
        <v>341</v>
      </c>
      <c r="R382" s="39">
        <v>3018.9038736757666</v>
      </c>
      <c r="S382" s="32">
        <f t="shared" si="42"/>
        <v>341</v>
      </c>
      <c r="T382" s="39">
        <v>111.39043276697296</v>
      </c>
      <c r="V382" s="24">
        <f t="shared" si="36"/>
        <v>380</v>
      </c>
      <c r="W382" s="25">
        <v>0.86970000000000003</v>
      </c>
      <c r="X382" s="25">
        <v>0.81840000000000002</v>
      </c>
    </row>
    <row r="383" spans="8:24">
      <c r="H383" s="32">
        <f t="shared" si="37"/>
        <v>342</v>
      </c>
      <c r="I383" s="39">
        <v>45.19104538748514</v>
      </c>
      <c r="J383" s="46">
        <f t="shared" si="38"/>
        <v>342</v>
      </c>
      <c r="K383" s="41">
        <v>59.171677721551838</v>
      </c>
      <c r="L383" s="47">
        <f t="shared" si="39"/>
        <v>342</v>
      </c>
      <c r="M383" s="43">
        <v>1.7245432125583726</v>
      </c>
      <c r="N383" s="48">
        <f t="shared" si="40"/>
        <v>342</v>
      </c>
      <c r="O383" s="45">
        <v>0</v>
      </c>
      <c r="Q383" s="32">
        <f t="shared" si="41"/>
        <v>342</v>
      </c>
      <c r="R383" s="39">
        <v>3537.8350274433374</v>
      </c>
      <c r="S383" s="32">
        <f t="shared" si="42"/>
        <v>342</v>
      </c>
      <c r="T383" s="39">
        <v>106.08726632159535</v>
      </c>
      <c r="V383" s="24">
        <f t="shared" si="36"/>
        <v>381</v>
      </c>
      <c r="W383" s="25">
        <v>8.6699999999999999E-2</v>
      </c>
      <c r="X383" s="25">
        <v>0.84870000000000001</v>
      </c>
    </row>
    <row r="384" spans="8:24">
      <c r="H384" s="32">
        <f t="shared" si="37"/>
        <v>343</v>
      </c>
      <c r="I384" s="39">
        <v>45.940168755977986</v>
      </c>
      <c r="J384" s="46">
        <f t="shared" si="38"/>
        <v>343</v>
      </c>
      <c r="K384" s="41">
        <v>59.171677721551838</v>
      </c>
      <c r="L384" s="47">
        <f t="shared" si="39"/>
        <v>343</v>
      </c>
      <c r="M384" s="43">
        <v>2.1279173340545183</v>
      </c>
      <c r="N384" s="48">
        <f t="shared" si="40"/>
        <v>343</v>
      </c>
      <c r="O384" s="45">
        <v>0</v>
      </c>
      <c r="Q384" s="32">
        <f t="shared" si="41"/>
        <v>343</v>
      </c>
      <c r="R384" s="39">
        <v>2873.9672321836833</v>
      </c>
      <c r="S384" s="32">
        <f t="shared" si="42"/>
        <v>343</v>
      </c>
      <c r="T384" s="39">
        <v>107.23976381158434</v>
      </c>
      <c r="V384" s="24">
        <f t="shared" si="36"/>
        <v>382</v>
      </c>
      <c r="W384" s="25">
        <v>0.26569999999999999</v>
      </c>
      <c r="X384" s="25">
        <v>0.4945</v>
      </c>
    </row>
    <row r="385" spans="8:24">
      <c r="H385" s="32">
        <f t="shared" si="37"/>
        <v>344</v>
      </c>
      <c r="I385" s="39">
        <v>55.908654955667487</v>
      </c>
      <c r="J385" s="46">
        <f t="shared" si="38"/>
        <v>344</v>
      </c>
      <c r="K385" s="41">
        <v>59.171677721551838</v>
      </c>
      <c r="L385" s="47">
        <f t="shared" si="39"/>
        <v>344</v>
      </c>
      <c r="M385" s="43">
        <v>7.4955637492719438</v>
      </c>
      <c r="N385" s="48">
        <f t="shared" si="40"/>
        <v>344</v>
      </c>
      <c r="O385" s="45">
        <v>0</v>
      </c>
      <c r="Q385" s="32">
        <f t="shared" si="41"/>
        <v>344</v>
      </c>
      <c r="R385" s="39">
        <v>3491.1767599340892</v>
      </c>
      <c r="S385" s="32">
        <f t="shared" si="42"/>
        <v>344</v>
      </c>
      <c r="T385" s="39">
        <v>122.57589642649127</v>
      </c>
      <c r="V385" s="24">
        <f t="shared" si="36"/>
        <v>383</v>
      </c>
      <c r="W385" s="25">
        <v>0.87949999999999995</v>
      </c>
      <c r="X385" s="25">
        <v>0.874</v>
      </c>
    </row>
    <row r="386" spans="8:24">
      <c r="H386" s="32">
        <f t="shared" si="37"/>
        <v>345</v>
      </c>
      <c r="I386" s="39">
        <v>54.92873120633395</v>
      </c>
      <c r="J386" s="46">
        <f t="shared" si="38"/>
        <v>345</v>
      </c>
      <c r="K386" s="41">
        <v>59.171677721551838</v>
      </c>
      <c r="L386" s="47">
        <f t="shared" si="39"/>
        <v>345</v>
      </c>
      <c r="M386" s="43">
        <v>6.9679124996308079</v>
      </c>
      <c r="N386" s="48">
        <f t="shared" si="40"/>
        <v>345</v>
      </c>
      <c r="O386" s="45">
        <v>0</v>
      </c>
      <c r="Q386" s="32">
        <f t="shared" si="41"/>
        <v>345</v>
      </c>
      <c r="R386" s="39">
        <v>3767.4053660483537</v>
      </c>
      <c r="S386" s="32">
        <f t="shared" si="42"/>
        <v>345</v>
      </c>
      <c r="T386" s="39">
        <v>121.06832142751659</v>
      </c>
      <c r="V386" s="24">
        <f t="shared" si="36"/>
        <v>384</v>
      </c>
      <c r="W386" s="25">
        <v>0.50429999999999997</v>
      </c>
      <c r="X386" s="25">
        <v>6.4000000000000001E-2</v>
      </c>
    </row>
    <row r="387" spans="8:24">
      <c r="H387" s="32">
        <f t="shared" si="37"/>
        <v>346</v>
      </c>
      <c r="I387" s="39">
        <v>71.903392822439756</v>
      </c>
      <c r="J387" s="46">
        <f t="shared" si="38"/>
        <v>346</v>
      </c>
      <c r="K387" s="41">
        <v>59.171677721551838</v>
      </c>
      <c r="L387" s="47">
        <f t="shared" si="39"/>
        <v>346</v>
      </c>
      <c r="M387" s="43">
        <v>16.108114908303168</v>
      </c>
      <c r="N387" s="48">
        <f t="shared" si="40"/>
        <v>346</v>
      </c>
      <c r="O387" s="45">
        <v>0</v>
      </c>
      <c r="Q387" s="32">
        <f t="shared" si="41"/>
        <v>346</v>
      </c>
      <c r="R387" s="39">
        <v>3480.2937921214152</v>
      </c>
      <c r="S387" s="32">
        <f t="shared" si="42"/>
        <v>346</v>
      </c>
      <c r="T387" s="39">
        <v>147.18318545229477</v>
      </c>
      <c r="V387" s="24">
        <f t="shared" si="36"/>
        <v>385</v>
      </c>
      <c r="W387" s="25">
        <v>0.16880000000000001</v>
      </c>
      <c r="X387" s="25">
        <v>2.5000000000000001E-2</v>
      </c>
    </row>
    <row r="388" spans="8:24">
      <c r="H388" s="32">
        <f t="shared" si="37"/>
        <v>347</v>
      </c>
      <c r="I388" s="39">
        <v>29.871990036705405</v>
      </c>
      <c r="J388" s="46">
        <f t="shared" si="38"/>
        <v>347</v>
      </c>
      <c r="K388" s="41">
        <v>59.171677721551838</v>
      </c>
      <c r="L388" s="47">
        <f t="shared" si="39"/>
        <v>347</v>
      </c>
      <c r="M388" s="43">
        <v>0</v>
      </c>
      <c r="N388" s="48">
        <f t="shared" si="40"/>
        <v>347</v>
      </c>
      <c r="O388" s="45">
        <v>0</v>
      </c>
      <c r="Q388" s="32">
        <f t="shared" si="41"/>
        <v>347</v>
      </c>
      <c r="R388" s="39">
        <v>2613.1298312204653</v>
      </c>
      <c r="S388" s="32">
        <f t="shared" si="42"/>
        <v>347</v>
      </c>
      <c r="T388" s="39">
        <v>89.043667758257243</v>
      </c>
      <c r="V388" s="24">
        <f t="shared" ref="V388:V451" si="43">V387+1</f>
        <v>386</v>
      </c>
      <c r="W388" s="25">
        <v>0.49380000000000002</v>
      </c>
      <c r="X388" s="25">
        <v>0.93600000000000005</v>
      </c>
    </row>
    <row r="389" spans="8:24">
      <c r="H389" s="32">
        <f t="shared" si="37"/>
        <v>348</v>
      </c>
      <c r="I389" s="39">
        <v>64.512715517691831</v>
      </c>
      <c r="J389" s="46">
        <f t="shared" si="38"/>
        <v>348</v>
      </c>
      <c r="K389" s="41">
        <v>59.171677721551838</v>
      </c>
      <c r="L389" s="47">
        <f t="shared" si="39"/>
        <v>348</v>
      </c>
      <c r="M389" s="43">
        <v>12.128519436515822</v>
      </c>
      <c r="N389" s="48">
        <f t="shared" si="40"/>
        <v>348</v>
      </c>
      <c r="O389" s="45">
        <v>0</v>
      </c>
      <c r="Q389" s="32">
        <f t="shared" si="41"/>
        <v>348</v>
      </c>
      <c r="R389" s="39">
        <v>4004.5527474067476</v>
      </c>
      <c r="S389" s="32">
        <f t="shared" si="42"/>
        <v>348</v>
      </c>
      <c r="T389" s="39">
        <v>135.81291267575949</v>
      </c>
      <c r="V389" s="24">
        <f t="shared" si="43"/>
        <v>387</v>
      </c>
      <c r="W389" s="25">
        <v>0.86629999999999996</v>
      </c>
      <c r="X389" s="25">
        <v>0.55410000000000004</v>
      </c>
    </row>
    <row r="390" spans="8:24">
      <c r="H390" s="32">
        <f t="shared" si="37"/>
        <v>349</v>
      </c>
      <c r="I390" s="39">
        <v>8.8516227530131246</v>
      </c>
      <c r="J390" s="46">
        <f t="shared" si="38"/>
        <v>349</v>
      </c>
      <c r="K390" s="41">
        <v>59.171677721551838</v>
      </c>
      <c r="L390" s="47">
        <f t="shared" si="39"/>
        <v>349</v>
      </c>
      <c r="M390" s="43">
        <v>0</v>
      </c>
      <c r="N390" s="48">
        <f t="shared" si="40"/>
        <v>349</v>
      </c>
      <c r="O390" s="45">
        <v>0</v>
      </c>
      <c r="Q390" s="32">
        <f t="shared" si="41"/>
        <v>349</v>
      </c>
      <c r="R390" s="39">
        <v>2226.1797577958605</v>
      </c>
      <c r="S390" s="32">
        <f t="shared" si="42"/>
        <v>349</v>
      </c>
      <c r="T390" s="39">
        <v>68.023300474564962</v>
      </c>
      <c r="V390" s="24">
        <f t="shared" si="43"/>
        <v>388</v>
      </c>
      <c r="W390" s="25">
        <v>0.51890000000000003</v>
      </c>
      <c r="X390" s="25">
        <v>0.81810000000000005</v>
      </c>
    </row>
    <row r="391" spans="8:24">
      <c r="H391" s="32">
        <f t="shared" si="37"/>
        <v>350</v>
      </c>
      <c r="I391" s="39">
        <v>79.994070504936985</v>
      </c>
      <c r="J391" s="46">
        <f t="shared" si="38"/>
        <v>350</v>
      </c>
      <c r="K391" s="41">
        <v>59.171677721551838</v>
      </c>
      <c r="L391" s="47">
        <f t="shared" si="39"/>
        <v>350</v>
      </c>
      <c r="M391" s="43">
        <v>20.464633660417064</v>
      </c>
      <c r="N391" s="48">
        <f t="shared" si="40"/>
        <v>350</v>
      </c>
      <c r="O391" s="45">
        <v>0</v>
      </c>
      <c r="Q391" s="32">
        <f t="shared" si="41"/>
        <v>350</v>
      </c>
      <c r="R391" s="39">
        <v>4037.6586116690278</v>
      </c>
      <c r="S391" s="32">
        <f t="shared" si="42"/>
        <v>350</v>
      </c>
      <c r="T391" s="39">
        <v>159.63038188690589</v>
      </c>
      <c r="V391" s="24">
        <f t="shared" si="43"/>
        <v>389</v>
      </c>
      <c r="W391" s="25">
        <v>0.71120000000000005</v>
      </c>
      <c r="X391" s="25">
        <v>0.44429999999999997</v>
      </c>
    </row>
    <row r="392" spans="8:24">
      <c r="H392" s="32">
        <f t="shared" si="37"/>
        <v>351</v>
      </c>
      <c r="I392" s="39">
        <v>50.942748311582719</v>
      </c>
      <c r="J392" s="46">
        <f t="shared" si="38"/>
        <v>351</v>
      </c>
      <c r="K392" s="41">
        <v>59.171677721551838</v>
      </c>
      <c r="L392" s="47">
        <f t="shared" si="39"/>
        <v>351</v>
      </c>
      <c r="M392" s="43">
        <v>4.8216140178416858</v>
      </c>
      <c r="N392" s="48">
        <f t="shared" si="40"/>
        <v>351</v>
      </c>
      <c r="O392" s="45">
        <v>0</v>
      </c>
      <c r="Q392" s="32">
        <f t="shared" si="41"/>
        <v>351</v>
      </c>
      <c r="R392" s="39">
        <v>3948.8890500958969</v>
      </c>
      <c r="S392" s="32">
        <f t="shared" si="42"/>
        <v>351</v>
      </c>
      <c r="T392" s="39">
        <v>114.93604005097625</v>
      </c>
      <c r="V392" s="24">
        <f t="shared" si="43"/>
        <v>390</v>
      </c>
      <c r="W392" s="25">
        <v>0.99760000000000004</v>
      </c>
      <c r="X392" s="25">
        <v>0.49969999999999998</v>
      </c>
    </row>
    <row r="393" spans="8:24">
      <c r="H393" s="32">
        <f t="shared" si="37"/>
        <v>352</v>
      </c>
      <c r="I393" s="39">
        <v>63.074668638272485</v>
      </c>
      <c r="J393" s="46">
        <f t="shared" si="38"/>
        <v>352</v>
      </c>
      <c r="K393" s="41">
        <v>59.171677721551838</v>
      </c>
      <c r="L393" s="47">
        <f t="shared" si="39"/>
        <v>352</v>
      </c>
      <c r="M393" s="43">
        <v>11.354186501443866</v>
      </c>
      <c r="N393" s="48">
        <f t="shared" si="40"/>
        <v>352</v>
      </c>
      <c r="O393" s="45">
        <v>0</v>
      </c>
      <c r="Q393" s="32">
        <f t="shared" si="41"/>
        <v>352</v>
      </c>
      <c r="R393" s="39">
        <v>3384.1963368201527</v>
      </c>
      <c r="S393" s="32">
        <f t="shared" si="42"/>
        <v>352</v>
      </c>
      <c r="T393" s="39">
        <v>133.60053286126819</v>
      </c>
      <c r="V393" s="24">
        <f t="shared" si="43"/>
        <v>391</v>
      </c>
      <c r="W393" s="25">
        <v>0.66269999999999996</v>
      </c>
      <c r="X393" s="25">
        <v>0.39839999999999998</v>
      </c>
    </row>
    <row r="394" spans="8:24">
      <c r="H394" s="32">
        <f t="shared" si="37"/>
        <v>353</v>
      </c>
      <c r="I394" s="39">
        <v>67.536905279867923</v>
      </c>
      <c r="J394" s="46">
        <f t="shared" si="38"/>
        <v>353</v>
      </c>
      <c r="K394" s="41">
        <v>59.171677721551838</v>
      </c>
      <c r="L394" s="47">
        <f t="shared" si="39"/>
        <v>353</v>
      </c>
      <c r="M394" s="43">
        <v>13.756929308456799</v>
      </c>
      <c r="N394" s="48">
        <f t="shared" si="40"/>
        <v>353</v>
      </c>
      <c r="O394" s="45">
        <v>0</v>
      </c>
      <c r="Q394" s="32">
        <f t="shared" si="41"/>
        <v>353</v>
      </c>
      <c r="R394" s="39">
        <v>3538.7349192078423</v>
      </c>
      <c r="S394" s="32">
        <f t="shared" si="42"/>
        <v>353</v>
      </c>
      <c r="T394" s="39">
        <v>140.46551230987657</v>
      </c>
      <c r="V394" s="24">
        <f t="shared" si="43"/>
        <v>392</v>
      </c>
      <c r="W394" s="25">
        <v>0.86280000000000001</v>
      </c>
      <c r="X394" s="25">
        <v>0.32519999999999999</v>
      </c>
    </row>
    <row r="395" spans="8:24">
      <c r="H395" s="32">
        <f t="shared" si="37"/>
        <v>354</v>
      </c>
      <c r="I395" s="39">
        <v>35.320987102881496</v>
      </c>
      <c r="J395" s="46">
        <f t="shared" si="38"/>
        <v>354</v>
      </c>
      <c r="K395" s="41">
        <v>59.171677721551838</v>
      </c>
      <c r="L395" s="47">
        <f t="shared" si="39"/>
        <v>354</v>
      </c>
      <c r="M395" s="43">
        <v>0</v>
      </c>
      <c r="N395" s="48">
        <f t="shared" si="40"/>
        <v>354</v>
      </c>
      <c r="O395" s="45">
        <v>0</v>
      </c>
      <c r="Q395" s="32">
        <f t="shared" si="41"/>
        <v>354</v>
      </c>
      <c r="R395" s="39">
        <v>2837.9952503600762</v>
      </c>
      <c r="S395" s="32">
        <f t="shared" si="42"/>
        <v>354</v>
      </c>
      <c r="T395" s="39">
        <v>94.492664824433334</v>
      </c>
      <c r="V395" s="24">
        <f t="shared" si="43"/>
        <v>393</v>
      </c>
      <c r="W395" s="25">
        <v>8.7499999999999994E-2</v>
      </c>
      <c r="X395" s="25">
        <v>0.1104</v>
      </c>
    </row>
    <row r="396" spans="8:24">
      <c r="H396" s="32">
        <f t="shared" si="37"/>
        <v>355</v>
      </c>
      <c r="I396" s="39">
        <v>57.785172165240525</v>
      </c>
      <c r="J396" s="46">
        <f t="shared" si="38"/>
        <v>355</v>
      </c>
      <c r="K396" s="41">
        <v>59.171677721551838</v>
      </c>
      <c r="L396" s="47">
        <f t="shared" si="39"/>
        <v>355</v>
      </c>
      <c r="M396" s="43">
        <v>8.5059960928881964</v>
      </c>
      <c r="N396" s="48">
        <f t="shared" si="40"/>
        <v>355</v>
      </c>
      <c r="O396" s="45">
        <v>0</v>
      </c>
      <c r="Q396" s="32">
        <f t="shared" si="41"/>
        <v>355</v>
      </c>
      <c r="R396" s="39">
        <v>2940.3979506932387</v>
      </c>
      <c r="S396" s="32">
        <f t="shared" si="42"/>
        <v>355</v>
      </c>
      <c r="T396" s="39">
        <v>125.46284597968057</v>
      </c>
      <c r="V396" s="24">
        <f t="shared" si="43"/>
        <v>394</v>
      </c>
      <c r="W396" s="25">
        <v>0.39179999999999998</v>
      </c>
      <c r="X396" s="25">
        <v>0.35249999999999998</v>
      </c>
    </row>
    <row r="397" spans="8:24">
      <c r="H397" s="32">
        <f t="shared" si="37"/>
        <v>356</v>
      </c>
      <c r="I397" s="39">
        <v>58.035176166229078</v>
      </c>
      <c r="J397" s="46">
        <f t="shared" si="38"/>
        <v>356</v>
      </c>
      <c r="K397" s="41">
        <v>59.171677721551838</v>
      </c>
      <c r="L397" s="47">
        <f t="shared" si="39"/>
        <v>356</v>
      </c>
      <c r="M397" s="43">
        <v>8.640613631882033</v>
      </c>
      <c r="N397" s="48">
        <f t="shared" si="40"/>
        <v>356</v>
      </c>
      <c r="O397" s="45">
        <v>0</v>
      </c>
      <c r="Q397" s="32">
        <f t="shared" si="41"/>
        <v>356</v>
      </c>
      <c r="R397" s="39">
        <v>3287.7908013732781</v>
      </c>
      <c r="S397" s="32">
        <f t="shared" si="42"/>
        <v>356</v>
      </c>
      <c r="T397" s="39">
        <v>125.84746751966296</v>
      </c>
      <c r="V397" s="24">
        <f t="shared" si="43"/>
        <v>395</v>
      </c>
      <c r="W397" s="25">
        <v>0.6825</v>
      </c>
      <c r="X397" s="25">
        <v>0.67190000000000005</v>
      </c>
    </row>
    <row r="398" spans="8:24">
      <c r="H398" s="32">
        <f t="shared" si="37"/>
        <v>357</v>
      </c>
      <c r="I398" s="39">
        <v>50.594402741152471</v>
      </c>
      <c r="J398" s="46">
        <f t="shared" si="38"/>
        <v>357</v>
      </c>
      <c r="K398" s="41">
        <v>59.171677721551838</v>
      </c>
      <c r="L398" s="47">
        <f t="shared" si="39"/>
        <v>357</v>
      </c>
      <c r="M398" s="43">
        <v>4.6340433260715503</v>
      </c>
      <c r="N398" s="48">
        <f t="shared" si="40"/>
        <v>357</v>
      </c>
      <c r="O398" s="45">
        <v>0</v>
      </c>
      <c r="Q398" s="32">
        <f t="shared" si="41"/>
        <v>357</v>
      </c>
      <c r="R398" s="39">
        <v>3010.2730215376278</v>
      </c>
      <c r="S398" s="32">
        <f t="shared" si="42"/>
        <v>357</v>
      </c>
      <c r="T398" s="39">
        <v>114.40012378877586</v>
      </c>
      <c r="V398" s="24">
        <f t="shared" si="43"/>
        <v>396</v>
      </c>
      <c r="W398" s="25">
        <v>2.53E-2</v>
      </c>
      <c r="X398" s="25">
        <v>0.68579999999999997</v>
      </c>
    </row>
    <row r="399" spans="8:24">
      <c r="H399" s="32">
        <f t="shared" si="37"/>
        <v>358</v>
      </c>
      <c r="I399" s="39">
        <v>31.297393193388181</v>
      </c>
      <c r="J399" s="46">
        <f t="shared" si="38"/>
        <v>358</v>
      </c>
      <c r="K399" s="41">
        <v>59.171677721551838</v>
      </c>
      <c r="L399" s="47">
        <f t="shared" si="39"/>
        <v>358</v>
      </c>
      <c r="M399" s="43">
        <v>0</v>
      </c>
      <c r="N399" s="48">
        <f t="shared" si="40"/>
        <v>358</v>
      </c>
      <c r="O399" s="45">
        <v>0</v>
      </c>
      <c r="Q399" s="32">
        <f t="shared" si="41"/>
        <v>358</v>
      </c>
      <c r="R399" s="39">
        <v>3015.477934767564</v>
      </c>
      <c r="S399" s="32">
        <f t="shared" si="42"/>
        <v>358</v>
      </c>
      <c r="T399" s="39">
        <v>90.469070914940019</v>
      </c>
      <c r="V399" s="24">
        <f t="shared" si="43"/>
        <v>397</v>
      </c>
      <c r="W399" s="25">
        <v>0.73360000000000003</v>
      </c>
      <c r="X399" s="25">
        <v>0.9284</v>
      </c>
    </row>
    <row r="400" spans="8:24">
      <c r="H400" s="32">
        <f t="shared" si="37"/>
        <v>359</v>
      </c>
      <c r="I400" s="39">
        <v>22.573035933690797</v>
      </c>
      <c r="J400" s="46">
        <f t="shared" si="38"/>
        <v>359</v>
      </c>
      <c r="K400" s="41">
        <v>59.171677721551838</v>
      </c>
      <c r="L400" s="47">
        <f t="shared" si="39"/>
        <v>359</v>
      </c>
      <c r="M400" s="43">
        <v>0</v>
      </c>
      <c r="N400" s="48">
        <f t="shared" si="40"/>
        <v>359</v>
      </c>
      <c r="O400" s="45">
        <v>0</v>
      </c>
      <c r="Q400" s="32">
        <f t="shared" si="41"/>
        <v>359</v>
      </c>
      <c r="R400" s="39">
        <v>2394.2648224081136</v>
      </c>
      <c r="S400" s="32">
        <f t="shared" si="42"/>
        <v>359</v>
      </c>
      <c r="T400" s="39">
        <v>81.744713655242634</v>
      </c>
      <c r="V400" s="24">
        <f t="shared" si="43"/>
        <v>398</v>
      </c>
      <c r="W400" s="25">
        <v>0.90210000000000001</v>
      </c>
      <c r="X400" s="25">
        <v>0.65210000000000001</v>
      </c>
    </row>
    <row r="401" spans="8:24">
      <c r="H401" s="32">
        <f t="shared" si="37"/>
        <v>360</v>
      </c>
      <c r="I401" s="39">
        <v>40.356455346094869</v>
      </c>
      <c r="J401" s="46">
        <f t="shared" si="38"/>
        <v>360</v>
      </c>
      <c r="K401" s="41">
        <v>59.171677721551838</v>
      </c>
      <c r="L401" s="47">
        <f t="shared" si="39"/>
        <v>360</v>
      </c>
      <c r="M401" s="43">
        <v>0</v>
      </c>
      <c r="N401" s="48">
        <f t="shared" si="40"/>
        <v>360</v>
      </c>
      <c r="O401" s="45">
        <v>0</v>
      </c>
      <c r="Q401" s="32">
        <f t="shared" si="41"/>
        <v>360</v>
      </c>
      <c r="R401" s="39">
        <v>2927.7020891325237</v>
      </c>
      <c r="S401" s="32">
        <f t="shared" si="42"/>
        <v>360</v>
      </c>
      <c r="T401" s="39">
        <v>99.528133067646706</v>
      </c>
      <c r="V401" s="24">
        <f t="shared" si="43"/>
        <v>399</v>
      </c>
      <c r="W401" s="25">
        <v>0.84909999999999997</v>
      </c>
      <c r="X401" s="25">
        <v>0.4783</v>
      </c>
    </row>
    <row r="402" spans="8:24">
      <c r="H402" s="32">
        <f t="shared" si="37"/>
        <v>361</v>
      </c>
      <c r="I402" s="39">
        <v>46.152086666325559</v>
      </c>
      <c r="J402" s="46">
        <f t="shared" si="38"/>
        <v>361</v>
      </c>
      <c r="K402" s="41">
        <v>59.171677721551838</v>
      </c>
      <c r="L402" s="47">
        <f t="shared" si="39"/>
        <v>361</v>
      </c>
      <c r="M402" s="43">
        <v>2.2420269780878286</v>
      </c>
      <c r="N402" s="48">
        <f t="shared" si="40"/>
        <v>361</v>
      </c>
      <c r="O402" s="45">
        <v>0</v>
      </c>
      <c r="Q402" s="32">
        <f t="shared" si="41"/>
        <v>361</v>
      </c>
      <c r="R402" s="39">
        <v>3235.4566943056575</v>
      </c>
      <c r="S402" s="32">
        <f t="shared" si="42"/>
        <v>361</v>
      </c>
      <c r="T402" s="39">
        <v>107.56579136596523</v>
      </c>
      <c r="V402" s="24">
        <f t="shared" si="43"/>
        <v>400</v>
      </c>
      <c r="W402" s="25">
        <v>0.42959999999999998</v>
      </c>
      <c r="X402" s="25">
        <v>0.3654</v>
      </c>
    </row>
    <row r="403" spans="8:24">
      <c r="H403" s="32">
        <f t="shared" si="37"/>
        <v>362</v>
      </c>
      <c r="I403" s="39">
        <v>44.819615608703131</v>
      </c>
      <c r="J403" s="46">
        <f t="shared" si="38"/>
        <v>362</v>
      </c>
      <c r="K403" s="41">
        <v>59.171677721551838</v>
      </c>
      <c r="L403" s="47">
        <f t="shared" si="39"/>
        <v>362</v>
      </c>
      <c r="M403" s="43">
        <v>1.5245425624449838</v>
      </c>
      <c r="N403" s="48">
        <f t="shared" si="40"/>
        <v>362</v>
      </c>
      <c r="O403" s="45">
        <v>0</v>
      </c>
      <c r="Q403" s="32">
        <f t="shared" si="41"/>
        <v>362</v>
      </c>
      <c r="R403" s="39">
        <v>3517.8616334756366</v>
      </c>
      <c r="S403" s="32">
        <f t="shared" si="42"/>
        <v>362</v>
      </c>
      <c r="T403" s="39">
        <v>105.51583589269995</v>
      </c>
      <c r="V403" s="24">
        <f t="shared" si="43"/>
        <v>401</v>
      </c>
      <c r="W403" s="25">
        <v>0.54659999999999997</v>
      </c>
      <c r="X403" s="25">
        <v>5.6800000000000003E-2</v>
      </c>
    </row>
    <row r="404" spans="8:24">
      <c r="H404" s="32">
        <f t="shared" si="37"/>
        <v>363</v>
      </c>
      <c r="I404" s="39">
        <v>38.651865076328967</v>
      </c>
      <c r="J404" s="46">
        <f t="shared" si="38"/>
        <v>363</v>
      </c>
      <c r="K404" s="41">
        <v>59.171677721551838</v>
      </c>
      <c r="L404" s="47">
        <f t="shared" si="39"/>
        <v>363</v>
      </c>
      <c r="M404" s="43">
        <v>0</v>
      </c>
      <c r="N404" s="48">
        <f t="shared" si="40"/>
        <v>363</v>
      </c>
      <c r="O404" s="45">
        <v>0</v>
      </c>
      <c r="Q404" s="32">
        <f t="shared" si="41"/>
        <v>363</v>
      </c>
      <c r="R404" s="39">
        <v>3012.8765587330718</v>
      </c>
      <c r="S404" s="32">
        <f t="shared" si="42"/>
        <v>363</v>
      </c>
      <c r="T404" s="39">
        <v>97.823542797880805</v>
      </c>
      <c r="V404" s="24">
        <f t="shared" si="43"/>
        <v>402</v>
      </c>
      <c r="W404" s="25">
        <v>0.627</v>
      </c>
      <c r="X404" s="25">
        <v>0.44679999999999997</v>
      </c>
    </row>
    <row r="405" spans="8:24">
      <c r="H405" s="32">
        <f t="shared" si="37"/>
        <v>364</v>
      </c>
      <c r="I405" s="39">
        <v>74.420698843980972</v>
      </c>
      <c r="J405" s="46">
        <f t="shared" si="38"/>
        <v>364</v>
      </c>
      <c r="K405" s="41">
        <v>59.171677721551838</v>
      </c>
      <c r="L405" s="47">
        <f t="shared" si="39"/>
        <v>364</v>
      </c>
      <c r="M405" s="43">
        <v>17.463587381440753</v>
      </c>
      <c r="N405" s="48">
        <f t="shared" si="40"/>
        <v>364</v>
      </c>
      <c r="O405" s="45">
        <v>0</v>
      </c>
      <c r="Q405" s="32">
        <f t="shared" si="41"/>
        <v>364</v>
      </c>
      <c r="R405" s="39">
        <v>4231.584561079072</v>
      </c>
      <c r="S405" s="32">
        <f t="shared" si="42"/>
        <v>364</v>
      </c>
      <c r="T405" s="39">
        <v>151.05596394697358</v>
      </c>
      <c r="V405" s="24">
        <f t="shared" si="43"/>
        <v>403</v>
      </c>
      <c r="W405" s="25">
        <v>0.62729999999999997</v>
      </c>
      <c r="X405" s="25">
        <v>0.4123</v>
      </c>
    </row>
    <row r="406" spans="8:24">
      <c r="H406" s="32">
        <f t="shared" si="37"/>
        <v>365</v>
      </c>
      <c r="I406" s="39">
        <v>38.116451908468143</v>
      </c>
      <c r="J406" s="46">
        <f t="shared" si="38"/>
        <v>365</v>
      </c>
      <c r="K406" s="41">
        <v>59.171677721551838</v>
      </c>
      <c r="L406" s="47">
        <f t="shared" si="39"/>
        <v>365</v>
      </c>
      <c r="M406" s="43">
        <v>0</v>
      </c>
      <c r="N406" s="48">
        <f t="shared" si="40"/>
        <v>365</v>
      </c>
      <c r="O406" s="45">
        <v>0</v>
      </c>
      <c r="Q406" s="32">
        <f t="shared" si="41"/>
        <v>365</v>
      </c>
      <c r="R406" s="39">
        <v>2779.221222187326</v>
      </c>
      <c r="S406" s="32">
        <f t="shared" si="42"/>
        <v>365</v>
      </c>
      <c r="T406" s="39">
        <v>97.288129630019981</v>
      </c>
      <c r="V406" s="24">
        <f t="shared" si="43"/>
        <v>404</v>
      </c>
      <c r="W406" s="25">
        <v>0.50219999999999998</v>
      </c>
      <c r="X406" s="25">
        <v>0.96020000000000005</v>
      </c>
    </row>
    <row r="407" spans="8:24">
      <c r="H407" s="32">
        <f t="shared" si="37"/>
        <v>366</v>
      </c>
      <c r="I407" s="39">
        <v>20.097268687165474</v>
      </c>
      <c r="J407" s="46">
        <f t="shared" si="38"/>
        <v>366</v>
      </c>
      <c r="K407" s="41">
        <v>59.171677721551838</v>
      </c>
      <c r="L407" s="47">
        <f t="shared" si="39"/>
        <v>366</v>
      </c>
      <c r="M407" s="43">
        <v>0</v>
      </c>
      <c r="N407" s="48">
        <f t="shared" si="40"/>
        <v>366</v>
      </c>
      <c r="O407" s="45">
        <v>0</v>
      </c>
      <c r="Q407" s="32">
        <f t="shared" si="41"/>
        <v>366</v>
      </c>
      <c r="R407" s="39">
        <v>2361.2587682328376</v>
      </c>
      <c r="S407" s="32">
        <f t="shared" si="42"/>
        <v>366</v>
      </c>
      <c r="T407" s="39">
        <v>79.268946408717312</v>
      </c>
      <c r="V407" s="24">
        <f t="shared" si="43"/>
        <v>405</v>
      </c>
      <c r="W407" s="25">
        <v>0.51480000000000004</v>
      </c>
      <c r="X407" s="25">
        <v>0.86819999999999997</v>
      </c>
    </row>
    <row r="408" spans="8:24">
      <c r="H408" s="32">
        <f t="shared" si="37"/>
        <v>367</v>
      </c>
      <c r="I408" s="39">
        <v>59.355593948845616</v>
      </c>
      <c r="J408" s="46">
        <f t="shared" si="38"/>
        <v>367</v>
      </c>
      <c r="K408" s="41">
        <v>59.171677721551838</v>
      </c>
      <c r="L408" s="47">
        <f t="shared" si="39"/>
        <v>367</v>
      </c>
      <c r="M408" s="43">
        <v>9.3516078225217072</v>
      </c>
      <c r="N408" s="48">
        <f t="shared" si="40"/>
        <v>367</v>
      </c>
      <c r="O408" s="45">
        <v>0</v>
      </c>
      <c r="Q408" s="32">
        <f t="shared" si="41"/>
        <v>367</v>
      </c>
      <c r="R408" s="39">
        <v>3445.7454023051505</v>
      </c>
      <c r="S408" s="32">
        <f t="shared" si="42"/>
        <v>367</v>
      </c>
      <c r="T408" s="39">
        <v>127.87887949291917</v>
      </c>
      <c r="V408" s="24">
        <f t="shared" si="43"/>
        <v>406</v>
      </c>
      <c r="W408" s="25">
        <v>0.66259999999999997</v>
      </c>
      <c r="X408" s="25">
        <v>6.4299999999999996E-2</v>
      </c>
    </row>
    <row r="409" spans="8:24">
      <c r="H409" s="32">
        <f t="shared" si="37"/>
        <v>368</v>
      </c>
      <c r="I409" s="39">
        <v>48.313834696738716</v>
      </c>
      <c r="J409" s="46">
        <f t="shared" si="38"/>
        <v>368</v>
      </c>
      <c r="K409" s="41">
        <v>59.171677721551838</v>
      </c>
      <c r="L409" s="47">
        <f t="shared" si="39"/>
        <v>368</v>
      </c>
      <c r="M409" s="43">
        <v>3.406045148310298</v>
      </c>
      <c r="N409" s="48">
        <f t="shared" si="40"/>
        <v>368</v>
      </c>
      <c r="O409" s="45">
        <v>0</v>
      </c>
      <c r="Q409" s="32">
        <f t="shared" si="41"/>
        <v>368</v>
      </c>
      <c r="R409" s="39">
        <v>3617.6481655657567</v>
      </c>
      <c r="S409" s="32">
        <f t="shared" si="42"/>
        <v>368</v>
      </c>
      <c r="T409" s="39">
        <v>110.89155756660085</v>
      </c>
      <c r="V409" s="24">
        <f t="shared" si="43"/>
        <v>407</v>
      </c>
      <c r="W409" s="25">
        <v>0.21260000000000001</v>
      </c>
      <c r="X409" s="25">
        <v>0.42159999999999997</v>
      </c>
    </row>
    <row r="410" spans="8:24">
      <c r="H410" s="32">
        <f t="shared" si="37"/>
        <v>369</v>
      </c>
      <c r="I410" s="39">
        <v>26.892639587374667</v>
      </c>
      <c r="J410" s="46">
        <f t="shared" si="38"/>
        <v>369</v>
      </c>
      <c r="K410" s="41">
        <v>59.171677721551838</v>
      </c>
      <c r="L410" s="47">
        <f t="shared" si="39"/>
        <v>369</v>
      </c>
      <c r="M410" s="43">
        <v>0</v>
      </c>
      <c r="N410" s="48">
        <f t="shared" si="40"/>
        <v>369</v>
      </c>
      <c r="O410" s="45">
        <v>0</v>
      </c>
      <c r="Q410" s="32">
        <f t="shared" si="41"/>
        <v>369</v>
      </c>
      <c r="R410" s="39">
        <v>2817.7878107662582</v>
      </c>
      <c r="S410" s="32">
        <f t="shared" si="42"/>
        <v>369</v>
      </c>
      <c r="T410" s="39">
        <v>86.064317308926505</v>
      </c>
      <c r="V410" s="24">
        <f t="shared" si="43"/>
        <v>408</v>
      </c>
      <c r="W410" s="25">
        <v>0.3246</v>
      </c>
      <c r="X410" s="25">
        <v>0.23169999999999999</v>
      </c>
    </row>
    <row r="411" spans="8:24">
      <c r="H411" s="32">
        <f t="shared" si="37"/>
        <v>370</v>
      </c>
      <c r="I411" s="39">
        <v>44.463330514548268</v>
      </c>
      <c r="J411" s="46">
        <f t="shared" si="38"/>
        <v>370</v>
      </c>
      <c r="K411" s="41">
        <v>59.171677721551838</v>
      </c>
      <c r="L411" s="47">
        <f t="shared" si="39"/>
        <v>370</v>
      </c>
      <c r="M411" s="43">
        <v>1.3326967425154403</v>
      </c>
      <c r="N411" s="48">
        <f t="shared" si="40"/>
        <v>370</v>
      </c>
      <c r="O411" s="45">
        <v>0</v>
      </c>
      <c r="Q411" s="32">
        <f t="shared" si="41"/>
        <v>370</v>
      </c>
      <c r="R411" s="39">
        <v>2640.3940040588568</v>
      </c>
      <c r="S411" s="32">
        <f t="shared" si="42"/>
        <v>370</v>
      </c>
      <c r="T411" s="39">
        <v>104.96770497861554</v>
      </c>
      <c r="V411" s="24">
        <f t="shared" si="43"/>
        <v>409</v>
      </c>
      <c r="W411" s="25">
        <v>0.95679999999999998</v>
      </c>
      <c r="X411" s="25">
        <v>8.6900000000000005E-2</v>
      </c>
    </row>
    <row r="412" spans="8:24">
      <c r="H412" s="32">
        <f t="shared" si="37"/>
        <v>371</v>
      </c>
      <c r="I412" s="39">
        <v>32.141236283174159</v>
      </c>
      <c r="J412" s="46">
        <f t="shared" si="38"/>
        <v>371</v>
      </c>
      <c r="K412" s="41">
        <v>59.171677721551838</v>
      </c>
      <c r="L412" s="47">
        <f t="shared" si="39"/>
        <v>371</v>
      </c>
      <c r="M412" s="43">
        <v>0</v>
      </c>
      <c r="N412" s="48">
        <f t="shared" si="40"/>
        <v>371</v>
      </c>
      <c r="O412" s="45">
        <v>0</v>
      </c>
      <c r="Q412" s="32">
        <f t="shared" si="41"/>
        <v>371</v>
      </c>
      <c r="R412" s="39">
        <v>2841.3793393048354</v>
      </c>
      <c r="S412" s="32">
        <f t="shared" si="42"/>
        <v>371</v>
      </c>
      <c r="T412" s="39">
        <v>91.312914004725997</v>
      </c>
      <c r="V412" s="24">
        <f t="shared" si="43"/>
        <v>410</v>
      </c>
      <c r="W412" s="25">
        <v>0.6734</v>
      </c>
      <c r="X412" s="25">
        <v>5.2200000000000003E-2</v>
      </c>
    </row>
    <row r="413" spans="8:24">
      <c r="H413" s="32">
        <f t="shared" si="37"/>
        <v>372</v>
      </c>
      <c r="I413" s="39">
        <v>50.502633545510697</v>
      </c>
      <c r="J413" s="46">
        <f t="shared" si="38"/>
        <v>372</v>
      </c>
      <c r="K413" s="41">
        <v>59.171677721551838</v>
      </c>
      <c r="L413" s="47">
        <f t="shared" si="39"/>
        <v>372</v>
      </c>
      <c r="M413" s="43">
        <v>4.5846291438029025</v>
      </c>
      <c r="N413" s="48">
        <f t="shared" si="40"/>
        <v>372</v>
      </c>
      <c r="O413" s="45">
        <v>0</v>
      </c>
      <c r="Q413" s="32">
        <f t="shared" si="41"/>
        <v>372</v>
      </c>
      <c r="R413" s="39">
        <v>3569.650151558878</v>
      </c>
      <c r="S413" s="32">
        <f t="shared" si="42"/>
        <v>372</v>
      </c>
      <c r="T413" s="39">
        <v>114.25894041086543</v>
      </c>
      <c r="V413" s="24">
        <f t="shared" si="43"/>
        <v>411</v>
      </c>
      <c r="W413" s="25">
        <v>0.93069999999999997</v>
      </c>
      <c r="X413" s="25">
        <v>0.60340000000000005</v>
      </c>
    </row>
    <row r="414" spans="8:24">
      <c r="H414" s="32">
        <f t="shared" si="37"/>
        <v>373</v>
      </c>
      <c r="I414" s="39">
        <v>39.443271959009884</v>
      </c>
      <c r="J414" s="46">
        <f t="shared" si="38"/>
        <v>373</v>
      </c>
      <c r="K414" s="41">
        <v>59.171677721551838</v>
      </c>
      <c r="L414" s="47">
        <f t="shared" si="39"/>
        <v>373</v>
      </c>
      <c r="M414" s="43">
        <v>0</v>
      </c>
      <c r="N414" s="48">
        <f t="shared" si="40"/>
        <v>373</v>
      </c>
      <c r="O414" s="45">
        <v>0</v>
      </c>
      <c r="Q414" s="32">
        <f t="shared" si="41"/>
        <v>373</v>
      </c>
      <c r="R414" s="39">
        <v>3059.9253883737692</v>
      </c>
      <c r="S414" s="32">
        <f t="shared" si="42"/>
        <v>373</v>
      </c>
      <c r="T414" s="39">
        <v>98.614949680561722</v>
      </c>
      <c r="V414" s="24">
        <f t="shared" si="43"/>
        <v>412</v>
      </c>
      <c r="W414" s="25">
        <v>0.98040000000000005</v>
      </c>
      <c r="X414" s="25">
        <v>0.43740000000000001</v>
      </c>
    </row>
    <row r="415" spans="8:24">
      <c r="H415" s="32">
        <f t="shared" si="37"/>
        <v>374</v>
      </c>
      <c r="I415" s="39">
        <v>61.312193365346438</v>
      </c>
      <c r="J415" s="46">
        <f t="shared" si="38"/>
        <v>374</v>
      </c>
      <c r="K415" s="41">
        <v>59.171677721551838</v>
      </c>
      <c r="L415" s="47">
        <f t="shared" si="39"/>
        <v>374</v>
      </c>
      <c r="M415" s="43">
        <v>10.405161354483688</v>
      </c>
      <c r="N415" s="48">
        <f t="shared" si="40"/>
        <v>374</v>
      </c>
      <c r="O415" s="45">
        <v>0</v>
      </c>
      <c r="Q415" s="32">
        <f t="shared" si="41"/>
        <v>374</v>
      </c>
      <c r="R415" s="39">
        <v>4116.5617653058225</v>
      </c>
      <c r="S415" s="32">
        <f t="shared" si="42"/>
        <v>374</v>
      </c>
      <c r="T415" s="39">
        <v>130.88903244138197</v>
      </c>
      <c r="V415" s="24">
        <f t="shared" si="43"/>
        <v>413</v>
      </c>
      <c r="W415" s="25">
        <v>0.82720000000000005</v>
      </c>
      <c r="X415" s="25">
        <v>0.12640000000000001</v>
      </c>
    </row>
    <row r="416" spans="8:24">
      <c r="H416" s="32">
        <f t="shared" si="37"/>
        <v>375</v>
      </c>
      <c r="I416" s="39">
        <v>50.396317952189619</v>
      </c>
      <c r="J416" s="46">
        <f t="shared" si="38"/>
        <v>375</v>
      </c>
      <c r="K416" s="41">
        <v>59.171677721551838</v>
      </c>
      <c r="L416" s="47">
        <f t="shared" si="39"/>
        <v>375</v>
      </c>
      <c r="M416" s="43">
        <v>4.5273822858607859</v>
      </c>
      <c r="N416" s="48">
        <f t="shared" si="40"/>
        <v>375</v>
      </c>
      <c r="O416" s="45">
        <v>0</v>
      </c>
      <c r="Q416" s="32">
        <f t="shared" si="41"/>
        <v>375</v>
      </c>
      <c r="R416" s="39">
        <v>2752.9350517192092</v>
      </c>
      <c r="S416" s="32">
        <f t="shared" si="42"/>
        <v>375</v>
      </c>
      <c r="T416" s="39">
        <v>114.09537795960225</v>
      </c>
      <c r="V416" s="24">
        <f t="shared" si="43"/>
        <v>414</v>
      </c>
      <c r="W416" s="25">
        <v>8.5400000000000004E-2</v>
      </c>
      <c r="X416" s="25">
        <v>0.96220000000000006</v>
      </c>
    </row>
    <row r="417" spans="8:24">
      <c r="H417" s="32">
        <f t="shared" si="37"/>
        <v>376</v>
      </c>
      <c r="I417" s="39">
        <v>60.380719783439929</v>
      </c>
      <c r="J417" s="46">
        <f t="shared" si="38"/>
        <v>376</v>
      </c>
      <c r="K417" s="41">
        <v>59.171677721551838</v>
      </c>
      <c r="L417" s="47">
        <f t="shared" si="39"/>
        <v>376</v>
      </c>
      <c r="M417" s="43">
        <v>9.9035986565340295</v>
      </c>
      <c r="N417" s="48">
        <f t="shared" si="40"/>
        <v>376</v>
      </c>
      <c r="O417" s="45">
        <v>0</v>
      </c>
      <c r="Q417" s="32">
        <f t="shared" si="41"/>
        <v>376</v>
      </c>
      <c r="R417" s="39">
        <v>4312.7053625274439</v>
      </c>
      <c r="S417" s="32">
        <f t="shared" si="42"/>
        <v>376</v>
      </c>
      <c r="T417" s="39">
        <v>129.4559961615258</v>
      </c>
      <c r="V417" s="24">
        <f t="shared" si="43"/>
        <v>415</v>
      </c>
      <c r="W417" s="25">
        <v>0.60299999999999998</v>
      </c>
      <c r="X417" s="25">
        <v>1.6199999999999999E-2</v>
      </c>
    </row>
    <row r="418" spans="8:24">
      <c r="H418" s="32">
        <f t="shared" si="37"/>
        <v>377</v>
      </c>
      <c r="I418" s="39">
        <v>34.775038234491937</v>
      </c>
      <c r="J418" s="46">
        <f t="shared" si="38"/>
        <v>377</v>
      </c>
      <c r="K418" s="41">
        <v>59.171677721551838</v>
      </c>
      <c r="L418" s="47">
        <f t="shared" si="39"/>
        <v>377</v>
      </c>
      <c r="M418" s="43">
        <v>0</v>
      </c>
      <c r="N418" s="48">
        <f t="shared" si="40"/>
        <v>377</v>
      </c>
      <c r="O418" s="45">
        <v>0</v>
      </c>
      <c r="Q418" s="32">
        <f t="shared" si="41"/>
        <v>377</v>
      </c>
      <c r="R418" s="39">
        <v>3082.8762442053112</v>
      </c>
      <c r="S418" s="32">
        <f t="shared" si="42"/>
        <v>377</v>
      </c>
      <c r="T418" s="39">
        <v>93.946715956043775</v>
      </c>
      <c r="V418" s="24">
        <f t="shared" si="43"/>
        <v>416</v>
      </c>
      <c r="W418" s="25">
        <v>0.28410000000000002</v>
      </c>
      <c r="X418" s="25">
        <v>0.55940000000000001</v>
      </c>
    </row>
    <row r="419" spans="8:24">
      <c r="H419" s="32">
        <f t="shared" si="37"/>
        <v>378</v>
      </c>
      <c r="I419" s="39">
        <v>51.649912967964369</v>
      </c>
      <c r="J419" s="46">
        <f t="shared" si="38"/>
        <v>378</v>
      </c>
      <c r="K419" s="41">
        <v>59.171677721551838</v>
      </c>
      <c r="L419" s="47">
        <f t="shared" si="39"/>
        <v>378</v>
      </c>
      <c r="M419" s="43">
        <v>5.2023949866625738</v>
      </c>
      <c r="N419" s="48">
        <f t="shared" si="40"/>
        <v>378</v>
      </c>
      <c r="O419" s="45">
        <v>0</v>
      </c>
      <c r="Q419" s="32">
        <f t="shared" si="41"/>
        <v>378</v>
      </c>
      <c r="R419" s="39">
        <v>3774.1180980090448</v>
      </c>
      <c r="S419" s="32">
        <f t="shared" si="42"/>
        <v>378</v>
      </c>
      <c r="T419" s="39">
        <v>116.02398567617878</v>
      </c>
      <c r="V419" s="24">
        <f t="shared" si="43"/>
        <v>417</v>
      </c>
      <c r="W419" s="25">
        <v>0.38719999999999999</v>
      </c>
      <c r="X419" s="25">
        <v>0.97750000000000004</v>
      </c>
    </row>
    <row r="420" spans="8:24">
      <c r="H420" s="32">
        <f t="shared" si="37"/>
        <v>379</v>
      </c>
      <c r="I420" s="39">
        <v>39.868857135498608</v>
      </c>
      <c r="J420" s="46">
        <f t="shared" si="38"/>
        <v>379</v>
      </c>
      <c r="K420" s="41">
        <v>59.171677721551838</v>
      </c>
      <c r="L420" s="47">
        <f t="shared" si="39"/>
        <v>379</v>
      </c>
      <c r="M420" s="43">
        <v>0</v>
      </c>
      <c r="N420" s="48">
        <f t="shared" si="40"/>
        <v>379</v>
      </c>
      <c r="O420" s="45">
        <v>0</v>
      </c>
      <c r="Q420" s="32">
        <f t="shared" si="41"/>
        <v>379</v>
      </c>
      <c r="R420" s="39">
        <v>2866.9168649452954</v>
      </c>
      <c r="S420" s="32">
        <f t="shared" si="42"/>
        <v>379</v>
      </c>
      <c r="T420" s="39">
        <v>99.040534857050446</v>
      </c>
      <c r="V420" s="24">
        <f t="shared" si="43"/>
        <v>418</v>
      </c>
      <c r="W420" s="25">
        <v>8.5000000000000006E-3</v>
      </c>
      <c r="X420" s="25">
        <v>0.68310000000000004</v>
      </c>
    </row>
    <row r="421" spans="8:24">
      <c r="H421" s="32">
        <f t="shared" si="37"/>
        <v>380</v>
      </c>
      <c r="I421" s="39">
        <v>64.461241918190325</v>
      </c>
      <c r="J421" s="46">
        <f t="shared" si="38"/>
        <v>380</v>
      </c>
      <c r="K421" s="41">
        <v>59.171677721551838</v>
      </c>
      <c r="L421" s="47">
        <f t="shared" si="39"/>
        <v>380</v>
      </c>
      <c r="M421" s="43">
        <v>12.100802882938092</v>
      </c>
      <c r="N421" s="48">
        <f t="shared" si="40"/>
        <v>380</v>
      </c>
      <c r="O421" s="45">
        <v>0</v>
      </c>
      <c r="Q421" s="32">
        <f t="shared" si="41"/>
        <v>380</v>
      </c>
      <c r="R421" s="39">
        <v>3727.6291150161092</v>
      </c>
      <c r="S421" s="32">
        <f t="shared" si="42"/>
        <v>380</v>
      </c>
      <c r="T421" s="39">
        <v>135.73372252268027</v>
      </c>
      <c r="V421" s="24">
        <f t="shared" si="43"/>
        <v>419</v>
      </c>
      <c r="W421" s="25">
        <v>0.79369999999999996</v>
      </c>
      <c r="X421" s="25">
        <v>0.129</v>
      </c>
    </row>
    <row r="422" spans="8:24">
      <c r="H422" s="32">
        <f t="shared" si="37"/>
        <v>381</v>
      </c>
      <c r="I422" s="39">
        <v>43.743471151222543</v>
      </c>
      <c r="J422" s="46">
        <f t="shared" si="38"/>
        <v>381</v>
      </c>
      <c r="K422" s="41">
        <v>59.171677721551838</v>
      </c>
      <c r="L422" s="47">
        <f t="shared" si="39"/>
        <v>381</v>
      </c>
      <c r="M422" s="43">
        <v>0.94508016226312708</v>
      </c>
      <c r="N422" s="48">
        <f t="shared" si="40"/>
        <v>381</v>
      </c>
      <c r="O422" s="45">
        <v>0</v>
      </c>
      <c r="Q422" s="32">
        <f t="shared" si="41"/>
        <v>381</v>
      </c>
      <c r="R422" s="39">
        <v>2567.2166866117841</v>
      </c>
      <c r="S422" s="32">
        <f t="shared" si="42"/>
        <v>381</v>
      </c>
      <c r="T422" s="39">
        <v>103.86022903503751</v>
      </c>
      <c r="V422" s="24">
        <f t="shared" si="43"/>
        <v>420</v>
      </c>
      <c r="W422" s="25">
        <v>0.998</v>
      </c>
      <c r="X422" s="25">
        <v>0.53200000000000003</v>
      </c>
    </row>
    <row r="423" spans="8:24">
      <c r="H423" s="32">
        <f t="shared" si="37"/>
        <v>382</v>
      </c>
      <c r="I423" s="39">
        <v>42.34689805082013</v>
      </c>
      <c r="J423" s="46">
        <f t="shared" si="38"/>
        <v>382</v>
      </c>
      <c r="K423" s="41">
        <v>59.171677721551838</v>
      </c>
      <c r="L423" s="47">
        <f t="shared" si="39"/>
        <v>382</v>
      </c>
      <c r="M423" s="43">
        <v>0.19307926204644471</v>
      </c>
      <c r="N423" s="48">
        <f t="shared" si="40"/>
        <v>382</v>
      </c>
      <c r="O423" s="45">
        <v>0</v>
      </c>
      <c r="Q423" s="32">
        <f t="shared" si="41"/>
        <v>382</v>
      </c>
      <c r="R423" s="39">
        <v>2866.6546948586238</v>
      </c>
      <c r="S423" s="32">
        <f t="shared" si="42"/>
        <v>382</v>
      </c>
      <c r="T423" s="39">
        <v>101.71165503441841</v>
      </c>
      <c r="V423" s="24">
        <f t="shared" si="43"/>
        <v>421</v>
      </c>
      <c r="W423" s="25">
        <v>0.2044</v>
      </c>
      <c r="X423" s="25">
        <v>6.0000000000000001E-3</v>
      </c>
    </row>
    <row r="424" spans="8:24">
      <c r="H424" s="32">
        <f t="shared" si="37"/>
        <v>383</v>
      </c>
      <c r="I424" s="39">
        <v>67.037525219239939</v>
      </c>
      <c r="J424" s="46">
        <f t="shared" si="38"/>
        <v>383</v>
      </c>
      <c r="K424" s="41">
        <v>59.171677721551838</v>
      </c>
      <c r="L424" s="47">
        <f t="shared" si="39"/>
        <v>383</v>
      </c>
      <c r="M424" s="43">
        <v>13.488032352734031</v>
      </c>
      <c r="N424" s="48">
        <f t="shared" si="40"/>
        <v>383</v>
      </c>
      <c r="O424" s="45">
        <v>0</v>
      </c>
      <c r="Q424" s="32">
        <f t="shared" si="41"/>
        <v>383</v>
      </c>
      <c r="R424" s="39">
        <v>3754.2927962793265</v>
      </c>
      <c r="S424" s="32">
        <f t="shared" si="42"/>
        <v>383</v>
      </c>
      <c r="T424" s="39">
        <v>139.69723529352581</v>
      </c>
      <c r="V424" s="24">
        <f t="shared" si="43"/>
        <v>422</v>
      </c>
      <c r="W424" s="25">
        <v>0.87450000000000006</v>
      </c>
      <c r="X424" s="25">
        <v>0.91010000000000002</v>
      </c>
    </row>
    <row r="425" spans="8:24">
      <c r="H425" s="32">
        <f t="shared" si="37"/>
        <v>384</v>
      </c>
      <c r="I425" s="39">
        <v>34.906201261056502</v>
      </c>
      <c r="J425" s="46">
        <f t="shared" si="38"/>
        <v>384</v>
      </c>
      <c r="K425" s="41">
        <v>59.171677721551838</v>
      </c>
      <c r="L425" s="47">
        <f t="shared" si="39"/>
        <v>384</v>
      </c>
      <c r="M425" s="43">
        <v>0</v>
      </c>
      <c r="N425" s="48">
        <f t="shared" si="40"/>
        <v>384</v>
      </c>
      <c r="O425" s="45">
        <v>0</v>
      </c>
      <c r="Q425" s="32">
        <f t="shared" si="41"/>
        <v>384</v>
      </c>
      <c r="R425" s="39">
        <v>3153.9104439079642</v>
      </c>
      <c r="S425" s="32">
        <f t="shared" si="42"/>
        <v>384</v>
      </c>
      <c r="T425" s="39">
        <v>94.07787898260834</v>
      </c>
      <c r="V425" s="24">
        <f t="shared" si="43"/>
        <v>423</v>
      </c>
      <c r="W425" s="25">
        <v>0.92420000000000002</v>
      </c>
      <c r="X425" s="25">
        <v>0.54979999999999996</v>
      </c>
    </row>
    <row r="426" spans="8:24">
      <c r="H426" s="32">
        <f t="shared" si="37"/>
        <v>385</v>
      </c>
      <c r="I426" s="39">
        <v>21.596475973394739</v>
      </c>
      <c r="J426" s="46">
        <f t="shared" si="38"/>
        <v>385</v>
      </c>
      <c r="K426" s="41">
        <v>59.171677721551838</v>
      </c>
      <c r="L426" s="47">
        <f t="shared" si="39"/>
        <v>385</v>
      </c>
      <c r="M426" s="43">
        <v>0</v>
      </c>
      <c r="N426" s="48">
        <f t="shared" si="40"/>
        <v>385</v>
      </c>
      <c r="O426" s="45">
        <v>0</v>
      </c>
      <c r="Q426" s="32">
        <f t="shared" si="41"/>
        <v>385</v>
      </c>
      <c r="R426" s="39">
        <v>2726.9630946099333</v>
      </c>
      <c r="S426" s="32">
        <f t="shared" si="42"/>
        <v>385</v>
      </c>
      <c r="T426" s="39">
        <v>80.768153694946577</v>
      </c>
      <c r="V426" s="24">
        <f t="shared" si="43"/>
        <v>424</v>
      </c>
      <c r="W426" s="25">
        <v>0.253</v>
      </c>
      <c r="X426" s="25">
        <v>0.2346</v>
      </c>
    </row>
    <row r="427" spans="8:24">
      <c r="H427" s="32">
        <f t="shared" ref="H427:H490" si="44">H426+1</f>
        <v>386</v>
      </c>
      <c r="I427" s="39">
        <v>58.701360608839067</v>
      </c>
      <c r="J427" s="46">
        <f t="shared" ref="J427:J490" si="45">J426+1</f>
        <v>386</v>
      </c>
      <c r="K427" s="41">
        <v>59.171677721551838</v>
      </c>
      <c r="L427" s="47">
        <f t="shared" ref="L427:L490" si="46">L426+1</f>
        <v>386</v>
      </c>
      <c r="M427" s="43">
        <v>8.9993283317489432</v>
      </c>
      <c r="N427" s="48">
        <f t="shared" ref="N427:N490" si="47">N426+1</f>
        <v>386</v>
      </c>
      <c r="O427" s="45">
        <v>0</v>
      </c>
      <c r="Q427" s="32">
        <f t="shared" ref="Q427:Q490" si="48">Q426+1</f>
        <v>386</v>
      </c>
      <c r="R427" s="39">
        <v>3141.483149484357</v>
      </c>
      <c r="S427" s="32">
        <f t="shared" ref="S427:S490" si="49">S426+1</f>
        <v>386</v>
      </c>
      <c r="T427" s="39">
        <v>126.87236666213984</v>
      </c>
      <c r="V427" s="24">
        <f t="shared" si="43"/>
        <v>425</v>
      </c>
      <c r="W427" s="25">
        <v>0.1197</v>
      </c>
      <c r="X427" s="25">
        <v>0.54020000000000001</v>
      </c>
    </row>
    <row r="428" spans="8:24">
      <c r="H428" s="32">
        <f t="shared" si="44"/>
        <v>387</v>
      </c>
      <c r="I428" s="39">
        <v>57.799599213666262</v>
      </c>
      <c r="J428" s="46">
        <f t="shared" si="45"/>
        <v>387</v>
      </c>
      <c r="K428" s="41">
        <v>59.171677721551838</v>
      </c>
      <c r="L428" s="47">
        <f t="shared" si="46"/>
        <v>387</v>
      </c>
      <c r="M428" s="43">
        <v>8.5137645035789777</v>
      </c>
      <c r="N428" s="48">
        <f t="shared" si="47"/>
        <v>387</v>
      </c>
      <c r="O428" s="45">
        <v>0</v>
      </c>
      <c r="Q428" s="32">
        <f t="shared" si="48"/>
        <v>387</v>
      </c>
      <c r="R428" s="39">
        <v>3718.7469945111598</v>
      </c>
      <c r="S428" s="32">
        <f t="shared" si="49"/>
        <v>387</v>
      </c>
      <c r="T428" s="39">
        <v>125.48504143879708</v>
      </c>
      <c r="V428" s="24">
        <f t="shared" si="43"/>
        <v>426</v>
      </c>
      <c r="W428" s="25">
        <v>0.18210000000000001</v>
      </c>
      <c r="X428" s="25">
        <v>0.371</v>
      </c>
    </row>
    <row r="429" spans="8:24">
      <c r="H429" s="32">
        <f t="shared" si="44"/>
        <v>388</v>
      </c>
      <c r="I429" s="39">
        <v>54.379746647884645</v>
      </c>
      <c r="J429" s="46">
        <f t="shared" si="45"/>
        <v>388</v>
      </c>
      <c r="K429" s="41">
        <v>59.171677721551838</v>
      </c>
      <c r="L429" s="47">
        <f t="shared" si="46"/>
        <v>388</v>
      </c>
      <c r="M429" s="43">
        <v>6.6723054296965687</v>
      </c>
      <c r="N429" s="48">
        <f t="shared" si="47"/>
        <v>388</v>
      </c>
      <c r="O429" s="45">
        <v>0</v>
      </c>
      <c r="Q429" s="32">
        <f t="shared" si="48"/>
        <v>388</v>
      </c>
      <c r="R429" s="39">
        <v>3171.2798311662086</v>
      </c>
      <c r="S429" s="32">
        <f t="shared" si="49"/>
        <v>388</v>
      </c>
      <c r="T429" s="39">
        <v>120.22372979913305</v>
      </c>
      <c r="V429" s="24">
        <f t="shared" si="43"/>
        <v>427</v>
      </c>
      <c r="W429" s="25">
        <v>0.29470000000000002</v>
      </c>
      <c r="X429" s="25">
        <v>0.99880000000000002</v>
      </c>
    </row>
    <row r="430" spans="8:24">
      <c r="H430" s="32">
        <f t="shared" si="44"/>
        <v>389</v>
      </c>
      <c r="I430" s="39">
        <v>50.815643740010643</v>
      </c>
      <c r="J430" s="46">
        <f t="shared" si="45"/>
        <v>389</v>
      </c>
      <c r="K430" s="41">
        <v>59.171677721551838</v>
      </c>
      <c r="L430" s="47">
        <f t="shared" si="46"/>
        <v>389</v>
      </c>
      <c r="M430" s="43">
        <v>4.7531730946874893</v>
      </c>
      <c r="N430" s="48">
        <f t="shared" si="47"/>
        <v>389</v>
      </c>
      <c r="O430" s="45">
        <v>0</v>
      </c>
      <c r="Q430" s="32">
        <f t="shared" si="48"/>
        <v>389</v>
      </c>
      <c r="R430" s="39">
        <v>3423.147177126159</v>
      </c>
      <c r="S430" s="32">
        <f t="shared" si="49"/>
        <v>389</v>
      </c>
      <c r="T430" s="39">
        <v>114.74049455624997</v>
      </c>
      <c r="V430" s="24">
        <f t="shared" si="43"/>
        <v>428</v>
      </c>
      <c r="W430" s="25">
        <v>0.61329999999999996</v>
      </c>
      <c r="X430" s="25">
        <v>0.41880000000000001</v>
      </c>
    </row>
    <row r="431" spans="8:24">
      <c r="H431" s="32">
        <f t="shared" si="44"/>
        <v>390</v>
      </c>
      <c r="I431" s="39">
        <v>73.780944711948308</v>
      </c>
      <c r="J431" s="46">
        <f t="shared" si="45"/>
        <v>390</v>
      </c>
      <c r="K431" s="41">
        <v>59.171677721551838</v>
      </c>
      <c r="L431" s="47">
        <f t="shared" si="46"/>
        <v>390</v>
      </c>
      <c r="M431" s="43">
        <v>17.119104387269314</v>
      </c>
      <c r="N431" s="48">
        <f t="shared" si="47"/>
        <v>390</v>
      </c>
      <c r="O431" s="45">
        <v>0</v>
      </c>
      <c r="Q431" s="32">
        <f t="shared" si="48"/>
        <v>390</v>
      </c>
      <c r="R431" s="39">
        <v>4806.8885131736706</v>
      </c>
      <c r="S431" s="32">
        <f t="shared" si="49"/>
        <v>390</v>
      </c>
      <c r="T431" s="39">
        <v>150.07172682076947</v>
      </c>
      <c r="V431" s="24">
        <f t="shared" si="43"/>
        <v>429</v>
      </c>
      <c r="W431" s="25">
        <v>0.29270000000000002</v>
      </c>
      <c r="X431" s="25">
        <v>0.40229999999999999</v>
      </c>
    </row>
    <row r="432" spans="8:24">
      <c r="H432" s="32">
        <f t="shared" si="44"/>
        <v>391</v>
      </c>
      <c r="I432" s="39">
        <v>48.823984489878107</v>
      </c>
      <c r="J432" s="46">
        <f t="shared" si="45"/>
        <v>391</v>
      </c>
      <c r="K432" s="41">
        <v>59.171677721551838</v>
      </c>
      <c r="L432" s="47">
        <f t="shared" si="46"/>
        <v>391</v>
      </c>
      <c r="M432" s="43">
        <v>3.6807411907699676</v>
      </c>
      <c r="N432" s="48">
        <f t="shared" si="47"/>
        <v>391</v>
      </c>
      <c r="O432" s="45">
        <v>0</v>
      </c>
      <c r="Q432" s="32">
        <f t="shared" si="48"/>
        <v>391</v>
      </c>
      <c r="R432" s="39">
        <v>3353.4939347863065</v>
      </c>
      <c r="S432" s="32">
        <f t="shared" si="49"/>
        <v>391</v>
      </c>
      <c r="T432" s="39">
        <v>111.67640340219991</v>
      </c>
      <c r="V432" s="24">
        <f t="shared" si="43"/>
        <v>430</v>
      </c>
      <c r="W432" s="25">
        <v>0.4783</v>
      </c>
      <c r="X432" s="25">
        <v>0.40949999999999998</v>
      </c>
    </row>
    <row r="433" spans="8:24">
      <c r="H433" s="32">
        <f t="shared" si="44"/>
        <v>392</v>
      </c>
      <c r="I433" s="39">
        <v>53.028819404007265</v>
      </c>
      <c r="J433" s="46">
        <f t="shared" si="45"/>
        <v>392</v>
      </c>
      <c r="K433" s="41">
        <v>59.171677721551838</v>
      </c>
      <c r="L433" s="47">
        <f t="shared" si="46"/>
        <v>392</v>
      </c>
      <c r="M433" s="43">
        <v>5.9448830676087487</v>
      </c>
      <c r="N433" s="48">
        <f t="shared" si="47"/>
        <v>392</v>
      </c>
      <c r="O433" s="45">
        <v>0</v>
      </c>
      <c r="Q433" s="32">
        <f t="shared" si="48"/>
        <v>392</v>
      </c>
      <c r="R433" s="39">
        <v>3709.7859106169631</v>
      </c>
      <c r="S433" s="32">
        <f t="shared" si="49"/>
        <v>392</v>
      </c>
      <c r="T433" s="39">
        <v>118.14538019316785</v>
      </c>
      <c r="V433" s="24">
        <f t="shared" si="43"/>
        <v>431</v>
      </c>
      <c r="W433" s="25">
        <v>0.64910000000000001</v>
      </c>
      <c r="X433" s="25">
        <v>0.74850000000000005</v>
      </c>
    </row>
    <row r="434" spans="8:24">
      <c r="H434" s="32">
        <f t="shared" si="44"/>
        <v>393</v>
      </c>
      <c r="I434" s="39">
        <v>23.912566434411268</v>
      </c>
      <c r="J434" s="46">
        <f t="shared" si="45"/>
        <v>393</v>
      </c>
      <c r="K434" s="41">
        <v>59.171677721551838</v>
      </c>
      <c r="L434" s="47">
        <f t="shared" si="46"/>
        <v>393</v>
      </c>
      <c r="M434" s="43">
        <v>0</v>
      </c>
      <c r="N434" s="48">
        <f t="shared" si="47"/>
        <v>393</v>
      </c>
      <c r="O434" s="45">
        <v>0</v>
      </c>
      <c r="Q434" s="32">
        <f t="shared" si="48"/>
        <v>393</v>
      </c>
      <c r="R434" s="39">
        <v>2569.1613568081248</v>
      </c>
      <c r="S434" s="32">
        <f t="shared" si="49"/>
        <v>393</v>
      </c>
      <c r="T434" s="39">
        <v>83.084244155963106</v>
      </c>
      <c r="V434" s="24">
        <f t="shared" si="43"/>
        <v>432</v>
      </c>
      <c r="W434" s="25">
        <v>6.5000000000000002E-2</v>
      </c>
      <c r="X434" s="25">
        <v>0.62519999999999998</v>
      </c>
    </row>
    <row r="435" spans="8:24">
      <c r="H435" s="32">
        <f t="shared" si="44"/>
        <v>394</v>
      </c>
      <c r="I435" s="39">
        <v>42.566842590093245</v>
      </c>
      <c r="J435" s="46">
        <f t="shared" si="45"/>
        <v>394</v>
      </c>
      <c r="K435" s="41">
        <v>59.171677721551838</v>
      </c>
      <c r="L435" s="47">
        <f t="shared" si="46"/>
        <v>394</v>
      </c>
      <c r="M435" s="43">
        <v>0.31151093703966121</v>
      </c>
      <c r="N435" s="48">
        <f t="shared" si="47"/>
        <v>394</v>
      </c>
      <c r="O435" s="45">
        <v>0</v>
      </c>
      <c r="Q435" s="32">
        <f t="shared" si="48"/>
        <v>394</v>
      </c>
      <c r="R435" s="39">
        <v>3021.7365615191165</v>
      </c>
      <c r="S435" s="32">
        <f t="shared" si="49"/>
        <v>394</v>
      </c>
      <c r="T435" s="39">
        <v>102.05003124868475</v>
      </c>
      <c r="V435" s="24">
        <f t="shared" si="43"/>
        <v>433</v>
      </c>
      <c r="W435" s="25">
        <v>0.38169999999999998</v>
      </c>
      <c r="X435" s="25">
        <v>0.32129999999999997</v>
      </c>
    </row>
    <row r="436" spans="8:24">
      <c r="H436" s="32">
        <f t="shared" si="44"/>
        <v>395</v>
      </c>
      <c r="I436" s="39">
        <v>54.546926672780444</v>
      </c>
      <c r="J436" s="46">
        <f t="shared" si="45"/>
        <v>395</v>
      </c>
      <c r="K436" s="41">
        <v>59.171677721551838</v>
      </c>
      <c r="L436" s="47">
        <f t="shared" si="46"/>
        <v>395</v>
      </c>
      <c r="M436" s="43">
        <v>6.7623254431019957</v>
      </c>
      <c r="N436" s="48">
        <f t="shared" si="47"/>
        <v>395</v>
      </c>
      <c r="O436" s="45">
        <v>0</v>
      </c>
      <c r="Q436" s="32">
        <f t="shared" si="48"/>
        <v>395</v>
      </c>
      <c r="R436" s="39">
        <v>3381.2026480971376</v>
      </c>
      <c r="S436" s="32">
        <f t="shared" si="49"/>
        <v>395</v>
      </c>
      <c r="T436" s="39">
        <v>120.48092983743427</v>
      </c>
      <c r="V436" s="24">
        <f t="shared" si="43"/>
        <v>434</v>
      </c>
      <c r="W436" s="25">
        <v>0.73950000000000005</v>
      </c>
      <c r="X436" s="25">
        <v>0.76549999999999996</v>
      </c>
    </row>
    <row r="437" spans="8:24">
      <c r="H437" s="32">
        <f t="shared" si="44"/>
        <v>396</v>
      </c>
      <c r="I437" s="39">
        <v>32.849360833855748</v>
      </c>
      <c r="J437" s="46">
        <f t="shared" si="45"/>
        <v>396</v>
      </c>
      <c r="K437" s="41">
        <v>59.171677721551838</v>
      </c>
      <c r="L437" s="47">
        <f t="shared" si="46"/>
        <v>396</v>
      </c>
      <c r="M437" s="43">
        <v>0</v>
      </c>
      <c r="N437" s="48">
        <f t="shared" si="47"/>
        <v>396</v>
      </c>
      <c r="O437" s="45">
        <v>0</v>
      </c>
      <c r="Q437" s="32">
        <f t="shared" si="48"/>
        <v>396</v>
      </c>
      <c r="R437" s="39">
        <v>2348.5492550104814</v>
      </c>
      <c r="S437" s="32">
        <f t="shared" si="49"/>
        <v>396</v>
      </c>
      <c r="T437" s="39">
        <v>92.021038555407586</v>
      </c>
      <c r="V437" s="24">
        <f t="shared" si="43"/>
        <v>435</v>
      </c>
      <c r="W437" s="25">
        <v>0.42920000000000003</v>
      </c>
      <c r="X437" s="25">
        <v>0.2205</v>
      </c>
    </row>
    <row r="438" spans="8:24">
      <c r="H438" s="32">
        <f t="shared" si="44"/>
        <v>397</v>
      </c>
      <c r="I438" s="39">
        <v>64.341789400181</v>
      </c>
      <c r="J438" s="46">
        <f t="shared" si="45"/>
        <v>397</v>
      </c>
      <c r="K438" s="41">
        <v>59.171677721551838</v>
      </c>
      <c r="L438" s="47">
        <f t="shared" si="46"/>
        <v>397</v>
      </c>
      <c r="M438" s="43">
        <v>12.036482296317679</v>
      </c>
      <c r="N438" s="48">
        <f t="shared" si="47"/>
        <v>397</v>
      </c>
      <c r="O438" s="45">
        <v>0</v>
      </c>
      <c r="Q438" s="32">
        <f t="shared" si="48"/>
        <v>397</v>
      </c>
      <c r="R438" s="39">
        <v>3457.6421947073804</v>
      </c>
      <c r="S438" s="32">
        <f t="shared" si="49"/>
        <v>397</v>
      </c>
      <c r="T438" s="39">
        <v>135.54994941805052</v>
      </c>
      <c r="V438" s="24">
        <f t="shared" si="43"/>
        <v>436</v>
      </c>
      <c r="W438" s="25">
        <v>5.0000000000000001E-4</v>
      </c>
      <c r="X438" s="25">
        <v>0.81059999999999999</v>
      </c>
    </row>
    <row r="439" spans="8:24">
      <c r="H439" s="32">
        <f t="shared" si="44"/>
        <v>398</v>
      </c>
      <c r="I439" s="39">
        <v>61.644169970069456</v>
      </c>
      <c r="J439" s="46">
        <f t="shared" si="45"/>
        <v>398</v>
      </c>
      <c r="K439" s="41">
        <v>59.171677721551838</v>
      </c>
      <c r="L439" s="47">
        <f t="shared" si="46"/>
        <v>398</v>
      </c>
      <c r="M439" s="43">
        <v>10.583917987796083</v>
      </c>
      <c r="N439" s="48">
        <f t="shared" si="47"/>
        <v>398</v>
      </c>
      <c r="O439" s="45">
        <v>0</v>
      </c>
      <c r="Q439" s="32">
        <f t="shared" si="48"/>
        <v>398</v>
      </c>
      <c r="R439" s="39">
        <v>3823.1238852743359</v>
      </c>
      <c r="S439" s="32">
        <f t="shared" si="49"/>
        <v>398</v>
      </c>
      <c r="T439" s="39">
        <v>131.39976567941738</v>
      </c>
      <c r="V439" s="24">
        <f t="shared" si="43"/>
        <v>437</v>
      </c>
      <c r="W439" s="25">
        <v>5.1400000000000001E-2</v>
      </c>
      <c r="X439" s="25">
        <v>0.40710000000000002</v>
      </c>
    </row>
    <row r="440" spans="8:24">
      <c r="H440" s="32">
        <f t="shared" si="44"/>
        <v>399</v>
      </c>
      <c r="I440" s="39">
        <v>55.587084201903181</v>
      </c>
      <c r="J440" s="46">
        <f t="shared" si="45"/>
        <v>399</v>
      </c>
      <c r="K440" s="41">
        <v>59.171677721551838</v>
      </c>
      <c r="L440" s="47">
        <f t="shared" si="46"/>
        <v>399</v>
      </c>
      <c r="M440" s="43">
        <v>7.3224102664757789</v>
      </c>
      <c r="N440" s="48">
        <f t="shared" si="47"/>
        <v>399</v>
      </c>
      <c r="O440" s="45">
        <v>0</v>
      </c>
      <c r="Q440" s="32">
        <f t="shared" si="48"/>
        <v>399</v>
      </c>
      <c r="R440" s="39">
        <v>3676.3243852294368</v>
      </c>
      <c r="S440" s="32">
        <f t="shared" si="49"/>
        <v>399</v>
      </c>
      <c r="T440" s="39">
        <v>122.0811721899308</v>
      </c>
      <c r="V440" s="24">
        <f t="shared" si="43"/>
        <v>438</v>
      </c>
      <c r="W440" s="25">
        <v>0.4793</v>
      </c>
      <c r="X440" s="25">
        <v>0.2019</v>
      </c>
    </row>
    <row r="441" spans="8:24">
      <c r="H441" s="32">
        <f t="shared" si="44"/>
        <v>400</v>
      </c>
      <c r="I441" s="39">
        <v>43.526520274991292</v>
      </c>
      <c r="J441" s="46">
        <f t="shared" si="45"/>
        <v>400</v>
      </c>
      <c r="K441" s="41">
        <v>59.171677721551838</v>
      </c>
      <c r="L441" s="47">
        <f t="shared" si="46"/>
        <v>400</v>
      </c>
      <c r="M441" s="43">
        <v>0.82826045967706907</v>
      </c>
      <c r="N441" s="48">
        <f t="shared" si="47"/>
        <v>400</v>
      </c>
      <c r="O441" s="45">
        <v>0</v>
      </c>
      <c r="Q441" s="32">
        <f t="shared" si="48"/>
        <v>400</v>
      </c>
      <c r="R441" s="39">
        <v>3066.133720294677</v>
      </c>
      <c r="S441" s="32">
        <f t="shared" si="49"/>
        <v>400</v>
      </c>
      <c r="T441" s="39">
        <v>103.5264584562202</v>
      </c>
      <c r="V441" s="24">
        <f t="shared" si="43"/>
        <v>439</v>
      </c>
      <c r="W441" s="25">
        <v>0.5454</v>
      </c>
      <c r="X441" s="25">
        <v>0.87590000000000001</v>
      </c>
    </row>
    <row r="442" spans="8:24">
      <c r="H442" s="32">
        <f t="shared" si="44"/>
        <v>401</v>
      </c>
      <c r="I442" s="39">
        <v>35.471184978736126</v>
      </c>
      <c r="J442" s="46">
        <f t="shared" si="45"/>
        <v>401</v>
      </c>
      <c r="K442" s="41">
        <v>59.171677721551838</v>
      </c>
      <c r="L442" s="47">
        <f t="shared" si="46"/>
        <v>401</v>
      </c>
      <c r="M442" s="43">
        <v>0</v>
      </c>
      <c r="N442" s="48">
        <f t="shared" si="47"/>
        <v>401</v>
      </c>
      <c r="O442" s="45">
        <v>0</v>
      </c>
      <c r="Q442" s="32">
        <f t="shared" si="48"/>
        <v>401</v>
      </c>
      <c r="R442" s="39">
        <v>3204.6012082123752</v>
      </c>
      <c r="S442" s="32">
        <f t="shared" si="49"/>
        <v>401</v>
      </c>
      <c r="T442" s="39">
        <v>94.642862700287964</v>
      </c>
      <c r="V442" s="24">
        <f t="shared" si="43"/>
        <v>440</v>
      </c>
      <c r="W442" s="25">
        <v>0.11219999999999999</v>
      </c>
      <c r="X442" s="25">
        <v>0.33500000000000002</v>
      </c>
    </row>
    <row r="443" spans="8:24">
      <c r="H443" s="32">
        <f t="shared" si="44"/>
        <v>402</v>
      </c>
      <c r="I443" s="39">
        <v>48.931890344248991</v>
      </c>
      <c r="J443" s="46">
        <f t="shared" si="45"/>
        <v>402</v>
      </c>
      <c r="K443" s="41">
        <v>59.171677721551838</v>
      </c>
      <c r="L443" s="47">
        <f t="shared" si="46"/>
        <v>402</v>
      </c>
      <c r="M443" s="43">
        <v>3.7388443431235205</v>
      </c>
      <c r="N443" s="48">
        <f t="shared" si="47"/>
        <v>402</v>
      </c>
      <c r="O443" s="45">
        <v>0</v>
      </c>
      <c r="Q443" s="32">
        <f t="shared" si="48"/>
        <v>402</v>
      </c>
      <c r="R443" s="39">
        <v>3305.5868113243341</v>
      </c>
      <c r="S443" s="32">
        <f t="shared" si="49"/>
        <v>402</v>
      </c>
      <c r="T443" s="39">
        <v>111.84241240892435</v>
      </c>
      <c r="V443" s="24">
        <f t="shared" si="43"/>
        <v>441</v>
      </c>
      <c r="W443" s="25">
        <v>3.3000000000000002E-2</v>
      </c>
      <c r="X443" s="25">
        <v>0.13370000000000001</v>
      </c>
    </row>
    <row r="444" spans="8:24">
      <c r="H444" s="32">
        <f t="shared" si="44"/>
        <v>403</v>
      </c>
      <c r="I444" s="39">
        <v>48.307201144990898</v>
      </c>
      <c r="J444" s="46">
        <f t="shared" si="45"/>
        <v>403</v>
      </c>
      <c r="K444" s="41">
        <v>59.171677721551838</v>
      </c>
      <c r="L444" s="47">
        <f t="shared" si="46"/>
        <v>403</v>
      </c>
      <c r="M444" s="43">
        <v>3.4024732358307039</v>
      </c>
      <c r="N444" s="48">
        <f t="shared" si="47"/>
        <v>403</v>
      </c>
      <c r="O444" s="45">
        <v>0</v>
      </c>
      <c r="Q444" s="32">
        <f t="shared" si="48"/>
        <v>403</v>
      </c>
      <c r="R444" s="39">
        <v>3305.9798328696197</v>
      </c>
      <c r="S444" s="32">
        <f t="shared" si="49"/>
        <v>403</v>
      </c>
      <c r="T444" s="39">
        <v>110.88135210237344</v>
      </c>
      <c r="V444" s="24">
        <f t="shared" si="43"/>
        <v>442</v>
      </c>
      <c r="W444" s="25">
        <v>0.80830000000000002</v>
      </c>
      <c r="X444" s="25">
        <v>0.1195</v>
      </c>
    </row>
    <row r="445" spans="8:24">
      <c r="H445" s="32">
        <f t="shared" si="44"/>
        <v>404</v>
      </c>
      <c r="I445" s="39">
        <v>60.813143954498642</v>
      </c>
      <c r="J445" s="46">
        <f t="shared" si="45"/>
        <v>404</v>
      </c>
      <c r="K445" s="41">
        <v>59.171677721551838</v>
      </c>
      <c r="L445" s="47">
        <f t="shared" si="46"/>
        <v>404</v>
      </c>
      <c r="M445" s="43">
        <v>10.13644244095026</v>
      </c>
      <c r="N445" s="48">
        <f t="shared" si="47"/>
        <v>404</v>
      </c>
      <c r="O445" s="45">
        <v>0</v>
      </c>
      <c r="Q445" s="32">
        <f t="shared" si="48"/>
        <v>404</v>
      </c>
      <c r="R445" s="39">
        <v>3151.4210518088225</v>
      </c>
      <c r="S445" s="32">
        <f t="shared" si="49"/>
        <v>404</v>
      </c>
      <c r="T445" s="39">
        <v>130.12126411700075</v>
      </c>
      <c r="V445" s="24">
        <f t="shared" si="43"/>
        <v>443</v>
      </c>
      <c r="W445" s="25">
        <v>0.34289999999999998</v>
      </c>
      <c r="X445" s="25">
        <v>0.14360000000000001</v>
      </c>
    </row>
    <row r="446" spans="8:24">
      <c r="H446" s="32">
        <f t="shared" si="44"/>
        <v>405</v>
      </c>
      <c r="I446" s="39">
        <v>55.930945812569988</v>
      </c>
      <c r="J446" s="46">
        <f t="shared" si="45"/>
        <v>405</v>
      </c>
      <c r="K446" s="41">
        <v>59.171677721551838</v>
      </c>
      <c r="L446" s="47">
        <f t="shared" si="46"/>
        <v>405</v>
      </c>
      <c r="M446" s="43">
        <v>7.5075665183732898</v>
      </c>
      <c r="N446" s="48">
        <f t="shared" si="47"/>
        <v>405</v>
      </c>
      <c r="O446" s="45">
        <v>0</v>
      </c>
      <c r="Q446" s="32">
        <f t="shared" si="48"/>
        <v>405</v>
      </c>
      <c r="R446" s="39">
        <v>3166.3904472641016</v>
      </c>
      <c r="S446" s="32">
        <f t="shared" si="49"/>
        <v>405</v>
      </c>
      <c r="T446" s="39">
        <v>122.61019005249511</v>
      </c>
      <c r="V446" s="24">
        <f t="shared" si="43"/>
        <v>444</v>
      </c>
      <c r="W446" s="25">
        <v>0.59960000000000002</v>
      </c>
      <c r="X446" s="25">
        <v>0.71330000000000005</v>
      </c>
    </row>
    <row r="447" spans="8:24">
      <c r="H447" s="32">
        <f t="shared" si="44"/>
        <v>406</v>
      </c>
      <c r="I447" s="39">
        <v>39.35713890962608</v>
      </c>
      <c r="J447" s="46">
        <f t="shared" si="45"/>
        <v>406</v>
      </c>
      <c r="K447" s="41">
        <v>59.171677721551838</v>
      </c>
      <c r="L447" s="47">
        <f t="shared" si="46"/>
        <v>406</v>
      </c>
      <c r="M447" s="43">
        <v>0</v>
      </c>
      <c r="N447" s="48">
        <f t="shared" si="47"/>
        <v>406</v>
      </c>
      <c r="O447" s="45">
        <v>0</v>
      </c>
      <c r="Q447" s="32">
        <f t="shared" si="48"/>
        <v>406</v>
      </c>
      <c r="R447" s="39">
        <v>3353.3562388797836</v>
      </c>
      <c r="S447" s="32">
        <f t="shared" si="49"/>
        <v>406</v>
      </c>
      <c r="T447" s="39">
        <v>98.528816631177918</v>
      </c>
      <c r="V447" s="24">
        <f t="shared" si="43"/>
        <v>445</v>
      </c>
      <c r="W447" s="25">
        <v>0.66610000000000003</v>
      </c>
      <c r="X447" s="25">
        <v>0.81020000000000003</v>
      </c>
    </row>
    <row r="448" spans="8:24">
      <c r="H448" s="32">
        <f t="shared" si="44"/>
        <v>407</v>
      </c>
      <c r="I448" s="39">
        <v>38.790748040423445</v>
      </c>
      <c r="J448" s="46">
        <f t="shared" si="45"/>
        <v>407</v>
      </c>
      <c r="K448" s="41">
        <v>59.171677721551838</v>
      </c>
      <c r="L448" s="47">
        <f t="shared" si="46"/>
        <v>407</v>
      </c>
      <c r="M448" s="43">
        <v>0</v>
      </c>
      <c r="N448" s="48">
        <f t="shared" si="47"/>
        <v>407</v>
      </c>
      <c r="O448" s="45">
        <v>0</v>
      </c>
      <c r="Q448" s="32">
        <f t="shared" si="48"/>
        <v>407</v>
      </c>
      <c r="R448" s="39">
        <v>2793.8244853699375</v>
      </c>
      <c r="S448" s="32">
        <f t="shared" si="49"/>
        <v>407</v>
      </c>
      <c r="T448" s="39">
        <v>97.962425761975283</v>
      </c>
      <c r="V448" s="24">
        <f t="shared" si="43"/>
        <v>446</v>
      </c>
      <c r="W448" s="25">
        <v>0.63580000000000003</v>
      </c>
      <c r="X448" s="25">
        <v>0.63470000000000004</v>
      </c>
    </row>
    <row r="449" spans="8:24">
      <c r="H449" s="32">
        <f t="shared" si="44"/>
        <v>408</v>
      </c>
      <c r="I449" s="39">
        <v>37.372047306407033</v>
      </c>
      <c r="J449" s="46">
        <f t="shared" si="45"/>
        <v>408</v>
      </c>
      <c r="K449" s="41">
        <v>59.171677721551838</v>
      </c>
      <c r="L449" s="47">
        <f t="shared" si="46"/>
        <v>408</v>
      </c>
      <c r="M449" s="43">
        <v>0</v>
      </c>
      <c r="N449" s="48">
        <f t="shared" si="47"/>
        <v>408</v>
      </c>
      <c r="O449" s="45">
        <v>0</v>
      </c>
      <c r="Q449" s="32">
        <f t="shared" si="48"/>
        <v>408</v>
      </c>
      <c r="R449" s="39">
        <v>2941.1339677628766</v>
      </c>
      <c r="S449" s="32">
        <f t="shared" si="49"/>
        <v>408</v>
      </c>
      <c r="T449" s="39">
        <v>96.543725027958871</v>
      </c>
      <c r="V449" s="24">
        <f t="shared" si="43"/>
        <v>447</v>
      </c>
      <c r="W449" s="25">
        <v>0.621</v>
      </c>
      <c r="X449" s="25">
        <v>0.25119999999999998</v>
      </c>
    </row>
    <row r="450" spans="8:24">
      <c r="H450" s="32">
        <f t="shared" si="44"/>
        <v>409</v>
      </c>
      <c r="I450" s="39">
        <v>51.505588390757872</v>
      </c>
      <c r="J450" s="46">
        <f t="shared" si="45"/>
        <v>409</v>
      </c>
      <c r="K450" s="41">
        <v>59.171677721551838</v>
      </c>
      <c r="L450" s="47">
        <f t="shared" si="46"/>
        <v>409</v>
      </c>
      <c r="M450" s="43">
        <v>5.1246817527821511</v>
      </c>
      <c r="N450" s="48">
        <f t="shared" si="47"/>
        <v>409</v>
      </c>
      <c r="O450" s="45">
        <v>0</v>
      </c>
      <c r="Q450" s="32">
        <f t="shared" si="48"/>
        <v>409</v>
      </c>
      <c r="R450" s="39">
        <v>4072.3958464592192</v>
      </c>
      <c r="S450" s="32">
        <f t="shared" si="49"/>
        <v>409</v>
      </c>
      <c r="T450" s="39">
        <v>115.80194786509186</v>
      </c>
      <c r="V450" s="24">
        <f t="shared" si="43"/>
        <v>448</v>
      </c>
      <c r="W450" s="25">
        <v>0.77159999999999995</v>
      </c>
      <c r="X450" s="25">
        <v>0.40339999999999998</v>
      </c>
    </row>
    <row r="451" spans="8:24">
      <c r="H451" s="32">
        <f t="shared" si="44"/>
        <v>410</v>
      </c>
      <c r="I451" s="39">
        <v>38.670309880484204</v>
      </c>
      <c r="J451" s="46">
        <f t="shared" si="45"/>
        <v>410</v>
      </c>
      <c r="K451" s="41">
        <v>59.171677721551838</v>
      </c>
      <c r="L451" s="47">
        <f t="shared" si="46"/>
        <v>410</v>
      </c>
      <c r="M451" s="43">
        <v>0</v>
      </c>
      <c r="N451" s="48">
        <f t="shared" si="47"/>
        <v>410</v>
      </c>
      <c r="O451" s="45">
        <v>0</v>
      </c>
      <c r="Q451" s="32">
        <f t="shared" si="48"/>
        <v>410</v>
      </c>
      <c r="R451" s="39">
        <v>3368.3548841112706</v>
      </c>
      <c r="S451" s="32">
        <f t="shared" si="49"/>
        <v>410</v>
      </c>
      <c r="T451" s="39">
        <v>97.841987602036042</v>
      </c>
      <c r="V451" s="24">
        <f t="shared" si="43"/>
        <v>449</v>
      </c>
      <c r="W451" s="25">
        <v>0.93710000000000004</v>
      </c>
      <c r="X451" s="25">
        <v>0.56200000000000006</v>
      </c>
    </row>
    <row r="452" spans="8:24">
      <c r="H452" s="32">
        <f t="shared" si="44"/>
        <v>411</v>
      </c>
      <c r="I452" s="39">
        <v>62.356131508375547</v>
      </c>
      <c r="J452" s="46">
        <f t="shared" si="45"/>
        <v>411</v>
      </c>
      <c r="K452" s="41">
        <v>59.171677721551838</v>
      </c>
      <c r="L452" s="47">
        <f t="shared" si="46"/>
        <v>411</v>
      </c>
      <c r="M452" s="43">
        <v>10.967281893037827</v>
      </c>
      <c r="N452" s="48">
        <f t="shared" si="47"/>
        <v>411</v>
      </c>
      <c r="O452" s="45">
        <v>0</v>
      </c>
      <c r="Q452" s="32">
        <f t="shared" si="48"/>
        <v>411</v>
      </c>
      <c r="R452" s="39">
        <v>3932.1249812531992</v>
      </c>
      <c r="S452" s="32">
        <f t="shared" si="49"/>
        <v>411</v>
      </c>
      <c r="T452" s="39">
        <v>132.49509112296522</v>
      </c>
      <c r="V452" s="24">
        <f t="shared" ref="V452:V515" si="50">V451+1</f>
        <v>450</v>
      </c>
      <c r="W452" s="25">
        <v>0.60589999999999999</v>
      </c>
      <c r="X452" s="25">
        <v>0.21679999999999999</v>
      </c>
    </row>
    <row r="453" spans="8:24">
      <c r="H453" s="32">
        <f t="shared" si="44"/>
        <v>412</v>
      </c>
      <c r="I453" s="39">
        <v>64.423878554027439</v>
      </c>
      <c r="J453" s="46">
        <f t="shared" si="45"/>
        <v>412</v>
      </c>
      <c r="K453" s="41">
        <v>59.171677721551838</v>
      </c>
      <c r="L453" s="47">
        <f t="shared" si="46"/>
        <v>412</v>
      </c>
      <c r="M453" s="43">
        <v>12.080684148388842</v>
      </c>
      <c r="N453" s="48">
        <f t="shared" si="47"/>
        <v>412</v>
      </c>
      <c r="O453" s="45">
        <v>0</v>
      </c>
      <c r="Q453" s="32">
        <f t="shared" si="48"/>
        <v>412</v>
      </c>
      <c r="R453" s="39">
        <v>4290.2219853853285</v>
      </c>
      <c r="S453" s="32">
        <f t="shared" si="49"/>
        <v>412</v>
      </c>
      <c r="T453" s="39">
        <v>135.67624042396812</v>
      </c>
      <c r="V453" s="24">
        <f t="shared" si="50"/>
        <v>451</v>
      </c>
      <c r="W453" s="25">
        <v>0.36520000000000002</v>
      </c>
      <c r="X453" s="25">
        <v>0.93210000000000004</v>
      </c>
    </row>
    <row r="454" spans="8:24">
      <c r="H454" s="32">
        <f t="shared" si="44"/>
        <v>413</v>
      </c>
      <c r="I454" s="39">
        <v>46.746259399148492</v>
      </c>
      <c r="J454" s="46">
        <f t="shared" si="45"/>
        <v>413</v>
      </c>
      <c r="K454" s="41">
        <v>59.171677721551838</v>
      </c>
      <c r="L454" s="47">
        <f t="shared" si="46"/>
        <v>413</v>
      </c>
      <c r="M454" s="43">
        <v>2.5619661419155619</v>
      </c>
      <c r="N454" s="48">
        <f t="shared" si="47"/>
        <v>413</v>
      </c>
      <c r="O454" s="45">
        <v>0</v>
      </c>
      <c r="Q454" s="32">
        <f t="shared" si="48"/>
        <v>413</v>
      </c>
      <c r="R454" s="39">
        <v>3627.3415126535301</v>
      </c>
      <c r="S454" s="32">
        <f t="shared" si="49"/>
        <v>413</v>
      </c>
      <c r="T454" s="39">
        <v>108.47990326261589</v>
      </c>
      <c r="V454" s="24">
        <f t="shared" si="50"/>
        <v>452</v>
      </c>
      <c r="W454" s="25">
        <v>0.48780000000000001</v>
      </c>
      <c r="X454" s="25">
        <v>0.1993</v>
      </c>
    </row>
    <row r="455" spans="8:24">
      <c r="H455" s="32">
        <f t="shared" si="44"/>
        <v>414</v>
      </c>
      <c r="I455" s="39">
        <v>48.861567055696035</v>
      </c>
      <c r="J455" s="46">
        <f t="shared" si="45"/>
        <v>414</v>
      </c>
      <c r="K455" s="41">
        <v>59.171677721551838</v>
      </c>
      <c r="L455" s="47">
        <f t="shared" si="46"/>
        <v>414</v>
      </c>
      <c r="M455" s="43">
        <v>3.7009779569796248</v>
      </c>
      <c r="N455" s="48">
        <f t="shared" si="47"/>
        <v>414</v>
      </c>
      <c r="O455" s="45">
        <v>0</v>
      </c>
      <c r="Q455" s="32">
        <f t="shared" si="48"/>
        <v>414</v>
      </c>
      <c r="R455" s="39">
        <v>2564.0309760002865</v>
      </c>
      <c r="S455" s="32">
        <f t="shared" si="49"/>
        <v>414</v>
      </c>
      <c r="T455" s="39">
        <v>111.7342227342275</v>
      </c>
      <c r="V455" s="24">
        <f t="shared" si="50"/>
        <v>453</v>
      </c>
      <c r="W455" s="25">
        <v>0.2109</v>
      </c>
      <c r="X455" s="25">
        <v>0.76149999999999995</v>
      </c>
    </row>
    <row r="456" spans="8:24">
      <c r="H456" s="32">
        <f t="shared" si="44"/>
        <v>415</v>
      </c>
      <c r="I456" s="39">
        <v>31.843851048685757</v>
      </c>
      <c r="J456" s="46">
        <f t="shared" si="45"/>
        <v>415</v>
      </c>
      <c r="K456" s="41">
        <v>59.171677721551838</v>
      </c>
      <c r="L456" s="47">
        <f t="shared" si="46"/>
        <v>415</v>
      </c>
      <c r="M456" s="43">
        <v>0</v>
      </c>
      <c r="N456" s="48">
        <f t="shared" si="47"/>
        <v>415</v>
      </c>
      <c r="O456" s="45">
        <v>0</v>
      </c>
      <c r="Q456" s="32">
        <f t="shared" si="48"/>
        <v>415</v>
      </c>
      <c r="R456" s="39">
        <v>3274.5952742783647</v>
      </c>
      <c r="S456" s="32">
        <f t="shared" si="49"/>
        <v>415</v>
      </c>
      <c r="T456" s="39">
        <v>91.015528770237594</v>
      </c>
      <c r="V456" s="24">
        <f t="shared" si="50"/>
        <v>454</v>
      </c>
      <c r="W456" s="25">
        <v>0.33489999999999998</v>
      </c>
      <c r="X456" s="25">
        <v>0.21840000000000001</v>
      </c>
    </row>
    <row r="457" spans="8:24">
      <c r="H457" s="32">
        <f t="shared" si="44"/>
        <v>416</v>
      </c>
      <c r="I457" s="39">
        <v>43.844641354538226</v>
      </c>
      <c r="J457" s="46">
        <f t="shared" si="45"/>
        <v>416</v>
      </c>
      <c r="K457" s="41">
        <v>59.171677721551838</v>
      </c>
      <c r="L457" s="47">
        <f t="shared" si="46"/>
        <v>416</v>
      </c>
      <c r="M457" s="43">
        <v>0.99955642558695557</v>
      </c>
      <c r="N457" s="48">
        <f t="shared" si="47"/>
        <v>416</v>
      </c>
      <c r="O457" s="45">
        <v>0</v>
      </c>
      <c r="Q457" s="32">
        <f t="shared" si="48"/>
        <v>416</v>
      </c>
      <c r="R457" s="39">
        <v>2890.4743374068694</v>
      </c>
      <c r="S457" s="32">
        <f t="shared" si="49"/>
        <v>416</v>
      </c>
      <c r="T457" s="39">
        <v>104.01587550167702</v>
      </c>
      <c r="V457" s="24">
        <f t="shared" si="50"/>
        <v>455</v>
      </c>
      <c r="W457" s="25">
        <v>0.68910000000000005</v>
      </c>
      <c r="X457" s="25">
        <v>0.85929999999999995</v>
      </c>
    </row>
    <row r="458" spans="8:24">
      <c r="H458" s="32">
        <f t="shared" si="44"/>
        <v>417</v>
      </c>
      <c r="I458" s="39">
        <v>60.147710906692566</v>
      </c>
      <c r="J458" s="46">
        <f t="shared" si="45"/>
        <v>417</v>
      </c>
      <c r="K458" s="41">
        <v>59.171677721551838</v>
      </c>
      <c r="L458" s="47">
        <f t="shared" si="46"/>
        <v>417</v>
      </c>
      <c r="M458" s="43">
        <v>9.7781323382854488</v>
      </c>
      <c r="N458" s="48">
        <f t="shared" si="47"/>
        <v>417</v>
      </c>
      <c r="O458" s="45">
        <v>0</v>
      </c>
      <c r="Q458" s="32">
        <f t="shared" si="48"/>
        <v>417</v>
      </c>
      <c r="R458" s="39">
        <v>3016.3052069344963</v>
      </c>
      <c r="S458" s="32">
        <f t="shared" si="49"/>
        <v>417</v>
      </c>
      <c r="T458" s="39">
        <v>129.09752096652986</v>
      </c>
      <c r="V458" s="24">
        <f t="shared" si="50"/>
        <v>456</v>
      </c>
      <c r="W458" s="25">
        <v>0.54969999999999997</v>
      </c>
      <c r="X458" s="25">
        <v>0.92069999999999996</v>
      </c>
    </row>
    <row r="459" spans="8:24">
      <c r="H459" s="32">
        <f t="shared" si="44"/>
        <v>418</v>
      </c>
      <c r="I459" s="39">
        <v>28.419513966391996</v>
      </c>
      <c r="J459" s="46">
        <f t="shared" si="45"/>
        <v>418</v>
      </c>
      <c r="K459" s="41">
        <v>59.171677721551838</v>
      </c>
      <c r="L459" s="47">
        <f t="shared" si="46"/>
        <v>418</v>
      </c>
      <c r="M459" s="43">
        <v>0</v>
      </c>
      <c r="N459" s="48">
        <f t="shared" si="47"/>
        <v>418</v>
      </c>
      <c r="O459" s="45">
        <v>0</v>
      </c>
      <c r="Q459" s="32">
        <f t="shared" si="48"/>
        <v>418</v>
      </c>
      <c r="R459" s="39">
        <v>2201.2384349779218</v>
      </c>
      <c r="S459" s="32">
        <f t="shared" si="49"/>
        <v>418</v>
      </c>
      <c r="T459" s="39">
        <v>87.591191687943834</v>
      </c>
      <c r="V459" s="24">
        <f t="shared" si="50"/>
        <v>457</v>
      </c>
      <c r="W459" s="25">
        <v>0.71299999999999997</v>
      </c>
      <c r="X459" s="25">
        <v>0.90039999999999998</v>
      </c>
    </row>
    <row r="460" spans="8:24">
      <c r="H460" s="32">
        <f t="shared" si="44"/>
        <v>419</v>
      </c>
      <c r="I460" s="39">
        <v>45.856670939274224</v>
      </c>
      <c r="J460" s="46">
        <f t="shared" si="45"/>
        <v>419</v>
      </c>
      <c r="K460" s="41">
        <v>59.171677721551838</v>
      </c>
      <c r="L460" s="47">
        <f t="shared" si="46"/>
        <v>419</v>
      </c>
      <c r="M460" s="43">
        <v>2.0829569712140348</v>
      </c>
      <c r="N460" s="48">
        <f t="shared" si="47"/>
        <v>419</v>
      </c>
      <c r="O460" s="45">
        <v>0</v>
      </c>
      <c r="Q460" s="32">
        <f t="shared" si="48"/>
        <v>419</v>
      </c>
      <c r="R460" s="39">
        <v>3560.586588974505</v>
      </c>
      <c r="S460" s="32">
        <f t="shared" si="49"/>
        <v>419</v>
      </c>
      <c r="T460" s="39">
        <v>107.1113056320401</v>
      </c>
      <c r="V460" s="24">
        <f t="shared" si="50"/>
        <v>458</v>
      </c>
      <c r="W460" s="25">
        <v>0.2944</v>
      </c>
      <c r="X460" s="25">
        <v>0.47520000000000001</v>
      </c>
    </row>
    <row r="461" spans="8:24">
      <c r="H461" s="32">
        <f t="shared" si="44"/>
        <v>420</v>
      </c>
      <c r="I461" s="39">
        <v>75.212293928621051</v>
      </c>
      <c r="J461" s="46">
        <f t="shared" si="45"/>
        <v>420</v>
      </c>
      <c r="K461" s="41">
        <v>59.171677721551838</v>
      </c>
      <c r="L461" s="47">
        <f t="shared" si="46"/>
        <v>420</v>
      </c>
      <c r="M461" s="43">
        <v>17.889830888554634</v>
      </c>
      <c r="N461" s="48">
        <f t="shared" si="47"/>
        <v>420</v>
      </c>
      <c r="O461" s="45">
        <v>0</v>
      </c>
      <c r="Q461" s="32">
        <f t="shared" si="48"/>
        <v>420</v>
      </c>
      <c r="R461" s="39">
        <v>4848.8935650670101</v>
      </c>
      <c r="S461" s="32">
        <f t="shared" si="49"/>
        <v>420</v>
      </c>
      <c r="T461" s="39">
        <v>152.27380253872752</v>
      </c>
      <c r="V461" s="24">
        <f t="shared" si="50"/>
        <v>459</v>
      </c>
      <c r="W461" s="25">
        <v>0.53469999999999995</v>
      </c>
      <c r="X461" s="25">
        <v>0.84699999999999998</v>
      </c>
    </row>
    <row r="462" spans="8:24">
      <c r="H462" s="32">
        <f t="shared" si="44"/>
        <v>421</v>
      </c>
      <c r="I462" s="39">
        <v>18.442513062796003</v>
      </c>
      <c r="J462" s="46">
        <f t="shared" si="45"/>
        <v>421</v>
      </c>
      <c r="K462" s="41">
        <v>59.171677721551838</v>
      </c>
      <c r="L462" s="47">
        <f t="shared" si="46"/>
        <v>421</v>
      </c>
      <c r="M462" s="43">
        <v>0</v>
      </c>
      <c r="N462" s="48">
        <f t="shared" si="47"/>
        <v>421</v>
      </c>
      <c r="O462" s="45">
        <v>0</v>
      </c>
      <c r="Q462" s="32">
        <f t="shared" si="48"/>
        <v>421</v>
      </c>
      <c r="R462" s="39">
        <v>2781.87512343252</v>
      </c>
      <c r="S462" s="32">
        <f t="shared" si="49"/>
        <v>421</v>
      </c>
      <c r="T462" s="39">
        <v>77.614190784347841</v>
      </c>
      <c r="V462" s="24">
        <f t="shared" si="50"/>
        <v>460</v>
      </c>
      <c r="W462" s="25">
        <v>0.28870000000000001</v>
      </c>
      <c r="X462" s="25">
        <v>0.1852</v>
      </c>
    </row>
    <row r="463" spans="8:24">
      <c r="H463" s="32">
        <f t="shared" si="44"/>
        <v>422</v>
      </c>
      <c r="I463" s="39">
        <v>68.563825946201163</v>
      </c>
      <c r="J463" s="46">
        <f t="shared" si="45"/>
        <v>422</v>
      </c>
      <c r="K463" s="41">
        <v>59.171677721551838</v>
      </c>
      <c r="L463" s="47">
        <f t="shared" si="46"/>
        <v>422</v>
      </c>
      <c r="M463" s="43">
        <v>14.309886590328537</v>
      </c>
      <c r="N463" s="48">
        <f t="shared" si="47"/>
        <v>422</v>
      </c>
      <c r="O463" s="45">
        <v>0</v>
      </c>
      <c r="Q463" s="32">
        <f t="shared" si="48"/>
        <v>422</v>
      </c>
      <c r="R463" s="39">
        <v>3740.4834402619867</v>
      </c>
      <c r="S463" s="32">
        <f t="shared" si="49"/>
        <v>422</v>
      </c>
      <c r="T463" s="39">
        <v>142.04539025808154</v>
      </c>
      <c r="V463" s="24">
        <f t="shared" si="50"/>
        <v>461</v>
      </c>
      <c r="W463" s="25">
        <v>0.39129999999999998</v>
      </c>
      <c r="X463" s="25">
        <v>0.61260000000000003</v>
      </c>
    </row>
    <row r="464" spans="8:24">
      <c r="H464" s="32">
        <f t="shared" si="44"/>
        <v>423</v>
      </c>
      <c r="I464" s="39">
        <v>60.7442300460091</v>
      </c>
      <c r="J464" s="46">
        <f t="shared" si="45"/>
        <v>423</v>
      </c>
      <c r="K464" s="41">
        <v>59.171677721551838</v>
      </c>
      <c r="L464" s="47">
        <f t="shared" si="46"/>
        <v>423</v>
      </c>
      <c r="M464" s="43">
        <v>10.099334951763586</v>
      </c>
      <c r="N464" s="48">
        <f t="shared" si="47"/>
        <v>423</v>
      </c>
      <c r="O464" s="45">
        <v>0</v>
      </c>
      <c r="Q464" s="32">
        <f t="shared" si="48"/>
        <v>423</v>
      </c>
      <c r="R464" s="39">
        <v>3904.4296199093887</v>
      </c>
      <c r="S464" s="32">
        <f t="shared" si="49"/>
        <v>423</v>
      </c>
      <c r="T464" s="39">
        <v>130.01524271932453</v>
      </c>
      <c r="V464" s="24">
        <f t="shared" si="50"/>
        <v>462</v>
      </c>
      <c r="W464" s="25">
        <v>5.3999999999999999E-2</v>
      </c>
      <c r="X464" s="25">
        <v>0.60029999999999994</v>
      </c>
    </row>
    <row r="465" spans="8:24">
      <c r="H465" s="32">
        <f t="shared" si="44"/>
        <v>424</v>
      </c>
      <c r="I465" s="39">
        <v>35.204468515532746</v>
      </c>
      <c r="J465" s="46">
        <f t="shared" si="45"/>
        <v>424</v>
      </c>
      <c r="K465" s="41">
        <v>59.171677721551838</v>
      </c>
      <c r="L465" s="47">
        <f t="shared" si="46"/>
        <v>424</v>
      </c>
      <c r="M465" s="43">
        <v>0</v>
      </c>
      <c r="N465" s="48">
        <f t="shared" si="47"/>
        <v>424</v>
      </c>
      <c r="O465" s="45">
        <v>0</v>
      </c>
      <c r="Q465" s="32">
        <f t="shared" si="48"/>
        <v>424</v>
      </c>
      <c r="R465" s="39">
        <v>2849.8445394142736</v>
      </c>
      <c r="S465" s="32">
        <f t="shared" si="49"/>
        <v>424</v>
      </c>
      <c r="T465" s="39">
        <v>94.376146237084583</v>
      </c>
      <c r="V465" s="24">
        <f t="shared" si="50"/>
        <v>463</v>
      </c>
      <c r="W465" s="25">
        <v>0.63139999999999996</v>
      </c>
      <c r="X465" s="25">
        <v>0.81869999999999998</v>
      </c>
    </row>
    <row r="466" spans="8:24">
      <c r="H466" s="32">
        <f t="shared" si="44"/>
        <v>425</v>
      </c>
      <c r="I466" s="39">
        <v>37.525082505308497</v>
      </c>
      <c r="J466" s="46">
        <f t="shared" si="45"/>
        <v>425</v>
      </c>
      <c r="K466" s="41">
        <v>59.171677721551838</v>
      </c>
      <c r="L466" s="47">
        <f t="shared" si="46"/>
        <v>425</v>
      </c>
      <c r="M466" s="43">
        <v>0</v>
      </c>
      <c r="N466" s="48">
        <f t="shared" si="47"/>
        <v>425</v>
      </c>
      <c r="O466" s="45">
        <v>0</v>
      </c>
      <c r="Q466" s="32">
        <f t="shared" si="48"/>
        <v>425</v>
      </c>
      <c r="R466" s="39">
        <v>2639.4039505335513</v>
      </c>
      <c r="S466" s="32">
        <f t="shared" si="49"/>
        <v>425</v>
      </c>
      <c r="T466" s="39">
        <v>96.696760226860334</v>
      </c>
      <c r="V466" s="24">
        <f t="shared" si="50"/>
        <v>464</v>
      </c>
      <c r="W466" s="25">
        <v>4.2200000000000001E-2</v>
      </c>
      <c r="X466" s="25">
        <v>0.95989999999999998</v>
      </c>
    </row>
    <row r="467" spans="8:24">
      <c r="H467" s="32">
        <f t="shared" si="44"/>
        <v>426</v>
      </c>
      <c r="I467" s="39">
        <v>36.333101509901375</v>
      </c>
      <c r="J467" s="46">
        <f t="shared" si="45"/>
        <v>426</v>
      </c>
      <c r="K467" s="41">
        <v>59.171677721551838</v>
      </c>
      <c r="L467" s="47">
        <f t="shared" si="46"/>
        <v>426</v>
      </c>
      <c r="M467" s="43">
        <v>0</v>
      </c>
      <c r="N467" s="48">
        <f t="shared" si="47"/>
        <v>426</v>
      </c>
      <c r="O467" s="45">
        <v>0</v>
      </c>
      <c r="Q467" s="32">
        <f t="shared" si="48"/>
        <v>426</v>
      </c>
      <c r="R467" s="39">
        <v>2748.1215845252582</v>
      </c>
      <c r="S467" s="32">
        <f t="shared" si="49"/>
        <v>426</v>
      </c>
      <c r="T467" s="39">
        <v>95.504779231453213</v>
      </c>
      <c r="V467" s="24">
        <f t="shared" si="50"/>
        <v>465</v>
      </c>
      <c r="W467" s="25">
        <v>0.61450000000000005</v>
      </c>
      <c r="X467" s="25">
        <v>0.71519999999999995</v>
      </c>
    </row>
    <row r="468" spans="8:24">
      <c r="H468" s="32">
        <f t="shared" si="44"/>
        <v>427</v>
      </c>
      <c r="I468" s="39">
        <v>66.576700730918233</v>
      </c>
      <c r="J468" s="46">
        <f t="shared" si="45"/>
        <v>427</v>
      </c>
      <c r="K468" s="41">
        <v>59.171677721551838</v>
      </c>
      <c r="L468" s="47">
        <f t="shared" si="46"/>
        <v>427</v>
      </c>
      <c r="M468" s="43">
        <v>13.239896089791577</v>
      </c>
      <c r="N468" s="48">
        <f t="shared" si="47"/>
        <v>427</v>
      </c>
      <c r="O468" s="45">
        <v>0</v>
      </c>
      <c r="Q468" s="32">
        <f t="shared" si="48"/>
        <v>427</v>
      </c>
      <c r="R468" s="39">
        <v>2903.9457925511069</v>
      </c>
      <c r="S468" s="32">
        <f t="shared" si="49"/>
        <v>427</v>
      </c>
      <c r="T468" s="39">
        <v>138.98827454226165</v>
      </c>
      <c r="V468" s="24">
        <f t="shared" si="50"/>
        <v>466</v>
      </c>
      <c r="W468" s="25">
        <v>0.17100000000000001</v>
      </c>
      <c r="X468" s="25">
        <v>0.497</v>
      </c>
    </row>
    <row r="469" spans="8:24">
      <c r="H469" s="32">
        <f t="shared" si="44"/>
        <v>428</v>
      </c>
      <c r="I469" s="39">
        <v>48.128391069219951</v>
      </c>
      <c r="J469" s="46">
        <f t="shared" si="45"/>
        <v>428</v>
      </c>
      <c r="K469" s="41">
        <v>59.171677721551838</v>
      </c>
      <c r="L469" s="47">
        <f t="shared" si="46"/>
        <v>428</v>
      </c>
      <c r="M469" s="43">
        <v>3.3061908873386563</v>
      </c>
      <c r="N469" s="48">
        <f t="shared" si="47"/>
        <v>428</v>
      </c>
      <c r="O469" s="45">
        <v>0</v>
      </c>
      <c r="Q469" s="32">
        <f t="shared" si="48"/>
        <v>428</v>
      </c>
      <c r="R469" s="39">
        <v>3287.7908013732781</v>
      </c>
      <c r="S469" s="32">
        <f t="shared" si="49"/>
        <v>428</v>
      </c>
      <c r="T469" s="39">
        <v>110.60625967811045</v>
      </c>
      <c r="V469" s="24">
        <f t="shared" si="50"/>
        <v>467</v>
      </c>
      <c r="W469" s="25">
        <v>0.66859999999999997</v>
      </c>
      <c r="X469" s="25">
        <v>0.45269999999999999</v>
      </c>
    </row>
    <row r="470" spans="8:24">
      <c r="H470" s="32">
        <f t="shared" si="44"/>
        <v>429</v>
      </c>
      <c r="I470" s="39">
        <v>41.112112030428968</v>
      </c>
      <c r="J470" s="46">
        <f t="shared" si="45"/>
        <v>429</v>
      </c>
      <c r="K470" s="41">
        <v>59.171677721551838</v>
      </c>
      <c r="L470" s="47">
        <f t="shared" si="46"/>
        <v>429</v>
      </c>
      <c r="M470" s="43">
        <v>0</v>
      </c>
      <c r="N470" s="48">
        <f t="shared" si="47"/>
        <v>429</v>
      </c>
      <c r="O470" s="45">
        <v>0</v>
      </c>
      <c r="Q470" s="32">
        <f t="shared" si="48"/>
        <v>429</v>
      </c>
      <c r="R470" s="39">
        <v>2901.4168169889676</v>
      </c>
      <c r="S470" s="32">
        <f t="shared" si="49"/>
        <v>429</v>
      </c>
      <c r="T470" s="39">
        <v>100.28378975198081</v>
      </c>
      <c r="V470" s="24">
        <f t="shared" si="50"/>
        <v>468</v>
      </c>
      <c r="W470" s="25">
        <v>0.504</v>
      </c>
      <c r="X470" s="25">
        <v>0.92269999999999996</v>
      </c>
    </row>
    <row r="471" spans="8:24">
      <c r="H471" s="32">
        <f t="shared" si="44"/>
        <v>430</v>
      </c>
      <c r="I471" s="39">
        <v>45.248453668564849</v>
      </c>
      <c r="J471" s="46">
        <f t="shared" si="45"/>
        <v>430</v>
      </c>
      <c r="K471" s="41">
        <v>59.171677721551838</v>
      </c>
      <c r="L471" s="47">
        <f t="shared" si="46"/>
        <v>430</v>
      </c>
      <c r="M471" s="43">
        <v>1.7554553639089854</v>
      </c>
      <c r="N471" s="48">
        <f t="shared" si="47"/>
        <v>430</v>
      </c>
      <c r="O471" s="45">
        <v>0</v>
      </c>
      <c r="Q471" s="32">
        <f t="shared" si="48"/>
        <v>430</v>
      </c>
      <c r="R471" s="39">
        <v>3123.2158263622755</v>
      </c>
      <c r="S471" s="32">
        <f t="shared" si="49"/>
        <v>430</v>
      </c>
      <c r="T471" s="39">
        <v>106.17558675402567</v>
      </c>
      <c r="V471" s="24">
        <f t="shared" si="50"/>
        <v>469</v>
      </c>
      <c r="W471" s="25">
        <v>0.85119999999999996</v>
      </c>
      <c r="X471" s="25">
        <v>8.2000000000000007E-3</v>
      </c>
    </row>
    <row r="472" spans="8:24">
      <c r="H472" s="32">
        <f t="shared" si="44"/>
        <v>431</v>
      </c>
      <c r="I472" s="39">
        <v>55.488883512837219</v>
      </c>
      <c r="J472" s="46">
        <f t="shared" si="45"/>
        <v>431</v>
      </c>
      <c r="K472" s="41">
        <v>59.171677721551838</v>
      </c>
      <c r="L472" s="47">
        <f t="shared" si="46"/>
        <v>431</v>
      </c>
      <c r="M472" s="43">
        <v>7.26953297236334</v>
      </c>
      <c r="N472" s="48">
        <f t="shared" si="47"/>
        <v>431</v>
      </c>
      <c r="O472" s="45">
        <v>0</v>
      </c>
      <c r="Q472" s="32">
        <f t="shared" si="48"/>
        <v>431</v>
      </c>
      <c r="R472" s="39">
        <v>3334.9578994653207</v>
      </c>
      <c r="S472" s="32">
        <f t="shared" si="49"/>
        <v>431</v>
      </c>
      <c r="T472" s="39">
        <v>121.9300942067524</v>
      </c>
      <c r="V472" s="24">
        <f t="shared" si="50"/>
        <v>470</v>
      </c>
      <c r="W472" s="25">
        <v>0.42549999999999999</v>
      </c>
      <c r="X472" s="25">
        <v>0.51619999999999999</v>
      </c>
    </row>
    <row r="473" spans="8:24">
      <c r="H473" s="32">
        <f t="shared" si="44"/>
        <v>432</v>
      </c>
      <c r="I473" s="39">
        <v>35.958864494603723</v>
      </c>
      <c r="J473" s="46">
        <f t="shared" si="45"/>
        <v>432</v>
      </c>
      <c r="K473" s="41">
        <v>59.171677721551838</v>
      </c>
      <c r="L473" s="47">
        <f t="shared" si="46"/>
        <v>432</v>
      </c>
      <c r="M473" s="43">
        <v>0</v>
      </c>
      <c r="N473" s="48">
        <f t="shared" si="47"/>
        <v>432</v>
      </c>
      <c r="O473" s="45">
        <v>0</v>
      </c>
      <c r="Q473" s="32">
        <f t="shared" si="48"/>
        <v>432</v>
      </c>
      <c r="R473" s="39">
        <v>2509.0670830714903</v>
      </c>
      <c r="S473" s="32">
        <f t="shared" si="49"/>
        <v>432</v>
      </c>
      <c r="T473" s="39">
        <v>95.130542216155561</v>
      </c>
      <c r="V473" s="24">
        <f t="shared" si="50"/>
        <v>471</v>
      </c>
      <c r="W473" s="25">
        <v>0.73399999999999999</v>
      </c>
      <c r="X473" s="25">
        <v>0.85760000000000003</v>
      </c>
    </row>
    <row r="474" spans="8:24">
      <c r="H474" s="32">
        <f t="shared" si="44"/>
        <v>433</v>
      </c>
      <c r="I474" s="39">
        <v>41.716511154096331</v>
      </c>
      <c r="J474" s="46">
        <f t="shared" si="45"/>
        <v>433</v>
      </c>
      <c r="K474" s="41">
        <v>59.171677721551838</v>
      </c>
      <c r="L474" s="47">
        <f t="shared" si="46"/>
        <v>433</v>
      </c>
      <c r="M474" s="43">
        <v>0</v>
      </c>
      <c r="N474" s="48">
        <f t="shared" si="47"/>
        <v>433</v>
      </c>
      <c r="O474" s="45">
        <v>0</v>
      </c>
      <c r="Q474" s="32">
        <f t="shared" si="48"/>
        <v>433</v>
      </c>
      <c r="R474" s="39">
        <v>3009.7994117607832</v>
      </c>
      <c r="S474" s="32">
        <f t="shared" si="49"/>
        <v>433</v>
      </c>
      <c r="T474" s="39">
        <v>100.88818887564817</v>
      </c>
      <c r="V474" s="24">
        <f t="shared" si="50"/>
        <v>472</v>
      </c>
      <c r="W474" s="25">
        <v>0.31030000000000002</v>
      </c>
      <c r="X474" s="25">
        <v>0.70589999999999997</v>
      </c>
    </row>
    <row r="475" spans="8:24">
      <c r="H475" s="32">
        <f t="shared" si="44"/>
        <v>434</v>
      </c>
      <c r="I475" s="39">
        <v>58.272364570167696</v>
      </c>
      <c r="J475" s="46">
        <f t="shared" si="45"/>
        <v>434</v>
      </c>
      <c r="K475" s="41">
        <v>59.171677721551838</v>
      </c>
      <c r="L475" s="47">
        <f t="shared" si="46"/>
        <v>434</v>
      </c>
      <c r="M475" s="43">
        <v>8.7683304647720508</v>
      </c>
      <c r="N475" s="48">
        <f t="shared" si="47"/>
        <v>434</v>
      </c>
      <c r="O475" s="45">
        <v>0</v>
      </c>
      <c r="Q475" s="32">
        <f t="shared" si="48"/>
        <v>434</v>
      </c>
      <c r="R475" s="39">
        <v>3467.02539547881</v>
      </c>
      <c r="S475" s="32">
        <f t="shared" si="49"/>
        <v>434</v>
      </c>
      <c r="T475" s="39">
        <v>126.21237275649158</v>
      </c>
      <c r="V475" s="24">
        <f t="shared" si="50"/>
        <v>473</v>
      </c>
      <c r="W475" s="25">
        <v>0.43319999999999997</v>
      </c>
      <c r="X475" s="25">
        <v>0.67320000000000002</v>
      </c>
    </row>
    <row r="476" spans="8:24">
      <c r="H476" s="32">
        <f t="shared" si="44"/>
        <v>435</v>
      </c>
      <c r="I476" s="39">
        <v>40.054580583820304</v>
      </c>
      <c r="J476" s="46">
        <f t="shared" si="45"/>
        <v>435</v>
      </c>
      <c r="K476" s="41">
        <v>59.171677721551838</v>
      </c>
      <c r="L476" s="47">
        <f t="shared" si="46"/>
        <v>435</v>
      </c>
      <c r="M476" s="43">
        <v>0</v>
      </c>
      <c r="N476" s="48">
        <f t="shared" si="47"/>
        <v>435</v>
      </c>
      <c r="O476" s="45">
        <v>0</v>
      </c>
      <c r="Q476" s="32">
        <f t="shared" si="48"/>
        <v>435</v>
      </c>
      <c r="R476" s="39">
        <v>3065.6652612477274</v>
      </c>
      <c r="S476" s="32">
        <f t="shared" si="49"/>
        <v>435</v>
      </c>
      <c r="T476" s="39">
        <v>99.226258305372141</v>
      </c>
      <c r="V476" s="24">
        <f t="shared" si="50"/>
        <v>474</v>
      </c>
      <c r="W476" s="25">
        <v>0.41909999999999997</v>
      </c>
      <c r="X476" s="25">
        <v>0.7661</v>
      </c>
    </row>
    <row r="477" spans="8:24">
      <c r="H477" s="32">
        <f t="shared" si="44"/>
        <v>436</v>
      </c>
      <c r="I477" s="39">
        <v>23.184756387702983</v>
      </c>
      <c r="J477" s="46">
        <f t="shared" si="45"/>
        <v>436</v>
      </c>
      <c r="K477" s="41">
        <v>59.171677721551838</v>
      </c>
      <c r="L477" s="47">
        <f t="shared" si="46"/>
        <v>436</v>
      </c>
      <c r="M477" s="43">
        <v>0</v>
      </c>
      <c r="N477" s="48">
        <f t="shared" si="47"/>
        <v>436</v>
      </c>
      <c r="O477" s="45">
        <v>0</v>
      </c>
      <c r="Q477" s="32">
        <f t="shared" si="48"/>
        <v>436</v>
      </c>
      <c r="R477" s="39">
        <v>1922.155624630715</v>
      </c>
      <c r="S477" s="32">
        <f t="shared" si="49"/>
        <v>436</v>
      </c>
      <c r="T477" s="39">
        <v>82.35643410925482</v>
      </c>
      <c r="V477" s="24">
        <f t="shared" si="50"/>
        <v>475</v>
      </c>
      <c r="W477" s="25">
        <v>0.20280000000000001</v>
      </c>
      <c r="X477" s="25">
        <v>0.3115</v>
      </c>
    </row>
    <row r="478" spans="8:24">
      <c r="H478" s="32">
        <f t="shared" si="44"/>
        <v>437</v>
      </c>
      <c r="I478" s="39">
        <v>29.688821401709184</v>
      </c>
      <c r="J478" s="46">
        <f t="shared" si="45"/>
        <v>437</v>
      </c>
      <c r="K478" s="41">
        <v>59.171677721551838</v>
      </c>
      <c r="L478" s="47">
        <f t="shared" si="46"/>
        <v>437</v>
      </c>
      <c r="M478" s="43">
        <v>0</v>
      </c>
      <c r="N478" s="48">
        <f t="shared" si="47"/>
        <v>437</v>
      </c>
      <c r="O478" s="45">
        <v>0</v>
      </c>
      <c r="Q478" s="32">
        <f t="shared" si="48"/>
        <v>437</v>
      </c>
      <c r="R478" s="39">
        <v>2465.2964357172996</v>
      </c>
      <c r="S478" s="32">
        <f t="shared" si="49"/>
        <v>437</v>
      </c>
      <c r="T478" s="39">
        <v>88.860499123261022</v>
      </c>
      <c r="V478" s="24">
        <f t="shared" si="50"/>
        <v>476</v>
      </c>
      <c r="W478" s="25">
        <v>0.25850000000000001</v>
      </c>
      <c r="X478" s="25">
        <v>0.1734</v>
      </c>
    </row>
    <row r="479" spans="8:24">
      <c r="H479" s="32">
        <f t="shared" si="44"/>
        <v>438</v>
      </c>
      <c r="I479" s="39">
        <v>40.836270572916824</v>
      </c>
      <c r="J479" s="46">
        <f t="shared" si="45"/>
        <v>438</v>
      </c>
      <c r="K479" s="41">
        <v>59.171677721551838</v>
      </c>
      <c r="L479" s="47">
        <f t="shared" si="46"/>
        <v>438</v>
      </c>
      <c r="M479" s="43">
        <v>0</v>
      </c>
      <c r="N479" s="48">
        <f t="shared" si="47"/>
        <v>438</v>
      </c>
      <c r="O479" s="45">
        <v>0</v>
      </c>
      <c r="Q479" s="32">
        <f t="shared" si="48"/>
        <v>438</v>
      </c>
      <c r="R479" s="39">
        <v>3124.3920200707407</v>
      </c>
      <c r="S479" s="32">
        <f t="shared" si="49"/>
        <v>438</v>
      </c>
      <c r="T479" s="39">
        <v>100.00794829446866</v>
      </c>
      <c r="V479" s="24">
        <f t="shared" si="50"/>
        <v>477</v>
      </c>
      <c r="W479" s="25">
        <v>0.5262</v>
      </c>
      <c r="X479" s="25">
        <v>0.69799999999999995</v>
      </c>
    </row>
    <row r="480" spans="8:24">
      <c r="H480" s="32">
        <f t="shared" si="44"/>
        <v>439</v>
      </c>
      <c r="I480" s="39">
        <v>56.917911044204899</v>
      </c>
      <c r="J480" s="46">
        <f t="shared" si="45"/>
        <v>439</v>
      </c>
      <c r="K480" s="41">
        <v>59.171677721551838</v>
      </c>
      <c r="L480" s="47">
        <f t="shared" si="46"/>
        <v>439</v>
      </c>
      <c r="M480" s="43">
        <v>8.0390093354074743</v>
      </c>
      <c r="N480" s="48">
        <f t="shared" si="47"/>
        <v>439</v>
      </c>
      <c r="O480" s="45">
        <v>0</v>
      </c>
      <c r="Q480" s="32">
        <f t="shared" si="48"/>
        <v>439</v>
      </c>
      <c r="R480" s="39">
        <v>3203.1459573585139</v>
      </c>
      <c r="S480" s="32">
        <f t="shared" si="49"/>
        <v>439</v>
      </c>
      <c r="T480" s="39">
        <v>124.12859810116421</v>
      </c>
      <c r="V480" s="24">
        <f t="shared" si="50"/>
        <v>478</v>
      </c>
      <c r="W480" s="25">
        <v>0.55100000000000005</v>
      </c>
      <c r="X480" s="25">
        <v>0.16109999999999999</v>
      </c>
    </row>
    <row r="481" spans="8:24">
      <c r="H481" s="32">
        <f t="shared" si="44"/>
        <v>440</v>
      </c>
      <c r="I481" s="39">
        <v>32.20242747899956</v>
      </c>
      <c r="J481" s="46">
        <f t="shared" si="45"/>
        <v>440</v>
      </c>
      <c r="K481" s="41">
        <v>59.171677721551838</v>
      </c>
      <c r="L481" s="47">
        <f t="shared" si="46"/>
        <v>440</v>
      </c>
      <c r="M481" s="43">
        <v>0</v>
      </c>
      <c r="N481" s="48">
        <f t="shared" si="47"/>
        <v>440</v>
      </c>
      <c r="O481" s="45">
        <v>0</v>
      </c>
      <c r="Q481" s="32">
        <f t="shared" si="48"/>
        <v>440</v>
      </c>
      <c r="R481" s="39">
        <v>2624.235517600895</v>
      </c>
      <c r="S481" s="32">
        <f t="shared" si="49"/>
        <v>440</v>
      </c>
      <c r="T481" s="39">
        <v>91.374105200551398</v>
      </c>
      <c r="V481" s="24">
        <f t="shared" si="50"/>
        <v>479</v>
      </c>
      <c r="W481" s="25">
        <v>0.50919999999999999</v>
      </c>
      <c r="X481" s="25">
        <v>0.77890000000000004</v>
      </c>
    </row>
    <row r="482" spans="8:24">
      <c r="H482" s="32">
        <f t="shared" si="44"/>
        <v>441</v>
      </c>
      <c r="I482" s="39">
        <v>20.432008315812986</v>
      </c>
      <c r="J482" s="46">
        <f t="shared" si="45"/>
        <v>441</v>
      </c>
      <c r="K482" s="41">
        <v>59.171677721551838</v>
      </c>
      <c r="L482" s="47">
        <f t="shared" si="46"/>
        <v>441</v>
      </c>
      <c r="M482" s="43">
        <v>0</v>
      </c>
      <c r="N482" s="48">
        <f t="shared" si="47"/>
        <v>441</v>
      </c>
      <c r="O482" s="45">
        <v>0</v>
      </c>
      <c r="Q482" s="32">
        <f t="shared" si="48"/>
        <v>441</v>
      </c>
      <c r="R482" s="39">
        <v>2389.9267973680871</v>
      </c>
      <c r="S482" s="32">
        <f t="shared" si="49"/>
        <v>441</v>
      </c>
      <c r="T482" s="39">
        <v>79.603686037364824</v>
      </c>
      <c r="V482" s="24">
        <f t="shared" si="50"/>
        <v>480</v>
      </c>
      <c r="W482" s="25">
        <v>0.98950000000000005</v>
      </c>
      <c r="X482" s="25">
        <v>0.41749999999999998</v>
      </c>
    </row>
    <row r="483" spans="8:24">
      <c r="H483" s="32">
        <f t="shared" si="44"/>
        <v>442</v>
      </c>
      <c r="I483" s="39">
        <v>45.946310402123991</v>
      </c>
      <c r="J483" s="46">
        <f t="shared" si="45"/>
        <v>442</v>
      </c>
      <c r="K483" s="41">
        <v>59.171677721551838</v>
      </c>
      <c r="L483" s="47">
        <f t="shared" si="46"/>
        <v>442</v>
      </c>
      <c r="M483" s="43">
        <v>2.1312243742869854</v>
      </c>
      <c r="N483" s="48">
        <f t="shared" si="47"/>
        <v>442</v>
      </c>
      <c r="O483" s="45">
        <v>0</v>
      </c>
      <c r="Q483" s="32">
        <f t="shared" si="48"/>
        <v>442</v>
      </c>
      <c r="R483" s="39">
        <v>3588.6410996622026</v>
      </c>
      <c r="S483" s="32">
        <f t="shared" si="49"/>
        <v>442</v>
      </c>
      <c r="T483" s="39">
        <v>107.24921249796282</v>
      </c>
      <c r="V483" s="24">
        <f t="shared" si="50"/>
        <v>481</v>
      </c>
      <c r="W483" s="25">
        <v>0.36209999999999998</v>
      </c>
      <c r="X483" s="25">
        <v>7.4999999999999997E-2</v>
      </c>
    </row>
    <row r="484" spans="8:24">
      <c r="H484" s="32">
        <f t="shared" si="44"/>
        <v>443</v>
      </c>
      <c r="I484" s="39">
        <v>34.783080379663595</v>
      </c>
      <c r="J484" s="46">
        <f t="shared" si="45"/>
        <v>443</v>
      </c>
      <c r="K484" s="41">
        <v>59.171677721551838</v>
      </c>
      <c r="L484" s="47">
        <f t="shared" si="46"/>
        <v>443</v>
      </c>
      <c r="M484" s="43">
        <v>0</v>
      </c>
      <c r="N484" s="48">
        <f t="shared" si="47"/>
        <v>443</v>
      </c>
      <c r="O484" s="45">
        <v>0</v>
      </c>
      <c r="Q484" s="32">
        <f t="shared" si="48"/>
        <v>443</v>
      </c>
      <c r="R484" s="39">
        <v>2963.4143200007825</v>
      </c>
      <c r="S484" s="32">
        <f t="shared" si="49"/>
        <v>443</v>
      </c>
      <c r="T484" s="39">
        <v>93.954758101215432</v>
      </c>
      <c r="V484" s="24">
        <f t="shared" si="50"/>
        <v>482</v>
      </c>
      <c r="W484" s="25">
        <v>0.59209999999999996</v>
      </c>
      <c r="X484" s="25">
        <v>0.51170000000000004</v>
      </c>
    </row>
    <row r="485" spans="8:24">
      <c r="H485" s="32">
        <f t="shared" si="44"/>
        <v>444</v>
      </c>
      <c r="I485" s="39">
        <v>53.510510515401293</v>
      </c>
      <c r="J485" s="46">
        <f t="shared" si="45"/>
        <v>444</v>
      </c>
      <c r="K485" s="41">
        <v>59.171677721551838</v>
      </c>
      <c r="L485" s="47">
        <f t="shared" si="46"/>
        <v>444</v>
      </c>
      <c r="M485" s="43">
        <v>6.204255204513224</v>
      </c>
      <c r="N485" s="48">
        <f t="shared" si="47"/>
        <v>444</v>
      </c>
      <c r="O485" s="45">
        <v>0</v>
      </c>
      <c r="Q485" s="32">
        <f t="shared" si="48"/>
        <v>444</v>
      </c>
      <c r="R485" s="39">
        <v>3270.2717006862176</v>
      </c>
      <c r="S485" s="32">
        <f t="shared" si="49"/>
        <v>444</v>
      </c>
      <c r="T485" s="39">
        <v>118.88644344146635</v>
      </c>
      <c r="V485" s="24">
        <f t="shared" si="50"/>
        <v>483</v>
      </c>
      <c r="W485" s="25">
        <v>0.51500000000000001</v>
      </c>
      <c r="X485" s="25">
        <v>0.6966</v>
      </c>
    </row>
    <row r="486" spans="8:24">
      <c r="H486" s="32">
        <f t="shared" si="44"/>
        <v>445</v>
      </c>
      <c r="I486" s="39">
        <v>57.57067336397747</v>
      </c>
      <c r="J486" s="46">
        <f t="shared" si="45"/>
        <v>445</v>
      </c>
      <c r="K486" s="41">
        <v>59.171677721551838</v>
      </c>
      <c r="L486" s="47">
        <f t="shared" si="46"/>
        <v>445</v>
      </c>
      <c r="M486" s="43">
        <v>8.3904967383619269</v>
      </c>
      <c r="N486" s="48">
        <f t="shared" si="47"/>
        <v>445</v>
      </c>
      <c r="O486" s="45">
        <v>0</v>
      </c>
      <c r="Q486" s="32">
        <f t="shared" si="48"/>
        <v>445</v>
      </c>
      <c r="R486" s="39">
        <v>3358.1884837738207</v>
      </c>
      <c r="S486" s="32">
        <f t="shared" si="49"/>
        <v>445</v>
      </c>
      <c r="T486" s="39">
        <v>125.13284782389123</v>
      </c>
      <c r="V486" s="24">
        <f t="shared" si="50"/>
        <v>484</v>
      </c>
      <c r="W486" s="25">
        <v>0.55220000000000002</v>
      </c>
      <c r="X486" s="25">
        <v>0.89470000000000005</v>
      </c>
    </row>
    <row r="487" spans="8:24">
      <c r="H487" s="32">
        <f t="shared" si="44"/>
        <v>446</v>
      </c>
      <c r="I487" s="39">
        <v>52.66362043390285</v>
      </c>
      <c r="J487" s="46">
        <f t="shared" si="45"/>
        <v>446</v>
      </c>
      <c r="K487" s="41">
        <v>59.171677721551838</v>
      </c>
      <c r="L487" s="47">
        <f t="shared" si="46"/>
        <v>446</v>
      </c>
      <c r="M487" s="43">
        <v>5.7482374683217543</v>
      </c>
      <c r="N487" s="48">
        <f t="shared" si="47"/>
        <v>446</v>
      </c>
      <c r="O487" s="45">
        <v>0</v>
      </c>
      <c r="Q487" s="32">
        <f t="shared" si="48"/>
        <v>446</v>
      </c>
      <c r="R487" s="39">
        <v>3317.1782210816887</v>
      </c>
      <c r="S487" s="32">
        <f t="shared" si="49"/>
        <v>446</v>
      </c>
      <c r="T487" s="39">
        <v>117.58353562377644</v>
      </c>
      <c r="V487" s="24">
        <f t="shared" si="50"/>
        <v>485</v>
      </c>
      <c r="W487" s="25">
        <v>8.2100000000000006E-2</v>
      </c>
      <c r="X487" s="25">
        <v>9.7299999999999998E-2</v>
      </c>
    </row>
    <row r="488" spans="8:24">
      <c r="H488" s="32">
        <f t="shared" si="44"/>
        <v>447</v>
      </c>
      <c r="I488" s="39">
        <v>45.037757480363638</v>
      </c>
      <c r="J488" s="46">
        <f t="shared" si="45"/>
        <v>447</v>
      </c>
      <c r="K488" s="41">
        <v>59.171677721551838</v>
      </c>
      <c r="L488" s="47">
        <f t="shared" si="46"/>
        <v>447</v>
      </c>
      <c r="M488" s="43">
        <v>1.6420035702621807</v>
      </c>
      <c r="N488" s="48">
        <f t="shared" si="47"/>
        <v>447</v>
      </c>
      <c r="O488" s="45">
        <v>0</v>
      </c>
      <c r="Q488" s="32">
        <f t="shared" si="48"/>
        <v>447</v>
      </c>
      <c r="R488" s="39">
        <v>3297.7569245087716</v>
      </c>
      <c r="S488" s="32">
        <f t="shared" si="49"/>
        <v>447</v>
      </c>
      <c r="T488" s="39">
        <v>105.85143877217766</v>
      </c>
      <c r="V488" s="24">
        <f t="shared" si="50"/>
        <v>486</v>
      </c>
      <c r="W488" s="25">
        <v>0.55420000000000003</v>
      </c>
      <c r="X488" s="25">
        <v>0.93789999999999996</v>
      </c>
    </row>
    <row r="489" spans="8:24">
      <c r="H489" s="32">
        <f t="shared" si="44"/>
        <v>448</v>
      </c>
      <c r="I489" s="39">
        <v>51.61776609635956</v>
      </c>
      <c r="J489" s="46">
        <f t="shared" si="45"/>
        <v>448</v>
      </c>
      <c r="K489" s="41">
        <v>59.171677721551838</v>
      </c>
      <c r="L489" s="47">
        <f t="shared" si="46"/>
        <v>448</v>
      </c>
      <c r="M489" s="43">
        <v>5.1850851327215208</v>
      </c>
      <c r="N489" s="48">
        <f t="shared" si="47"/>
        <v>448</v>
      </c>
      <c r="O489" s="45">
        <v>0</v>
      </c>
      <c r="Q489" s="32">
        <f t="shared" si="48"/>
        <v>448</v>
      </c>
      <c r="R489" s="39">
        <v>3520.6486543026576</v>
      </c>
      <c r="S489" s="32">
        <f t="shared" si="49"/>
        <v>448</v>
      </c>
      <c r="T489" s="39">
        <v>115.97452895063292</v>
      </c>
      <c r="V489" s="24">
        <f t="shared" si="50"/>
        <v>487</v>
      </c>
      <c r="W489" s="25">
        <v>0.73309999999999997</v>
      </c>
      <c r="X489" s="25">
        <v>0.99219999999999997</v>
      </c>
    </row>
    <row r="490" spans="8:24">
      <c r="H490" s="32">
        <f t="shared" si="44"/>
        <v>449</v>
      </c>
      <c r="I490" s="39">
        <v>61.933449419811318</v>
      </c>
      <c r="J490" s="46">
        <f t="shared" si="45"/>
        <v>449</v>
      </c>
      <c r="K490" s="41">
        <v>59.171677721551838</v>
      </c>
      <c r="L490" s="47">
        <f t="shared" si="46"/>
        <v>449</v>
      </c>
      <c r="M490" s="43">
        <v>10.739683845349395</v>
      </c>
      <c r="N490" s="48">
        <f t="shared" si="47"/>
        <v>449</v>
      </c>
      <c r="O490" s="45">
        <v>0</v>
      </c>
      <c r="Q490" s="32">
        <f t="shared" si="48"/>
        <v>449</v>
      </c>
      <c r="R490" s="39">
        <v>3961.6385403624977</v>
      </c>
      <c r="S490" s="32">
        <f t="shared" si="49"/>
        <v>449</v>
      </c>
      <c r="T490" s="39">
        <v>131.84481098671256</v>
      </c>
      <c r="V490" s="24">
        <f t="shared" si="50"/>
        <v>488</v>
      </c>
      <c r="W490" s="25">
        <v>0.23649999999999999</v>
      </c>
      <c r="X490" s="25">
        <v>0.66930000000000001</v>
      </c>
    </row>
    <row r="491" spans="8:24">
      <c r="H491" s="32">
        <f t="shared" ref="H491:H554" si="51">H490+1</f>
        <v>450</v>
      </c>
      <c r="I491" s="39">
        <v>43.973844869289266</v>
      </c>
      <c r="J491" s="46">
        <f t="shared" ref="J491:J554" si="52">J490+1</f>
        <v>450</v>
      </c>
      <c r="K491" s="41">
        <v>59.171677721551838</v>
      </c>
      <c r="L491" s="47">
        <f t="shared" ref="L491:L554" si="53">L490+1</f>
        <v>450</v>
      </c>
      <c r="M491" s="43">
        <v>1.0691275489144418</v>
      </c>
      <c r="N491" s="48">
        <f t="shared" ref="N491:N554" si="54">N490+1</f>
        <v>450</v>
      </c>
      <c r="O491" s="45">
        <v>0</v>
      </c>
      <c r="Q491" s="32">
        <f t="shared" ref="Q491:Q554" si="55">Q490+1</f>
        <v>450</v>
      </c>
      <c r="R491" s="39">
        <v>3278.2954204839789</v>
      </c>
      <c r="S491" s="32">
        <f t="shared" ref="S491:S554" si="56">S490+1</f>
        <v>450</v>
      </c>
      <c r="T491" s="39">
        <v>104.21465013975555</v>
      </c>
      <c r="V491" s="24">
        <f t="shared" si="50"/>
        <v>489</v>
      </c>
      <c r="W491" s="25">
        <v>9.3200000000000005E-2</v>
      </c>
      <c r="X491" s="25">
        <v>0.98319999999999996</v>
      </c>
    </row>
    <row r="492" spans="8:24">
      <c r="H492" s="32">
        <f t="shared" si="51"/>
        <v>451</v>
      </c>
      <c r="I492" s="39">
        <v>55.464885939321263</v>
      </c>
      <c r="J492" s="46">
        <f t="shared" si="52"/>
        <v>451</v>
      </c>
      <c r="K492" s="41">
        <v>59.171677721551838</v>
      </c>
      <c r="L492" s="47">
        <f t="shared" si="53"/>
        <v>451</v>
      </c>
      <c r="M492" s="43">
        <v>7.2566112020085924</v>
      </c>
      <c r="N492" s="48">
        <f t="shared" si="54"/>
        <v>451</v>
      </c>
      <c r="O492" s="45">
        <v>0</v>
      </c>
      <c r="Q492" s="32">
        <f t="shared" si="55"/>
        <v>451</v>
      </c>
      <c r="R492" s="39">
        <v>2990.1909957106423</v>
      </c>
      <c r="S492" s="32">
        <f t="shared" si="56"/>
        <v>451</v>
      </c>
      <c r="T492" s="39">
        <v>121.89317486288169</v>
      </c>
      <c r="V492" s="24">
        <f t="shared" si="50"/>
        <v>490</v>
      </c>
      <c r="W492" s="25">
        <v>6.4899999999999999E-2</v>
      </c>
      <c r="X492" s="25">
        <v>0.76280000000000003</v>
      </c>
    </row>
    <row r="493" spans="8:24">
      <c r="H493" s="32">
        <f t="shared" si="51"/>
        <v>452</v>
      </c>
      <c r="I493" s="39">
        <v>40.984320193175343</v>
      </c>
      <c r="J493" s="46">
        <f t="shared" si="52"/>
        <v>452</v>
      </c>
      <c r="K493" s="41">
        <v>59.171677721551838</v>
      </c>
      <c r="L493" s="47">
        <f t="shared" si="53"/>
        <v>452</v>
      </c>
      <c r="M493" s="43">
        <v>0</v>
      </c>
      <c r="N493" s="48">
        <f t="shared" si="54"/>
        <v>452</v>
      </c>
      <c r="O493" s="45">
        <v>0</v>
      </c>
      <c r="Q493" s="32">
        <f t="shared" si="55"/>
        <v>452</v>
      </c>
      <c r="R493" s="39">
        <v>3134.4021125485801</v>
      </c>
      <c r="S493" s="32">
        <f t="shared" si="56"/>
        <v>452</v>
      </c>
      <c r="T493" s="39">
        <v>100.15599791472718</v>
      </c>
      <c r="V493" s="24">
        <f t="shared" si="50"/>
        <v>491</v>
      </c>
      <c r="W493" s="25">
        <v>2.4400000000000002E-2</v>
      </c>
      <c r="X493" s="25">
        <v>1.6500000000000001E-2</v>
      </c>
    </row>
    <row r="494" spans="8:24">
      <c r="H494" s="32">
        <f t="shared" si="51"/>
        <v>453</v>
      </c>
      <c r="I494" s="39">
        <v>45.873101668434288</v>
      </c>
      <c r="J494" s="46">
        <f t="shared" si="52"/>
        <v>453</v>
      </c>
      <c r="K494" s="41">
        <v>59.171677721551838</v>
      </c>
      <c r="L494" s="47">
        <f t="shared" si="53"/>
        <v>453</v>
      </c>
      <c r="M494" s="43">
        <v>2.0918042869156075</v>
      </c>
      <c r="N494" s="48">
        <f t="shared" si="54"/>
        <v>453</v>
      </c>
      <c r="O494" s="45">
        <v>0</v>
      </c>
      <c r="Q494" s="32">
        <f t="shared" si="55"/>
        <v>453</v>
      </c>
      <c r="R494" s="39">
        <v>2791.3655893736163</v>
      </c>
      <c r="S494" s="32">
        <f t="shared" si="56"/>
        <v>453</v>
      </c>
      <c r="T494" s="39">
        <v>107.13658367690174</v>
      </c>
      <c r="V494" s="24">
        <f t="shared" si="50"/>
        <v>492</v>
      </c>
      <c r="W494" s="25">
        <v>0.68769999999999998</v>
      </c>
      <c r="X494" s="25">
        <v>0.3921</v>
      </c>
    </row>
    <row r="495" spans="8:24">
      <c r="H495" s="32">
        <f t="shared" si="51"/>
        <v>454</v>
      </c>
      <c r="I495" s="39">
        <v>37.256333018678454</v>
      </c>
      <c r="J495" s="46">
        <f t="shared" si="52"/>
        <v>454</v>
      </c>
      <c r="K495" s="41">
        <v>59.171677721551838</v>
      </c>
      <c r="L495" s="47">
        <f t="shared" si="53"/>
        <v>454</v>
      </c>
      <c r="M495" s="43">
        <v>0</v>
      </c>
      <c r="N495" s="48">
        <f t="shared" si="54"/>
        <v>454</v>
      </c>
      <c r="O495" s="45">
        <v>0</v>
      </c>
      <c r="Q495" s="32">
        <f t="shared" si="55"/>
        <v>454</v>
      </c>
      <c r="R495" s="39">
        <v>2953.7126670487701</v>
      </c>
      <c r="S495" s="32">
        <f t="shared" si="56"/>
        <v>454</v>
      </c>
      <c r="T495" s="39">
        <v>96.428010740230292</v>
      </c>
      <c r="V495" s="24">
        <f t="shared" si="50"/>
        <v>493</v>
      </c>
      <c r="W495" s="25">
        <v>0.39229999999999998</v>
      </c>
      <c r="X495" s="25">
        <v>0.31430000000000002</v>
      </c>
    </row>
    <row r="496" spans="8:24">
      <c r="H496" s="32">
        <f t="shared" si="51"/>
        <v>455</v>
      </c>
      <c r="I496" s="39">
        <v>59.789458536958598</v>
      </c>
      <c r="J496" s="46">
        <f t="shared" si="52"/>
        <v>455</v>
      </c>
      <c r="K496" s="41">
        <v>59.171677721551838</v>
      </c>
      <c r="L496" s="47">
        <f t="shared" si="53"/>
        <v>455</v>
      </c>
      <c r="M496" s="43">
        <v>9.5852272161210053</v>
      </c>
      <c r="N496" s="48">
        <f t="shared" si="54"/>
        <v>455</v>
      </c>
      <c r="O496" s="45">
        <v>0</v>
      </c>
      <c r="Q496" s="32">
        <f t="shared" si="55"/>
        <v>455</v>
      </c>
      <c r="R496" s="39">
        <v>3390.6492443557236</v>
      </c>
      <c r="S496" s="32">
        <f t="shared" si="56"/>
        <v>455</v>
      </c>
      <c r="T496" s="39">
        <v>128.54636347463145</v>
      </c>
      <c r="V496" s="24">
        <f t="shared" si="50"/>
        <v>494</v>
      </c>
      <c r="W496" s="25">
        <v>0.91439999999999999</v>
      </c>
      <c r="X496" s="25">
        <v>0.22489999999999999</v>
      </c>
    </row>
    <row r="497" spans="8:24">
      <c r="H497" s="32">
        <f t="shared" si="51"/>
        <v>456</v>
      </c>
      <c r="I497" s="39">
        <v>59.08689056264182</v>
      </c>
      <c r="J497" s="46">
        <f t="shared" si="52"/>
        <v>456</v>
      </c>
      <c r="K497" s="41">
        <v>59.171677721551838</v>
      </c>
      <c r="L497" s="47">
        <f t="shared" si="53"/>
        <v>456</v>
      </c>
      <c r="M497" s="43">
        <v>9.2069213837965886</v>
      </c>
      <c r="N497" s="48">
        <f t="shared" si="54"/>
        <v>456</v>
      </c>
      <c r="O497" s="45">
        <v>0</v>
      </c>
      <c r="Q497" s="32">
        <f t="shared" si="55"/>
        <v>456</v>
      </c>
      <c r="R497" s="39">
        <v>3208.3660927894293</v>
      </c>
      <c r="S497" s="32">
        <f t="shared" si="56"/>
        <v>456</v>
      </c>
      <c r="T497" s="39">
        <v>127.46548966799025</v>
      </c>
      <c r="V497" s="24">
        <f t="shared" si="50"/>
        <v>495</v>
      </c>
      <c r="W497" s="25">
        <v>0.16309999999999999</v>
      </c>
      <c r="X497" s="25">
        <v>0.60940000000000005</v>
      </c>
    </row>
    <row r="498" spans="8:24">
      <c r="H498" s="32">
        <f t="shared" si="51"/>
        <v>457</v>
      </c>
      <c r="I498" s="39">
        <v>62.183648806376915</v>
      </c>
      <c r="J498" s="46">
        <f t="shared" si="52"/>
        <v>457</v>
      </c>
      <c r="K498" s="41">
        <v>59.171677721551838</v>
      </c>
      <c r="L498" s="47">
        <f t="shared" si="53"/>
        <v>457</v>
      </c>
      <c r="M498" s="43">
        <v>10.874406591961638</v>
      </c>
      <c r="N498" s="48">
        <f t="shared" si="54"/>
        <v>457</v>
      </c>
      <c r="O498" s="45">
        <v>0</v>
      </c>
      <c r="Q498" s="32">
        <f t="shared" si="55"/>
        <v>457</v>
      </c>
      <c r="R498" s="39">
        <v>3425.8575878469001</v>
      </c>
      <c r="S498" s="32">
        <f t="shared" si="56"/>
        <v>457</v>
      </c>
      <c r="T498" s="39">
        <v>132.2297331198904</v>
      </c>
      <c r="V498" s="24">
        <f t="shared" si="50"/>
        <v>496</v>
      </c>
      <c r="W498" s="25">
        <v>0.31359999999999999</v>
      </c>
      <c r="X498" s="25">
        <v>9.7100000000000006E-2</v>
      </c>
    </row>
    <row r="499" spans="8:24">
      <c r="H499" s="32">
        <f t="shared" si="51"/>
        <v>458</v>
      </c>
      <c r="I499" s="39">
        <v>42.664459898199482</v>
      </c>
      <c r="J499" s="46">
        <f t="shared" si="52"/>
        <v>458</v>
      </c>
      <c r="K499" s="41">
        <v>59.171677721551838</v>
      </c>
      <c r="L499" s="47">
        <f t="shared" si="53"/>
        <v>458</v>
      </c>
      <c r="M499" s="43">
        <v>0.36407410294301695</v>
      </c>
      <c r="N499" s="48">
        <f t="shared" si="54"/>
        <v>458</v>
      </c>
      <c r="O499" s="45">
        <v>0</v>
      </c>
      <c r="Q499" s="32">
        <f t="shared" si="55"/>
        <v>458</v>
      </c>
      <c r="R499" s="39">
        <v>2903.5668130039039</v>
      </c>
      <c r="S499" s="32">
        <f t="shared" si="56"/>
        <v>458</v>
      </c>
      <c r="T499" s="39">
        <v>102.20021172269433</v>
      </c>
      <c r="V499" s="24">
        <f t="shared" si="50"/>
        <v>497</v>
      </c>
      <c r="W499" s="25">
        <v>0.74639999999999995</v>
      </c>
      <c r="X499" s="25">
        <v>0.14499999999999999</v>
      </c>
    </row>
    <row r="500" spans="8:24">
      <c r="H500" s="32">
        <f t="shared" si="51"/>
        <v>459</v>
      </c>
      <c r="I500" s="39">
        <v>55.634225247936044</v>
      </c>
      <c r="J500" s="46">
        <f t="shared" si="52"/>
        <v>459</v>
      </c>
      <c r="K500" s="41">
        <v>59.171677721551838</v>
      </c>
      <c r="L500" s="47">
        <f t="shared" si="53"/>
        <v>459</v>
      </c>
      <c r="M500" s="43">
        <v>7.3477939066473201</v>
      </c>
      <c r="N500" s="48">
        <f t="shared" si="54"/>
        <v>459</v>
      </c>
      <c r="O500" s="45">
        <v>0</v>
      </c>
      <c r="Q500" s="32">
        <f t="shared" si="55"/>
        <v>459</v>
      </c>
      <c r="R500" s="39">
        <v>3190.2196883412553</v>
      </c>
      <c r="S500" s="32">
        <f t="shared" si="56"/>
        <v>459</v>
      </c>
      <c r="T500" s="39">
        <v>122.1536968761352</v>
      </c>
      <c r="V500" s="24">
        <f t="shared" si="50"/>
        <v>498</v>
      </c>
      <c r="W500" s="25">
        <v>0.29010000000000002</v>
      </c>
      <c r="X500" s="25">
        <v>0.89249999999999996</v>
      </c>
    </row>
    <row r="501" spans="8:24">
      <c r="H501" s="32">
        <f t="shared" si="51"/>
        <v>460</v>
      </c>
      <c r="I501" s="39">
        <v>34.741133069433012</v>
      </c>
      <c r="J501" s="46">
        <f t="shared" si="52"/>
        <v>460</v>
      </c>
      <c r="K501" s="41">
        <v>59.171677721551838</v>
      </c>
      <c r="L501" s="47">
        <f t="shared" si="53"/>
        <v>460</v>
      </c>
      <c r="M501" s="43">
        <v>0</v>
      </c>
      <c r="N501" s="48">
        <f t="shared" si="54"/>
        <v>460</v>
      </c>
      <c r="O501" s="45">
        <v>0</v>
      </c>
      <c r="Q501" s="32">
        <f t="shared" si="55"/>
        <v>460</v>
      </c>
      <c r="R501" s="39">
        <v>2896.3412699673354</v>
      </c>
      <c r="S501" s="32">
        <f t="shared" si="56"/>
        <v>460</v>
      </c>
      <c r="T501" s="39">
        <v>93.91281079098485</v>
      </c>
      <c r="V501" s="24">
        <f t="shared" si="50"/>
        <v>499</v>
      </c>
      <c r="W501" s="25">
        <v>0.22009999999999999</v>
      </c>
      <c r="X501" s="25">
        <v>0.84450000000000003</v>
      </c>
    </row>
    <row r="502" spans="8:24">
      <c r="H502" s="32">
        <f t="shared" si="51"/>
        <v>461</v>
      </c>
      <c r="I502" s="39">
        <v>47.078350817310771</v>
      </c>
      <c r="J502" s="46">
        <f t="shared" si="52"/>
        <v>461</v>
      </c>
      <c r="K502" s="41">
        <v>59.171677721551838</v>
      </c>
      <c r="L502" s="47">
        <f t="shared" si="53"/>
        <v>461</v>
      </c>
      <c r="M502" s="43">
        <v>2.7407845978490974</v>
      </c>
      <c r="N502" s="48">
        <f t="shared" si="54"/>
        <v>461</v>
      </c>
      <c r="O502" s="45">
        <v>0</v>
      </c>
      <c r="Q502" s="32">
        <f t="shared" si="55"/>
        <v>461</v>
      </c>
      <c r="R502" s="39">
        <v>3021.1466038828898</v>
      </c>
      <c r="S502" s="32">
        <f t="shared" si="56"/>
        <v>461</v>
      </c>
      <c r="T502" s="39">
        <v>108.99081313671171</v>
      </c>
      <c r="V502" s="24">
        <f t="shared" si="50"/>
        <v>500</v>
      </c>
      <c r="W502" s="25">
        <v>0.9032</v>
      </c>
      <c r="X502" s="25">
        <v>0.43230000000000002</v>
      </c>
    </row>
    <row r="503" spans="8:24">
      <c r="H503" s="32">
        <f t="shared" si="51"/>
        <v>462</v>
      </c>
      <c r="I503" s="39">
        <v>34.361653051977974</v>
      </c>
      <c r="J503" s="46">
        <f t="shared" si="52"/>
        <v>462</v>
      </c>
      <c r="K503" s="41">
        <v>59.171677721551838</v>
      </c>
      <c r="L503" s="47">
        <f t="shared" si="53"/>
        <v>462</v>
      </c>
      <c r="M503" s="43">
        <v>0</v>
      </c>
      <c r="N503" s="48">
        <f t="shared" si="54"/>
        <v>462</v>
      </c>
      <c r="O503" s="45">
        <v>0</v>
      </c>
      <c r="Q503" s="32">
        <f t="shared" si="55"/>
        <v>462</v>
      </c>
      <c r="R503" s="39">
        <v>2474.2544129909711</v>
      </c>
      <c r="S503" s="32">
        <f t="shared" si="56"/>
        <v>462</v>
      </c>
      <c r="T503" s="39">
        <v>93.533330773529812</v>
      </c>
      <c r="V503" s="24">
        <f t="shared" si="50"/>
        <v>501</v>
      </c>
      <c r="W503" s="25">
        <v>0.19639999999999999</v>
      </c>
      <c r="X503" s="25">
        <v>0.23799999999999999</v>
      </c>
    </row>
    <row r="504" spans="8:24">
      <c r="H504" s="32">
        <f t="shared" si="51"/>
        <v>463</v>
      </c>
      <c r="I504" s="39">
        <v>56.972884189641128</v>
      </c>
      <c r="J504" s="46">
        <f t="shared" si="52"/>
        <v>463</v>
      </c>
      <c r="K504" s="41">
        <v>59.171677721551838</v>
      </c>
      <c r="L504" s="47">
        <f t="shared" si="53"/>
        <v>463</v>
      </c>
      <c r="M504" s="43">
        <v>8.0686102598731306</v>
      </c>
      <c r="N504" s="48">
        <f t="shared" si="54"/>
        <v>463</v>
      </c>
      <c r="O504" s="45">
        <v>0</v>
      </c>
      <c r="Q504" s="32">
        <f t="shared" si="55"/>
        <v>463</v>
      </c>
      <c r="R504" s="39">
        <v>3311.3660975620792</v>
      </c>
      <c r="S504" s="32">
        <f t="shared" si="56"/>
        <v>463</v>
      </c>
      <c r="T504" s="39">
        <v>124.21317217106609</v>
      </c>
      <c r="V504" s="24">
        <f t="shared" si="50"/>
        <v>502</v>
      </c>
      <c r="W504" s="25">
        <v>0.97060000000000002</v>
      </c>
      <c r="X504" s="25">
        <v>0.80789999999999995</v>
      </c>
    </row>
    <row r="505" spans="8:24">
      <c r="H505" s="32">
        <f t="shared" si="51"/>
        <v>464</v>
      </c>
      <c r="I505" s="39">
        <v>45.821173290731608</v>
      </c>
      <c r="J505" s="46">
        <f t="shared" si="52"/>
        <v>464</v>
      </c>
      <c r="K505" s="41">
        <v>59.171677721551838</v>
      </c>
      <c r="L505" s="47">
        <f t="shared" si="53"/>
        <v>464</v>
      </c>
      <c r="M505" s="43">
        <v>2.0638428527680097</v>
      </c>
      <c r="N505" s="48">
        <f t="shared" si="54"/>
        <v>464</v>
      </c>
      <c r="O505" s="45">
        <v>0</v>
      </c>
      <c r="Q505" s="32">
        <f t="shared" si="55"/>
        <v>464</v>
      </c>
      <c r="R505" s="39">
        <v>2430.6777357777173</v>
      </c>
      <c r="S505" s="32">
        <f t="shared" si="56"/>
        <v>464</v>
      </c>
      <c r="T505" s="39">
        <v>107.05669386505146</v>
      </c>
      <c r="V505" s="24">
        <f t="shared" si="50"/>
        <v>503</v>
      </c>
      <c r="W505" s="25">
        <v>0.33489999999999998</v>
      </c>
      <c r="X505" s="25">
        <v>0.1331</v>
      </c>
    </row>
    <row r="506" spans="8:24">
      <c r="H506" s="32">
        <f t="shared" si="51"/>
        <v>465</v>
      </c>
      <c r="I506" s="39">
        <v>53.891220967652515</v>
      </c>
      <c r="J506" s="46">
        <f t="shared" si="52"/>
        <v>465</v>
      </c>
      <c r="K506" s="41">
        <v>59.171677721551838</v>
      </c>
      <c r="L506" s="47">
        <f t="shared" si="53"/>
        <v>465</v>
      </c>
      <c r="M506" s="43">
        <v>6.4092531403408044</v>
      </c>
      <c r="N506" s="48">
        <f t="shared" si="54"/>
        <v>465</v>
      </c>
      <c r="O506" s="45">
        <v>0</v>
      </c>
      <c r="Q506" s="32">
        <f t="shared" si="55"/>
        <v>465</v>
      </c>
      <c r="R506" s="39">
        <v>3289.33807798014</v>
      </c>
      <c r="S506" s="32">
        <f t="shared" si="56"/>
        <v>465</v>
      </c>
      <c r="T506" s="39">
        <v>119.47215182954515</v>
      </c>
      <c r="V506" s="24">
        <f t="shared" si="50"/>
        <v>504</v>
      </c>
      <c r="W506" s="25">
        <v>0.90169999999999995</v>
      </c>
      <c r="X506" s="25">
        <v>0.86599999999999999</v>
      </c>
    </row>
    <row r="507" spans="8:24">
      <c r="H507" s="32">
        <f t="shared" si="51"/>
        <v>466</v>
      </c>
      <c r="I507" s="39">
        <v>38.956467871734894</v>
      </c>
      <c r="J507" s="46">
        <f t="shared" si="52"/>
        <v>466</v>
      </c>
      <c r="K507" s="41">
        <v>59.171677721551838</v>
      </c>
      <c r="L507" s="47">
        <f t="shared" si="53"/>
        <v>466</v>
      </c>
      <c r="M507" s="43">
        <v>0</v>
      </c>
      <c r="N507" s="48">
        <f t="shared" si="54"/>
        <v>466</v>
      </c>
      <c r="O507" s="45">
        <v>0</v>
      </c>
      <c r="Q507" s="32">
        <f t="shared" si="55"/>
        <v>466</v>
      </c>
      <c r="R507" s="39">
        <v>2730.5229453180127</v>
      </c>
      <c r="S507" s="32">
        <f t="shared" si="56"/>
        <v>466</v>
      </c>
      <c r="T507" s="39">
        <v>98.128145593286732</v>
      </c>
      <c r="V507" s="24">
        <f t="shared" si="50"/>
        <v>505</v>
      </c>
      <c r="W507" s="25">
        <v>0.96599999999999997</v>
      </c>
      <c r="X507" s="25">
        <v>0.4874</v>
      </c>
    </row>
    <row r="508" spans="8:24">
      <c r="H508" s="32">
        <f t="shared" si="51"/>
        <v>467</v>
      </c>
      <c r="I508" s="39">
        <v>49.963742556728477</v>
      </c>
      <c r="J508" s="46">
        <f t="shared" si="52"/>
        <v>467</v>
      </c>
      <c r="K508" s="41">
        <v>59.171677721551838</v>
      </c>
      <c r="L508" s="47">
        <f t="shared" si="53"/>
        <v>467</v>
      </c>
      <c r="M508" s="43">
        <v>4.2944570729201708</v>
      </c>
      <c r="N508" s="48">
        <f t="shared" si="54"/>
        <v>467</v>
      </c>
      <c r="O508" s="45">
        <v>0</v>
      </c>
      <c r="Q508" s="32">
        <f t="shared" si="55"/>
        <v>467</v>
      </c>
      <c r="R508" s="39">
        <v>3361.6565751558533</v>
      </c>
      <c r="S508" s="32">
        <f t="shared" si="56"/>
        <v>467</v>
      </c>
      <c r="T508" s="39">
        <v>113.42987735120049</v>
      </c>
      <c r="V508" s="24">
        <f t="shared" si="50"/>
        <v>506</v>
      </c>
      <c r="W508" s="25">
        <v>0.47189999999999999</v>
      </c>
      <c r="X508" s="25">
        <v>0.94389999999999996</v>
      </c>
    </row>
    <row r="509" spans="8:24">
      <c r="H509" s="32">
        <f t="shared" si="51"/>
        <v>468</v>
      </c>
      <c r="I509" s="39">
        <v>58.134060214990754</v>
      </c>
      <c r="J509" s="46">
        <f t="shared" si="52"/>
        <v>468</v>
      </c>
      <c r="K509" s="41">
        <v>59.171677721551838</v>
      </c>
      <c r="L509" s="47">
        <f t="shared" si="53"/>
        <v>468</v>
      </c>
      <c r="M509" s="43">
        <v>8.6938588889075437</v>
      </c>
      <c r="N509" s="48">
        <f t="shared" si="54"/>
        <v>468</v>
      </c>
      <c r="O509" s="45">
        <v>0</v>
      </c>
      <c r="Q509" s="32">
        <f t="shared" si="55"/>
        <v>468</v>
      </c>
      <c r="R509" s="39">
        <v>3153.5546890663036</v>
      </c>
      <c r="S509" s="32">
        <f t="shared" si="56"/>
        <v>468</v>
      </c>
      <c r="T509" s="39">
        <v>125.99959682545013</v>
      </c>
      <c r="V509" s="24">
        <f t="shared" si="50"/>
        <v>507</v>
      </c>
      <c r="W509" s="25">
        <v>0.97840000000000005</v>
      </c>
      <c r="X509" s="25">
        <v>0.64449999999999996</v>
      </c>
    </row>
    <row r="510" spans="8:24">
      <c r="H510" s="32">
        <f t="shared" si="51"/>
        <v>469</v>
      </c>
      <c r="I510" s="39">
        <v>37.66180172538008</v>
      </c>
      <c r="J510" s="46">
        <f t="shared" si="52"/>
        <v>469</v>
      </c>
      <c r="K510" s="41">
        <v>59.171677721551838</v>
      </c>
      <c r="L510" s="47">
        <f t="shared" si="53"/>
        <v>469</v>
      </c>
      <c r="M510" s="43">
        <v>0</v>
      </c>
      <c r="N510" s="48">
        <f t="shared" si="54"/>
        <v>469</v>
      </c>
      <c r="O510" s="45">
        <v>0</v>
      </c>
      <c r="Q510" s="32">
        <f t="shared" si="55"/>
        <v>469</v>
      </c>
      <c r="R510" s="39">
        <v>3681.2978679080666</v>
      </c>
      <c r="S510" s="32">
        <f t="shared" si="56"/>
        <v>469</v>
      </c>
      <c r="T510" s="39">
        <v>96.833479446931918</v>
      </c>
      <c r="V510" s="24">
        <f t="shared" si="50"/>
        <v>508</v>
      </c>
      <c r="W510" s="25">
        <v>0.748</v>
      </c>
      <c r="X510" s="25">
        <v>0.67830000000000001</v>
      </c>
    </row>
    <row r="511" spans="8:24">
      <c r="H511" s="32">
        <f t="shared" si="51"/>
        <v>470</v>
      </c>
      <c r="I511" s="39">
        <v>46.062314768057107</v>
      </c>
      <c r="J511" s="46">
        <f t="shared" si="52"/>
        <v>470</v>
      </c>
      <c r="K511" s="41">
        <v>59.171677721551838</v>
      </c>
      <c r="L511" s="47">
        <f t="shared" si="53"/>
        <v>470</v>
      </c>
      <c r="M511" s="43">
        <v>2.1936882636355852</v>
      </c>
      <c r="N511" s="48">
        <f t="shared" si="54"/>
        <v>470</v>
      </c>
      <c r="O511" s="45">
        <v>0</v>
      </c>
      <c r="Q511" s="32">
        <f t="shared" si="55"/>
        <v>470</v>
      </c>
      <c r="R511" s="39">
        <v>3061.3313084225151</v>
      </c>
      <c r="S511" s="32">
        <f t="shared" si="56"/>
        <v>470</v>
      </c>
      <c r="T511" s="39">
        <v>107.42768075324453</v>
      </c>
      <c r="V511" s="24">
        <f t="shared" si="50"/>
        <v>509</v>
      </c>
      <c r="W511" s="25">
        <v>0.2069</v>
      </c>
      <c r="X511" s="25">
        <v>0.24940000000000001</v>
      </c>
    </row>
    <row r="512" spans="8:24">
      <c r="H512" s="32">
        <f t="shared" si="51"/>
        <v>471</v>
      </c>
      <c r="I512" s="39">
        <v>60.972459346969686</v>
      </c>
      <c r="J512" s="46">
        <f t="shared" si="52"/>
        <v>471</v>
      </c>
      <c r="K512" s="41">
        <v>59.171677721551838</v>
      </c>
      <c r="L512" s="47">
        <f t="shared" si="53"/>
        <v>471</v>
      </c>
      <c r="M512" s="43">
        <v>10.222227652280822</v>
      </c>
      <c r="N512" s="48">
        <f t="shared" si="54"/>
        <v>471</v>
      </c>
      <c r="O512" s="45">
        <v>0</v>
      </c>
      <c r="Q512" s="32">
        <f t="shared" si="55"/>
        <v>471</v>
      </c>
      <c r="R512" s="39">
        <v>3458.2741798111251</v>
      </c>
      <c r="S512" s="32">
        <f t="shared" si="56"/>
        <v>471</v>
      </c>
      <c r="T512" s="39">
        <v>130.36636472080235</v>
      </c>
      <c r="V512" s="24">
        <f t="shared" si="50"/>
        <v>510</v>
      </c>
      <c r="W512" s="25">
        <v>0.99680000000000002</v>
      </c>
      <c r="X512" s="25">
        <v>0.55710000000000004</v>
      </c>
    </row>
    <row r="513" spans="8:24">
      <c r="H513" s="32">
        <f t="shared" si="51"/>
        <v>472</v>
      </c>
      <c r="I513" s="39">
        <v>47.127181381874166</v>
      </c>
      <c r="J513" s="46">
        <f t="shared" si="52"/>
        <v>472</v>
      </c>
      <c r="K513" s="41">
        <v>59.171677721551838</v>
      </c>
      <c r="L513" s="47">
        <f t="shared" si="53"/>
        <v>472</v>
      </c>
      <c r="M513" s="43">
        <v>2.767077978767849</v>
      </c>
      <c r="N513" s="48">
        <f t="shared" si="54"/>
        <v>472</v>
      </c>
      <c r="O513" s="45">
        <v>0</v>
      </c>
      <c r="Q513" s="32">
        <f t="shared" si="55"/>
        <v>472</v>
      </c>
      <c r="R513" s="39">
        <v>2923.4846016841152</v>
      </c>
      <c r="S513" s="32">
        <f t="shared" si="56"/>
        <v>472</v>
      </c>
      <c r="T513" s="39">
        <v>109.06593708219386</v>
      </c>
      <c r="V513" s="24">
        <f t="shared" si="50"/>
        <v>511</v>
      </c>
      <c r="W513" s="25">
        <v>0.74070000000000003</v>
      </c>
      <c r="X513" s="25">
        <v>0.4526</v>
      </c>
    </row>
    <row r="514" spans="8:24">
      <c r="H514" s="32">
        <f t="shared" si="51"/>
        <v>473</v>
      </c>
      <c r="I514" s="39">
        <v>49.108600898310975</v>
      </c>
      <c r="J514" s="46">
        <f t="shared" si="52"/>
        <v>473</v>
      </c>
      <c r="K514" s="41">
        <v>59.171677721551838</v>
      </c>
      <c r="L514" s="47">
        <f t="shared" si="53"/>
        <v>473</v>
      </c>
      <c r="M514" s="43">
        <v>3.8339961799261304</v>
      </c>
      <c r="N514" s="48">
        <f t="shared" si="54"/>
        <v>473</v>
      </c>
      <c r="O514" s="45">
        <v>0</v>
      </c>
      <c r="Q514" s="32">
        <f t="shared" si="55"/>
        <v>473</v>
      </c>
      <c r="R514" s="39">
        <v>3070.349322119288</v>
      </c>
      <c r="S514" s="32">
        <f t="shared" si="56"/>
        <v>473</v>
      </c>
      <c r="T514" s="39">
        <v>112.11427479978894</v>
      </c>
      <c r="V514" s="24">
        <f t="shared" si="50"/>
        <v>512</v>
      </c>
      <c r="W514" s="25">
        <v>0.58030000000000004</v>
      </c>
      <c r="X514" s="25">
        <v>1.24E-2</v>
      </c>
    </row>
    <row r="515" spans="8:24">
      <c r="H515" s="32">
        <f t="shared" si="51"/>
        <v>474</v>
      </c>
      <c r="I515" s="39">
        <v>50.838911698522274</v>
      </c>
      <c r="J515" s="46">
        <f t="shared" si="52"/>
        <v>474</v>
      </c>
      <c r="K515" s="41">
        <v>59.171677721551838</v>
      </c>
      <c r="L515" s="47">
        <f t="shared" si="53"/>
        <v>474</v>
      </c>
      <c r="M515" s="43">
        <v>4.7657019954245214</v>
      </c>
      <c r="N515" s="48">
        <f t="shared" si="54"/>
        <v>474</v>
      </c>
      <c r="O515" s="45">
        <v>0</v>
      </c>
      <c r="Q515" s="32">
        <f t="shared" si="55"/>
        <v>474</v>
      </c>
      <c r="R515" s="39">
        <v>3053.8308608806169</v>
      </c>
      <c r="S515" s="32">
        <f t="shared" si="56"/>
        <v>474</v>
      </c>
      <c r="T515" s="39">
        <v>114.77629141549863</v>
      </c>
      <c r="V515" s="24">
        <f t="shared" si="50"/>
        <v>513</v>
      </c>
      <c r="W515" s="25">
        <v>0.4294</v>
      </c>
      <c r="X515" s="25">
        <v>0.96830000000000005</v>
      </c>
    </row>
    <row r="516" spans="8:24">
      <c r="H516" s="32">
        <f t="shared" si="51"/>
        <v>475</v>
      </c>
      <c r="I516" s="39">
        <v>35.610702896549832</v>
      </c>
      <c r="J516" s="46">
        <f t="shared" si="52"/>
        <v>475</v>
      </c>
      <c r="K516" s="41">
        <v>59.171677721551838</v>
      </c>
      <c r="L516" s="47">
        <f t="shared" si="53"/>
        <v>475</v>
      </c>
      <c r="M516" s="43">
        <v>0</v>
      </c>
      <c r="N516" s="48">
        <f t="shared" si="54"/>
        <v>475</v>
      </c>
      <c r="O516" s="45">
        <v>0</v>
      </c>
      <c r="Q516" s="32">
        <f t="shared" si="55"/>
        <v>475</v>
      </c>
      <c r="R516" s="39">
        <v>2779.5166678838918</v>
      </c>
      <c r="S516" s="32">
        <f t="shared" si="56"/>
        <v>475</v>
      </c>
      <c r="T516" s="39">
        <v>94.782380618101669</v>
      </c>
      <c r="V516" s="24">
        <f t="shared" ref="V516:V579" si="57">V515+1</f>
        <v>514</v>
      </c>
      <c r="W516" s="25">
        <v>0.95050000000000001</v>
      </c>
      <c r="X516" s="25">
        <v>0.36270000000000002</v>
      </c>
    </row>
    <row r="517" spans="8:24">
      <c r="H517" s="32">
        <f t="shared" si="51"/>
        <v>476</v>
      </c>
      <c r="I517" s="39">
        <v>33.371865618355223</v>
      </c>
      <c r="J517" s="46">
        <f t="shared" si="52"/>
        <v>476</v>
      </c>
      <c r="K517" s="41">
        <v>59.171677721551838</v>
      </c>
      <c r="L517" s="47">
        <f t="shared" si="53"/>
        <v>476</v>
      </c>
      <c r="M517" s="43">
        <v>0</v>
      </c>
      <c r="N517" s="48">
        <f t="shared" si="54"/>
        <v>476</v>
      </c>
      <c r="O517" s="45">
        <v>0</v>
      </c>
      <c r="Q517" s="32">
        <f t="shared" si="55"/>
        <v>476</v>
      </c>
      <c r="R517" s="39">
        <v>2857.1647226634036</v>
      </c>
      <c r="S517" s="32">
        <f t="shared" si="56"/>
        <v>476</v>
      </c>
      <c r="T517" s="39">
        <v>92.54354333990706</v>
      </c>
      <c r="V517" s="24">
        <f t="shared" si="57"/>
        <v>515</v>
      </c>
      <c r="W517" s="25">
        <v>0.91990000000000005</v>
      </c>
      <c r="X517" s="25">
        <v>0.74529999999999996</v>
      </c>
    </row>
    <row r="518" spans="8:24">
      <c r="H518" s="32">
        <f t="shared" si="51"/>
        <v>477</v>
      </c>
      <c r="I518" s="39">
        <v>51.572707809539125</v>
      </c>
      <c r="J518" s="46">
        <f t="shared" si="52"/>
        <v>477</v>
      </c>
      <c r="K518" s="41">
        <v>59.171677721551838</v>
      </c>
      <c r="L518" s="47">
        <f t="shared" si="53"/>
        <v>477</v>
      </c>
      <c r="M518" s="43">
        <v>5.1608229782797483</v>
      </c>
      <c r="N518" s="48">
        <f t="shared" si="54"/>
        <v>477</v>
      </c>
      <c r="O518" s="45">
        <v>0</v>
      </c>
      <c r="Q518" s="32">
        <f t="shared" si="55"/>
        <v>477</v>
      </c>
      <c r="R518" s="39">
        <v>3180.0102761654525</v>
      </c>
      <c r="S518" s="32">
        <f t="shared" si="56"/>
        <v>477</v>
      </c>
      <c r="T518" s="39">
        <v>115.90520850937071</v>
      </c>
      <c r="V518" s="24">
        <f t="shared" si="57"/>
        <v>516</v>
      </c>
      <c r="W518" s="25">
        <v>0.38740000000000002</v>
      </c>
      <c r="X518" s="25">
        <v>0.86219999999999997</v>
      </c>
    </row>
    <row r="519" spans="8:24">
      <c r="H519" s="32">
        <f t="shared" si="51"/>
        <v>478</v>
      </c>
      <c r="I519" s="39">
        <v>41.32484225657786</v>
      </c>
      <c r="J519" s="46">
        <f t="shared" si="52"/>
        <v>478</v>
      </c>
      <c r="K519" s="41">
        <v>59.171677721551838</v>
      </c>
      <c r="L519" s="47">
        <f t="shared" si="53"/>
        <v>478</v>
      </c>
      <c r="M519" s="43">
        <v>0</v>
      </c>
      <c r="N519" s="48">
        <f t="shared" si="54"/>
        <v>478</v>
      </c>
      <c r="O519" s="45">
        <v>0</v>
      </c>
      <c r="Q519" s="32">
        <f t="shared" si="55"/>
        <v>478</v>
      </c>
      <c r="R519" s="39">
        <v>3209.9473154024013</v>
      </c>
      <c r="S519" s="32">
        <f t="shared" si="56"/>
        <v>478</v>
      </c>
      <c r="T519" s="39">
        <v>100.4965199781297</v>
      </c>
      <c r="V519" s="24">
        <f t="shared" si="57"/>
        <v>517</v>
      </c>
      <c r="W519" s="25">
        <v>0.81220000000000003</v>
      </c>
      <c r="X519" s="25">
        <v>0.81020000000000003</v>
      </c>
    </row>
    <row r="520" spans="8:24">
      <c r="H520" s="32">
        <f t="shared" si="51"/>
        <v>479</v>
      </c>
      <c r="I520" s="39">
        <v>53.093698318070707</v>
      </c>
      <c r="J520" s="46">
        <f t="shared" si="52"/>
        <v>479</v>
      </c>
      <c r="K520" s="41">
        <v>59.171677721551838</v>
      </c>
      <c r="L520" s="47">
        <f t="shared" si="53"/>
        <v>479</v>
      </c>
      <c r="M520" s="43">
        <v>5.9798178674890643</v>
      </c>
      <c r="N520" s="48">
        <f t="shared" si="54"/>
        <v>479</v>
      </c>
      <c r="O520" s="45">
        <v>0</v>
      </c>
      <c r="Q520" s="32">
        <f t="shared" si="55"/>
        <v>479</v>
      </c>
      <c r="R520" s="39">
        <v>3159.7273455490149</v>
      </c>
      <c r="S520" s="32">
        <f t="shared" si="56"/>
        <v>479</v>
      </c>
      <c r="T520" s="39">
        <v>118.24519390711161</v>
      </c>
      <c r="V520" s="24">
        <f t="shared" si="57"/>
        <v>518</v>
      </c>
      <c r="W520" s="25">
        <v>7.2300000000000003E-2</v>
      </c>
      <c r="X520" s="25">
        <v>0.37969999999999998</v>
      </c>
    </row>
    <row r="521" spans="8:24">
      <c r="H521" s="32">
        <f t="shared" si="51"/>
        <v>480</v>
      </c>
      <c r="I521" s="39">
        <v>66.442453345839894</v>
      </c>
      <c r="J521" s="46">
        <f t="shared" si="52"/>
        <v>480</v>
      </c>
      <c r="K521" s="41">
        <v>59.171677721551838</v>
      </c>
      <c r="L521" s="47">
        <f t="shared" si="53"/>
        <v>480</v>
      </c>
      <c r="M521" s="43">
        <v>13.167609036287857</v>
      </c>
      <c r="N521" s="48">
        <f t="shared" si="54"/>
        <v>480</v>
      </c>
      <c r="O521" s="45">
        <v>0</v>
      </c>
      <c r="Q521" s="32">
        <f t="shared" si="55"/>
        <v>480</v>
      </c>
      <c r="R521" s="39">
        <v>4451.423614498065</v>
      </c>
      <c r="S521" s="32">
        <f t="shared" si="56"/>
        <v>480</v>
      </c>
      <c r="T521" s="39">
        <v>138.7817401036796</v>
      </c>
      <c r="V521" s="24">
        <f t="shared" si="57"/>
        <v>519</v>
      </c>
      <c r="W521" s="25">
        <v>0.42580000000000001</v>
      </c>
      <c r="X521" s="25">
        <v>0.10249999999999999</v>
      </c>
    </row>
    <row r="522" spans="8:24">
      <c r="H522" s="32">
        <f t="shared" si="51"/>
        <v>481</v>
      </c>
      <c r="I522" s="39">
        <v>31.877551529747244</v>
      </c>
      <c r="J522" s="46">
        <f t="shared" si="52"/>
        <v>481</v>
      </c>
      <c r="K522" s="41">
        <v>59.171677721551838</v>
      </c>
      <c r="L522" s="47">
        <f t="shared" si="53"/>
        <v>481</v>
      </c>
      <c r="M522" s="43">
        <v>0</v>
      </c>
      <c r="N522" s="48">
        <f t="shared" si="54"/>
        <v>481</v>
      </c>
      <c r="O522" s="45">
        <v>0</v>
      </c>
      <c r="Q522" s="32">
        <f t="shared" si="55"/>
        <v>481</v>
      </c>
      <c r="R522" s="39">
        <v>2986.4894711006814</v>
      </c>
      <c r="S522" s="32">
        <f t="shared" si="56"/>
        <v>481</v>
      </c>
      <c r="T522" s="39">
        <v>91.049229251299082</v>
      </c>
      <c r="V522" s="24">
        <f t="shared" si="57"/>
        <v>520</v>
      </c>
      <c r="W522" s="25">
        <v>0.95679999999999998</v>
      </c>
      <c r="X522" s="25">
        <v>0.49730000000000002</v>
      </c>
    </row>
    <row r="523" spans="8:24">
      <c r="H523" s="32">
        <f t="shared" si="51"/>
        <v>482</v>
      </c>
      <c r="I523" s="39">
        <v>49.365468174061618</v>
      </c>
      <c r="J523" s="46">
        <f t="shared" si="52"/>
        <v>482</v>
      </c>
      <c r="K523" s="41">
        <v>59.171677721551838</v>
      </c>
      <c r="L523" s="47">
        <f t="shared" si="53"/>
        <v>482</v>
      </c>
      <c r="M523" s="43">
        <v>3.9723093284072442</v>
      </c>
      <c r="N523" s="48">
        <f t="shared" si="54"/>
        <v>482</v>
      </c>
      <c r="O523" s="45">
        <v>0</v>
      </c>
      <c r="Q523" s="32">
        <f t="shared" si="55"/>
        <v>482</v>
      </c>
      <c r="R523" s="39">
        <v>3260.7878303601678</v>
      </c>
      <c r="S523" s="32">
        <f t="shared" si="56"/>
        <v>482</v>
      </c>
      <c r="T523" s="39">
        <v>112.5094552240207</v>
      </c>
      <c r="V523" s="24">
        <f t="shared" si="57"/>
        <v>521</v>
      </c>
      <c r="W523" s="25">
        <v>0.96340000000000003</v>
      </c>
      <c r="X523" s="25">
        <v>0.14330000000000001</v>
      </c>
    </row>
    <row r="524" spans="8:24">
      <c r="H524" s="32">
        <f t="shared" si="51"/>
        <v>483</v>
      </c>
      <c r="I524" s="39">
        <v>51.304937806863897</v>
      </c>
      <c r="J524" s="46">
        <f t="shared" si="52"/>
        <v>483</v>
      </c>
      <c r="K524" s="41">
        <v>59.171677721551838</v>
      </c>
      <c r="L524" s="47">
        <f t="shared" si="53"/>
        <v>483</v>
      </c>
      <c r="M524" s="43">
        <v>5.0166391306853937</v>
      </c>
      <c r="N524" s="48">
        <f t="shared" si="54"/>
        <v>483</v>
      </c>
      <c r="O524" s="45">
        <v>0</v>
      </c>
      <c r="Q524" s="32">
        <f t="shared" si="55"/>
        <v>483</v>
      </c>
      <c r="R524" s="39">
        <v>3166.6287313546818</v>
      </c>
      <c r="S524" s="32">
        <f t="shared" si="56"/>
        <v>483</v>
      </c>
      <c r="T524" s="39">
        <v>115.49325465910113</v>
      </c>
      <c r="V524" s="24">
        <f t="shared" si="57"/>
        <v>522</v>
      </c>
      <c r="W524" s="25">
        <v>0.45889999999999997</v>
      </c>
      <c r="X524" s="25">
        <v>0.65800000000000003</v>
      </c>
    </row>
    <row r="525" spans="8:24">
      <c r="H525" s="32">
        <f t="shared" si="51"/>
        <v>484</v>
      </c>
      <c r="I525" s="39">
        <v>57.857194554804018</v>
      </c>
      <c r="J525" s="46">
        <f t="shared" si="52"/>
        <v>484</v>
      </c>
      <c r="K525" s="41">
        <v>59.171677721551838</v>
      </c>
      <c r="L525" s="47">
        <f t="shared" si="53"/>
        <v>484</v>
      </c>
      <c r="M525" s="43">
        <v>8.5447773795762245</v>
      </c>
      <c r="N525" s="48">
        <f t="shared" si="54"/>
        <v>484</v>
      </c>
      <c r="O525" s="45">
        <v>0</v>
      </c>
      <c r="Q525" s="32">
        <f t="shared" si="55"/>
        <v>484</v>
      </c>
      <c r="R525" s="39">
        <v>3211.4081884016987</v>
      </c>
      <c r="S525" s="32">
        <f t="shared" si="56"/>
        <v>484</v>
      </c>
      <c r="T525" s="39">
        <v>125.57364965593207</v>
      </c>
      <c r="V525" s="24">
        <f t="shared" si="57"/>
        <v>523</v>
      </c>
      <c r="W525" s="25">
        <v>0.93400000000000005</v>
      </c>
      <c r="X525" s="25">
        <v>0.23980000000000001</v>
      </c>
    </row>
    <row r="526" spans="8:24">
      <c r="H526" s="32">
        <f t="shared" si="51"/>
        <v>485</v>
      </c>
      <c r="I526" s="39">
        <v>22.993495552670403</v>
      </c>
      <c r="J526" s="46">
        <f t="shared" si="52"/>
        <v>485</v>
      </c>
      <c r="K526" s="41">
        <v>59.171677721551838</v>
      </c>
      <c r="L526" s="47">
        <f t="shared" si="53"/>
        <v>485</v>
      </c>
      <c r="M526" s="43">
        <v>0</v>
      </c>
      <c r="N526" s="48">
        <f t="shared" si="54"/>
        <v>485</v>
      </c>
      <c r="O526" s="45">
        <v>0</v>
      </c>
      <c r="Q526" s="32">
        <f t="shared" si="55"/>
        <v>485</v>
      </c>
      <c r="R526" s="39">
        <v>2555.7959686533823</v>
      </c>
      <c r="S526" s="32">
        <f t="shared" si="56"/>
        <v>485</v>
      </c>
      <c r="T526" s="39">
        <v>82.165173274222241</v>
      </c>
      <c r="V526" s="24">
        <f t="shared" si="57"/>
        <v>524</v>
      </c>
      <c r="W526" s="25">
        <v>0.23219999999999999</v>
      </c>
      <c r="X526" s="25">
        <v>0.75829999999999997</v>
      </c>
    </row>
    <row r="527" spans="8:24">
      <c r="H527" s="32">
        <f t="shared" si="51"/>
        <v>486</v>
      </c>
      <c r="I527" s="39">
        <v>60.249802281699814</v>
      </c>
      <c r="J527" s="46">
        <f t="shared" si="52"/>
        <v>486</v>
      </c>
      <c r="K527" s="41">
        <v>59.171677721551838</v>
      </c>
      <c r="L527" s="47">
        <f t="shared" si="53"/>
        <v>486</v>
      </c>
      <c r="M527" s="43">
        <v>9.8331046171355059</v>
      </c>
      <c r="N527" s="48">
        <f t="shared" si="54"/>
        <v>486</v>
      </c>
      <c r="O527" s="45">
        <v>0</v>
      </c>
      <c r="Q527" s="32">
        <f t="shared" si="55"/>
        <v>486</v>
      </c>
      <c r="R527" s="39">
        <v>3213.8457552175287</v>
      </c>
      <c r="S527" s="32">
        <f t="shared" si="56"/>
        <v>486</v>
      </c>
      <c r="T527" s="39">
        <v>129.25458462038716</v>
      </c>
      <c r="V527" s="24">
        <f t="shared" si="57"/>
        <v>525</v>
      </c>
      <c r="W527" s="25">
        <v>0.33979999999999999</v>
      </c>
      <c r="X527" s="25">
        <v>0.82069999999999999</v>
      </c>
    </row>
    <row r="528" spans="8:24">
      <c r="H528" s="32">
        <f t="shared" si="51"/>
        <v>487</v>
      </c>
      <c r="I528" s="39">
        <v>73.073738517041306</v>
      </c>
      <c r="J528" s="46">
        <f t="shared" si="52"/>
        <v>487</v>
      </c>
      <c r="K528" s="41">
        <v>59.171677721551838</v>
      </c>
      <c r="L528" s="47">
        <f t="shared" si="53"/>
        <v>487</v>
      </c>
      <c r="M528" s="43">
        <v>16.73830105155016</v>
      </c>
      <c r="N528" s="48">
        <f t="shared" si="54"/>
        <v>487</v>
      </c>
      <c r="O528" s="45">
        <v>0</v>
      </c>
      <c r="Q528" s="32">
        <f t="shared" si="55"/>
        <v>487</v>
      </c>
      <c r="R528" s="39">
        <v>3456.8530502227431</v>
      </c>
      <c r="S528" s="32">
        <f t="shared" si="56"/>
        <v>487</v>
      </c>
      <c r="T528" s="39">
        <v>148.98371729014332</v>
      </c>
      <c r="V528" s="24">
        <f t="shared" si="57"/>
        <v>526</v>
      </c>
      <c r="W528" s="25">
        <v>4.9000000000000002E-2</v>
      </c>
      <c r="X528" s="25">
        <v>0.50600000000000001</v>
      </c>
    </row>
    <row r="529" spans="8:24">
      <c r="H529" s="32">
        <f t="shared" si="51"/>
        <v>488</v>
      </c>
      <c r="I529" s="39">
        <v>44.667730929335249</v>
      </c>
      <c r="J529" s="46">
        <f t="shared" si="52"/>
        <v>488</v>
      </c>
      <c r="K529" s="41">
        <v>59.171677721551838</v>
      </c>
      <c r="L529" s="47">
        <f t="shared" si="53"/>
        <v>488</v>
      </c>
      <c r="M529" s="43">
        <v>1.4427585043238147</v>
      </c>
      <c r="N529" s="48">
        <f t="shared" si="54"/>
        <v>488</v>
      </c>
      <c r="O529" s="45">
        <v>0</v>
      </c>
      <c r="Q529" s="32">
        <f t="shared" si="55"/>
        <v>488</v>
      </c>
      <c r="R529" s="39">
        <v>2827.4784986943087</v>
      </c>
      <c r="S529" s="32">
        <f t="shared" si="56"/>
        <v>488</v>
      </c>
      <c r="T529" s="39">
        <v>105.2821671552109</v>
      </c>
      <c r="V529" s="24">
        <f t="shared" si="57"/>
        <v>527</v>
      </c>
      <c r="W529" s="25">
        <v>0.82010000000000005</v>
      </c>
      <c r="X529" s="25">
        <v>6.6699999999999995E-2</v>
      </c>
    </row>
    <row r="530" spans="8:24">
      <c r="H530" s="32">
        <f t="shared" si="51"/>
        <v>489</v>
      </c>
      <c r="I530" s="39">
        <v>51.823109530790532</v>
      </c>
      <c r="J530" s="46">
        <f t="shared" si="52"/>
        <v>489</v>
      </c>
      <c r="K530" s="41">
        <v>59.171677721551838</v>
      </c>
      <c r="L530" s="47">
        <f t="shared" si="53"/>
        <v>489</v>
      </c>
      <c r="M530" s="43">
        <v>5.2956546743382003</v>
      </c>
      <c r="N530" s="48">
        <f t="shared" si="54"/>
        <v>489</v>
      </c>
      <c r="O530" s="45">
        <v>0</v>
      </c>
      <c r="Q530" s="32">
        <f t="shared" si="55"/>
        <v>489</v>
      </c>
      <c r="R530" s="39">
        <v>2582.6878986311067</v>
      </c>
      <c r="S530" s="32">
        <f t="shared" si="56"/>
        <v>489</v>
      </c>
      <c r="T530" s="39">
        <v>116.29044192668057</v>
      </c>
      <c r="V530" s="24">
        <f t="shared" si="57"/>
        <v>528</v>
      </c>
      <c r="W530" s="25">
        <v>0.72119999999999995</v>
      </c>
      <c r="X530" s="25">
        <v>0.65700000000000003</v>
      </c>
    </row>
    <row r="531" spans="8:24">
      <c r="H531" s="32">
        <f t="shared" si="51"/>
        <v>490</v>
      </c>
      <c r="I531" s="39">
        <v>39.76378246455004</v>
      </c>
      <c r="J531" s="46">
        <f t="shared" si="52"/>
        <v>490</v>
      </c>
      <c r="K531" s="41">
        <v>59.171677721551838</v>
      </c>
      <c r="L531" s="47">
        <f t="shared" si="53"/>
        <v>490</v>
      </c>
      <c r="M531" s="43">
        <v>0</v>
      </c>
      <c r="N531" s="48">
        <f t="shared" si="54"/>
        <v>490</v>
      </c>
      <c r="O531" s="45">
        <v>0</v>
      </c>
      <c r="Q531" s="32">
        <f t="shared" si="55"/>
        <v>490</v>
      </c>
      <c r="R531" s="39">
        <v>2508.7700955009736</v>
      </c>
      <c r="S531" s="32">
        <f t="shared" si="56"/>
        <v>490</v>
      </c>
      <c r="T531" s="39">
        <v>98.935460186101878</v>
      </c>
      <c r="V531" s="24">
        <f t="shared" si="57"/>
        <v>529</v>
      </c>
      <c r="W531" s="25">
        <v>0.60289999999999999</v>
      </c>
      <c r="X531" s="25">
        <v>0.27060000000000001</v>
      </c>
    </row>
    <row r="532" spans="8:24">
      <c r="H532" s="32">
        <f t="shared" si="51"/>
        <v>491</v>
      </c>
      <c r="I532" s="39">
        <v>11.689408436362704</v>
      </c>
      <c r="J532" s="46">
        <f t="shared" si="52"/>
        <v>491</v>
      </c>
      <c r="K532" s="41">
        <v>59.171677721551838</v>
      </c>
      <c r="L532" s="47">
        <f t="shared" si="53"/>
        <v>491</v>
      </c>
      <c r="M532" s="43">
        <v>0</v>
      </c>
      <c r="N532" s="48">
        <f t="shared" si="54"/>
        <v>491</v>
      </c>
      <c r="O532" s="45">
        <v>0</v>
      </c>
      <c r="Q532" s="32">
        <f t="shared" si="55"/>
        <v>491</v>
      </c>
      <c r="R532" s="39">
        <v>2343.1028391604923</v>
      </c>
      <c r="S532" s="32">
        <f t="shared" si="56"/>
        <v>491</v>
      </c>
      <c r="T532" s="39">
        <v>70.861086157914542</v>
      </c>
      <c r="V532" s="24">
        <f t="shared" si="57"/>
        <v>530</v>
      </c>
      <c r="W532" s="25">
        <v>0.6633</v>
      </c>
      <c r="X532" s="25">
        <v>0.57669999999999999</v>
      </c>
    </row>
    <row r="533" spans="8:24">
      <c r="H533" s="32">
        <f t="shared" si="51"/>
        <v>492</v>
      </c>
      <c r="I533" s="39">
        <v>49.27510705960465</v>
      </c>
      <c r="J533" s="46">
        <f t="shared" si="52"/>
        <v>492</v>
      </c>
      <c r="K533" s="41">
        <v>59.171677721551838</v>
      </c>
      <c r="L533" s="47">
        <f t="shared" si="53"/>
        <v>492</v>
      </c>
      <c r="M533" s="43">
        <v>3.9236533436996468</v>
      </c>
      <c r="N533" s="48">
        <f t="shared" si="54"/>
        <v>492</v>
      </c>
      <c r="O533" s="45">
        <v>0</v>
      </c>
      <c r="Q533" s="32">
        <f t="shared" si="55"/>
        <v>492</v>
      </c>
      <c r="R533" s="39">
        <v>3388.6360675097358</v>
      </c>
      <c r="S533" s="32">
        <f t="shared" si="56"/>
        <v>492</v>
      </c>
      <c r="T533" s="39">
        <v>112.37043812485614</v>
      </c>
      <c r="V533" s="24">
        <f t="shared" si="57"/>
        <v>531</v>
      </c>
      <c r="W533" s="25">
        <v>0.2135</v>
      </c>
      <c r="X533" s="25">
        <v>0.60899999999999999</v>
      </c>
    </row>
    <row r="534" spans="8:24">
      <c r="H534" s="32">
        <f t="shared" si="51"/>
        <v>493</v>
      </c>
      <c r="I534" s="39">
        <v>41.834347731689469</v>
      </c>
      <c r="J534" s="46">
        <f t="shared" si="52"/>
        <v>493</v>
      </c>
      <c r="K534" s="41">
        <v>59.171677721551838</v>
      </c>
      <c r="L534" s="47">
        <f t="shared" si="53"/>
        <v>493</v>
      </c>
      <c r="M534" s="43">
        <v>0</v>
      </c>
      <c r="N534" s="48">
        <f t="shared" si="54"/>
        <v>493</v>
      </c>
      <c r="O534" s="45">
        <v>0</v>
      </c>
      <c r="Q534" s="32">
        <f t="shared" si="55"/>
        <v>493</v>
      </c>
      <c r="R534" s="39">
        <v>3022.3264234692774</v>
      </c>
      <c r="S534" s="32">
        <f t="shared" si="56"/>
        <v>493</v>
      </c>
      <c r="T534" s="39">
        <v>101.00602545324131</v>
      </c>
      <c r="V534" s="24">
        <f t="shared" si="57"/>
        <v>532</v>
      </c>
      <c r="W534" s="25">
        <v>3.5000000000000001E-3</v>
      </c>
      <c r="X534" s="25">
        <v>0.5696</v>
      </c>
    </row>
    <row r="535" spans="8:24">
      <c r="H535" s="32">
        <f t="shared" si="51"/>
        <v>494</v>
      </c>
      <c r="I535" s="39">
        <v>53.102768026260733</v>
      </c>
      <c r="J535" s="46">
        <f t="shared" si="52"/>
        <v>494</v>
      </c>
      <c r="K535" s="41">
        <v>59.171677721551838</v>
      </c>
      <c r="L535" s="47">
        <f t="shared" si="53"/>
        <v>494</v>
      </c>
      <c r="M535" s="43">
        <v>5.9847015565144606</v>
      </c>
      <c r="N535" s="48">
        <f t="shared" si="54"/>
        <v>494</v>
      </c>
      <c r="O535" s="45">
        <v>0</v>
      </c>
      <c r="Q535" s="32">
        <f t="shared" si="55"/>
        <v>494</v>
      </c>
      <c r="R535" s="39">
        <v>3866.2305267692004</v>
      </c>
      <c r="S535" s="32">
        <f t="shared" si="56"/>
        <v>494</v>
      </c>
      <c r="T535" s="39">
        <v>118.25914730432703</v>
      </c>
      <c r="V535" s="24">
        <f t="shared" si="57"/>
        <v>533</v>
      </c>
      <c r="W535" s="25">
        <v>0.89649999999999996</v>
      </c>
      <c r="X535" s="25">
        <v>0.55740000000000001</v>
      </c>
    </row>
    <row r="536" spans="8:24">
      <c r="H536" s="32">
        <f t="shared" si="51"/>
        <v>495</v>
      </c>
      <c r="I536" s="39">
        <v>41.415597424147087</v>
      </c>
      <c r="J536" s="46">
        <f t="shared" si="52"/>
        <v>495</v>
      </c>
      <c r="K536" s="41">
        <v>59.171677721551838</v>
      </c>
      <c r="L536" s="47">
        <f t="shared" si="53"/>
        <v>495</v>
      </c>
      <c r="M536" s="43">
        <v>0</v>
      </c>
      <c r="N536" s="48">
        <f t="shared" si="54"/>
        <v>495</v>
      </c>
      <c r="O536" s="45">
        <v>0</v>
      </c>
      <c r="Q536" s="32">
        <f t="shared" si="55"/>
        <v>495</v>
      </c>
      <c r="R536" s="39">
        <v>2717.6207623893993</v>
      </c>
      <c r="S536" s="32">
        <f t="shared" si="56"/>
        <v>495</v>
      </c>
      <c r="T536" s="39">
        <v>100.58727514569892</v>
      </c>
      <c r="V536" s="24">
        <f t="shared" si="57"/>
        <v>534</v>
      </c>
      <c r="W536" s="25">
        <v>0.59670000000000001</v>
      </c>
      <c r="X536" s="25">
        <v>0.40089999999999998</v>
      </c>
    </row>
    <row r="537" spans="8:24">
      <c r="H537" s="32">
        <f t="shared" si="51"/>
        <v>496</v>
      </c>
      <c r="I537" s="39">
        <v>31.793335457183169</v>
      </c>
      <c r="J537" s="46">
        <f t="shared" si="52"/>
        <v>496</v>
      </c>
      <c r="K537" s="41">
        <v>59.171677721551838</v>
      </c>
      <c r="L537" s="47">
        <f t="shared" si="53"/>
        <v>496</v>
      </c>
      <c r="M537" s="43">
        <v>0</v>
      </c>
      <c r="N537" s="48">
        <f t="shared" si="54"/>
        <v>496</v>
      </c>
      <c r="O537" s="45">
        <v>0</v>
      </c>
      <c r="Q537" s="32">
        <f t="shared" si="55"/>
        <v>496</v>
      </c>
      <c r="R537" s="39">
        <v>2927.5782410810198</v>
      </c>
      <c r="S537" s="32">
        <f t="shared" si="56"/>
        <v>496</v>
      </c>
      <c r="T537" s="39">
        <v>90.965013178735006</v>
      </c>
      <c r="V537" s="24">
        <f t="shared" si="57"/>
        <v>535</v>
      </c>
      <c r="W537" s="25">
        <v>0.9919</v>
      </c>
      <c r="X537" s="25">
        <v>0.25640000000000002</v>
      </c>
    </row>
    <row r="538" spans="8:24">
      <c r="H538" s="32">
        <f t="shared" si="51"/>
        <v>497</v>
      </c>
      <c r="I538" s="39">
        <v>45.141851835260439</v>
      </c>
      <c r="J538" s="46">
        <f t="shared" si="52"/>
        <v>497</v>
      </c>
      <c r="K538" s="41">
        <v>59.171677721551838</v>
      </c>
      <c r="L538" s="47">
        <f t="shared" si="53"/>
        <v>497</v>
      </c>
      <c r="M538" s="43">
        <v>1.6980543767450713</v>
      </c>
      <c r="N538" s="48">
        <f t="shared" si="54"/>
        <v>497</v>
      </c>
      <c r="O538" s="45">
        <v>0</v>
      </c>
      <c r="Q538" s="32">
        <f t="shared" si="55"/>
        <v>497</v>
      </c>
      <c r="R538" s="39">
        <v>3478.1719918258159</v>
      </c>
      <c r="S538" s="32">
        <f t="shared" si="56"/>
        <v>497</v>
      </c>
      <c r="T538" s="39">
        <v>106.01158393355735</v>
      </c>
      <c r="V538" s="24">
        <f t="shared" si="57"/>
        <v>536</v>
      </c>
      <c r="W538" s="25">
        <v>0.1583</v>
      </c>
      <c r="X538" s="25">
        <v>0.57030000000000003</v>
      </c>
    </row>
    <row r="539" spans="8:24">
      <c r="H539" s="32">
        <f t="shared" si="51"/>
        <v>498</v>
      </c>
      <c r="I539" s="39">
        <v>51.719414877120187</v>
      </c>
      <c r="J539" s="46">
        <f t="shared" si="52"/>
        <v>498</v>
      </c>
      <c r="K539" s="41">
        <v>59.171677721551838</v>
      </c>
      <c r="L539" s="47">
        <f t="shared" si="53"/>
        <v>498</v>
      </c>
      <c r="M539" s="43">
        <v>5.2398190915926284</v>
      </c>
      <c r="N539" s="48">
        <f t="shared" si="54"/>
        <v>498</v>
      </c>
      <c r="O539" s="45">
        <v>0</v>
      </c>
      <c r="Q539" s="32">
        <f t="shared" si="55"/>
        <v>498</v>
      </c>
      <c r="R539" s="39">
        <v>2898.1204215347475</v>
      </c>
      <c r="S539" s="32">
        <f t="shared" si="56"/>
        <v>498</v>
      </c>
      <c r="T539" s="39">
        <v>116.13091169026465</v>
      </c>
      <c r="V539" s="24">
        <f t="shared" si="57"/>
        <v>537</v>
      </c>
      <c r="W539" s="25">
        <v>6.3899999999999998E-2</v>
      </c>
      <c r="X539" s="25">
        <v>0.92520000000000002</v>
      </c>
    </row>
    <row r="540" spans="8:24">
      <c r="H540" s="32">
        <f t="shared" si="51"/>
        <v>499</v>
      </c>
      <c r="I540" s="39">
        <v>48.245510449307432</v>
      </c>
      <c r="J540" s="46">
        <f t="shared" si="52"/>
        <v>499</v>
      </c>
      <c r="K540" s="41">
        <v>59.171677721551838</v>
      </c>
      <c r="L540" s="47">
        <f t="shared" si="53"/>
        <v>499</v>
      </c>
      <c r="M540" s="43">
        <v>3.3692551689242207</v>
      </c>
      <c r="N540" s="48">
        <f t="shared" si="54"/>
        <v>499</v>
      </c>
      <c r="O540" s="45">
        <v>0</v>
      </c>
      <c r="Q540" s="32">
        <f t="shared" si="55"/>
        <v>499</v>
      </c>
      <c r="R540" s="39">
        <v>2804.5636295150289</v>
      </c>
      <c r="S540" s="32">
        <f t="shared" si="56"/>
        <v>499</v>
      </c>
      <c r="T540" s="39">
        <v>110.78644333978349</v>
      </c>
      <c r="V540" s="24">
        <f t="shared" si="57"/>
        <v>538</v>
      </c>
      <c r="W540" s="25">
        <v>0.46300000000000002</v>
      </c>
      <c r="X540" s="25">
        <v>0.58330000000000004</v>
      </c>
    </row>
    <row r="541" spans="8:24">
      <c r="H541" s="32">
        <f t="shared" si="51"/>
        <v>500</v>
      </c>
      <c r="I541" s="39">
        <v>57.074102914578162</v>
      </c>
      <c r="J541" s="46">
        <f t="shared" si="52"/>
        <v>500</v>
      </c>
      <c r="K541" s="41">
        <v>59.171677721551838</v>
      </c>
      <c r="L541" s="47">
        <f t="shared" si="53"/>
        <v>500</v>
      </c>
      <c r="M541" s="43">
        <v>8.1231126502238418</v>
      </c>
      <c r="N541" s="48">
        <f t="shared" si="54"/>
        <v>500</v>
      </c>
      <c r="O541" s="45">
        <v>0</v>
      </c>
      <c r="Q541" s="32">
        <f t="shared" si="55"/>
        <v>500</v>
      </c>
      <c r="R541" s="39">
        <v>3826.7914527941689</v>
      </c>
      <c r="S541" s="32">
        <f t="shared" si="56"/>
        <v>500</v>
      </c>
      <c r="T541" s="39">
        <v>124.36889328635384</v>
      </c>
      <c r="V541" s="24">
        <f t="shared" si="57"/>
        <v>539</v>
      </c>
      <c r="W541" s="25">
        <v>0.25480000000000003</v>
      </c>
      <c r="X541" s="25">
        <v>0.45660000000000001</v>
      </c>
    </row>
    <row r="542" spans="8:24">
      <c r="H542" s="32">
        <f t="shared" si="51"/>
        <v>501</v>
      </c>
      <c r="I542" s="39">
        <v>33.315239513676921</v>
      </c>
      <c r="J542" s="46">
        <f t="shared" si="52"/>
        <v>501</v>
      </c>
      <c r="K542" s="41">
        <v>59.171677721551838</v>
      </c>
      <c r="L542" s="47">
        <f t="shared" si="53"/>
        <v>501</v>
      </c>
      <c r="M542" s="43">
        <v>0</v>
      </c>
      <c r="N542" s="48">
        <f t="shared" si="54"/>
        <v>501</v>
      </c>
      <c r="O542" s="45">
        <v>0</v>
      </c>
      <c r="Q542" s="32">
        <f t="shared" si="55"/>
        <v>501</v>
      </c>
      <c r="R542" s="39">
        <v>2769.9899749406313</v>
      </c>
      <c r="S542" s="32">
        <f t="shared" si="56"/>
        <v>501</v>
      </c>
      <c r="T542" s="39">
        <v>92.486917235228759</v>
      </c>
      <c r="V542" s="24">
        <f t="shared" si="57"/>
        <v>540</v>
      </c>
      <c r="W542" s="25">
        <v>0.52439999999999998</v>
      </c>
      <c r="X542" s="25">
        <v>0.26529999999999998</v>
      </c>
    </row>
    <row r="543" spans="8:24">
      <c r="H543" s="32">
        <f t="shared" si="51"/>
        <v>502</v>
      </c>
      <c r="I543" s="39">
        <v>72.015173691005913</v>
      </c>
      <c r="J543" s="46">
        <f t="shared" si="52"/>
        <v>502</v>
      </c>
      <c r="K543" s="41">
        <v>59.171677721551838</v>
      </c>
      <c r="L543" s="47">
        <f t="shared" si="53"/>
        <v>502</v>
      </c>
      <c r="M543" s="43">
        <v>16.168304606761868</v>
      </c>
      <c r="N543" s="48">
        <f t="shared" si="54"/>
        <v>502</v>
      </c>
      <c r="O543" s="45">
        <v>0</v>
      </c>
      <c r="Q543" s="32">
        <f t="shared" si="55"/>
        <v>502</v>
      </c>
      <c r="R543" s="39">
        <v>4180.7018988100717</v>
      </c>
      <c r="S543" s="32">
        <f t="shared" si="56"/>
        <v>502</v>
      </c>
      <c r="T543" s="39">
        <v>147.35515601931962</v>
      </c>
      <c r="V543" s="24">
        <f t="shared" si="57"/>
        <v>541</v>
      </c>
      <c r="W543" s="25">
        <v>0.61599999999999999</v>
      </c>
      <c r="X543" s="25">
        <v>0.28249999999999997</v>
      </c>
    </row>
    <row r="544" spans="8:24">
      <c r="H544" s="32">
        <f t="shared" si="51"/>
        <v>503</v>
      </c>
      <c r="I544" s="39">
        <v>34.110968863072479</v>
      </c>
      <c r="J544" s="46">
        <f t="shared" si="52"/>
        <v>503</v>
      </c>
      <c r="K544" s="41">
        <v>59.171677721551838</v>
      </c>
      <c r="L544" s="47">
        <f t="shared" si="53"/>
        <v>503</v>
      </c>
      <c r="M544" s="43">
        <v>0</v>
      </c>
      <c r="N544" s="48">
        <f t="shared" si="54"/>
        <v>503</v>
      </c>
      <c r="O544" s="45">
        <v>0</v>
      </c>
      <c r="Q544" s="32">
        <f t="shared" si="55"/>
        <v>503</v>
      </c>
      <c r="R544" s="39">
        <v>2953.7126670487701</v>
      </c>
      <c r="S544" s="32">
        <f t="shared" si="56"/>
        <v>503</v>
      </c>
      <c r="T544" s="39">
        <v>93.282646584624317</v>
      </c>
      <c r="V544" s="24">
        <f t="shared" si="57"/>
        <v>542</v>
      </c>
      <c r="W544" s="25">
        <v>0.95109999999999995</v>
      </c>
      <c r="X544" s="25">
        <v>0.27779999999999999</v>
      </c>
    </row>
    <row r="545" spans="8:24">
      <c r="H545" s="32">
        <f t="shared" si="51"/>
        <v>504</v>
      </c>
      <c r="I545" s="39">
        <v>67.914632811461644</v>
      </c>
      <c r="J545" s="46">
        <f t="shared" si="52"/>
        <v>504</v>
      </c>
      <c r="K545" s="41">
        <v>59.171677721551838</v>
      </c>
      <c r="L545" s="47">
        <f t="shared" si="53"/>
        <v>504</v>
      </c>
      <c r="M545" s="43">
        <v>13.96032105623803</v>
      </c>
      <c r="N545" s="48">
        <f t="shared" si="54"/>
        <v>504</v>
      </c>
      <c r="O545" s="45">
        <v>0</v>
      </c>
      <c r="Q545" s="32">
        <f t="shared" si="55"/>
        <v>504</v>
      </c>
      <c r="R545" s="39">
        <v>3821.7985813166347</v>
      </c>
      <c r="S545" s="32">
        <f t="shared" si="56"/>
        <v>504</v>
      </c>
      <c r="T545" s="39">
        <v>141.04663158925152</v>
      </c>
      <c r="V545" s="24">
        <f t="shared" si="57"/>
        <v>543</v>
      </c>
      <c r="W545" s="25">
        <v>0.24809999999999999</v>
      </c>
      <c r="X545" s="25">
        <v>0.74519999999999997</v>
      </c>
    </row>
    <row r="546" spans="8:24">
      <c r="H546" s="32">
        <f t="shared" si="51"/>
        <v>505</v>
      </c>
      <c r="I546" s="39">
        <v>63.182861136560611</v>
      </c>
      <c r="J546" s="46">
        <f t="shared" si="52"/>
        <v>505</v>
      </c>
      <c r="K546" s="41">
        <v>59.171677721551838</v>
      </c>
      <c r="L546" s="47">
        <f t="shared" si="53"/>
        <v>505</v>
      </c>
      <c r="M546" s="43">
        <v>11.412444000522092</v>
      </c>
      <c r="N546" s="48">
        <f t="shared" si="54"/>
        <v>505</v>
      </c>
      <c r="O546" s="45">
        <v>0</v>
      </c>
      <c r="Q546" s="32">
        <f t="shared" si="55"/>
        <v>505</v>
      </c>
      <c r="R546" s="39">
        <v>4140.3375168245057</v>
      </c>
      <c r="S546" s="32">
        <f t="shared" si="56"/>
        <v>505</v>
      </c>
      <c r="T546" s="39">
        <v>133.76698285863455</v>
      </c>
      <c r="V546" s="24">
        <f t="shared" si="57"/>
        <v>544</v>
      </c>
      <c r="W546" s="25">
        <v>0.59899999999999998</v>
      </c>
      <c r="X546" s="25">
        <v>0.43149999999999999</v>
      </c>
    </row>
    <row r="547" spans="8:24">
      <c r="H547" s="32">
        <f t="shared" si="51"/>
        <v>506</v>
      </c>
      <c r="I547" s="39">
        <v>58.734381575449959</v>
      </c>
      <c r="J547" s="46">
        <f t="shared" si="52"/>
        <v>506</v>
      </c>
      <c r="K547" s="41">
        <v>59.171677721551838</v>
      </c>
      <c r="L547" s="47">
        <f t="shared" si="53"/>
        <v>506</v>
      </c>
      <c r="M547" s="43">
        <v>9.0171088522317309</v>
      </c>
      <c r="N547" s="48">
        <f t="shared" si="54"/>
        <v>506</v>
      </c>
      <c r="O547" s="45">
        <v>0</v>
      </c>
      <c r="Q547" s="32">
        <f t="shared" si="55"/>
        <v>506</v>
      </c>
      <c r="R547" s="39">
        <v>3115.6945517209442</v>
      </c>
      <c r="S547" s="32">
        <f t="shared" si="56"/>
        <v>506</v>
      </c>
      <c r="T547" s="39">
        <v>126.92316814923352</v>
      </c>
      <c r="V547" s="24">
        <f t="shared" si="57"/>
        <v>545</v>
      </c>
      <c r="W547" s="25">
        <v>0.42580000000000001</v>
      </c>
      <c r="X547" s="25">
        <v>0.1043</v>
      </c>
    </row>
    <row r="548" spans="8:24">
      <c r="H548" s="32">
        <f t="shared" si="51"/>
        <v>507</v>
      </c>
      <c r="I548" s="39">
        <v>68.747145076161829</v>
      </c>
      <c r="J548" s="46">
        <f t="shared" si="52"/>
        <v>507</v>
      </c>
      <c r="K548" s="41">
        <v>59.171677721551838</v>
      </c>
      <c r="L548" s="47">
        <f t="shared" si="53"/>
        <v>507</v>
      </c>
      <c r="M548" s="43">
        <v>14.408596891076588</v>
      </c>
      <c r="N548" s="48">
        <f t="shared" si="54"/>
        <v>507</v>
      </c>
      <c r="O548" s="45">
        <v>0</v>
      </c>
      <c r="Q548" s="32">
        <f t="shared" si="55"/>
        <v>507</v>
      </c>
      <c r="R548" s="39">
        <v>4264.359351404556</v>
      </c>
      <c r="S548" s="32">
        <f t="shared" si="56"/>
        <v>507</v>
      </c>
      <c r="T548" s="39">
        <v>142.32741968879026</v>
      </c>
      <c r="V548" s="24">
        <f t="shared" si="57"/>
        <v>546</v>
      </c>
      <c r="W548" s="25">
        <v>0.1794</v>
      </c>
      <c r="X548" s="25">
        <v>0.35249999999999998</v>
      </c>
    </row>
    <row r="549" spans="8:24">
      <c r="H549" s="32">
        <f t="shared" si="51"/>
        <v>508</v>
      </c>
      <c r="I549" s="39">
        <v>56.411807383353469</v>
      </c>
      <c r="J549" s="46">
        <f t="shared" si="52"/>
        <v>508</v>
      </c>
      <c r="K549" s="41">
        <v>59.171677721551838</v>
      </c>
      <c r="L549" s="47">
        <f t="shared" si="53"/>
        <v>508</v>
      </c>
      <c r="M549" s="43">
        <v>7.7664919795644005</v>
      </c>
      <c r="N549" s="48">
        <f t="shared" si="54"/>
        <v>508</v>
      </c>
      <c r="O549" s="45">
        <v>0</v>
      </c>
      <c r="Q549" s="32">
        <f t="shared" si="55"/>
        <v>508</v>
      </c>
      <c r="R549" s="39">
        <v>3480.7844397440913</v>
      </c>
      <c r="S549" s="32">
        <f t="shared" si="56"/>
        <v>508</v>
      </c>
      <c r="T549" s="39">
        <v>123.34997708446971</v>
      </c>
      <c r="V549" s="24">
        <f t="shared" si="57"/>
        <v>547</v>
      </c>
      <c r="W549" s="25">
        <v>0.48799999999999999</v>
      </c>
      <c r="X549" s="25">
        <v>0.28539999999999999</v>
      </c>
    </row>
    <row r="550" spans="8:24">
      <c r="H550" s="32">
        <f t="shared" si="51"/>
        <v>509</v>
      </c>
      <c r="I550" s="39">
        <v>34.040184964501925</v>
      </c>
      <c r="J550" s="46">
        <f t="shared" si="52"/>
        <v>509</v>
      </c>
      <c r="K550" s="41">
        <v>59.171677721551838</v>
      </c>
      <c r="L550" s="47">
        <f t="shared" si="53"/>
        <v>509</v>
      </c>
      <c r="M550" s="43">
        <v>0</v>
      </c>
      <c r="N550" s="48">
        <f t="shared" si="54"/>
        <v>509</v>
      </c>
      <c r="O550" s="45">
        <v>0</v>
      </c>
      <c r="Q550" s="32">
        <f t="shared" si="55"/>
        <v>509</v>
      </c>
      <c r="R550" s="39">
        <v>2785.5422950846187</v>
      </c>
      <c r="S550" s="32">
        <f t="shared" si="56"/>
        <v>509</v>
      </c>
      <c r="T550" s="39">
        <v>93.211862686053763</v>
      </c>
      <c r="V550" s="24">
        <f t="shared" si="57"/>
        <v>548</v>
      </c>
      <c r="W550" s="25">
        <v>6.8400000000000002E-2</v>
      </c>
      <c r="X550" s="25">
        <v>0.1206</v>
      </c>
    </row>
    <row r="551" spans="8:24">
      <c r="H551" s="32">
        <f t="shared" si="51"/>
        <v>510</v>
      </c>
      <c r="I551" s="39">
        <v>74.151668490955117</v>
      </c>
      <c r="J551" s="46">
        <f t="shared" si="52"/>
        <v>510</v>
      </c>
      <c r="K551" s="41">
        <v>59.171677721551838</v>
      </c>
      <c r="L551" s="47">
        <f t="shared" si="53"/>
        <v>510</v>
      </c>
      <c r="M551" s="43">
        <v>17.318724883657595</v>
      </c>
      <c r="N551" s="48">
        <f t="shared" si="54"/>
        <v>510</v>
      </c>
      <c r="O551" s="45">
        <v>0</v>
      </c>
      <c r="Q551" s="32">
        <f t="shared" si="55"/>
        <v>510</v>
      </c>
      <c r="R551" s="39">
        <v>4739.8665657301035</v>
      </c>
      <c r="S551" s="32">
        <f t="shared" si="56"/>
        <v>510</v>
      </c>
      <c r="T551" s="39">
        <v>150.64207109616456</v>
      </c>
      <c r="V551" s="24">
        <f t="shared" si="57"/>
        <v>549</v>
      </c>
      <c r="W551" s="25">
        <v>0.10970000000000001</v>
      </c>
      <c r="X551" s="25">
        <v>0.1216</v>
      </c>
    </row>
    <row r="552" spans="8:24">
      <c r="H552" s="32">
        <f t="shared" si="51"/>
        <v>511</v>
      </c>
      <c r="I552" s="39">
        <v>51.719814104151411</v>
      </c>
      <c r="J552" s="46">
        <f t="shared" si="52"/>
        <v>511</v>
      </c>
      <c r="K552" s="41">
        <v>59.171677721551838</v>
      </c>
      <c r="L552" s="47">
        <f t="shared" si="53"/>
        <v>511</v>
      </c>
      <c r="M552" s="43">
        <v>5.2400340599940547</v>
      </c>
      <c r="N552" s="48">
        <f t="shared" si="54"/>
        <v>511</v>
      </c>
      <c r="O552" s="45">
        <v>0</v>
      </c>
      <c r="Q552" s="32">
        <f t="shared" si="55"/>
        <v>511</v>
      </c>
      <c r="R552" s="39">
        <v>3468.9502699107702</v>
      </c>
      <c r="S552" s="32">
        <f t="shared" si="56"/>
        <v>511</v>
      </c>
      <c r="T552" s="39">
        <v>116.1315258856973</v>
      </c>
      <c r="V552" s="24">
        <f t="shared" si="57"/>
        <v>550</v>
      </c>
      <c r="W552" s="25">
        <v>0.99590000000000001</v>
      </c>
      <c r="X552" s="25">
        <v>0.80510000000000004</v>
      </c>
    </row>
    <row r="553" spans="8:24">
      <c r="H553" s="32">
        <f t="shared" si="51"/>
        <v>512</v>
      </c>
      <c r="I553" s="39">
        <v>30.309615102239185</v>
      </c>
      <c r="J553" s="46">
        <f t="shared" si="52"/>
        <v>512</v>
      </c>
      <c r="K553" s="41">
        <v>59.171677721551838</v>
      </c>
      <c r="L553" s="47">
        <f t="shared" si="53"/>
        <v>512</v>
      </c>
      <c r="M553" s="43">
        <v>0</v>
      </c>
      <c r="N553" s="48">
        <f t="shared" si="54"/>
        <v>512</v>
      </c>
      <c r="O553" s="45">
        <v>0</v>
      </c>
      <c r="Q553" s="32">
        <f t="shared" si="55"/>
        <v>512</v>
      </c>
      <c r="R553" s="39">
        <v>3246.0063933200104</v>
      </c>
      <c r="S553" s="32">
        <f t="shared" si="56"/>
        <v>512</v>
      </c>
      <c r="T553" s="39">
        <v>89.481292823791023</v>
      </c>
      <c r="V553" s="24">
        <f t="shared" si="57"/>
        <v>551</v>
      </c>
      <c r="W553" s="25">
        <v>0.5544</v>
      </c>
      <c r="X553" s="25">
        <v>0.81759999999999999</v>
      </c>
    </row>
    <row r="554" spans="8:24">
      <c r="H554" s="32">
        <f t="shared" si="51"/>
        <v>513</v>
      </c>
      <c r="I554" s="39">
        <v>59.939839175844654</v>
      </c>
      <c r="J554" s="46">
        <f t="shared" si="52"/>
        <v>513</v>
      </c>
      <c r="K554" s="41">
        <v>59.171677721551838</v>
      </c>
      <c r="L554" s="47">
        <f t="shared" si="53"/>
        <v>513</v>
      </c>
      <c r="M554" s="43">
        <v>9.6662014062904227</v>
      </c>
      <c r="N554" s="48">
        <f t="shared" si="54"/>
        <v>513</v>
      </c>
      <c r="O554" s="45">
        <v>0</v>
      </c>
      <c r="Q554" s="32">
        <f t="shared" si="55"/>
        <v>513</v>
      </c>
      <c r="R554" s="39">
        <v>3065.8994924355284</v>
      </c>
      <c r="S554" s="32">
        <f t="shared" si="56"/>
        <v>513</v>
      </c>
      <c r="T554" s="39">
        <v>128.77771830368692</v>
      </c>
      <c r="V554" s="24">
        <f t="shared" si="57"/>
        <v>552</v>
      </c>
      <c r="W554" s="25">
        <v>4.2700000000000002E-2</v>
      </c>
      <c r="X554" s="25">
        <v>0.47089999999999999</v>
      </c>
    </row>
    <row r="555" spans="8:24">
      <c r="H555" s="32">
        <f t="shared" ref="H555:H618" si="58">H554+1</f>
        <v>514</v>
      </c>
      <c r="I555" s="39">
        <v>58.823716903121777</v>
      </c>
      <c r="J555" s="46">
        <f t="shared" ref="J555:J618" si="59">J554+1</f>
        <v>514</v>
      </c>
      <c r="K555" s="41">
        <v>59.171677721551838</v>
      </c>
      <c r="L555" s="47">
        <f t="shared" ref="L555:L618" si="60">L554+1</f>
        <v>514</v>
      </c>
      <c r="M555" s="43">
        <v>9.0652124902088644</v>
      </c>
      <c r="N555" s="48">
        <f t="shared" ref="N555:N618" si="61">N554+1</f>
        <v>514</v>
      </c>
      <c r="O555" s="45">
        <v>0</v>
      </c>
      <c r="Q555" s="32">
        <f t="shared" ref="Q555:Q618" si="62">Q554+1</f>
        <v>514</v>
      </c>
      <c r="R555" s="39">
        <v>4032.8948643130566</v>
      </c>
      <c r="S555" s="32">
        <f t="shared" ref="S555:S618" si="63">S554+1</f>
        <v>514</v>
      </c>
      <c r="T555" s="39">
        <v>127.06060711488247</v>
      </c>
      <c r="V555" s="24">
        <f t="shared" si="57"/>
        <v>553</v>
      </c>
      <c r="W555" s="25">
        <v>0.59809999999999997</v>
      </c>
      <c r="X555" s="25">
        <v>0.40450000000000003</v>
      </c>
    </row>
    <row r="556" spans="8:24">
      <c r="H556" s="32">
        <f t="shared" si="58"/>
        <v>515</v>
      </c>
      <c r="I556" s="39">
        <v>65.052553094684924</v>
      </c>
      <c r="J556" s="46">
        <f t="shared" si="59"/>
        <v>515</v>
      </c>
      <c r="K556" s="41">
        <v>59.171677721551838</v>
      </c>
      <c r="L556" s="47">
        <f t="shared" si="60"/>
        <v>515</v>
      </c>
      <c r="M556" s="43">
        <v>12.419201208742869</v>
      </c>
      <c r="N556" s="48">
        <f t="shared" si="61"/>
        <v>515</v>
      </c>
      <c r="O556" s="45">
        <v>0</v>
      </c>
      <c r="Q556" s="32">
        <f t="shared" si="62"/>
        <v>515</v>
      </c>
      <c r="R556" s="39">
        <v>3887.1886010534295</v>
      </c>
      <c r="S556" s="32">
        <f t="shared" si="63"/>
        <v>515</v>
      </c>
      <c r="T556" s="39">
        <v>136.64343202497963</v>
      </c>
      <c r="V556" s="24">
        <f t="shared" si="57"/>
        <v>554</v>
      </c>
      <c r="W556" s="25">
        <v>0.35470000000000002</v>
      </c>
      <c r="X556" s="25">
        <v>0.56940000000000002</v>
      </c>
    </row>
    <row r="557" spans="8:24">
      <c r="H557" s="32">
        <f t="shared" si="58"/>
        <v>516</v>
      </c>
      <c r="I557" s="39">
        <v>52.874493454111416</v>
      </c>
      <c r="J557" s="46">
        <f t="shared" si="59"/>
        <v>516</v>
      </c>
      <c r="K557" s="41">
        <v>59.171677721551838</v>
      </c>
      <c r="L557" s="47">
        <f t="shared" si="60"/>
        <v>516</v>
      </c>
      <c r="M557" s="43">
        <v>5.8617844792032896</v>
      </c>
      <c r="N557" s="48">
        <f t="shared" si="61"/>
        <v>516</v>
      </c>
      <c r="O557" s="45">
        <v>0</v>
      </c>
      <c r="Q557" s="32">
        <f t="shared" si="62"/>
        <v>516</v>
      </c>
      <c r="R557" s="39">
        <v>3016.5415323341808</v>
      </c>
      <c r="S557" s="32">
        <f t="shared" si="63"/>
        <v>516</v>
      </c>
      <c r="T557" s="39">
        <v>117.90795565486654</v>
      </c>
      <c r="V557" s="24">
        <f t="shared" si="57"/>
        <v>555</v>
      </c>
      <c r="W557" s="25">
        <v>0.77600000000000002</v>
      </c>
      <c r="X557" s="25">
        <v>0.51629999999999998</v>
      </c>
    </row>
    <row r="558" spans="8:24">
      <c r="H558" s="32">
        <f t="shared" si="58"/>
        <v>517</v>
      </c>
      <c r="I558" s="39">
        <v>61.860422765990293</v>
      </c>
      <c r="J558" s="46">
        <f t="shared" si="59"/>
        <v>517</v>
      </c>
      <c r="K558" s="41">
        <v>59.171677721551838</v>
      </c>
      <c r="L558" s="47">
        <f t="shared" si="60"/>
        <v>517</v>
      </c>
      <c r="M558" s="43">
        <v>10.700361800984226</v>
      </c>
      <c r="N558" s="48">
        <f t="shared" si="61"/>
        <v>517</v>
      </c>
      <c r="O558" s="45">
        <v>0</v>
      </c>
      <c r="Q558" s="32">
        <f t="shared" si="62"/>
        <v>517</v>
      </c>
      <c r="R558" s="39">
        <v>3596.3921634734788</v>
      </c>
      <c r="S558" s="32">
        <f t="shared" si="63"/>
        <v>517</v>
      </c>
      <c r="T558" s="39">
        <v>131.73246228852636</v>
      </c>
      <c r="V558" s="24">
        <f t="shared" si="57"/>
        <v>556</v>
      </c>
      <c r="W558" s="25">
        <v>0.14979999999999999</v>
      </c>
      <c r="X558" s="25">
        <v>0.71619999999999995</v>
      </c>
    </row>
    <row r="559" spans="8:24">
      <c r="H559" s="32">
        <f t="shared" si="58"/>
        <v>518</v>
      </c>
      <c r="I559" s="39">
        <v>30.792384518541247</v>
      </c>
      <c r="J559" s="46">
        <f t="shared" si="59"/>
        <v>518</v>
      </c>
      <c r="K559" s="41">
        <v>59.171677721551838</v>
      </c>
      <c r="L559" s="47">
        <f t="shared" si="60"/>
        <v>518</v>
      </c>
      <c r="M559" s="43">
        <v>0</v>
      </c>
      <c r="N559" s="48">
        <f t="shared" si="61"/>
        <v>518</v>
      </c>
      <c r="O559" s="45">
        <v>0</v>
      </c>
      <c r="Q559" s="32">
        <f t="shared" si="62"/>
        <v>518</v>
      </c>
      <c r="R559" s="39">
        <v>2529.9392771908347</v>
      </c>
      <c r="S559" s="32">
        <f t="shared" si="63"/>
        <v>518</v>
      </c>
      <c r="T559" s="39">
        <v>89.964062240093085</v>
      </c>
      <c r="V559" s="24">
        <f t="shared" si="57"/>
        <v>557</v>
      </c>
      <c r="W559" s="25">
        <v>0.34060000000000001</v>
      </c>
      <c r="X559" s="25">
        <v>0.29189999999999999</v>
      </c>
    </row>
    <row r="560" spans="8:24">
      <c r="H560" s="32">
        <f t="shared" si="58"/>
        <v>519</v>
      </c>
      <c r="I560" s="39">
        <v>35.189017841193824</v>
      </c>
      <c r="J560" s="46">
        <f t="shared" si="59"/>
        <v>519</v>
      </c>
      <c r="K560" s="41">
        <v>59.171677721551838</v>
      </c>
      <c r="L560" s="47">
        <f t="shared" si="60"/>
        <v>519</v>
      </c>
      <c r="M560" s="43">
        <v>0</v>
      </c>
      <c r="N560" s="48">
        <f t="shared" si="61"/>
        <v>519</v>
      </c>
      <c r="O560" s="45">
        <v>0</v>
      </c>
      <c r="Q560" s="32">
        <f t="shared" si="62"/>
        <v>519</v>
      </c>
      <c r="R560" s="39">
        <v>3061.6827624663574</v>
      </c>
      <c r="S560" s="32">
        <f t="shared" si="63"/>
        <v>519</v>
      </c>
      <c r="T560" s="39">
        <v>94.360695562745661</v>
      </c>
      <c r="V560" s="24">
        <f t="shared" si="57"/>
        <v>558</v>
      </c>
      <c r="W560" s="25">
        <v>0.35060000000000002</v>
      </c>
      <c r="X560" s="25">
        <v>0.93210000000000004</v>
      </c>
    </row>
    <row r="561" spans="8:24">
      <c r="H561" s="32">
        <f t="shared" si="58"/>
        <v>520</v>
      </c>
      <c r="I561" s="39">
        <v>62.322292479829699</v>
      </c>
      <c r="J561" s="46">
        <f t="shared" si="59"/>
        <v>520</v>
      </c>
      <c r="K561" s="41">
        <v>59.171677721551838</v>
      </c>
      <c r="L561" s="47">
        <f t="shared" si="60"/>
        <v>520</v>
      </c>
      <c r="M561" s="43">
        <v>10.949060877666982</v>
      </c>
      <c r="N561" s="48">
        <f t="shared" si="61"/>
        <v>520</v>
      </c>
      <c r="O561" s="45">
        <v>0</v>
      </c>
      <c r="Q561" s="32">
        <f t="shared" si="62"/>
        <v>520</v>
      </c>
      <c r="R561" s="39">
        <v>4072.3958464592192</v>
      </c>
      <c r="S561" s="32">
        <f t="shared" si="63"/>
        <v>520</v>
      </c>
      <c r="T561" s="39">
        <v>132.44303107904852</v>
      </c>
      <c r="V561" s="24">
        <f t="shared" si="57"/>
        <v>559</v>
      </c>
      <c r="W561" s="25">
        <v>0.18360000000000001</v>
      </c>
      <c r="X561" s="25">
        <v>0.99460000000000004</v>
      </c>
    </row>
    <row r="562" spans="8:24">
      <c r="H562" s="32">
        <f t="shared" si="58"/>
        <v>521</v>
      </c>
      <c r="I562" s="39">
        <v>54.410502417736488</v>
      </c>
      <c r="J562" s="46">
        <f t="shared" si="59"/>
        <v>521</v>
      </c>
      <c r="K562" s="41">
        <v>59.171677721551838</v>
      </c>
      <c r="L562" s="47">
        <f t="shared" si="60"/>
        <v>521</v>
      </c>
      <c r="M562" s="43">
        <v>6.6888662288475595</v>
      </c>
      <c r="N562" s="48">
        <f t="shared" si="61"/>
        <v>521</v>
      </c>
      <c r="O562" s="45">
        <v>0</v>
      </c>
      <c r="Q562" s="32">
        <f t="shared" si="62"/>
        <v>521</v>
      </c>
      <c r="R562" s="39">
        <v>4119.6307643488535</v>
      </c>
      <c r="S562" s="32">
        <f t="shared" si="63"/>
        <v>521</v>
      </c>
      <c r="T562" s="39">
        <v>120.27104636813588</v>
      </c>
      <c r="V562" s="24">
        <f t="shared" si="57"/>
        <v>560</v>
      </c>
      <c r="W562" s="25">
        <v>0.90749999999999997</v>
      </c>
      <c r="X562" s="25">
        <v>0.91620000000000001</v>
      </c>
    </row>
    <row r="563" spans="8:24">
      <c r="H563" s="32">
        <f t="shared" si="58"/>
        <v>522</v>
      </c>
      <c r="I563" s="39">
        <v>49.340182253925164</v>
      </c>
      <c r="J563" s="46">
        <f t="shared" si="59"/>
        <v>522</v>
      </c>
      <c r="K563" s="41">
        <v>59.171677721551838</v>
      </c>
      <c r="L563" s="47">
        <f t="shared" si="60"/>
        <v>522</v>
      </c>
      <c r="M563" s="43">
        <v>3.9586938329491557</v>
      </c>
      <c r="N563" s="48">
        <f t="shared" si="61"/>
        <v>522</v>
      </c>
      <c r="O563" s="45">
        <v>0</v>
      </c>
      <c r="Q563" s="32">
        <f t="shared" si="62"/>
        <v>522</v>
      </c>
      <c r="R563" s="39">
        <v>3100.4444922139951</v>
      </c>
      <c r="S563" s="32">
        <f t="shared" si="63"/>
        <v>522</v>
      </c>
      <c r="T563" s="39">
        <v>112.47055380842616</v>
      </c>
      <c r="V563" s="24">
        <f t="shared" si="57"/>
        <v>561</v>
      </c>
      <c r="W563" s="25">
        <v>0.75380000000000003</v>
      </c>
      <c r="X563" s="25">
        <v>0.98909999999999998</v>
      </c>
    </row>
    <row r="564" spans="8:24">
      <c r="H564" s="32">
        <f t="shared" si="58"/>
        <v>523</v>
      </c>
      <c r="I564" s="39">
        <v>54.683546005390035</v>
      </c>
      <c r="J564" s="46">
        <f t="shared" si="59"/>
        <v>523</v>
      </c>
      <c r="K564" s="41">
        <v>59.171677721551838</v>
      </c>
      <c r="L564" s="47">
        <f t="shared" si="60"/>
        <v>523</v>
      </c>
      <c r="M564" s="43">
        <v>6.8358896991225464</v>
      </c>
      <c r="N564" s="48">
        <f t="shared" si="61"/>
        <v>523</v>
      </c>
      <c r="O564" s="45">
        <v>0</v>
      </c>
      <c r="Q564" s="32">
        <f t="shared" si="62"/>
        <v>523</v>
      </c>
      <c r="R564" s="39">
        <v>3947.0384793179333</v>
      </c>
      <c r="S564" s="32">
        <f t="shared" si="63"/>
        <v>523</v>
      </c>
      <c r="T564" s="39">
        <v>120.69111342606442</v>
      </c>
      <c r="V564" s="24">
        <f t="shared" si="57"/>
        <v>562</v>
      </c>
      <c r="W564" s="25">
        <v>0.88639999999999997</v>
      </c>
      <c r="X564" s="25">
        <v>0.88900000000000001</v>
      </c>
    </row>
    <row r="565" spans="8:24">
      <c r="H565" s="32">
        <f t="shared" si="58"/>
        <v>524</v>
      </c>
      <c r="I565" s="39">
        <v>46.365306064924404</v>
      </c>
      <c r="J565" s="46">
        <f t="shared" si="59"/>
        <v>524</v>
      </c>
      <c r="K565" s="41">
        <v>59.171677721551838</v>
      </c>
      <c r="L565" s="47">
        <f t="shared" si="60"/>
        <v>524</v>
      </c>
      <c r="M565" s="43">
        <v>2.3568374234872067</v>
      </c>
      <c r="N565" s="48">
        <f t="shared" si="61"/>
        <v>524</v>
      </c>
      <c r="O565" s="45">
        <v>0</v>
      </c>
      <c r="Q565" s="32">
        <f t="shared" si="62"/>
        <v>524</v>
      </c>
      <c r="R565" s="39">
        <v>2821.5409026118887</v>
      </c>
      <c r="S565" s="32">
        <f t="shared" si="63"/>
        <v>524</v>
      </c>
      <c r="T565" s="39">
        <v>107.89382120996345</v>
      </c>
      <c r="V565" s="24">
        <f t="shared" si="57"/>
        <v>563</v>
      </c>
      <c r="W565" s="25">
        <v>0.72199999999999998</v>
      </c>
      <c r="X565" s="25">
        <v>3.9E-2</v>
      </c>
    </row>
    <row r="566" spans="8:24">
      <c r="H566" s="32">
        <f t="shared" si="58"/>
        <v>525</v>
      </c>
      <c r="I566" s="39">
        <v>50.50805198191874</v>
      </c>
      <c r="J566" s="46">
        <f t="shared" si="59"/>
        <v>525</v>
      </c>
      <c r="K566" s="41">
        <v>59.171677721551838</v>
      </c>
      <c r="L566" s="47">
        <f t="shared" si="60"/>
        <v>525</v>
      </c>
      <c r="M566" s="43">
        <v>4.5875467634072358</v>
      </c>
      <c r="N566" s="48">
        <f t="shared" si="61"/>
        <v>525</v>
      </c>
      <c r="O566" s="45">
        <v>0</v>
      </c>
      <c r="Q566" s="32">
        <f t="shared" si="62"/>
        <v>525</v>
      </c>
      <c r="R566" s="39">
        <v>2959.6615870077235</v>
      </c>
      <c r="S566" s="32">
        <f t="shared" si="63"/>
        <v>525</v>
      </c>
      <c r="T566" s="39">
        <v>114.26727646687782</v>
      </c>
      <c r="V566" s="24">
        <f t="shared" si="57"/>
        <v>564</v>
      </c>
      <c r="W566" s="25">
        <v>0.24210000000000001</v>
      </c>
      <c r="X566" s="25">
        <v>0.71009999999999995</v>
      </c>
    </row>
    <row r="567" spans="8:24">
      <c r="H567" s="32">
        <f t="shared" si="58"/>
        <v>526</v>
      </c>
      <c r="I567" s="39">
        <v>31.683499901583509</v>
      </c>
      <c r="J567" s="46">
        <f t="shared" si="59"/>
        <v>526</v>
      </c>
      <c r="K567" s="41">
        <v>59.171677721551838</v>
      </c>
      <c r="L567" s="47">
        <f t="shared" si="60"/>
        <v>526</v>
      </c>
      <c r="M567" s="43">
        <v>0</v>
      </c>
      <c r="N567" s="48">
        <f t="shared" si="61"/>
        <v>526</v>
      </c>
      <c r="O567" s="45">
        <v>0</v>
      </c>
      <c r="Q567" s="32">
        <f t="shared" si="62"/>
        <v>526</v>
      </c>
      <c r="R567" s="39">
        <v>2456.732221871996</v>
      </c>
      <c r="S567" s="32">
        <f t="shared" si="63"/>
        <v>526</v>
      </c>
      <c r="T567" s="39">
        <v>90.855177623135347</v>
      </c>
      <c r="V567" s="24">
        <f t="shared" si="57"/>
        <v>565</v>
      </c>
      <c r="W567" s="25">
        <v>0.6149</v>
      </c>
      <c r="X567" s="25">
        <v>0.71250000000000002</v>
      </c>
    </row>
    <row r="568" spans="8:24">
      <c r="H568" s="32">
        <f t="shared" si="58"/>
        <v>527</v>
      </c>
      <c r="I568" s="39">
        <v>44.081177788851335</v>
      </c>
      <c r="J568" s="46">
        <f t="shared" si="59"/>
        <v>527</v>
      </c>
      <c r="K568" s="41">
        <v>59.171677721551838</v>
      </c>
      <c r="L568" s="47">
        <f t="shared" si="60"/>
        <v>527</v>
      </c>
      <c r="M568" s="43">
        <v>1.1269221979094008</v>
      </c>
      <c r="N568" s="48">
        <f t="shared" si="61"/>
        <v>527</v>
      </c>
      <c r="O568" s="45">
        <v>0</v>
      </c>
      <c r="Q568" s="32">
        <f t="shared" si="62"/>
        <v>527</v>
      </c>
      <c r="R568" s="39">
        <v>3612.4572697527456</v>
      </c>
      <c r="S568" s="32">
        <f t="shared" si="63"/>
        <v>527</v>
      </c>
      <c r="T568" s="39">
        <v>104.37977770831257</v>
      </c>
      <c r="V568" s="24">
        <f t="shared" si="57"/>
        <v>566</v>
      </c>
      <c r="W568" s="25">
        <v>0.20930000000000001</v>
      </c>
      <c r="X568" s="25">
        <v>0.36459999999999998</v>
      </c>
    </row>
    <row r="569" spans="8:24">
      <c r="H569" s="32">
        <f t="shared" si="58"/>
        <v>528</v>
      </c>
      <c r="I569" s="39">
        <v>55.216342443770849</v>
      </c>
      <c r="J569" s="46">
        <f t="shared" si="59"/>
        <v>528</v>
      </c>
      <c r="K569" s="41">
        <v>59.171677721551838</v>
      </c>
      <c r="L569" s="47">
        <f t="shared" si="60"/>
        <v>528</v>
      </c>
      <c r="M569" s="43">
        <v>7.1227800890199093</v>
      </c>
      <c r="N569" s="48">
        <f t="shared" si="61"/>
        <v>528</v>
      </c>
      <c r="O569" s="45">
        <v>0</v>
      </c>
      <c r="Q569" s="32">
        <f t="shared" si="62"/>
        <v>528</v>
      </c>
      <c r="R569" s="39">
        <v>3438.33654839267</v>
      </c>
      <c r="S569" s="32">
        <f t="shared" si="63"/>
        <v>528</v>
      </c>
      <c r="T569" s="39">
        <v>121.5108002543426</v>
      </c>
      <c r="V569" s="24">
        <f t="shared" si="57"/>
        <v>567</v>
      </c>
      <c r="W569" s="25">
        <v>0.249</v>
      </c>
      <c r="X569" s="25">
        <v>0.14510000000000001</v>
      </c>
    </row>
    <row r="570" spans="8:24">
      <c r="H570" s="32">
        <f t="shared" si="58"/>
        <v>529</v>
      </c>
      <c r="I570" s="39">
        <v>45.079719783755756</v>
      </c>
      <c r="J570" s="46">
        <f t="shared" si="59"/>
        <v>529</v>
      </c>
      <c r="K570" s="41">
        <v>59.171677721551838</v>
      </c>
      <c r="L570" s="47">
        <f t="shared" si="60"/>
        <v>529</v>
      </c>
      <c r="M570" s="43">
        <v>1.664598656704088</v>
      </c>
      <c r="N570" s="48">
        <f t="shared" si="61"/>
        <v>529</v>
      </c>
      <c r="O570" s="45">
        <v>0</v>
      </c>
      <c r="Q570" s="32">
        <f t="shared" si="62"/>
        <v>529</v>
      </c>
      <c r="R570" s="39">
        <v>3274.4678883185215</v>
      </c>
      <c r="S570" s="32">
        <f t="shared" si="63"/>
        <v>529</v>
      </c>
      <c r="T570" s="39">
        <v>105.91599616201168</v>
      </c>
      <c r="V570" s="24">
        <f t="shared" si="57"/>
        <v>568</v>
      </c>
      <c r="W570" s="25">
        <v>6.7000000000000004E-2</v>
      </c>
      <c r="X570" s="25">
        <v>0.61680000000000001</v>
      </c>
    </row>
    <row r="571" spans="8:24">
      <c r="H571" s="32">
        <f t="shared" si="58"/>
        <v>530</v>
      </c>
      <c r="I571" s="39">
        <v>52.159517641594121</v>
      </c>
      <c r="J571" s="46">
        <f t="shared" si="59"/>
        <v>530</v>
      </c>
      <c r="K571" s="41">
        <v>59.171677721551838</v>
      </c>
      <c r="L571" s="47">
        <f t="shared" si="60"/>
        <v>530</v>
      </c>
      <c r="M571" s="43">
        <v>5.4767975032324392</v>
      </c>
      <c r="N571" s="48">
        <f t="shared" si="61"/>
        <v>530</v>
      </c>
      <c r="O571" s="45">
        <v>0</v>
      </c>
      <c r="Q571" s="32">
        <f t="shared" si="62"/>
        <v>530</v>
      </c>
      <c r="R571" s="39">
        <v>3354.3205619147616</v>
      </c>
      <c r="S571" s="32">
        <f t="shared" si="63"/>
        <v>530</v>
      </c>
      <c r="T571" s="39">
        <v>116.8079928663784</v>
      </c>
      <c r="V571" s="24">
        <f t="shared" si="57"/>
        <v>569</v>
      </c>
      <c r="W571" s="25">
        <v>0.6048</v>
      </c>
      <c r="X571" s="25">
        <v>0.99870000000000003</v>
      </c>
    </row>
    <row r="572" spans="8:24">
      <c r="H572" s="32">
        <f t="shared" si="58"/>
        <v>531</v>
      </c>
      <c r="I572" s="39">
        <v>43.002649760138077</v>
      </c>
      <c r="J572" s="46">
        <f t="shared" si="59"/>
        <v>531</v>
      </c>
      <c r="K572" s="41">
        <v>59.171677721551838</v>
      </c>
      <c r="L572" s="47">
        <f t="shared" si="60"/>
        <v>531</v>
      </c>
      <c r="M572" s="43">
        <v>0.54617633629456774</v>
      </c>
      <c r="N572" s="48">
        <f t="shared" si="61"/>
        <v>531</v>
      </c>
      <c r="O572" s="45">
        <v>0</v>
      </c>
      <c r="Q572" s="32">
        <f t="shared" si="62"/>
        <v>531</v>
      </c>
      <c r="R572" s="39">
        <v>2795.1224762136912</v>
      </c>
      <c r="S572" s="32">
        <f t="shared" si="63"/>
        <v>531</v>
      </c>
      <c r="T572" s="39">
        <v>102.72050381798448</v>
      </c>
      <c r="V572" s="24">
        <f t="shared" si="57"/>
        <v>570</v>
      </c>
      <c r="W572" s="25">
        <v>0.36799999999999999</v>
      </c>
      <c r="X572" s="25">
        <v>0.83809999999999996</v>
      </c>
    </row>
    <row r="573" spans="8:24">
      <c r="H573" s="32">
        <f t="shared" si="58"/>
        <v>532</v>
      </c>
      <c r="I573" s="39">
        <v>22.927110720808422</v>
      </c>
      <c r="J573" s="46">
        <f t="shared" si="59"/>
        <v>532</v>
      </c>
      <c r="K573" s="41">
        <v>59.171677721551838</v>
      </c>
      <c r="L573" s="47">
        <f t="shared" si="60"/>
        <v>532</v>
      </c>
      <c r="M573" s="43">
        <v>0</v>
      </c>
      <c r="N573" s="48">
        <f t="shared" si="61"/>
        <v>532</v>
      </c>
      <c r="O573" s="45">
        <v>0</v>
      </c>
      <c r="Q573" s="32">
        <f t="shared" si="62"/>
        <v>532</v>
      </c>
      <c r="R573" s="39">
        <v>2101.1811689531614</v>
      </c>
      <c r="S573" s="32">
        <f t="shared" si="63"/>
        <v>532</v>
      </c>
      <c r="T573" s="39">
        <v>82.098788442360259</v>
      </c>
      <c r="V573" s="24">
        <f t="shared" si="57"/>
        <v>571</v>
      </c>
      <c r="W573" s="25">
        <v>0.32340000000000002</v>
      </c>
      <c r="X573" s="25">
        <v>0.94320000000000004</v>
      </c>
    </row>
    <row r="574" spans="8:24">
      <c r="H574" s="32">
        <f t="shared" si="58"/>
        <v>533</v>
      </c>
      <c r="I574" s="39">
        <v>59.282514635903702</v>
      </c>
      <c r="J574" s="46">
        <f t="shared" si="59"/>
        <v>533</v>
      </c>
      <c r="K574" s="41">
        <v>59.171677721551838</v>
      </c>
      <c r="L574" s="47">
        <f t="shared" si="60"/>
        <v>533</v>
      </c>
      <c r="M574" s="43">
        <v>9.3122574232452919</v>
      </c>
      <c r="N574" s="48">
        <f t="shared" si="61"/>
        <v>533</v>
      </c>
      <c r="O574" s="45">
        <v>0</v>
      </c>
      <c r="Q574" s="32">
        <f t="shared" si="62"/>
        <v>533</v>
      </c>
      <c r="R574" s="39">
        <v>3804.9579507054214</v>
      </c>
      <c r="S574" s="32">
        <f t="shared" si="63"/>
        <v>533</v>
      </c>
      <c r="T574" s="39">
        <v>127.76644978070084</v>
      </c>
      <c r="V574" s="24">
        <f t="shared" si="57"/>
        <v>572</v>
      </c>
      <c r="W574" s="25">
        <v>0.29039999999999999</v>
      </c>
      <c r="X574" s="25">
        <v>0.52459999999999996</v>
      </c>
    </row>
    <row r="575" spans="8:24">
      <c r="H575" s="32">
        <f t="shared" si="58"/>
        <v>534</v>
      </c>
      <c r="I575" s="39">
        <v>47.45434279571802</v>
      </c>
      <c r="J575" s="46">
        <f t="shared" si="59"/>
        <v>534</v>
      </c>
      <c r="K575" s="41">
        <v>59.171677721551838</v>
      </c>
      <c r="L575" s="47">
        <f t="shared" si="60"/>
        <v>534</v>
      </c>
      <c r="M575" s="43">
        <v>2.9432418169914634</v>
      </c>
      <c r="N575" s="48">
        <f t="shared" si="61"/>
        <v>534</v>
      </c>
      <c r="O575" s="45">
        <v>0</v>
      </c>
      <c r="Q575" s="32">
        <f t="shared" si="62"/>
        <v>534</v>
      </c>
      <c r="R575" s="39">
        <v>3266.5960353896949</v>
      </c>
      <c r="S575" s="32">
        <f t="shared" si="63"/>
        <v>534</v>
      </c>
      <c r="T575" s="39">
        <v>109.56926233426132</v>
      </c>
      <c r="V575" s="24">
        <f t="shared" si="57"/>
        <v>573</v>
      </c>
      <c r="W575" s="25">
        <v>0.22420000000000001</v>
      </c>
      <c r="X575" s="25">
        <v>0.80100000000000005</v>
      </c>
    </row>
    <row r="576" spans="8:24">
      <c r="H576" s="32">
        <f t="shared" si="58"/>
        <v>535</v>
      </c>
      <c r="I576" s="39">
        <v>63.477097351182707</v>
      </c>
      <c r="J576" s="46">
        <f t="shared" si="59"/>
        <v>535</v>
      </c>
      <c r="K576" s="41">
        <v>59.171677721551838</v>
      </c>
      <c r="L576" s="47">
        <f t="shared" si="60"/>
        <v>535</v>
      </c>
      <c r="M576" s="43">
        <v>11.570878885318605</v>
      </c>
      <c r="N576" s="48">
        <f t="shared" si="61"/>
        <v>535</v>
      </c>
      <c r="O576" s="45">
        <v>0</v>
      </c>
      <c r="Q576" s="32">
        <f t="shared" si="62"/>
        <v>535</v>
      </c>
      <c r="R576" s="39">
        <v>4516.2546339247247</v>
      </c>
      <c r="S576" s="32">
        <f t="shared" si="63"/>
        <v>535</v>
      </c>
      <c r="T576" s="39">
        <v>134.21965395805316</v>
      </c>
      <c r="V576" s="24">
        <f t="shared" si="57"/>
        <v>574</v>
      </c>
      <c r="W576" s="25">
        <v>0.57609999999999995</v>
      </c>
      <c r="X576" s="25">
        <v>0.15160000000000001</v>
      </c>
    </row>
    <row r="577" spans="8:24">
      <c r="H577" s="32">
        <f t="shared" si="58"/>
        <v>536</v>
      </c>
      <c r="I577" s="39">
        <v>40.196285577464273</v>
      </c>
      <c r="J577" s="46">
        <f t="shared" si="59"/>
        <v>536</v>
      </c>
      <c r="K577" s="41">
        <v>59.171677721551838</v>
      </c>
      <c r="L577" s="47">
        <f t="shared" si="60"/>
        <v>536</v>
      </c>
      <c r="M577" s="43">
        <v>0</v>
      </c>
      <c r="N577" s="48">
        <f t="shared" si="61"/>
        <v>536</v>
      </c>
      <c r="O577" s="45">
        <v>0</v>
      </c>
      <c r="Q577" s="32">
        <f t="shared" si="62"/>
        <v>536</v>
      </c>
      <c r="R577" s="39">
        <v>2709.6132157346669</v>
      </c>
      <c r="S577" s="32">
        <f t="shared" si="63"/>
        <v>536</v>
      </c>
      <c r="T577" s="39">
        <v>99.367963299016111</v>
      </c>
      <c r="V577" s="24">
        <f t="shared" si="57"/>
        <v>575</v>
      </c>
      <c r="W577" s="25">
        <v>0.17319999999999999</v>
      </c>
      <c r="X577" s="25">
        <v>0.68120000000000003</v>
      </c>
    </row>
    <row r="578" spans="8:24">
      <c r="H578" s="32">
        <f t="shared" si="58"/>
        <v>537</v>
      </c>
      <c r="I578" s="39">
        <v>45.280998565910657</v>
      </c>
      <c r="J578" s="46">
        <f t="shared" si="59"/>
        <v>537</v>
      </c>
      <c r="K578" s="41">
        <v>59.171677721551838</v>
      </c>
      <c r="L578" s="47">
        <f t="shared" si="60"/>
        <v>537</v>
      </c>
      <c r="M578" s="43">
        <v>1.772979539402882</v>
      </c>
      <c r="N578" s="48">
        <f t="shared" si="61"/>
        <v>537</v>
      </c>
      <c r="O578" s="45">
        <v>0</v>
      </c>
      <c r="Q578" s="32">
        <f t="shared" si="62"/>
        <v>537</v>
      </c>
      <c r="R578" s="39">
        <v>2505.7824535921154</v>
      </c>
      <c r="S578" s="32">
        <f t="shared" si="63"/>
        <v>537</v>
      </c>
      <c r="T578" s="39">
        <v>106.22565582686538</v>
      </c>
      <c r="V578" s="24">
        <f t="shared" si="57"/>
        <v>576</v>
      </c>
      <c r="W578" s="25">
        <v>0.43559999999999999</v>
      </c>
      <c r="X578" s="25">
        <v>0.71899999999999997</v>
      </c>
    </row>
    <row r="579" spans="8:24">
      <c r="H579" s="32">
        <f t="shared" si="58"/>
        <v>538</v>
      </c>
      <c r="I579" s="39">
        <v>48.010866892825632</v>
      </c>
      <c r="J579" s="46">
        <f t="shared" si="59"/>
        <v>538</v>
      </c>
      <c r="K579" s="41">
        <v>59.171677721551838</v>
      </c>
      <c r="L579" s="47">
        <f t="shared" si="60"/>
        <v>538</v>
      </c>
      <c r="M579" s="43">
        <v>3.2429086385109454</v>
      </c>
      <c r="N579" s="48">
        <f t="shared" si="61"/>
        <v>538</v>
      </c>
      <c r="O579" s="45">
        <v>0</v>
      </c>
      <c r="Q579" s="32">
        <f t="shared" si="62"/>
        <v>538</v>
      </c>
      <c r="R579" s="39">
        <v>3105.2508334072327</v>
      </c>
      <c r="S579" s="32">
        <f t="shared" si="63"/>
        <v>538</v>
      </c>
      <c r="T579" s="39">
        <v>110.42545325288842</v>
      </c>
      <c r="V579" s="24">
        <f t="shared" si="57"/>
        <v>577</v>
      </c>
      <c r="W579" s="25">
        <v>4.99E-2</v>
      </c>
      <c r="X579" s="25">
        <v>0.2666</v>
      </c>
    </row>
    <row r="580" spans="8:24">
      <c r="H580" s="32">
        <f t="shared" si="58"/>
        <v>539</v>
      </c>
      <c r="I580" s="39">
        <v>41.203610296872903</v>
      </c>
      <c r="J580" s="46">
        <f t="shared" si="59"/>
        <v>539</v>
      </c>
      <c r="K580" s="41">
        <v>59.171677721551838</v>
      </c>
      <c r="L580" s="47">
        <f t="shared" si="60"/>
        <v>539</v>
      </c>
      <c r="M580" s="43">
        <v>0</v>
      </c>
      <c r="N580" s="48">
        <f t="shared" si="61"/>
        <v>539</v>
      </c>
      <c r="O580" s="45">
        <v>0</v>
      </c>
      <c r="Q580" s="32">
        <f t="shared" si="62"/>
        <v>539</v>
      </c>
      <c r="R580" s="39">
        <v>2852.2472378260914</v>
      </c>
      <c r="S580" s="32">
        <f t="shared" si="63"/>
        <v>539</v>
      </c>
      <c r="T580" s="39">
        <v>100.37528801842474</v>
      </c>
      <c r="V580" s="24">
        <f t="shared" ref="V580:V643" si="64">V579+1</f>
        <v>578</v>
      </c>
      <c r="W580" s="25">
        <v>0.80169999999999997</v>
      </c>
      <c r="X580" s="25">
        <v>0.48120000000000002</v>
      </c>
    </row>
    <row r="581" spans="8:24">
      <c r="H581" s="32">
        <f t="shared" si="58"/>
        <v>540</v>
      </c>
      <c r="I581" s="39">
        <v>43.443181081278517</v>
      </c>
      <c r="J581" s="46">
        <f t="shared" si="59"/>
        <v>540</v>
      </c>
      <c r="K581" s="41">
        <v>59.171677721551838</v>
      </c>
      <c r="L581" s="47">
        <f t="shared" si="60"/>
        <v>540</v>
      </c>
      <c r="M581" s="43">
        <v>0.78338550921634487</v>
      </c>
      <c r="N581" s="48">
        <f t="shared" si="61"/>
        <v>540</v>
      </c>
      <c r="O581" s="45">
        <v>0</v>
      </c>
      <c r="Q581" s="32">
        <f t="shared" si="62"/>
        <v>540</v>
      </c>
      <c r="R581" s="39">
        <v>3177.8544693526901</v>
      </c>
      <c r="S581" s="32">
        <f t="shared" si="63"/>
        <v>540</v>
      </c>
      <c r="T581" s="39">
        <v>103.3982443120467</v>
      </c>
      <c r="V581" s="24">
        <f t="shared" si="64"/>
        <v>579</v>
      </c>
      <c r="W581" s="25">
        <v>0.497</v>
      </c>
      <c r="X581" s="25">
        <v>0.2051</v>
      </c>
    </row>
    <row r="582" spans="8:24">
      <c r="H582" s="32">
        <f t="shared" si="58"/>
        <v>541</v>
      </c>
      <c r="I582" s="39">
        <v>45.588897460453374</v>
      </c>
      <c r="J582" s="46">
        <f t="shared" si="59"/>
        <v>541</v>
      </c>
      <c r="K582" s="41">
        <v>59.171677721551838</v>
      </c>
      <c r="L582" s="47">
        <f t="shared" si="60"/>
        <v>541</v>
      </c>
      <c r="M582" s="43">
        <v>1.938771251848961</v>
      </c>
      <c r="N582" s="48">
        <f t="shared" si="61"/>
        <v>541</v>
      </c>
      <c r="O582" s="45">
        <v>0</v>
      </c>
      <c r="Q582" s="32">
        <f t="shared" si="62"/>
        <v>541</v>
      </c>
      <c r="R582" s="39">
        <v>3291.2751898436477</v>
      </c>
      <c r="S582" s="32">
        <f t="shared" si="63"/>
        <v>541</v>
      </c>
      <c r="T582" s="39">
        <v>106.69934643385417</v>
      </c>
      <c r="V582" s="24">
        <f t="shared" si="64"/>
        <v>580</v>
      </c>
      <c r="W582" s="25">
        <v>0.76470000000000005</v>
      </c>
      <c r="X582" s="25">
        <v>0.79549999999999998</v>
      </c>
    </row>
    <row r="583" spans="8:24">
      <c r="H583" s="32">
        <f t="shared" si="58"/>
        <v>542</v>
      </c>
      <c r="I583" s="39">
        <v>56.948736392994071</v>
      </c>
      <c r="J583" s="46">
        <f t="shared" si="59"/>
        <v>542</v>
      </c>
      <c r="K583" s="41">
        <v>59.171677721551838</v>
      </c>
      <c r="L583" s="47">
        <f t="shared" si="60"/>
        <v>542</v>
      </c>
      <c r="M583" s="43">
        <v>8.0556076001400996</v>
      </c>
      <c r="N583" s="48">
        <f t="shared" si="61"/>
        <v>542</v>
      </c>
      <c r="O583" s="45">
        <v>0</v>
      </c>
      <c r="Q583" s="32">
        <f t="shared" si="62"/>
        <v>542</v>
      </c>
      <c r="R583" s="39">
        <v>4036.4613186271936</v>
      </c>
      <c r="S583" s="32">
        <f t="shared" si="63"/>
        <v>542</v>
      </c>
      <c r="T583" s="39">
        <v>124.176021714686</v>
      </c>
      <c r="V583" s="24">
        <f t="shared" si="64"/>
        <v>581</v>
      </c>
      <c r="W583" s="25">
        <v>0.99860000000000004</v>
      </c>
      <c r="X583" s="25">
        <v>0.61839999999999995</v>
      </c>
    </row>
    <row r="584" spans="8:24">
      <c r="H584" s="32">
        <f t="shared" si="58"/>
        <v>543</v>
      </c>
      <c r="I584" s="39">
        <v>46.480928749862429</v>
      </c>
      <c r="J584" s="46">
        <f t="shared" si="59"/>
        <v>543</v>
      </c>
      <c r="K584" s="41">
        <v>59.171677721551838</v>
      </c>
      <c r="L584" s="47">
        <f t="shared" si="60"/>
        <v>543</v>
      </c>
      <c r="M584" s="43">
        <v>2.4190957922999901</v>
      </c>
      <c r="N584" s="48">
        <f t="shared" si="61"/>
        <v>543</v>
      </c>
      <c r="O584" s="45">
        <v>0</v>
      </c>
      <c r="Q584" s="32">
        <f t="shared" si="62"/>
        <v>543</v>
      </c>
      <c r="R584" s="39">
        <v>2843.2681550732837</v>
      </c>
      <c r="S584" s="32">
        <f t="shared" si="63"/>
        <v>543</v>
      </c>
      <c r="T584" s="39">
        <v>108.07170226371426</v>
      </c>
      <c r="V584" s="24">
        <f t="shared" si="64"/>
        <v>582</v>
      </c>
      <c r="W584" s="25">
        <v>0.13150000000000001</v>
      </c>
      <c r="X584" s="25">
        <v>0.57069999999999999</v>
      </c>
    </row>
    <row r="585" spans="8:24">
      <c r="H585" s="32">
        <f t="shared" si="58"/>
        <v>544</v>
      </c>
      <c r="I585" s="39">
        <v>48.058948895384653</v>
      </c>
      <c r="J585" s="46">
        <f t="shared" si="59"/>
        <v>544</v>
      </c>
      <c r="K585" s="41">
        <v>59.171677721551838</v>
      </c>
      <c r="L585" s="47">
        <f t="shared" si="60"/>
        <v>544</v>
      </c>
      <c r="M585" s="43">
        <v>3.2687989475811872</v>
      </c>
      <c r="N585" s="48">
        <f t="shared" si="61"/>
        <v>544</v>
      </c>
      <c r="O585" s="45">
        <v>0</v>
      </c>
      <c r="Q585" s="32">
        <f t="shared" si="62"/>
        <v>544</v>
      </c>
      <c r="R585" s="39">
        <v>3269.5103149895444</v>
      </c>
      <c r="S585" s="32">
        <f t="shared" si="63"/>
        <v>544</v>
      </c>
      <c r="T585" s="39">
        <v>110.49942556451768</v>
      </c>
      <c r="V585" s="24">
        <f t="shared" si="64"/>
        <v>583</v>
      </c>
      <c r="W585" s="25">
        <v>6.4000000000000003E-3</v>
      </c>
      <c r="X585" s="25">
        <v>0.71099999999999997</v>
      </c>
    </row>
    <row r="586" spans="8:24">
      <c r="H586" s="32">
        <f t="shared" si="58"/>
        <v>545</v>
      </c>
      <c r="I586" s="39">
        <v>35.282778813244725</v>
      </c>
      <c r="J586" s="46">
        <f t="shared" si="59"/>
        <v>545</v>
      </c>
      <c r="K586" s="41">
        <v>59.171677721551838</v>
      </c>
      <c r="L586" s="47">
        <f t="shared" si="60"/>
        <v>545</v>
      </c>
      <c r="M586" s="43">
        <v>0</v>
      </c>
      <c r="N586" s="48">
        <f t="shared" si="61"/>
        <v>545</v>
      </c>
      <c r="O586" s="45">
        <v>0</v>
      </c>
      <c r="Q586" s="32">
        <f t="shared" si="62"/>
        <v>545</v>
      </c>
      <c r="R586" s="39">
        <v>3061.6827624663574</v>
      </c>
      <c r="S586" s="32">
        <f t="shared" si="63"/>
        <v>545</v>
      </c>
      <c r="T586" s="39">
        <v>94.454456534796563</v>
      </c>
      <c r="V586" s="24">
        <f t="shared" si="64"/>
        <v>584</v>
      </c>
      <c r="W586" s="25">
        <v>0.46229999999999999</v>
      </c>
      <c r="X586" s="25">
        <v>7.1300000000000002E-2</v>
      </c>
    </row>
    <row r="587" spans="8:24">
      <c r="H587" s="32">
        <f t="shared" si="58"/>
        <v>546</v>
      </c>
      <c r="I587" s="39">
        <v>35.756735539406172</v>
      </c>
      <c r="J587" s="46">
        <f t="shared" si="59"/>
        <v>546</v>
      </c>
      <c r="K587" s="41">
        <v>59.171677721551838</v>
      </c>
      <c r="L587" s="47">
        <f t="shared" si="60"/>
        <v>546</v>
      </c>
      <c r="M587" s="43">
        <v>0</v>
      </c>
      <c r="N587" s="48">
        <f t="shared" si="61"/>
        <v>546</v>
      </c>
      <c r="O587" s="45">
        <v>0</v>
      </c>
      <c r="Q587" s="32">
        <f t="shared" si="62"/>
        <v>546</v>
      </c>
      <c r="R587" s="39">
        <v>2743.8942663175376</v>
      </c>
      <c r="S587" s="32">
        <f t="shared" si="63"/>
        <v>546</v>
      </c>
      <c r="T587" s="39">
        <v>94.92841326095801</v>
      </c>
      <c r="V587" s="24">
        <f t="shared" si="64"/>
        <v>585</v>
      </c>
      <c r="W587" s="25">
        <v>0.92989999999999995</v>
      </c>
      <c r="X587" s="25">
        <v>0.56110000000000004</v>
      </c>
    </row>
    <row r="588" spans="8:24">
      <c r="H588" s="32">
        <f t="shared" si="58"/>
        <v>547</v>
      </c>
      <c r="I588" s="39">
        <v>43.155137353189502</v>
      </c>
      <c r="J588" s="46">
        <f t="shared" si="59"/>
        <v>547</v>
      </c>
      <c r="K588" s="41">
        <v>59.171677721551838</v>
      </c>
      <c r="L588" s="47">
        <f t="shared" si="60"/>
        <v>547</v>
      </c>
      <c r="M588" s="43">
        <v>0.62828504024533727</v>
      </c>
      <c r="N588" s="48">
        <f t="shared" si="61"/>
        <v>547</v>
      </c>
      <c r="O588" s="45">
        <v>0</v>
      </c>
      <c r="Q588" s="32">
        <f t="shared" si="62"/>
        <v>547</v>
      </c>
      <c r="R588" s="39">
        <v>3134.6379333230275</v>
      </c>
      <c r="S588" s="32">
        <f t="shared" si="63"/>
        <v>547</v>
      </c>
      <c r="T588" s="39">
        <v>102.95510011498668</v>
      </c>
      <c r="V588" s="24">
        <f t="shared" si="64"/>
        <v>586</v>
      </c>
      <c r="W588" s="25">
        <v>0.44419999999999998</v>
      </c>
      <c r="X588" s="25">
        <v>0.82499999999999996</v>
      </c>
    </row>
    <row r="589" spans="8:24">
      <c r="H589" s="32">
        <f t="shared" si="58"/>
        <v>548</v>
      </c>
      <c r="I589" s="39">
        <v>23.119268205405298</v>
      </c>
      <c r="J589" s="46">
        <f t="shared" si="59"/>
        <v>548</v>
      </c>
      <c r="K589" s="41">
        <v>59.171677721551838</v>
      </c>
      <c r="L589" s="47">
        <f t="shared" si="60"/>
        <v>548</v>
      </c>
      <c r="M589" s="43">
        <v>0</v>
      </c>
      <c r="N589" s="48">
        <f t="shared" si="61"/>
        <v>548</v>
      </c>
      <c r="O589" s="45">
        <v>0</v>
      </c>
      <c r="Q589" s="32">
        <f t="shared" si="62"/>
        <v>548</v>
      </c>
      <c r="R589" s="39">
        <v>2518.9803941040664</v>
      </c>
      <c r="S589" s="32">
        <f t="shared" si="63"/>
        <v>548</v>
      </c>
      <c r="T589" s="39">
        <v>82.290945926957136</v>
      </c>
      <c r="V589" s="24">
        <f t="shared" si="64"/>
        <v>587</v>
      </c>
      <c r="W589" s="25">
        <v>0.23430000000000001</v>
      </c>
      <c r="X589" s="25">
        <v>0.45639999999999997</v>
      </c>
    </row>
    <row r="590" spans="8:24">
      <c r="H590" s="32">
        <f t="shared" si="58"/>
        <v>549</v>
      </c>
      <c r="I590" s="39">
        <v>25.600624937532196</v>
      </c>
      <c r="J590" s="46">
        <f t="shared" si="59"/>
        <v>549</v>
      </c>
      <c r="K590" s="41">
        <v>59.171677721551838</v>
      </c>
      <c r="L590" s="47">
        <f t="shared" si="60"/>
        <v>549</v>
      </c>
      <c r="M590" s="43">
        <v>0</v>
      </c>
      <c r="N590" s="48">
        <f t="shared" si="61"/>
        <v>549</v>
      </c>
      <c r="O590" s="45">
        <v>0</v>
      </c>
      <c r="Q590" s="32">
        <f t="shared" si="62"/>
        <v>549</v>
      </c>
      <c r="R590" s="39">
        <v>2619.0391612197036</v>
      </c>
      <c r="S590" s="32">
        <f t="shared" si="63"/>
        <v>549</v>
      </c>
      <c r="T590" s="39">
        <v>84.772302659084033</v>
      </c>
      <c r="V590" s="24">
        <f t="shared" si="64"/>
        <v>588</v>
      </c>
      <c r="W590" s="25">
        <v>0.4889</v>
      </c>
      <c r="X590" s="25">
        <v>0.47699999999999998</v>
      </c>
    </row>
    <row r="591" spans="8:24">
      <c r="H591" s="32">
        <f t="shared" si="58"/>
        <v>550</v>
      </c>
      <c r="I591" s="39">
        <v>80.389251018761684</v>
      </c>
      <c r="J591" s="46">
        <f t="shared" si="59"/>
        <v>550</v>
      </c>
      <c r="K591" s="41">
        <v>59.171677721551838</v>
      </c>
      <c r="L591" s="47">
        <f t="shared" si="60"/>
        <v>550</v>
      </c>
      <c r="M591" s="43">
        <v>20.677423167861129</v>
      </c>
      <c r="N591" s="48">
        <f t="shared" si="61"/>
        <v>550</v>
      </c>
      <c r="O591" s="45">
        <v>0</v>
      </c>
      <c r="Q591" s="32">
        <f t="shared" si="62"/>
        <v>550</v>
      </c>
      <c r="R591" s="39">
        <v>4681.3408279315599</v>
      </c>
      <c r="S591" s="32">
        <f t="shared" si="63"/>
        <v>550</v>
      </c>
      <c r="T591" s="39">
        <v>160.23835190817465</v>
      </c>
      <c r="V591" s="24">
        <f t="shared" si="64"/>
        <v>589</v>
      </c>
      <c r="W591" s="25">
        <v>0.98619999999999997</v>
      </c>
      <c r="X591" s="25">
        <v>0.89200000000000002</v>
      </c>
    </row>
    <row r="592" spans="8:24">
      <c r="H592" s="32">
        <f t="shared" si="58"/>
        <v>551</v>
      </c>
      <c r="I592" s="39">
        <v>55.154785993821392</v>
      </c>
      <c r="J592" s="46">
        <f t="shared" si="59"/>
        <v>551</v>
      </c>
      <c r="K592" s="41">
        <v>59.171677721551838</v>
      </c>
      <c r="L592" s="47">
        <f t="shared" si="60"/>
        <v>551</v>
      </c>
      <c r="M592" s="43">
        <v>7.0896343082778905</v>
      </c>
      <c r="N592" s="48">
        <f t="shared" si="61"/>
        <v>551</v>
      </c>
      <c r="O592" s="45">
        <v>0</v>
      </c>
      <c r="Q592" s="32">
        <f t="shared" si="62"/>
        <v>551</v>
      </c>
      <c r="R592" s="39">
        <v>3214.0897050920139</v>
      </c>
      <c r="S592" s="32">
        <f t="shared" si="63"/>
        <v>551</v>
      </c>
      <c r="T592" s="39">
        <v>121.41609802365112</v>
      </c>
      <c r="V592" s="24">
        <f t="shared" si="64"/>
        <v>590</v>
      </c>
      <c r="W592" s="25">
        <v>0.98409999999999997</v>
      </c>
      <c r="X592" s="25">
        <v>0.50109999999999999</v>
      </c>
    </row>
    <row r="593" spans="8:24">
      <c r="H593" s="32">
        <f t="shared" si="58"/>
        <v>552</v>
      </c>
      <c r="I593" s="39">
        <v>30.231533196698216</v>
      </c>
      <c r="J593" s="46">
        <f t="shared" si="59"/>
        <v>552</v>
      </c>
      <c r="K593" s="41">
        <v>59.171677721551838</v>
      </c>
      <c r="L593" s="47">
        <f t="shared" si="60"/>
        <v>552</v>
      </c>
      <c r="M593" s="43">
        <v>0</v>
      </c>
      <c r="N593" s="48">
        <f t="shared" si="61"/>
        <v>552</v>
      </c>
      <c r="O593" s="45">
        <v>0</v>
      </c>
      <c r="Q593" s="32">
        <f t="shared" si="62"/>
        <v>552</v>
      </c>
      <c r="R593" s="39">
        <v>2432.694552173059</v>
      </c>
      <c r="S593" s="32">
        <f t="shared" si="63"/>
        <v>552</v>
      </c>
      <c r="T593" s="39">
        <v>89.403210918250053</v>
      </c>
      <c r="V593" s="24">
        <f t="shared" si="64"/>
        <v>591</v>
      </c>
      <c r="W593" s="25">
        <v>0.1095</v>
      </c>
      <c r="X593" s="25">
        <v>0.37719999999999998</v>
      </c>
    </row>
    <row r="594" spans="8:24">
      <c r="H594" s="32">
        <f t="shared" si="58"/>
        <v>553</v>
      </c>
      <c r="I594" s="39">
        <v>47.549120186474823</v>
      </c>
      <c r="J594" s="46">
        <f t="shared" si="59"/>
        <v>553</v>
      </c>
      <c r="K594" s="41">
        <v>59.171677721551838</v>
      </c>
      <c r="L594" s="47">
        <f t="shared" si="60"/>
        <v>553</v>
      </c>
      <c r="M594" s="43">
        <v>2.9942757966297413</v>
      </c>
      <c r="N594" s="48">
        <f t="shared" si="61"/>
        <v>553</v>
      </c>
      <c r="O594" s="45">
        <v>0</v>
      </c>
      <c r="Q594" s="32">
        <f t="shared" si="62"/>
        <v>553</v>
      </c>
      <c r="R594" s="39">
        <v>3268.369123391084</v>
      </c>
      <c r="S594" s="32">
        <f t="shared" si="63"/>
        <v>553</v>
      </c>
      <c r="T594" s="39">
        <v>109.7150737046564</v>
      </c>
      <c r="V594" s="24">
        <f t="shared" si="64"/>
        <v>592</v>
      </c>
      <c r="W594" s="25">
        <v>0.79759999999999998</v>
      </c>
      <c r="X594" s="25">
        <v>0.71489999999999998</v>
      </c>
    </row>
    <row r="595" spans="8:24">
      <c r="H595" s="32">
        <f t="shared" si="58"/>
        <v>554</v>
      </c>
      <c r="I595" s="39">
        <v>45.542322055811212</v>
      </c>
      <c r="J595" s="46">
        <f t="shared" si="59"/>
        <v>554</v>
      </c>
      <c r="K595" s="41">
        <v>59.171677721551838</v>
      </c>
      <c r="L595" s="47">
        <f t="shared" si="60"/>
        <v>554</v>
      </c>
      <c r="M595" s="43">
        <v>1.913692187810873</v>
      </c>
      <c r="N595" s="48">
        <f t="shared" si="61"/>
        <v>554</v>
      </c>
      <c r="O595" s="45">
        <v>0</v>
      </c>
      <c r="Q595" s="32">
        <f t="shared" si="62"/>
        <v>554</v>
      </c>
      <c r="R595" s="39">
        <v>2977.6279175578807</v>
      </c>
      <c r="S595" s="32">
        <f t="shared" si="63"/>
        <v>554</v>
      </c>
      <c r="T595" s="39">
        <v>106.62769196517392</v>
      </c>
      <c r="V595" s="24">
        <f t="shared" si="64"/>
        <v>593</v>
      </c>
      <c r="W595" s="25">
        <v>0.3735</v>
      </c>
      <c r="X595" s="25">
        <v>0.42049999999999998</v>
      </c>
    </row>
    <row r="596" spans="8:24">
      <c r="H596" s="32">
        <f t="shared" si="58"/>
        <v>555</v>
      </c>
      <c r="I596" s="39">
        <v>53.910757335786343</v>
      </c>
      <c r="J596" s="46">
        <f t="shared" si="59"/>
        <v>555</v>
      </c>
      <c r="K596" s="41">
        <v>59.171677721551838</v>
      </c>
      <c r="L596" s="47">
        <f t="shared" si="60"/>
        <v>555</v>
      </c>
      <c r="M596" s="43">
        <v>6.4197727231820982</v>
      </c>
      <c r="N596" s="48">
        <f t="shared" si="61"/>
        <v>555</v>
      </c>
      <c r="O596" s="45">
        <v>0</v>
      </c>
      <c r="Q596" s="32">
        <f t="shared" si="62"/>
        <v>555</v>
      </c>
      <c r="R596" s="39">
        <v>3528.3816820710899</v>
      </c>
      <c r="S596" s="32">
        <f t="shared" si="63"/>
        <v>555</v>
      </c>
      <c r="T596" s="39">
        <v>119.50220778052028</v>
      </c>
      <c r="V596" s="24">
        <f t="shared" si="64"/>
        <v>594</v>
      </c>
      <c r="W596" s="25">
        <v>0.75839999999999996</v>
      </c>
      <c r="X596" s="25">
        <v>0.46539999999999998</v>
      </c>
    </row>
    <row r="597" spans="8:24">
      <c r="H597" s="32">
        <f t="shared" si="58"/>
        <v>556</v>
      </c>
      <c r="I597" s="39">
        <v>43.131221971792485</v>
      </c>
      <c r="J597" s="46">
        <f t="shared" si="59"/>
        <v>556</v>
      </c>
      <c r="K597" s="41">
        <v>59.171677721551838</v>
      </c>
      <c r="L597" s="47">
        <f t="shared" si="60"/>
        <v>556</v>
      </c>
      <c r="M597" s="43">
        <v>0.61540752718540426</v>
      </c>
      <c r="N597" s="48">
        <f t="shared" si="61"/>
        <v>556</v>
      </c>
      <c r="O597" s="45">
        <v>0</v>
      </c>
      <c r="Q597" s="32">
        <f t="shared" si="62"/>
        <v>556</v>
      </c>
      <c r="R597" s="39">
        <v>2695.0925733029435</v>
      </c>
      <c r="S597" s="32">
        <f t="shared" si="63"/>
        <v>556</v>
      </c>
      <c r="T597" s="39">
        <v>102.91830722052973</v>
      </c>
      <c r="V597" s="24">
        <f t="shared" si="64"/>
        <v>595</v>
      </c>
      <c r="W597" s="25">
        <v>0.90390000000000004</v>
      </c>
      <c r="X597" s="25">
        <v>7.7999999999999996E-3</v>
      </c>
    </row>
    <row r="598" spans="8:24">
      <c r="H598" s="32">
        <f t="shared" si="58"/>
        <v>557</v>
      </c>
      <c r="I598" s="39">
        <v>39.653031894956079</v>
      </c>
      <c r="J598" s="46">
        <f t="shared" si="59"/>
        <v>557</v>
      </c>
      <c r="K598" s="41">
        <v>59.171677721551838</v>
      </c>
      <c r="L598" s="47">
        <f t="shared" si="60"/>
        <v>557</v>
      </c>
      <c r="M598" s="43">
        <v>0</v>
      </c>
      <c r="N598" s="48">
        <f t="shared" si="61"/>
        <v>557</v>
      </c>
      <c r="O598" s="45">
        <v>0</v>
      </c>
      <c r="Q598" s="32">
        <f t="shared" si="62"/>
        <v>557</v>
      </c>
      <c r="R598" s="39">
        <v>2960.6308220528012</v>
      </c>
      <c r="S598" s="32">
        <f t="shared" si="63"/>
        <v>557</v>
      </c>
      <c r="T598" s="39">
        <v>98.824709616507917</v>
      </c>
      <c r="V598" s="24">
        <f t="shared" si="64"/>
        <v>596</v>
      </c>
      <c r="W598" s="25">
        <v>0.24929999999999999</v>
      </c>
      <c r="X598" s="25">
        <v>0.54449999999999998</v>
      </c>
    </row>
    <row r="599" spans="8:24">
      <c r="H599" s="32">
        <f t="shared" si="58"/>
        <v>558</v>
      </c>
      <c r="I599" s="39">
        <v>55.11706839754887</v>
      </c>
      <c r="J599" s="46">
        <f t="shared" si="59"/>
        <v>558</v>
      </c>
      <c r="K599" s="41">
        <v>59.171677721551838</v>
      </c>
      <c r="L599" s="47">
        <f t="shared" si="60"/>
        <v>558</v>
      </c>
      <c r="M599" s="43">
        <v>7.069324833361919</v>
      </c>
      <c r="N599" s="48">
        <f t="shared" si="61"/>
        <v>558</v>
      </c>
      <c r="O599" s="45">
        <v>0</v>
      </c>
      <c r="Q599" s="32">
        <f t="shared" si="62"/>
        <v>558</v>
      </c>
      <c r="R599" s="39">
        <v>2972.7014624341728</v>
      </c>
      <c r="S599" s="32">
        <f t="shared" si="63"/>
        <v>558</v>
      </c>
      <c r="T599" s="39">
        <v>121.35807095246263</v>
      </c>
      <c r="V599" s="24">
        <f t="shared" si="64"/>
        <v>597</v>
      </c>
      <c r="W599" s="25">
        <v>5.5500000000000001E-2</v>
      </c>
      <c r="X599" s="25">
        <v>0.12239999999999999</v>
      </c>
    </row>
    <row r="600" spans="8:24">
      <c r="H600" s="32">
        <f t="shared" si="58"/>
        <v>559</v>
      </c>
      <c r="I600" s="39">
        <v>58.883401106228412</v>
      </c>
      <c r="J600" s="46">
        <f t="shared" si="59"/>
        <v>559</v>
      </c>
      <c r="K600" s="41">
        <v>59.171677721551838</v>
      </c>
      <c r="L600" s="47">
        <f t="shared" si="60"/>
        <v>559</v>
      </c>
      <c r="M600" s="43">
        <v>9.0973501380355142</v>
      </c>
      <c r="N600" s="48">
        <f t="shared" si="61"/>
        <v>559</v>
      </c>
      <c r="O600" s="45">
        <v>0</v>
      </c>
      <c r="Q600" s="32">
        <f t="shared" si="62"/>
        <v>559</v>
      </c>
      <c r="R600" s="39">
        <v>2750.4559526874632</v>
      </c>
      <c r="S600" s="32">
        <f t="shared" si="63"/>
        <v>559</v>
      </c>
      <c r="T600" s="39">
        <v>127.15242896581576</v>
      </c>
      <c r="V600" s="24">
        <f t="shared" si="64"/>
        <v>598</v>
      </c>
      <c r="W600" s="25">
        <v>0.56169999999999998</v>
      </c>
      <c r="X600" s="25">
        <v>0.64049999999999996</v>
      </c>
    </row>
    <row r="601" spans="8:24">
      <c r="H601" s="32">
        <f t="shared" si="58"/>
        <v>560</v>
      </c>
      <c r="I601" s="39">
        <v>70.788328845353689</v>
      </c>
      <c r="J601" s="46">
        <f t="shared" si="59"/>
        <v>560</v>
      </c>
      <c r="K601" s="41">
        <v>59.171677721551838</v>
      </c>
      <c r="L601" s="47">
        <f t="shared" si="60"/>
        <v>560</v>
      </c>
      <c r="M601" s="43">
        <v>15.507695843718363</v>
      </c>
      <c r="N601" s="48">
        <f t="shared" si="61"/>
        <v>560</v>
      </c>
      <c r="O601" s="45">
        <v>0</v>
      </c>
      <c r="Q601" s="32">
        <f t="shared" si="62"/>
        <v>560</v>
      </c>
      <c r="R601" s="39">
        <v>3841.4646652376086</v>
      </c>
      <c r="S601" s="32">
        <f t="shared" si="63"/>
        <v>560</v>
      </c>
      <c r="T601" s="39">
        <v>145.4677024106239</v>
      </c>
      <c r="V601" s="24">
        <f t="shared" si="64"/>
        <v>599</v>
      </c>
      <c r="W601" s="25">
        <v>0.63070000000000004</v>
      </c>
      <c r="X601" s="25">
        <v>0.34760000000000002</v>
      </c>
    </row>
    <row r="602" spans="8:24">
      <c r="H602" s="32">
        <f t="shared" si="58"/>
        <v>561</v>
      </c>
      <c r="I602" s="39">
        <v>72.5809589678028</v>
      </c>
      <c r="J602" s="46">
        <f t="shared" si="59"/>
        <v>561</v>
      </c>
      <c r="K602" s="41">
        <v>59.171677721551838</v>
      </c>
      <c r="L602" s="47">
        <f t="shared" si="60"/>
        <v>561</v>
      </c>
      <c r="M602" s="43">
        <v>16.472958217344811</v>
      </c>
      <c r="N602" s="48">
        <f t="shared" si="61"/>
        <v>561</v>
      </c>
      <c r="O602" s="45">
        <v>0</v>
      </c>
      <c r="Q602" s="32">
        <f t="shared" si="62"/>
        <v>561</v>
      </c>
      <c r="R602" s="39">
        <v>3490.3456762905857</v>
      </c>
      <c r="S602" s="32">
        <f t="shared" si="63"/>
        <v>561</v>
      </c>
      <c r="T602" s="39">
        <v>148.22559490669946</v>
      </c>
      <c r="V602" s="24">
        <f t="shared" si="64"/>
        <v>600</v>
      </c>
      <c r="W602" s="25">
        <v>0.64459999999999995</v>
      </c>
      <c r="X602" s="25">
        <v>4.82E-2</v>
      </c>
    </row>
    <row r="603" spans="8:24">
      <c r="H603" s="32">
        <f t="shared" si="58"/>
        <v>562</v>
      </c>
      <c r="I603" s="39">
        <v>68.084384669011669</v>
      </c>
      <c r="J603" s="46">
        <f t="shared" si="59"/>
        <v>562</v>
      </c>
      <c r="K603" s="41">
        <v>59.171677721551838</v>
      </c>
      <c r="L603" s="47">
        <f t="shared" si="60"/>
        <v>562</v>
      </c>
      <c r="M603" s="43">
        <v>14.051725902611121</v>
      </c>
      <c r="N603" s="48">
        <f t="shared" si="61"/>
        <v>562</v>
      </c>
      <c r="O603" s="45">
        <v>0</v>
      </c>
      <c r="Q603" s="32">
        <f t="shared" si="62"/>
        <v>562</v>
      </c>
      <c r="R603" s="39">
        <v>3774.1180980090448</v>
      </c>
      <c r="S603" s="32">
        <f t="shared" si="63"/>
        <v>562</v>
      </c>
      <c r="T603" s="39">
        <v>141.30778829317464</v>
      </c>
      <c r="V603" s="24">
        <f t="shared" si="64"/>
        <v>601</v>
      </c>
      <c r="W603" s="25">
        <v>0.189</v>
      </c>
      <c r="X603" s="25">
        <v>0.30819999999999997</v>
      </c>
    </row>
    <row r="604" spans="8:24">
      <c r="H604" s="32">
        <f t="shared" si="58"/>
        <v>563</v>
      </c>
      <c r="I604" s="39">
        <v>38.860983064111728</v>
      </c>
      <c r="J604" s="46">
        <f t="shared" si="59"/>
        <v>563</v>
      </c>
      <c r="K604" s="41">
        <v>59.171677721551838</v>
      </c>
      <c r="L604" s="47">
        <f t="shared" si="60"/>
        <v>563</v>
      </c>
      <c r="M604" s="43">
        <v>0</v>
      </c>
      <c r="N604" s="48">
        <f t="shared" si="61"/>
        <v>563</v>
      </c>
      <c r="O604" s="45">
        <v>0</v>
      </c>
      <c r="Q604" s="32">
        <f t="shared" si="62"/>
        <v>563</v>
      </c>
      <c r="R604" s="39">
        <v>3439.5658909535782</v>
      </c>
      <c r="S604" s="32">
        <f t="shared" si="63"/>
        <v>563</v>
      </c>
      <c r="T604" s="39">
        <v>98.032660785663566</v>
      </c>
      <c r="V604" s="24">
        <f t="shared" si="64"/>
        <v>602</v>
      </c>
      <c r="W604" s="25">
        <v>0.1958</v>
      </c>
      <c r="X604" s="25">
        <v>0.15690000000000001</v>
      </c>
    </row>
    <row r="605" spans="8:24">
      <c r="H605" s="32">
        <f t="shared" si="58"/>
        <v>564</v>
      </c>
      <c r="I605" s="39">
        <v>45.598447852617475</v>
      </c>
      <c r="J605" s="46">
        <f t="shared" si="59"/>
        <v>564</v>
      </c>
      <c r="K605" s="41">
        <v>59.171677721551838</v>
      </c>
      <c r="L605" s="47">
        <f t="shared" si="60"/>
        <v>564</v>
      </c>
      <c r="M605" s="43">
        <v>1.943913770706555</v>
      </c>
      <c r="N605" s="48">
        <f t="shared" si="61"/>
        <v>564</v>
      </c>
      <c r="O605" s="45">
        <v>0</v>
      </c>
      <c r="Q605" s="32">
        <f t="shared" si="62"/>
        <v>564</v>
      </c>
      <c r="R605" s="39">
        <v>2835.1412955744072</v>
      </c>
      <c r="S605" s="32">
        <f t="shared" si="63"/>
        <v>564</v>
      </c>
      <c r="T605" s="39">
        <v>106.71403934487587</v>
      </c>
      <c r="V605" s="24">
        <f t="shared" si="64"/>
        <v>603</v>
      </c>
      <c r="W605" s="25">
        <v>7.0499999999999993E-2</v>
      </c>
      <c r="X605" s="25">
        <v>0.41049999999999998</v>
      </c>
    </row>
    <row r="606" spans="8:24">
      <c r="H606" s="32">
        <f t="shared" si="58"/>
        <v>565</v>
      </c>
      <c r="I606" s="39">
        <v>53.839220388344998</v>
      </c>
      <c r="J606" s="46">
        <f t="shared" si="59"/>
        <v>565</v>
      </c>
      <c r="K606" s="41">
        <v>59.171677721551838</v>
      </c>
      <c r="L606" s="47">
        <f t="shared" si="60"/>
        <v>565</v>
      </c>
      <c r="M606" s="43">
        <v>6.3812528284059864</v>
      </c>
      <c r="N606" s="48">
        <f t="shared" si="61"/>
        <v>565</v>
      </c>
      <c r="O606" s="45">
        <v>0</v>
      </c>
      <c r="Q606" s="32">
        <f t="shared" si="62"/>
        <v>565</v>
      </c>
      <c r="R606" s="39">
        <v>3289.8543120970612</v>
      </c>
      <c r="S606" s="32">
        <f t="shared" si="63"/>
        <v>565</v>
      </c>
      <c r="T606" s="39">
        <v>119.39215093830282</v>
      </c>
      <c r="V606" s="24">
        <f t="shared" si="64"/>
        <v>604</v>
      </c>
      <c r="W606" s="25">
        <v>0.43719999999999998</v>
      </c>
      <c r="X606" s="25">
        <v>5.11E-2</v>
      </c>
    </row>
    <row r="607" spans="8:24">
      <c r="H607" s="32">
        <f t="shared" si="58"/>
        <v>566</v>
      </c>
      <c r="I607" s="39">
        <v>37.235129747335485</v>
      </c>
      <c r="J607" s="46">
        <f t="shared" si="59"/>
        <v>566</v>
      </c>
      <c r="K607" s="41">
        <v>59.171677721551838</v>
      </c>
      <c r="L607" s="47">
        <f t="shared" si="60"/>
        <v>566</v>
      </c>
      <c r="M607" s="43">
        <v>0</v>
      </c>
      <c r="N607" s="48">
        <f t="shared" si="61"/>
        <v>566</v>
      </c>
      <c r="O607" s="45">
        <v>0</v>
      </c>
      <c r="Q607" s="32">
        <f t="shared" si="62"/>
        <v>566</v>
      </c>
      <c r="R607" s="39">
        <v>2789.0426862880749</v>
      </c>
      <c r="S607" s="32">
        <f t="shared" si="63"/>
        <v>566</v>
      </c>
      <c r="T607" s="39">
        <v>96.406807468887322</v>
      </c>
      <c r="V607" s="24">
        <f t="shared" si="64"/>
        <v>605</v>
      </c>
      <c r="W607" s="25">
        <v>0.29339999999999999</v>
      </c>
      <c r="X607" s="25">
        <v>2.6599999999999999E-2</v>
      </c>
    </row>
    <row r="608" spans="8:24">
      <c r="H608" s="32">
        <f t="shared" si="58"/>
        <v>567</v>
      </c>
      <c r="I608" s="39">
        <v>32.000242796629259</v>
      </c>
      <c r="J608" s="46">
        <f t="shared" si="59"/>
        <v>567</v>
      </c>
      <c r="K608" s="41">
        <v>59.171677721551838</v>
      </c>
      <c r="L608" s="47">
        <f t="shared" si="60"/>
        <v>567</v>
      </c>
      <c r="M608" s="43">
        <v>0</v>
      </c>
      <c r="N608" s="48">
        <f t="shared" si="61"/>
        <v>567</v>
      </c>
      <c r="O608" s="45">
        <v>0</v>
      </c>
      <c r="Q608" s="32">
        <f t="shared" si="62"/>
        <v>567</v>
      </c>
      <c r="R608" s="39">
        <v>2844.4800521744855</v>
      </c>
      <c r="S608" s="32">
        <f t="shared" si="63"/>
        <v>567</v>
      </c>
      <c r="T608" s="39">
        <v>91.171920518181096</v>
      </c>
      <c r="V608" s="24">
        <f t="shared" si="64"/>
        <v>606</v>
      </c>
      <c r="W608" s="25">
        <v>0.65349999999999997</v>
      </c>
      <c r="X608" s="25">
        <v>0.2477</v>
      </c>
    </row>
    <row r="609" spans="8:24">
      <c r="H609" s="32">
        <f t="shared" si="58"/>
        <v>568</v>
      </c>
      <c r="I609" s="39">
        <v>35.917309847785724</v>
      </c>
      <c r="J609" s="46">
        <f t="shared" si="59"/>
        <v>568</v>
      </c>
      <c r="K609" s="41">
        <v>59.171677721551838</v>
      </c>
      <c r="L609" s="47">
        <f t="shared" si="60"/>
        <v>568</v>
      </c>
      <c r="M609" s="43">
        <v>0</v>
      </c>
      <c r="N609" s="48">
        <f t="shared" si="61"/>
        <v>568</v>
      </c>
      <c r="O609" s="45">
        <v>0</v>
      </c>
      <c r="Q609" s="32">
        <f t="shared" si="62"/>
        <v>568</v>
      </c>
      <c r="R609" s="39">
        <v>2514.9409570730809</v>
      </c>
      <c r="S609" s="32">
        <f t="shared" si="63"/>
        <v>568</v>
      </c>
      <c r="T609" s="39">
        <v>95.088987569337561</v>
      </c>
      <c r="V609" s="24">
        <f t="shared" si="64"/>
        <v>607</v>
      </c>
      <c r="W609" s="25">
        <v>0.49669999999999997</v>
      </c>
      <c r="X609" s="25">
        <v>0.33410000000000001</v>
      </c>
    </row>
    <row r="610" spans="8:24">
      <c r="H610" s="32">
        <f t="shared" si="58"/>
        <v>569</v>
      </c>
      <c r="I610" s="39">
        <v>74.908392395947544</v>
      </c>
      <c r="J610" s="46">
        <f t="shared" si="59"/>
        <v>569</v>
      </c>
      <c r="K610" s="41">
        <v>59.171677721551838</v>
      </c>
      <c r="L610" s="47">
        <f t="shared" si="60"/>
        <v>569</v>
      </c>
      <c r="M610" s="43">
        <v>17.726191601730442</v>
      </c>
      <c r="N610" s="48">
        <f t="shared" si="61"/>
        <v>569</v>
      </c>
      <c r="O610" s="45">
        <v>0</v>
      </c>
      <c r="Q610" s="32">
        <f t="shared" si="62"/>
        <v>569</v>
      </c>
      <c r="R610" s="39">
        <v>3276.8905549447336</v>
      </c>
      <c r="S610" s="32">
        <f t="shared" si="63"/>
        <v>569</v>
      </c>
      <c r="T610" s="39">
        <v>151.80626171922984</v>
      </c>
      <c r="V610" s="24">
        <f t="shared" si="64"/>
        <v>608</v>
      </c>
      <c r="W610" s="25">
        <v>0.94750000000000001</v>
      </c>
      <c r="X610" s="25">
        <v>0.27789999999999998</v>
      </c>
    </row>
    <row r="611" spans="8:24">
      <c r="H611" s="32">
        <f t="shared" si="58"/>
        <v>570</v>
      </c>
      <c r="I611" s="39">
        <v>51.656498912889909</v>
      </c>
      <c r="J611" s="46">
        <f t="shared" si="59"/>
        <v>570</v>
      </c>
      <c r="K611" s="41">
        <v>59.171677721551838</v>
      </c>
      <c r="L611" s="47">
        <f t="shared" si="60"/>
        <v>570</v>
      </c>
      <c r="M611" s="43">
        <v>5.205941264699403</v>
      </c>
      <c r="N611" s="48">
        <f t="shared" si="61"/>
        <v>570</v>
      </c>
      <c r="O611" s="45">
        <v>0</v>
      </c>
      <c r="Q611" s="32">
        <f t="shared" si="62"/>
        <v>570</v>
      </c>
      <c r="R611" s="39">
        <v>2993.5291993780488</v>
      </c>
      <c r="S611" s="32">
        <f t="shared" si="63"/>
        <v>570</v>
      </c>
      <c r="T611" s="39">
        <v>116.03411789914115</v>
      </c>
      <c r="V611" s="24">
        <f t="shared" si="64"/>
        <v>609</v>
      </c>
      <c r="W611" s="25">
        <v>0.30640000000000001</v>
      </c>
      <c r="X611" s="25">
        <v>0.39100000000000001</v>
      </c>
    </row>
    <row r="612" spans="8:24">
      <c r="H612" s="32">
        <f t="shared" si="58"/>
        <v>571</v>
      </c>
      <c r="I612" s="39">
        <v>55.164934651885275</v>
      </c>
      <c r="J612" s="46">
        <f t="shared" si="59"/>
        <v>571</v>
      </c>
      <c r="K612" s="41">
        <v>59.171677721551838</v>
      </c>
      <c r="L612" s="47">
        <f t="shared" si="60"/>
        <v>571</v>
      </c>
      <c r="M612" s="43">
        <v>7.0950989703122893</v>
      </c>
      <c r="N612" s="48">
        <f t="shared" si="61"/>
        <v>571</v>
      </c>
      <c r="O612" s="45">
        <v>0</v>
      </c>
      <c r="Q612" s="32">
        <f t="shared" si="62"/>
        <v>571</v>
      </c>
      <c r="R612" s="39">
        <v>2939.6615569270634</v>
      </c>
      <c r="S612" s="32">
        <f t="shared" si="63"/>
        <v>571</v>
      </c>
      <c r="T612" s="39">
        <v>121.4317113437494</v>
      </c>
      <c r="V612" s="24">
        <f t="shared" si="64"/>
        <v>610</v>
      </c>
      <c r="W612" s="25">
        <v>0.39140000000000003</v>
      </c>
      <c r="X612" s="25">
        <v>0.76559999999999995</v>
      </c>
    </row>
    <row r="613" spans="8:24">
      <c r="H613" s="32">
        <f t="shared" si="58"/>
        <v>572</v>
      </c>
      <c r="I613" s="39">
        <v>43.398143805736389</v>
      </c>
      <c r="J613" s="46">
        <f t="shared" si="59"/>
        <v>572</v>
      </c>
      <c r="K613" s="41">
        <v>59.171677721551838</v>
      </c>
      <c r="L613" s="47">
        <f t="shared" si="60"/>
        <v>572</v>
      </c>
      <c r="M613" s="43">
        <v>0.75913466853981459</v>
      </c>
      <c r="N613" s="48">
        <f t="shared" si="61"/>
        <v>572</v>
      </c>
      <c r="O613" s="45">
        <v>0</v>
      </c>
      <c r="Q613" s="32">
        <f t="shared" si="62"/>
        <v>572</v>
      </c>
      <c r="R613" s="39">
        <v>2898.5012856606272</v>
      </c>
      <c r="S613" s="32">
        <f t="shared" si="63"/>
        <v>572</v>
      </c>
      <c r="T613" s="39">
        <v>103.32895619582804</v>
      </c>
      <c r="V613" s="24">
        <f t="shared" si="64"/>
        <v>611</v>
      </c>
      <c r="W613" s="25">
        <v>0.65629999999999999</v>
      </c>
      <c r="X613" s="25">
        <v>0.26729999999999998</v>
      </c>
    </row>
    <row r="614" spans="8:24">
      <c r="H614" s="32">
        <f t="shared" si="58"/>
        <v>573</v>
      </c>
      <c r="I614" s="39">
        <v>47.16546823848487</v>
      </c>
      <c r="J614" s="46">
        <f t="shared" si="59"/>
        <v>573</v>
      </c>
      <c r="K614" s="41">
        <v>59.171677721551838</v>
      </c>
      <c r="L614" s="47">
        <f t="shared" si="60"/>
        <v>573</v>
      </c>
      <c r="M614" s="43">
        <v>2.7876939784813026</v>
      </c>
      <c r="N614" s="48">
        <f t="shared" si="61"/>
        <v>573</v>
      </c>
      <c r="O614" s="45">
        <v>0</v>
      </c>
      <c r="Q614" s="32">
        <f t="shared" si="62"/>
        <v>573</v>
      </c>
      <c r="R614" s="39">
        <v>2810.3625949465245</v>
      </c>
      <c r="S614" s="32">
        <f t="shared" si="63"/>
        <v>573</v>
      </c>
      <c r="T614" s="39">
        <v>109.12483993851801</v>
      </c>
      <c r="V614" s="24">
        <f t="shared" si="64"/>
        <v>612</v>
      </c>
      <c r="W614" s="25">
        <v>0.82599999999999996</v>
      </c>
      <c r="X614" s="25">
        <v>0.81340000000000001</v>
      </c>
    </row>
    <row r="615" spans="8:24">
      <c r="H615" s="32">
        <f t="shared" si="58"/>
        <v>574</v>
      </c>
      <c r="I615" s="39">
        <v>41.650655313526251</v>
      </c>
      <c r="J615" s="46">
        <f t="shared" si="59"/>
        <v>574</v>
      </c>
      <c r="K615" s="41">
        <v>59.171677721551838</v>
      </c>
      <c r="L615" s="47">
        <f t="shared" si="60"/>
        <v>574</v>
      </c>
      <c r="M615" s="43">
        <v>0</v>
      </c>
      <c r="N615" s="48">
        <f t="shared" si="61"/>
        <v>574</v>
      </c>
      <c r="O615" s="45">
        <v>0</v>
      </c>
      <c r="Q615" s="32">
        <f t="shared" si="62"/>
        <v>574</v>
      </c>
      <c r="R615" s="39">
        <v>3240.7838186576578</v>
      </c>
      <c r="S615" s="32">
        <f t="shared" si="63"/>
        <v>574</v>
      </c>
      <c r="T615" s="39">
        <v>100.82233303507809</v>
      </c>
      <c r="V615" s="24">
        <f t="shared" si="64"/>
        <v>613</v>
      </c>
      <c r="W615" s="25">
        <v>0.2276</v>
      </c>
      <c r="X615" s="25">
        <v>0.39200000000000002</v>
      </c>
    </row>
    <row r="616" spans="8:24">
      <c r="H616" s="32">
        <f t="shared" si="58"/>
        <v>575</v>
      </c>
      <c r="I616" s="39">
        <v>43.184188087748588</v>
      </c>
      <c r="J616" s="46">
        <f t="shared" si="59"/>
        <v>575</v>
      </c>
      <c r="K616" s="41">
        <v>59.171677721551838</v>
      </c>
      <c r="L616" s="47">
        <f t="shared" si="60"/>
        <v>575</v>
      </c>
      <c r="M616" s="43">
        <v>0.64392774346946058</v>
      </c>
      <c r="N616" s="48">
        <f t="shared" si="61"/>
        <v>575</v>
      </c>
      <c r="O616" s="45">
        <v>0</v>
      </c>
      <c r="Q616" s="32">
        <f t="shared" si="62"/>
        <v>575</v>
      </c>
      <c r="R616" s="39">
        <v>2734.0582071486028</v>
      </c>
      <c r="S616" s="32">
        <f t="shared" si="63"/>
        <v>575</v>
      </c>
      <c r="T616" s="39">
        <v>102.99979355276989</v>
      </c>
      <c r="V616" s="24">
        <f t="shared" si="64"/>
        <v>614</v>
      </c>
      <c r="W616" s="25">
        <v>0.29320000000000002</v>
      </c>
      <c r="X616" s="25">
        <v>0.82299999999999995</v>
      </c>
    </row>
    <row r="617" spans="8:24">
      <c r="H617" s="32">
        <f t="shared" si="58"/>
        <v>576</v>
      </c>
      <c r="I617" s="39">
        <v>50.113400384014504</v>
      </c>
      <c r="J617" s="46">
        <f t="shared" si="59"/>
        <v>576</v>
      </c>
      <c r="K617" s="41">
        <v>59.171677721551838</v>
      </c>
      <c r="L617" s="47">
        <f t="shared" si="60"/>
        <v>576</v>
      </c>
      <c r="M617" s="43">
        <v>4.3750420568434141</v>
      </c>
      <c r="N617" s="48">
        <f t="shared" si="61"/>
        <v>576</v>
      </c>
      <c r="O617" s="45">
        <v>0</v>
      </c>
      <c r="Q617" s="32">
        <f t="shared" si="62"/>
        <v>576</v>
      </c>
      <c r="R617" s="39">
        <v>3073.159310609803</v>
      </c>
      <c r="S617" s="32">
        <f t="shared" si="63"/>
        <v>576</v>
      </c>
      <c r="T617" s="39">
        <v>113.66012016240975</v>
      </c>
      <c r="V617" s="24">
        <f t="shared" si="64"/>
        <v>615</v>
      </c>
      <c r="W617" s="25">
        <v>0.66520000000000001</v>
      </c>
      <c r="X617" s="25">
        <v>0.29039999999999999</v>
      </c>
    </row>
    <row r="618" spans="8:24">
      <c r="H618" s="32">
        <f t="shared" si="58"/>
        <v>577</v>
      </c>
      <c r="I618" s="39">
        <v>26.19372168561673</v>
      </c>
      <c r="J618" s="46">
        <f t="shared" si="59"/>
        <v>577</v>
      </c>
      <c r="K618" s="41">
        <v>59.171677721551838</v>
      </c>
      <c r="L618" s="47">
        <f t="shared" si="60"/>
        <v>577</v>
      </c>
      <c r="M618" s="43">
        <v>0</v>
      </c>
      <c r="N618" s="48">
        <f t="shared" si="61"/>
        <v>577</v>
      </c>
      <c r="O618" s="45">
        <v>0</v>
      </c>
      <c r="Q618" s="32">
        <f t="shared" si="62"/>
        <v>577</v>
      </c>
      <c r="R618" s="39">
        <v>2459.9786903326558</v>
      </c>
      <c r="S618" s="32">
        <f t="shared" si="63"/>
        <v>577</v>
      </c>
      <c r="T618" s="39">
        <v>85.365399407168567</v>
      </c>
      <c r="V618" s="24">
        <f t="shared" si="64"/>
        <v>616</v>
      </c>
      <c r="W618" s="25">
        <v>1.2E-2</v>
      </c>
      <c r="X618" s="25">
        <v>0.50570000000000004</v>
      </c>
    </row>
    <row r="619" spans="8:24">
      <c r="H619" s="32">
        <f t="shared" ref="H619:H682" si="65">H618+1</f>
        <v>578</v>
      </c>
      <c r="I619" s="39">
        <v>54.009887575314671</v>
      </c>
      <c r="J619" s="46">
        <f t="shared" ref="J619:J682" si="66">J618+1</f>
        <v>578</v>
      </c>
      <c r="K619" s="41">
        <v>59.171677721551838</v>
      </c>
      <c r="L619" s="47">
        <f t="shared" ref="L619:L682" si="67">L618+1</f>
        <v>578</v>
      </c>
      <c r="M619" s="43">
        <v>6.4731505444665798</v>
      </c>
      <c r="N619" s="48">
        <f t="shared" ref="N619:N682" si="68">N618+1</f>
        <v>578</v>
      </c>
      <c r="O619" s="45">
        <v>0</v>
      </c>
      <c r="Q619" s="32">
        <f t="shared" ref="Q619:Q682" si="69">Q618+1</f>
        <v>578</v>
      </c>
      <c r="R619" s="39">
        <v>3575.7775585235963</v>
      </c>
      <c r="S619" s="32">
        <f t="shared" ref="S619:S682" si="70">S618+1</f>
        <v>578</v>
      </c>
      <c r="T619" s="39">
        <v>119.65471584133309</v>
      </c>
      <c r="V619" s="24">
        <f t="shared" si="64"/>
        <v>617</v>
      </c>
      <c r="W619" s="25">
        <v>0.60070000000000001</v>
      </c>
      <c r="X619" s="25">
        <v>0.72919999999999996</v>
      </c>
    </row>
    <row r="620" spans="8:24">
      <c r="H620" s="32">
        <f t="shared" si="65"/>
        <v>579</v>
      </c>
      <c r="I620" s="39">
        <v>41.449821379378925</v>
      </c>
      <c r="J620" s="46">
        <f t="shared" si="66"/>
        <v>579</v>
      </c>
      <c r="K620" s="41">
        <v>59.171677721551838</v>
      </c>
      <c r="L620" s="47">
        <f t="shared" si="67"/>
        <v>579</v>
      </c>
      <c r="M620" s="43">
        <v>0</v>
      </c>
      <c r="N620" s="48">
        <f t="shared" si="68"/>
        <v>579</v>
      </c>
      <c r="O620" s="45">
        <v>0</v>
      </c>
      <c r="Q620" s="32">
        <f t="shared" si="69"/>
        <v>579</v>
      </c>
      <c r="R620" s="39">
        <v>3145.2654606444339</v>
      </c>
      <c r="S620" s="32">
        <f t="shared" si="70"/>
        <v>579</v>
      </c>
      <c r="T620" s="39">
        <v>100.62149910093076</v>
      </c>
      <c r="V620" s="24">
        <f t="shared" si="64"/>
        <v>618</v>
      </c>
      <c r="W620" s="25">
        <v>0.77600000000000002</v>
      </c>
      <c r="X620" s="25">
        <v>4.3999999999999997E-2</v>
      </c>
    </row>
    <row r="621" spans="8:24">
      <c r="H621" s="32">
        <f t="shared" si="65"/>
        <v>580</v>
      </c>
      <c r="I621" s="39">
        <v>59.849433659352925</v>
      </c>
      <c r="J621" s="46">
        <f t="shared" si="66"/>
        <v>580</v>
      </c>
      <c r="K621" s="41">
        <v>59.171677721551838</v>
      </c>
      <c r="L621" s="47">
        <f t="shared" si="67"/>
        <v>580</v>
      </c>
      <c r="M621" s="43">
        <v>9.6175215127948768</v>
      </c>
      <c r="N621" s="48">
        <f t="shared" si="68"/>
        <v>580</v>
      </c>
      <c r="O621" s="45">
        <v>0</v>
      </c>
      <c r="Q621" s="32">
        <f t="shared" si="69"/>
        <v>580</v>
      </c>
      <c r="R621" s="39">
        <v>3508.7216204869956</v>
      </c>
      <c r="S621" s="32">
        <f t="shared" si="70"/>
        <v>580</v>
      </c>
      <c r="T621" s="39">
        <v>128.63863289369965</v>
      </c>
      <c r="V621" s="24">
        <f t="shared" si="64"/>
        <v>619</v>
      </c>
      <c r="W621" s="25">
        <v>0.66300000000000003</v>
      </c>
      <c r="X621" s="25">
        <v>0.73219999999999996</v>
      </c>
    </row>
    <row r="622" spans="8:24">
      <c r="H622" s="32">
        <f t="shared" si="65"/>
        <v>581</v>
      </c>
      <c r="I622" s="39">
        <v>78.674434023929422</v>
      </c>
      <c r="J622" s="46">
        <f t="shared" si="66"/>
        <v>581</v>
      </c>
      <c r="K622" s="41">
        <v>59.171677721551838</v>
      </c>
      <c r="L622" s="47">
        <f t="shared" si="67"/>
        <v>581</v>
      </c>
      <c r="M622" s="43">
        <v>19.754060170643758</v>
      </c>
      <c r="N622" s="48">
        <f t="shared" si="68"/>
        <v>581</v>
      </c>
      <c r="O622" s="45">
        <v>0</v>
      </c>
      <c r="Q622" s="32">
        <f t="shared" si="69"/>
        <v>581</v>
      </c>
      <c r="R622" s="39">
        <v>4930.0968221476242</v>
      </c>
      <c r="S622" s="32">
        <f t="shared" si="70"/>
        <v>581</v>
      </c>
      <c r="T622" s="39">
        <v>157.60017191612502</v>
      </c>
      <c r="V622" s="24">
        <f t="shared" si="64"/>
        <v>620</v>
      </c>
      <c r="W622" s="25">
        <v>9.8799999999999999E-2</v>
      </c>
      <c r="X622" s="25">
        <v>0.1133</v>
      </c>
    </row>
    <row r="623" spans="8:24">
      <c r="H623" s="32">
        <f t="shared" si="65"/>
        <v>582</v>
      </c>
      <c r="I623" s="39">
        <v>38.897355399721015</v>
      </c>
      <c r="J623" s="46">
        <f t="shared" si="66"/>
        <v>582</v>
      </c>
      <c r="K623" s="41">
        <v>59.171677721551838</v>
      </c>
      <c r="L623" s="47">
        <f t="shared" si="67"/>
        <v>582</v>
      </c>
      <c r="M623" s="43">
        <v>0</v>
      </c>
      <c r="N623" s="48">
        <f t="shared" si="68"/>
        <v>582</v>
      </c>
      <c r="O623" s="45">
        <v>0</v>
      </c>
      <c r="Q623" s="32">
        <f t="shared" si="69"/>
        <v>582</v>
      </c>
      <c r="R623" s="39">
        <v>2662.1311988091365</v>
      </c>
      <c r="S623" s="32">
        <f t="shared" si="70"/>
        <v>582</v>
      </c>
      <c r="T623" s="39">
        <v>98.069033121272852</v>
      </c>
      <c r="V623" s="24">
        <f t="shared" si="64"/>
        <v>621</v>
      </c>
      <c r="W623" s="25">
        <v>3.5400000000000001E-2</v>
      </c>
      <c r="X623" s="25">
        <v>0.23380000000000001</v>
      </c>
    </row>
    <row r="624" spans="8:24">
      <c r="H624" s="32">
        <f t="shared" si="65"/>
        <v>583</v>
      </c>
      <c r="I624" s="39">
        <v>28.103845301758476</v>
      </c>
      <c r="J624" s="46">
        <f t="shared" si="66"/>
        <v>583</v>
      </c>
      <c r="K624" s="41">
        <v>59.171677721551838</v>
      </c>
      <c r="L624" s="47">
        <f t="shared" si="67"/>
        <v>583</v>
      </c>
      <c r="M624" s="43">
        <v>0</v>
      </c>
      <c r="N624" s="48">
        <f t="shared" si="68"/>
        <v>583</v>
      </c>
      <c r="O624" s="45">
        <v>0</v>
      </c>
      <c r="Q624" s="32">
        <f t="shared" si="69"/>
        <v>583</v>
      </c>
      <c r="R624" s="39">
        <v>2167.6278380528374</v>
      </c>
      <c r="S624" s="32">
        <f t="shared" si="70"/>
        <v>583</v>
      </c>
      <c r="T624" s="39">
        <v>87.275523023310313</v>
      </c>
      <c r="V624" s="24">
        <f t="shared" si="64"/>
        <v>622</v>
      </c>
      <c r="W624" s="25">
        <v>0.30590000000000001</v>
      </c>
      <c r="X624" s="25">
        <v>0.79520000000000002</v>
      </c>
    </row>
    <row r="625" spans="8:24">
      <c r="H625" s="32">
        <f t="shared" si="65"/>
        <v>584</v>
      </c>
      <c r="I625" s="39">
        <v>34.313725601948384</v>
      </c>
      <c r="J625" s="46">
        <f t="shared" si="66"/>
        <v>584</v>
      </c>
      <c r="K625" s="41">
        <v>59.171677721551838</v>
      </c>
      <c r="L625" s="47">
        <f t="shared" si="67"/>
        <v>584</v>
      </c>
      <c r="M625" s="43">
        <v>0</v>
      </c>
      <c r="N625" s="48">
        <f t="shared" si="68"/>
        <v>584</v>
      </c>
      <c r="O625" s="45">
        <v>0</v>
      </c>
      <c r="Q625" s="32">
        <f t="shared" si="69"/>
        <v>584</v>
      </c>
      <c r="R625" s="39">
        <v>3104.4300520328657</v>
      </c>
      <c r="S625" s="32">
        <f t="shared" si="70"/>
        <v>584</v>
      </c>
      <c r="T625" s="39">
        <v>93.485403323500222</v>
      </c>
      <c r="V625" s="24">
        <f t="shared" si="64"/>
        <v>623</v>
      </c>
      <c r="W625" s="25">
        <v>0.26879999999999998</v>
      </c>
      <c r="X625" s="25">
        <v>0.31969999999999998</v>
      </c>
    </row>
    <row r="626" spans="8:24">
      <c r="H626" s="32">
        <f t="shared" si="65"/>
        <v>585</v>
      </c>
      <c r="I626" s="39">
        <v>61.377585879746405</v>
      </c>
      <c r="J626" s="46">
        <f t="shared" si="66"/>
        <v>585</v>
      </c>
      <c r="K626" s="41">
        <v>59.171677721551838</v>
      </c>
      <c r="L626" s="47">
        <f t="shared" si="67"/>
        <v>585</v>
      </c>
      <c r="M626" s="43">
        <v>10.440372708391363</v>
      </c>
      <c r="N626" s="48">
        <f t="shared" si="68"/>
        <v>585</v>
      </c>
      <c r="O626" s="45">
        <v>0</v>
      </c>
      <c r="Q626" s="32">
        <f t="shared" si="69"/>
        <v>585</v>
      </c>
      <c r="R626" s="39">
        <v>3928.6006185941606</v>
      </c>
      <c r="S626" s="32">
        <f t="shared" si="70"/>
        <v>585</v>
      </c>
      <c r="T626" s="39">
        <v>130.98963630968962</v>
      </c>
      <c r="V626" s="24">
        <f t="shared" si="64"/>
        <v>624</v>
      </c>
      <c r="W626" s="25">
        <v>0.43330000000000002</v>
      </c>
      <c r="X626" s="25">
        <v>0.21010000000000001</v>
      </c>
    </row>
    <row r="627" spans="8:24">
      <c r="H627" s="32">
        <f t="shared" si="65"/>
        <v>586</v>
      </c>
      <c r="I627" s="39">
        <v>52.947703618819233</v>
      </c>
      <c r="J627" s="46">
        <f t="shared" si="66"/>
        <v>586</v>
      </c>
      <c r="K627" s="41">
        <v>59.171677721551838</v>
      </c>
      <c r="L627" s="47">
        <f t="shared" si="67"/>
        <v>586</v>
      </c>
      <c r="M627" s="43">
        <v>5.9012053371228834</v>
      </c>
      <c r="N627" s="48">
        <f t="shared" si="68"/>
        <v>586</v>
      </c>
      <c r="O627" s="45">
        <v>0</v>
      </c>
      <c r="Q627" s="32">
        <f t="shared" si="69"/>
        <v>586</v>
      </c>
      <c r="R627" s="39">
        <v>3083.2274669060839</v>
      </c>
      <c r="S627" s="32">
        <f t="shared" si="70"/>
        <v>586</v>
      </c>
      <c r="T627" s="39">
        <v>118.02058667749395</v>
      </c>
      <c r="V627" s="24">
        <f t="shared" si="64"/>
        <v>625</v>
      </c>
      <c r="W627" s="25">
        <v>0.71430000000000005</v>
      </c>
      <c r="X627" s="25">
        <v>0.93100000000000005</v>
      </c>
    </row>
    <row r="628" spans="8:24">
      <c r="H628" s="32">
        <f t="shared" si="65"/>
        <v>587</v>
      </c>
      <c r="I628" s="39">
        <v>40.463965184060321</v>
      </c>
      <c r="J628" s="46">
        <f t="shared" si="66"/>
        <v>587</v>
      </c>
      <c r="K628" s="41">
        <v>59.171677721551838</v>
      </c>
      <c r="L628" s="47">
        <f t="shared" si="67"/>
        <v>587</v>
      </c>
      <c r="M628" s="43">
        <v>0</v>
      </c>
      <c r="N628" s="48">
        <f t="shared" si="68"/>
        <v>587</v>
      </c>
      <c r="O628" s="45">
        <v>0</v>
      </c>
      <c r="Q628" s="32">
        <f t="shared" si="69"/>
        <v>587</v>
      </c>
      <c r="R628" s="39">
        <v>2824.4466333360433</v>
      </c>
      <c r="S628" s="32">
        <f t="shared" si="70"/>
        <v>587</v>
      </c>
      <c r="T628" s="39">
        <v>99.635642905612158</v>
      </c>
      <c r="V628" s="24">
        <f t="shared" si="64"/>
        <v>626</v>
      </c>
      <c r="W628" s="25">
        <v>0.77380000000000004</v>
      </c>
      <c r="X628" s="25">
        <v>0.67479999999999996</v>
      </c>
    </row>
    <row r="629" spans="8:24">
      <c r="H629" s="32">
        <f t="shared" si="65"/>
        <v>588</v>
      </c>
      <c r="I629" s="39">
        <v>46.640676275686666</v>
      </c>
      <c r="J629" s="46">
        <f t="shared" si="66"/>
        <v>588</v>
      </c>
      <c r="K629" s="41">
        <v>59.171677721551838</v>
      </c>
      <c r="L629" s="47">
        <f t="shared" si="67"/>
        <v>588</v>
      </c>
      <c r="M629" s="43">
        <v>2.5051136908207332</v>
      </c>
      <c r="N629" s="48">
        <f t="shared" si="68"/>
        <v>588</v>
      </c>
      <c r="O629" s="45">
        <v>0</v>
      </c>
      <c r="Q629" s="32">
        <f t="shared" si="69"/>
        <v>588</v>
      </c>
      <c r="R629" s="39">
        <v>3135.6993031967927</v>
      </c>
      <c r="S629" s="32">
        <f t="shared" si="70"/>
        <v>588</v>
      </c>
      <c r="T629" s="39">
        <v>108.31746768805924</v>
      </c>
      <c r="V629" s="24">
        <f t="shared" si="64"/>
        <v>627</v>
      </c>
      <c r="W629" s="25">
        <v>0.35630000000000001</v>
      </c>
      <c r="X629" s="25">
        <v>0.63200000000000001</v>
      </c>
    </row>
    <row r="630" spans="8:24">
      <c r="H630" s="32">
        <f t="shared" si="65"/>
        <v>589</v>
      </c>
      <c r="I630" s="39">
        <v>79.130392669361882</v>
      </c>
      <c r="J630" s="46">
        <f t="shared" si="66"/>
        <v>589</v>
      </c>
      <c r="K630" s="41">
        <v>59.171677721551838</v>
      </c>
      <c r="L630" s="47">
        <f t="shared" si="67"/>
        <v>589</v>
      </c>
      <c r="M630" s="43">
        <v>19.999576364338157</v>
      </c>
      <c r="N630" s="48">
        <f t="shared" si="68"/>
        <v>589</v>
      </c>
      <c r="O630" s="45">
        <v>0</v>
      </c>
      <c r="Q630" s="32">
        <f t="shared" si="69"/>
        <v>589</v>
      </c>
      <c r="R630" s="39">
        <v>4381.8241580583835</v>
      </c>
      <c r="S630" s="32">
        <f t="shared" si="70"/>
        <v>589</v>
      </c>
      <c r="T630" s="39">
        <v>158.30164675525188</v>
      </c>
      <c r="V630" s="24">
        <f t="shared" si="64"/>
        <v>628</v>
      </c>
      <c r="W630" s="25">
        <v>0.33600000000000002</v>
      </c>
      <c r="X630" s="25">
        <v>0.14410000000000001</v>
      </c>
    </row>
    <row r="631" spans="8:24">
      <c r="H631" s="32">
        <f t="shared" si="65"/>
        <v>590</v>
      </c>
      <c r="I631" s="39">
        <v>66.697133793933077</v>
      </c>
      <c r="J631" s="46">
        <f t="shared" si="66"/>
        <v>590</v>
      </c>
      <c r="K631" s="41">
        <v>59.171677721551838</v>
      </c>
      <c r="L631" s="47">
        <f t="shared" si="67"/>
        <v>590</v>
      </c>
      <c r="M631" s="43">
        <v>13.304744662184183</v>
      </c>
      <c r="N631" s="48">
        <f t="shared" si="68"/>
        <v>590</v>
      </c>
      <c r="O631" s="45">
        <v>0</v>
      </c>
      <c r="Q631" s="32">
        <f t="shared" si="69"/>
        <v>590</v>
      </c>
      <c r="R631" s="39">
        <v>4345.1645532269667</v>
      </c>
      <c r="S631" s="32">
        <f t="shared" si="70"/>
        <v>590</v>
      </c>
      <c r="T631" s="39">
        <v>139.1735561776691</v>
      </c>
      <c r="V631" s="24">
        <f t="shared" si="64"/>
        <v>629</v>
      </c>
      <c r="W631" s="25">
        <v>0.96279999999999999</v>
      </c>
      <c r="X631" s="25">
        <v>0.8901</v>
      </c>
    </row>
    <row r="632" spans="8:24">
      <c r="H632" s="32">
        <f t="shared" si="65"/>
        <v>591</v>
      </c>
      <c r="I632" s="39">
        <v>33.087080251262897</v>
      </c>
      <c r="J632" s="46">
        <f t="shared" si="66"/>
        <v>591</v>
      </c>
      <c r="K632" s="41">
        <v>59.171677721551838</v>
      </c>
      <c r="L632" s="47">
        <f t="shared" si="67"/>
        <v>591</v>
      </c>
      <c r="M632" s="43">
        <v>0</v>
      </c>
      <c r="N632" s="48">
        <f t="shared" si="68"/>
        <v>591</v>
      </c>
      <c r="O632" s="45">
        <v>0</v>
      </c>
      <c r="Q632" s="32">
        <f t="shared" si="69"/>
        <v>591</v>
      </c>
      <c r="R632" s="39">
        <v>2618.6202478770597</v>
      </c>
      <c r="S632" s="32">
        <f t="shared" si="70"/>
        <v>591</v>
      </c>
      <c r="T632" s="39">
        <v>92.258757972814735</v>
      </c>
      <c r="V632" s="24">
        <f t="shared" si="64"/>
        <v>630</v>
      </c>
      <c r="W632" s="25">
        <v>0.51329999999999998</v>
      </c>
      <c r="X632" s="25">
        <v>3.0099999999999998E-2</v>
      </c>
    </row>
    <row r="633" spans="8:24">
      <c r="H633" s="32">
        <f t="shared" si="65"/>
        <v>592</v>
      </c>
      <c r="I633" s="39">
        <v>58.766568755857392</v>
      </c>
      <c r="J633" s="46">
        <f t="shared" si="66"/>
        <v>592</v>
      </c>
      <c r="K633" s="41">
        <v>59.171677721551838</v>
      </c>
      <c r="L633" s="47">
        <f t="shared" si="67"/>
        <v>592</v>
      </c>
      <c r="M633" s="43">
        <v>9.0344404109126639</v>
      </c>
      <c r="N633" s="48">
        <f t="shared" si="68"/>
        <v>592</v>
      </c>
      <c r="O633" s="45">
        <v>0</v>
      </c>
      <c r="Q633" s="32">
        <f t="shared" si="69"/>
        <v>592</v>
      </c>
      <c r="R633" s="39">
        <v>3567.9392350502126</v>
      </c>
      <c r="S633" s="32">
        <f t="shared" si="70"/>
        <v>592</v>
      </c>
      <c r="T633" s="39">
        <v>126.9726868883219</v>
      </c>
      <c r="V633" s="24">
        <f t="shared" si="64"/>
        <v>631</v>
      </c>
      <c r="W633" s="25">
        <v>0.52049999999999996</v>
      </c>
      <c r="X633" s="25">
        <v>0.188</v>
      </c>
    </row>
    <row r="634" spans="8:24">
      <c r="H634" s="32">
        <f t="shared" si="65"/>
        <v>593</v>
      </c>
      <c r="I634" s="39">
        <v>43.385128748588997</v>
      </c>
      <c r="J634" s="46">
        <f t="shared" si="66"/>
        <v>593</v>
      </c>
      <c r="K634" s="41">
        <v>59.171677721551838</v>
      </c>
      <c r="L634" s="47">
        <f t="shared" si="67"/>
        <v>593</v>
      </c>
      <c r="M634" s="43">
        <v>0.75212656084506424</v>
      </c>
      <c r="N634" s="48">
        <f t="shared" si="68"/>
        <v>593</v>
      </c>
      <c r="O634" s="45">
        <v>0</v>
      </c>
      <c r="Q634" s="32">
        <f t="shared" si="69"/>
        <v>593</v>
      </c>
      <c r="R634" s="39">
        <v>3000.0730694555637</v>
      </c>
      <c r="S634" s="32">
        <f t="shared" si="70"/>
        <v>593</v>
      </c>
      <c r="T634" s="39">
        <v>103.3089330309859</v>
      </c>
      <c r="V634" s="24">
        <f t="shared" si="64"/>
        <v>632</v>
      </c>
      <c r="W634" s="25">
        <v>0.1842</v>
      </c>
      <c r="X634" s="25">
        <v>0.1661</v>
      </c>
    </row>
    <row r="635" spans="8:24">
      <c r="H635" s="32">
        <f t="shared" si="65"/>
        <v>594</v>
      </c>
      <c r="I635" s="39">
        <v>52.437458179615582</v>
      </c>
      <c r="J635" s="46">
        <f t="shared" si="66"/>
        <v>594</v>
      </c>
      <c r="K635" s="41">
        <v>59.171677721551838</v>
      </c>
      <c r="L635" s="47">
        <f t="shared" si="67"/>
        <v>594</v>
      </c>
      <c r="M635" s="43">
        <v>5.6264577929363044</v>
      </c>
      <c r="N635" s="48">
        <f t="shared" si="68"/>
        <v>594</v>
      </c>
      <c r="O635" s="45">
        <v>0</v>
      </c>
      <c r="Q635" s="32">
        <f t="shared" si="69"/>
        <v>594</v>
      </c>
      <c r="R635" s="39">
        <v>3498.0338344069205</v>
      </c>
      <c r="S635" s="32">
        <f t="shared" si="70"/>
        <v>594</v>
      </c>
      <c r="T635" s="39">
        <v>117.23559369410373</v>
      </c>
      <c r="V635" s="24">
        <f t="shared" si="64"/>
        <v>633</v>
      </c>
      <c r="W635" s="25">
        <v>0.21579999999999999</v>
      </c>
      <c r="X635" s="25">
        <v>3.0099999999999998E-2</v>
      </c>
    </row>
    <row r="636" spans="8:24">
      <c r="H636" s="32">
        <f t="shared" si="65"/>
        <v>595</v>
      </c>
      <c r="I636" s="39">
        <v>40.383665919085239</v>
      </c>
      <c r="J636" s="46">
        <f t="shared" si="66"/>
        <v>595</v>
      </c>
      <c r="K636" s="41">
        <v>59.171677721551838</v>
      </c>
      <c r="L636" s="47">
        <f t="shared" si="67"/>
        <v>595</v>
      </c>
      <c r="M636" s="43">
        <v>0</v>
      </c>
      <c r="N636" s="48">
        <f t="shared" si="68"/>
        <v>595</v>
      </c>
      <c r="O636" s="45">
        <v>0</v>
      </c>
      <c r="Q636" s="32">
        <f t="shared" si="69"/>
        <v>595</v>
      </c>
      <c r="R636" s="39">
        <v>3829.1431681183567</v>
      </c>
      <c r="S636" s="32">
        <f t="shared" si="70"/>
        <v>595</v>
      </c>
      <c r="T636" s="39">
        <v>99.555343640637076</v>
      </c>
      <c r="V636" s="24">
        <f t="shared" si="64"/>
        <v>634</v>
      </c>
      <c r="W636" s="25">
        <v>0.67769999999999997</v>
      </c>
      <c r="X636" s="25">
        <v>0.25629999999999997</v>
      </c>
    </row>
    <row r="637" spans="8:24">
      <c r="H637" s="32">
        <f t="shared" si="65"/>
        <v>596</v>
      </c>
      <c r="I637" s="39">
        <v>42.794018425322967</v>
      </c>
      <c r="J637" s="46">
        <f t="shared" si="66"/>
        <v>596</v>
      </c>
      <c r="K637" s="41">
        <v>59.171677721551838</v>
      </c>
      <c r="L637" s="47">
        <f t="shared" si="67"/>
        <v>596</v>
      </c>
      <c r="M637" s="43">
        <v>0.43383638677873954</v>
      </c>
      <c r="N637" s="48">
        <f t="shared" si="68"/>
        <v>596</v>
      </c>
      <c r="O637" s="45">
        <v>0</v>
      </c>
      <c r="Q637" s="32">
        <f t="shared" si="69"/>
        <v>596</v>
      </c>
      <c r="R637" s="39">
        <v>2844.883614079632</v>
      </c>
      <c r="S637" s="32">
        <f t="shared" si="70"/>
        <v>596</v>
      </c>
      <c r="T637" s="39">
        <v>102.39953253365354</v>
      </c>
      <c r="V637" s="24">
        <f t="shared" si="64"/>
        <v>635</v>
      </c>
      <c r="W637" s="25">
        <v>0.65720000000000001</v>
      </c>
      <c r="X637" s="25">
        <v>9.4600000000000004E-2</v>
      </c>
    </row>
    <row r="638" spans="8:24">
      <c r="H638" s="32">
        <f t="shared" si="65"/>
        <v>597</v>
      </c>
      <c r="I638" s="39">
        <v>22.216682127897521</v>
      </c>
      <c r="J638" s="46">
        <f t="shared" si="66"/>
        <v>597</v>
      </c>
      <c r="K638" s="41">
        <v>59.171677721551838</v>
      </c>
      <c r="L638" s="47">
        <f t="shared" si="67"/>
        <v>597</v>
      </c>
      <c r="M638" s="43">
        <v>0</v>
      </c>
      <c r="N638" s="48">
        <f t="shared" si="68"/>
        <v>597</v>
      </c>
      <c r="O638" s="45">
        <v>0</v>
      </c>
      <c r="Q638" s="32">
        <f t="shared" si="69"/>
        <v>597</v>
      </c>
      <c r="R638" s="39">
        <v>2479.2822809669865</v>
      </c>
      <c r="S638" s="32">
        <f t="shared" si="70"/>
        <v>597</v>
      </c>
      <c r="T638" s="39">
        <v>81.388359849449358</v>
      </c>
      <c r="V638" s="24">
        <f t="shared" si="64"/>
        <v>636</v>
      </c>
      <c r="W638" s="25">
        <v>0.4521</v>
      </c>
      <c r="X638" s="25">
        <v>0.2697</v>
      </c>
    </row>
    <row r="639" spans="8:24">
      <c r="H639" s="32">
        <f t="shared" si="65"/>
        <v>598</v>
      </c>
      <c r="I639" s="39">
        <v>51.14554498427453</v>
      </c>
      <c r="J639" s="46">
        <f t="shared" si="66"/>
        <v>598</v>
      </c>
      <c r="K639" s="41">
        <v>59.171677721551838</v>
      </c>
      <c r="L639" s="47">
        <f t="shared" si="67"/>
        <v>598</v>
      </c>
      <c r="M639" s="43">
        <v>4.9308122262141989</v>
      </c>
      <c r="N639" s="48">
        <f t="shared" si="68"/>
        <v>598</v>
      </c>
      <c r="O639" s="45">
        <v>0</v>
      </c>
      <c r="Q639" s="32">
        <f t="shared" si="69"/>
        <v>598</v>
      </c>
      <c r="R639" s="39">
        <v>3223.0186775426473</v>
      </c>
      <c r="S639" s="32">
        <f t="shared" si="70"/>
        <v>598</v>
      </c>
      <c r="T639" s="39">
        <v>115.24803493204057</v>
      </c>
      <c r="V639" s="24">
        <f t="shared" si="64"/>
        <v>637</v>
      </c>
      <c r="W639" s="25">
        <v>0.182</v>
      </c>
      <c r="X639" s="25">
        <v>6.08E-2</v>
      </c>
    </row>
    <row r="640" spans="8:24">
      <c r="H640" s="32">
        <f t="shared" si="65"/>
        <v>599</v>
      </c>
      <c r="I640" s="39">
        <v>47.172297067857706</v>
      </c>
      <c r="J640" s="46">
        <f t="shared" si="66"/>
        <v>599</v>
      </c>
      <c r="K640" s="41">
        <v>59.171677721551838</v>
      </c>
      <c r="L640" s="47">
        <f t="shared" si="67"/>
        <v>599</v>
      </c>
      <c r="M640" s="43">
        <v>2.7913710404512933</v>
      </c>
      <c r="N640" s="48">
        <f t="shared" si="68"/>
        <v>599</v>
      </c>
      <c r="O640" s="45">
        <v>0</v>
      </c>
      <c r="Q640" s="32">
        <f t="shared" si="69"/>
        <v>599</v>
      </c>
      <c r="R640" s="39">
        <v>3310.4444976497248</v>
      </c>
      <c r="S640" s="32">
        <f t="shared" si="70"/>
        <v>599</v>
      </c>
      <c r="T640" s="39">
        <v>109.13534582986084</v>
      </c>
      <c r="V640" s="24">
        <f t="shared" si="64"/>
        <v>638</v>
      </c>
      <c r="W640" s="25">
        <v>0.70089999999999997</v>
      </c>
      <c r="X640" s="25">
        <v>0.47910000000000003</v>
      </c>
    </row>
    <row r="641" spans="8:24">
      <c r="H641" s="32">
        <f t="shared" si="65"/>
        <v>600</v>
      </c>
      <c r="I641" s="39">
        <v>37.438188111790019</v>
      </c>
      <c r="J641" s="46">
        <f t="shared" si="66"/>
        <v>600</v>
      </c>
      <c r="K641" s="41">
        <v>59.171677721551838</v>
      </c>
      <c r="L641" s="47">
        <f t="shared" si="67"/>
        <v>600</v>
      </c>
      <c r="M641" s="43">
        <v>0</v>
      </c>
      <c r="N641" s="48">
        <f t="shared" si="68"/>
        <v>600</v>
      </c>
      <c r="O641" s="45">
        <v>0</v>
      </c>
      <c r="Q641" s="32">
        <f t="shared" si="69"/>
        <v>600</v>
      </c>
      <c r="R641" s="39">
        <v>3328.9054919040377</v>
      </c>
      <c r="S641" s="32">
        <f t="shared" si="70"/>
        <v>600</v>
      </c>
      <c r="T641" s="39">
        <v>96.609865833341857</v>
      </c>
      <c r="V641" s="24">
        <f t="shared" si="64"/>
        <v>639</v>
      </c>
      <c r="W641" s="25">
        <v>0.34899999999999998</v>
      </c>
      <c r="X641" s="25">
        <v>0.56869999999999998</v>
      </c>
    </row>
    <row r="642" spans="8:24">
      <c r="H642" s="32">
        <f t="shared" si="65"/>
        <v>601</v>
      </c>
      <c r="I642" s="39">
        <v>34.992386751359241</v>
      </c>
      <c r="J642" s="46">
        <f t="shared" si="66"/>
        <v>601</v>
      </c>
      <c r="K642" s="41">
        <v>59.171677721551838</v>
      </c>
      <c r="L642" s="47">
        <f t="shared" si="67"/>
        <v>601</v>
      </c>
      <c r="M642" s="43">
        <v>0</v>
      </c>
      <c r="N642" s="48">
        <f t="shared" si="68"/>
        <v>601</v>
      </c>
      <c r="O642" s="45">
        <v>0</v>
      </c>
      <c r="Q642" s="32">
        <f t="shared" si="69"/>
        <v>601</v>
      </c>
      <c r="R642" s="39">
        <v>2758.7789849784522</v>
      </c>
      <c r="S642" s="32">
        <f t="shared" si="70"/>
        <v>601</v>
      </c>
      <c r="T642" s="39">
        <v>94.164064472911079</v>
      </c>
      <c r="V642" s="24">
        <f t="shared" si="64"/>
        <v>640</v>
      </c>
      <c r="W642" s="25">
        <v>0.7097</v>
      </c>
      <c r="X642" s="25">
        <v>0.76129999999999998</v>
      </c>
    </row>
    <row r="643" spans="8:24">
      <c r="H643" s="32">
        <f t="shared" si="65"/>
        <v>602</v>
      </c>
      <c r="I643" s="39">
        <v>30.629783245965676</v>
      </c>
      <c r="J643" s="46">
        <f t="shared" si="66"/>
        <v>602</v>
      </c>
      <c r="K643" s="41">
        <v>59.171677721551838</v>
      </c>
      <c r="L643" s="47">
        <f t="shared" si="67"/>
        <v>602</v>
      </c>
      <c r="M643" s="43">
        <v>0</v>
      </c>
      <c r="N643" s="48">
        <f t="shared" si="68"/>
        <v>602</v>
      </c>
      <c r="O643" s="45">
        <v>0</v>
      </c>
      <c r="Q643" s="32">
        <f t="shared" si="69"/>
        <v>602</v>
      </c>
      <c r="R643" s="39">
        <v>2769.0889932811019</v>
      </c>
      <c r="S643" s="32">
        <f t="shared" si="70"/>
        <v>602</v>
      </c>
      <c r="T643" s="39">
        <v>89.801460967517514</v>
      </c>
      <c r="V643" s="24">
        <f t="shared" si="64"/>
        <v>641</v>
      </c>
      <c r="W643" s="25">
        <v>0.53690000000000004</v>
      </c>
      <c r="X643" s="25">
        <v>0.71809999999999996</v>
      </c>
    </row>
    <row r="644" spans="8:24">
      <c r="H644" s="32">
        <f t="shared" si="65"/>
        <v>603</v>
      </c>
      <c r="I644" s="39">
        <v>31.374778782015873</v>
      </c>
      <c r="J644" s="46">
        <f t="shared" si="66"/>
        <v>603</v>
      </c>
      <c r="K644" s="41">
        <v>59.171677721551838</v>
      </c>
      <c r="L644" s="47">
        <f t="shared" si="67"/>
        <v>603</v>
      </c>
      <c r="M644" s="43">
        <v>0</v>
      </c>
      <c r="N644" s="48">
        <f t="shared" si="68"/>
        <v>603</v>
      </c>
      <c r="O644" s="45">
        <v>0</v>
      </c>
      <c r="Q644" s="32">
        <f t="shared" si="69"/>
        <v>603</v>
      </c>
      <c r="R644" s="39">
        <v>2524.9334086592339</v>
      </c>
      <c r="S644" s="32">
        <f t="shared" si="70"/>
        <v>603</v>
      </c>
      <c r="T644" s="39">
        <v>90.546456503567711</v>
      </c>
      <c r="V644" s="24">
        <f t="shared" ref="V644:V707" si="71">V643+1</f>
        <v>642</v>
      </c>
      <c r="W644" s="25">
        <v>0.70089999999999997</v>
      </c>
      <c r="X644" s="25">
        <v>0.30370000000000003</v>
      </c>
    </row>
    <row r="645" spans="8:24">
      <c r="H645" s="32">
        <f t="shared" si="65"/>
        <v>604</v>
      </c>
      <c r="I645" s="39">
        <v>32.113721255174674</v>
      </c>
      <c r="J645" s="46">
        <f t="shared" si="66"/>
        <v>604</v>
      </c>
      <c r="K645" s="41">
        <v>59.171677721551838</v>
      </c>
      <c r="L645" s="47">
        <f t="shared" si="67"/>
        <v>604</v>
      </c>
      <c r="M645" s="43">
        <v>0</v>
      </c>
      <c r="N645" s="48">
        <f t="shared" si="68"/>
        <v>604</v>
      </c>
      <c r="O645" s="45">
        <v>0</v>
      </c>
      <c r="Q645" s="32">
        <f t="shared" si="69"/>
        <v>604</v>
      </c>
      <c r="R645" s="39">
        <v>3075.0325143368805</v>
      </c>
      <c r="S645" s="32">
        <f t="shared" si="70"/>
        <v>604</v>
      </c>
      <c r="T645" s="39">
        <v>91.285398976726512</v>
      </c>
      <c r="V645" s="24">
        <f t="shared" si="71"/>
        <v>643</v>
      </c>
      <c r="W645" s="25">
        <v>7.7499999999999999E-2</v>
      </c>
      <c r="X645" s="25">
        <v>0.56530000000000002</v>
      </c>
    </row>
    <row r="646" spans="8:24">
      <c r="H646" s="32">
        <f t="shared" si="65"/>
        <v>605</v>
      </c>
      <c r="I646" s="39">
        <v>25.685173290203601</v>
      </c>
      <c r="J646" s="46">
        <f t="shared" si="66"/>
        <v>605</v>
      </c>
      <c r="K646" s="41">
        <v>59.171677721551838</v>
      </c>
      <c r="L646" s="47">
        <f t="shared" si="67"/>
        <v>605</v>
      </c>
      <c r="M646" s="43">
        <v>0</v>
      </c>
      <c r="N646" s="48">
        <f t="shared" si="68"/>
        <v>605</v>
      </c>
      <c r="O646" s="45">
        <v>0</v>
      </c>
      <c r="Q646" s="32">
        <f t="shared" si="69"/>
        <v>605</v>
      </c>
      <c r="R646" s="39">
        <v>2902.3026151086965</v>
      </c>
      <c r="S646" s="32">
        <f t="shared" si="70"/>
        <v>605</v>
      </c>
      <c r="T646" s="39">
        <v>84.856851011755438</v>
      </c>
      <c r="V646" s="24">
        <f t="shared" si="71"/>
        <v>644</v>
      </c>
      <c r="W646" s="25">
        <v>0.71750000000000003</v>
      </c>
      <c r="X646" s="25">
        <v>0.72389999999999999</v>
      </c>
    </row>
    <row r="647" spans="8:24">
      <c r="H647" s="32">
        <f t="shared" si="65"/>
        <v>606</v>
      </c>
      <c r="I647" s="39">
        <v>45.635997006090079</v>
      </c>
      <c r="J647" s="46">
        <f t="shared" si="66"/>
        <v>606</v>
      </c>
      <c r="K647" s="41">
        <v>59.171677721551838</v>
      </c>
      <c r="L647" s="47">
        <f t="shared" si="67"/>
        <v>606</v>
      </c>
      <c r="M647" s="43">
        <v>1.9641325456533381</v>
      </c>
      <c r="N647" s="48">
        <f t="shared" si="68"/>
        <v>606</v>
      </c>
      <c r="O647" s="45">
        <v>0</v>
      </c>
      <c r="Q647" s="32">
        <f t="shared" si="69"/>
        <v>606</v>
      </c>
      <c r="R647" s="39">
        <v>3340.9137766406811</v>
      </c>
      <c r="S647" s="32">
        <f t="shared" si="70"/>
        <v>606</v>
      </c>
      <c r="T647" s="39">
        <v>106.77180727329525</v>
      </c>
      <c r="V647" s="24">
        <f t="shared" si="71"/>
        <v>645</v>
      </c>
      <c r="W647" s="25">
        <v>0.16039999999999999</v>
      </c>
      <c r="X647" s="25">
        <v>0.69830000000000003</v>
      </c>
    </row>
    <row r="648" spans="8:24">
      <c r="H648" s="32">
        <f t="shared" si="65"/>
        <v>607</v>
      </c>
      <c r="I648" s="39">
        <v>44.246099195104165</v>
      </c>
      <c r="J648" s="46">
        <f t="shared" si="66"/>
        <v>607</v>
      </c>
      <c r="K648" s="41">
        <v>59.171677721551838</v>
      </c>
      <c r="L648" s="47">
        <f t="shared" si="67"/>
        <v>607</v>
      </c>
      <c r="M648" s="43">
        <v>1.2157260320455416</v>
      </c>
      <c r="N648" s="48">
        <f t="shared" si="68"/>
        <v>607</v>
      </c>
      <c r="O648" s="45">
        <v>0</v>
      </c>
      <c r="Q648" s="32">
        <f t="shared" si="69"/>
        <v>607</v>
      </c>
      <c r="R648" s="39">
        <v>3144.9106890760327</v>
      </c>
      <c r="S648" s="32">
        <f t="shared" si="70"/>
        <v>607</v>
      </c>
      <c r="T648" s="39">
        <v>104.63350294870155</v>
      </c>
      <c r="V648" s="24">
        <f t="shared" si="71"/>
        <v>646</v>
      </c>
      <c r="W648" s="25">
        <v>0.18390000000000001</v>
      </c>
      <c r="X648" s="25">
        <v>0.34439999999999998</v>
      </c>
    </row>
    <row r="649" spans="8:24">
      <c r="H649" s="32">
        <f t="shared" si="65"/>
        <v>608</v>
      </c>
      <c r="I649" s="39">
        <v>56.63816164167369</v>
      </c>
      <c r="J649" s="46">
        <f t="shared" si="66"/>
        <v>608</v>
      </c>
      <c r="K649" s="41">
        <v>59.171677721551838</v>
      </c>
      <c r="L649" s="47">
        <f t="shared" si="67"/>
        <v>608</v>
      </c>
      <c r="M649" s="43">
        <v>7.8883750417368246</v>
      </c>
      <c r="N649" s="48">
        <f t="shared" si="68"/>
        <v>608</v>
      </c>
      <c r="O649" s="45">
        <v>0</v>
      </c>
      <c r="Q649" s="32">
        <f t="shared" si="69"/>
        <v>608</v>
      </c>
      <c r="R649" s="39">
        <v>4015.6074246017433</v>
      </c>
      <c r="S649" s="32">
        <f t="shared" si="70"/>
        <v>608</v>
      </c>
      <c r="T649" s="39">
        <v>123.69821440496236</v>
      </c>
      <c r="V649" s="24">
        <f t="shared" si="71"/>
        <v>647</v>
      </c>
      <c r="W649" s="25">
        <v>0.29330000000000001</v>
      </c>
      <c r="X649" s="25">
        <v>0.87439999999999996</v>
      </c>
    </row>
    <row r="650" spans="8:24">
      <c r="H650" s="32">
        <f t="shared" si="65"/>
        <v>609</v>
      </c>
      <c r="I650" s="39">
        <v>41.265433980504433</v>
      </c>
      <c r="J650" s="46">
        <f t="shared" si="66"/>
        <v>609</v>
      </c>
      <c r="K650" s="41">
        <v>59.171677721551838</v>
      </c>
      <c r="L650" s="47">
        <f t="shared" si="67"/>
        <v>609</v>
      </c>
      <c r="M650" s="43">
        <v>0</v>
      </c>
      <c r="N650" s="48">
        <f t="shared" si="68"/>
        <v>609</v>
      </c>
      <c r="O650" s="45">
        <v>0</v>
      </c>
      <c r="Q650" s="32">
        <f t="shared" si="69"/>
        <v>609</v>
      </c>
      <c r="R650" s="39">
        <v>2918.6295748160101</v>
      </c>
      <c r="S650" s="32">
        <f t="shared" si="70"/>
        <v>609</v>
      </c>
      <c r="T650" s="39">
        <v>100.43711170205627</v>
      </c>
      <c r="V650" s="24">
        <f t="shared" si="71"/>
        <v>648</v>
      </c>
      <c r="W650" s="25">
        <v>0.82430000000000003</v>
      </c>
      <c r="X650" s="25">
        <v>0.86639999999999995</v>
      </c>
    </row>
    <row r="651" spans="8:24">
      <c r="H651" s="32">
        <f t="shared" si="65"/>
        <v>610</v>
      </c>
      <c r="I651" s="39">
        <v>50.229451463921698</v>
      </c>
      <c r="J651" s="46">
        <f t="shared" si="66"/>
        <v>610</v>
      </c>
      <c r="K651" s="41">
        <v>59.171677721551838</v>
      </c>
      <c r="L651" s="47">
        <f t="shared" si="67"/>
        <v>610</v>
      </c>
      <c r="M651" s="43">
        <v>4.437531099870367</v>
      </c>
      <c r="N651" s="48">
        <f t="shared" si="68"/>
        <v>610</v>
      </c>
      <c r="O651" s="45">
        <v>0</v>
      </c>
      <c r="Q651" s="32">
        <f t="shared" si="69"/>
        <v>610</v>
      </c>
      <c r="R651" s="39">
        <v>3021.2646031153868</v>
      </c>
      <c r="S651" s="32">
        <f t="shared" si="70"/>
        <v>610</v>
      </c>
      <c r="T651" s="39">
        <v>113.83866028534391</v>
      </c>
      <c r="V651" s="24">
        <f t="shared" si="71"/>
        <v>649</v>
      </c>
      <c r="W651" s="25">
        <v>0.3785</v>
      </c>
      <c r="X651" s="25">
        <v>0.52529999999999999</v>
      </c>
    </row>
    <row r="652" spans="8:24">
      <c r="H652" s="32">
        <f t="shared" si="65"/>
        <v>611</v>
      </c>
      <c r="I652" s="39">
        <v>46.115253677982629</v>
      </c>
      <c r="J652" s="46">
        <f t="shared" si="66"/>
        <v>611</v>
      </c>
      <c r="K652" s="41">
        <v>59.171677721551838</v>
      </c>
      <c r="L652" s="47">
        <f t="shared" si="67"/>
        <v>611</v>
      </c>
      <c r="M652" s="43">
        <v>2.22219383051856</v>
      </c>
      <c r="N652" s="48">
        <f t="shared" si="68"/>
        <v>611</v>
      </c>
      <c r="O652" s="45">
        <v>0</v>
      </c>
      <c r="Q652" s="32">
        <f t="shared" si="69"/>
        <v>611</v>
      </c>
      <c r="R652" s="39">
        <v>3344.7240080600295</v>
      </c>
      <c r="S652" s="32">
        <f t="shared" si="70"/>
        <v>611</v>
      </c>
      <c r="T652" s="39">
        <v>107.50912523005303</v>
      </c>
      <c r="V652" s="24">
        <f t="shared" si="71"/>
        <v>650</v>
      </c>
      <c r="W652" s="25">
        <v>0.45669999999999999</v>
      </c>
      <c r="X652" s="25">
        <v>0.17230000000000001</v>
      </c>
    </row>
    <row r="653" spans="8:24">
      <c r="H653" s="32">
        <f t="shared" si="65"/>
        <v>612</v>
      </c>
      <c r="I653" s="39">
        <v>62.468524443380119</v>
      </c>
      <c r="J653" s="46">
        <f t="shared" si="66"/>
        <v>612</v>
      </c>
      <c r="K653" s="41">
        <v>59.171677721551838</v>
      </c>
      <c r="L653" s="47">
        <f t="shared" si="67"/>
        <v>612</v>
      </c>
      <c r="M653" s="43">
        <v>11.027801165732596</v>
      </c>
      <c r="N653" s="48">
        <f t="shared" si="68"/>
        <v>612</v>
      </c>
      <c r="O653" s="45">
        <v>0</v>
      </c>
      <c r="Q653" s="32">
        <f t="shared" si="69"/>
        <v>612</v>
      </c>
      <c r="R653" s="39">
        <v>3624.7946626170715</v>
      </c>
      <c r="S653" s="32">
        <f t="shared" si="70"/>
        <v>612</v>
      </c>
      <c r="T653" s="39">
        <v>132.66800333066456</v>
      </c>
      <c r="V653" s="24">
        <f t="shared" si="71"/>
        <v>651</v>
      </c>
      <c r="W653" s="25">
        <v>0.91959999999999997</v>
      </c>
      <c r="X653" s="25">
        <v>2.86E-2</v>
      </c>
    </row>
    <row r="654" spans="8:24">
      <c r="H654" s="32">
        <f t="shared" si="65"/>
        <v>613</v>
      </c>
      <c r="I654" s="39">
        <v>38.607543491752189</v>
      </c>
      <c r="J654" s="46">
        <f t="shared" si="66"/>
        <v>613</v>
      </c>
      <c r="K654" s="41">
        <v>59.171677721551838</v>
      </c>
      <c r="L654" s="47">
        <f t="shared" si="67"/>
        <v>613</v>
      </c>
      <c r="M654" s="43">
        <v>0</v>
      </c>
      <c r="N654" s="48">
        <f t="shared" si="68"/>
        <v>613</v>
      </c>
      <c r="O654" s="45">
        <v>0</v>
      </c>
      <c r="Q654" s="32">
        <f t="shared" si="69"/>
        <v>613</v>
      </c>
      <c r="R654" s="39">
        <v>2815.1349189422317</v>
      </c>
      <c r="S654" s="32">
        <f t="shared" si="70"/>
        <v>613</v>
      </c>
      <c r="T654" s="39">
        <v>97.779221213304027</v>
      </c>
      <c r="V654" s="24">
        <f t="shared" si="71"/>
        <v>652</v>
      </c>
      <c r="W654" s="25">
        <v>0.2107</v>
      </c>
      <c r="X654" s="25">
        <v>0.45850000000000002</v>
      </c>
    </row>
    <row r="655" spans="8:24">
      <c r="H655" s="32">
        <f t="shared" si="65"/>
        <v>614</v>
      </c>
      <c r="I655" s="39">
        <v>49.485137845713304</v>
      </c>
      <c r="J655" s="46">
        <f t="shared" si="66"/>
        <v>614</v>
      </c>
      <c r="K655" s="41">
        <v>59.171677721551838</v>
      </c>
      <c r="L655" s="47">
        <f t="shared" si="67"/>
        <v>614</v>
      </c>
      <c r="M655" s="43">
        <v>4.0367468439119989</v>
      </c>
      <c r="N655" s="48">
        <f t="shared" si="68"/>
        <v>614</v>
      </c>
      <c r="O655" s="45">
        <v>0</v>
      </c>
      <c r="Q655" s="32">
        <f t="shared" si="69"/>
        <v>614</v>
      </c>
      <c r="R655" s="39">
        <v>2902.0496024586014</v>
      </c>
      <c r="S655" s="32">
        <f t="shared" si="70"/>
        <v>614</v>
      </c>
      <c r="T655" s="39">
        <v>112.69356241117714</v>
      </c>
      <c r="V655" s="24">
        <f t="shared" si="71"/>
        <v>653</v>
      </c>
      <c r="W655" s="25">
        <v>0.75519999999999998</v>
      </c>
      <c r="X655" s="25">
        <v>0.70340000000000003</v>
      </c>
    </row>
    <row r="656" spans="8:24">
      <c r="H656" s="32">
        <f t="shared" si="65"/>
        <v>615</v>
      </c>
      <c r="I656" s="39">
        <v>46.786472168932306</v>
      </c>
      <c r="J656" s="46">
        <f t="shared" si="66"/>
        <v>615</v>
      </c>
      <c r="K656" s="41">
        <v>59.171677721551838</v>
      </c>
      <c r="L656" s="47">
        <f t="shared" si="67"/>
        <v>615</v>
      </c>
      <c r="M656" s="43">
        <v>2.5836191717991523</v>
      </c>
      <c r="N656" s="48">
        <f t="shared" si="68"/>
        <v>615</v>
      </c>
      <c r="O656" s="45">
        <v>0</v>
      </c>
      <c r="Q656" s="32">
        <f t="shared" si="69"/>
        <v>615</v>
      </c>
      <c r="R656" s="39">
        <v>3356.9433562918557</v>
      </c>
      <c r="S656" s="32">
        <f t="shared" si="70"/>
        <v>615</v>
      </c>
      <c r="T656" s="39">
        <v>108.54176906228329</v>
      </c>
      <c r="V656" s="24">
        <f t="shared" si="71"/>
        <v>654</v>
      </c>
      <c r="W656" s="25">
        <v>0.3332</v>
      </c>
      <c r="X656" s="25">
        <v>0.60160000000000002</v>
      </c>
    </row>
    <row r="657" spans="8:24">
      <c r="H657" s="32">
        <f t="shared" si="65"/>
        <v>616</v>
      </c>
      <c r="I657" s="39">
        <v>25.722945964382923</v>
      </c>
      <c r="J657" s="46">
        <f t="shared" si="66"/>
        <v>616</v>
      </c>
      <c r="K657" s="41">
        <v>59.171677721551838</v>
      </c>
      <c r="L657" s="47">
        <f t="shared" si="67"/>
        <v>616</v>
      </c>
      <c r="M657" s="43">
        <v>0</v>
      </c>
      <c r="N657" s="48">
        <f t="shared" si="68"/>
        <v>616</v>
      </c>
      <c r="O657" s="45">
        <v>0</v>
      </c>
      <c r="Q657" s="32">
        <f t="shared" si="69"/>
        <v>616</v>
      </c>
      <c r="R657" s="39">
        <v>2244.4419158578148</v>
      </c>
      <c r="S657" s="32">
        <f t="shared" si="70"/>
        <v>616</v>
      </c>
      <c r="T657" s="39">
        <v>84.894623685934761</v>
      </c>
      <c r="V657" s="24">
        <f t="shared" si="71"/>
        <v>655</v>
      </c>
      <c r="W657" s="25">
        <v>3.9600000000000003E-2</v>
      </c>
      <c r="X657" s="25">
        <v>0.70199999999999996</v>
      </c>
    </row>
    <row r="658" spans="8:24">
      <c r="H658" s="32">
        <f t="shared" si="65"/>
        <v>617</v>
      </c>
      <c r="I658" s="39">
        <v>53.899227018723465</v>
      </c>
      <c r="J658" s="46">
        <f t="shared" si="66"/>
        <v>617</v>
      </c>
      <c r="K658" s="41">
        <v>59.171677721551838</v>
      </c>
      <c r="L658" s="47">
        <f t="shared" si="67"/>
        <v>617</v>
      </c>
      <c r="M658" s="43">
        <v>6.41356409091747</v>
      </c>
      <c r="N658" s="48">
        <f t="shared" si="68"/>
        <v>617</v>
      </c>
      <c r="O658" s="45">
        <v>0</v>
      </c>
      <c r="Q658" s="32">
        <f t="shared" si="69"/>
        <v>617</v>
      </c>
      <c r="R658" s="39">
        <v>3271.6688117389149</v>
      </c>
      <c r="S658" s="32">
        <f t="shared" si="70"/>
        <v>617</v>
      </c>
      <c r="T658" s="39">
        <v>119.48446883119277</v>
      </c>
      <c r="V658" s="24">
        <f t="shared" si="71"/>
        <v>656</v>
      </c>
      <c r="W658" s="25">
        <v>0.83789999999999998</v>
      </c>
      <c r="X658" s="25">
        <v>0.10539999999999999</v>
      </c>
    </row>
    <row r="659" spans="8:24">
      <c r="H659" s="32">
        <f t="shared" si="65"/>
        <v>618</v>
      </c>
      <c r="I659" s="39">
        <v>41.313849960687399</v>
      </c>
      <c r="J659" s="46">
        <f t="shared" si="66"/>
        <v>618</v>
      </c>
      <c r="K659" s="41">
        <v>59.171677721551838</v>
      </c>
      <c r="L659" s="47">
        <f t="shared" si="67"/>
        <v>618</v>
      </c>
      <c r="M659" s="43">
        <v>0</v>
      </c>
      <c r="N659" s="48">
        <f t="shared" si="68"/>
        <v>618</v>
      </c>
      <c r="O659" s="45">
        <v>0</v>
      </c>
      <c r="Q659" s="32">
        <f t="shared" si="69"/>
        <v>618</v>
      </c>
      <c r="R659" s="39">
        <v>3528.3816820710899</v>
      </c>
      <c r="S659" s="32">
        <f t="shared" si="70"/>
        <v>618</v>
      </c>
      <c r="T659" s="39">
        <v>100.48552768223924</v>
      </c>
      <c r="V659" s="24">
        <f t="shared" si="71"/>
        <v>657</v>
      </c>
      <c r="W659" s="25">
        <v>0.2266</v>
      </c>
      <c r="X659" s="25">
        <v>0.75629999999999997</v>
      </c>
    </row>
    <row r="660" spans="8:24">
      <c r="H660" s="32">
        <f t="shared" si="65"/>
        <v>619</v>
      </c>
      <c r="I660" s="39">
        <v>55.430195729931384</v>
      </c>
      <c r="J660" s="46">
        <f t="shared" si="66"/>
        <v>619</v>
      </c>
      <c r="K660" s="41">
        <v>59.171677721551838</v>
      </c>
      <c r="L660" s="47">
        <f t="shared" si="67"/>
        <v>619</v>
      </c>
      <c r="M660" s="43">
        <v>7.2379318584909633</v>
      </c>
      <c r="N660" s="48">
        <f t="shared" si="68"/>
        <v>619</v>
      </c>
      <c r="O660" s="45">
        <v>0</v>
      </c>
      <c r="Q660" s="32">
        <f t="shared" si="69"/>
        <v>619</v>
      </c>
      <c r="R660" s="39">
        <v>3353.9071514629763</v>
      </c>
      <c r="S660" s="32">
        <f t="shared" si="70"/>
        <v>619</v>
      </c>
      <c r="T660" s="39">
        <v>121.83980530997418</v>
      </c>
      <c r="V660" s="24">
        <f t="shared" si="71"/>
        <v>658</v>
      </c>
      <c r="W660" s="25">
        <v>0.73760000000000003</v>
      </c>
      <c r="X660" s="25">
        <v>0.77780000000000005</v>
      </c>
    </row>
    <row r="661" spans="8:24">
      <c r="H661" s="32">
        <f t="shared" si="65"/>
        <v>620</v>
      </c>
      <c r="I661" s="39">
        <v>24.676270558744086</v>
      </c>
      <c r="J661" s="46">
        <f t="shared" si="66"/>
        <v>620</v>
      </c>
      <c r="K661" s="41">
        <v>59.171677721551838</v>
      </c>
      <c r="L661" s="47">
        <f t="shared" si="67"/>
        <v>620</v>
      </c>
      <c r="M661" s="43">
        <v>0</v>
      </c>
      <c r="N661" s="48">
        <f t="shared" si="68"/>
        <v>620</v>
      </c>
      <c r="O661" s="45">
        <v>0</v>
      </c>
      <c r="Q661" s="32">
        <f t="shared" si="69"/>
        <v>620</v>
      </c>
      <c r="R661" s="39">
        <v>2595.4589834060489</v>
      </c>
      <c r="S661" s="32">
        <f t="shared" si="70"/>
        <v>620</v>
      </c>
      <c r="T661" s="39">
        <v>83.847948280295924</v>
      </c>
      <c r="V661" s="24">
        <f t="shared" si="71"/>
        <v>659</v>
      </c>
      <c r="W661" s="25">
        <v>0.17180000000000001</v>
      </c>
      <c r="X661" s="25">
        <v>0.96899999999999997</v>
      </c>
    </row>
    <row r="662" spans="8:24">
      <c r="H662" s="32">
        <f t="shared" si="65"/>
        <v>621</v>
      </c>
      <c r="I662" s="39">
        <v>23.807579900593758</v>
      </c>
      <c r="J662" s="46">
        <f t="shared" si="66"/>
        <v>621</v>
      </c>
      <c r="K662" s="41">
        <v>59.171677721551838</v>
      </c>
      <c r="L662" s="47">
        <f t="shared" si="67"/>
        <v>621</v>
      </c>
      <c r="M662" s="43">
        <v>0</v>
      </c>
      <c r="N662" s="48">
        <f t="shared" si="68"/>
        <v>621</v>
      </c>
      <c r="O662" s="45">
        <v>0</v>
      </c>
      <c r="Q662" s="32">
        <f t="shared" si="69"/>
        <v>621</v>
      </c>
      <c r="R662" s="39">
        <v>2401.3055484121887</v>
      </c>
      <c r="S662" s="32">
        <f t="shared" si="70"/>
        <v>621</v>
      </c>
      <c r="T662" s="39">
        <v>82.979257622145596</v>
      </c>
      <c r="V662" s="24">
        <f t="shared" si="71"/>
        <v>660</v>
      </c>
      <c r="W662" s="25">
        <v>0.57909999999999995</v>
      </c>
      <c r="X662" s="25">
        <v>0.77710000000000001</v>
      </c>
    </row>
    <row r="663" spans="8:24">
      <c r="H663" s="32">
        <f t="shared" si="65"/>
        <v>622</v>
      </c>
      <c r="I663" s="39">
        <v>49.044510542990338</v>
      </c>
      <c r="J663" s="46">
        <f t="shared" si="66"/>
        <v>622</v>
      </c>
      <c r="K663" s="41">
        <v>59.171677721551838</v>
      </c>
      <c r="L663" s="47">
        <f t="shared" si="67"/>
        <v>622</v>
      </c>
      <c r="M663" s="43">
        <v>3.7994859885996335</v>
      </c>
      <c r="N663" s="48">
        <f t="shared" si="68"/>
        <v>622</v>
      </c>
      <c r="O663" s="45">
        <v>0</v>
      </c>
      <c r="Q663" s="32">
        <f t="shared" si="69"/>
        <v>622</v>
      </c>
      <c r="R663" s="39">
        <v>2918.0057599084985</v>
      </c>
      <c r="S663" s="32">
        <f t="shared" si="70"/>
        <v>622</v>
      </c>
      <c r="T663" s="39">
        <v>112.01567425314181</v>
      </c>
      <c r="V663" s="24">
        <f t="shared" si="71"/>
        <v>661</v>
      </c>
      <c r="W663" s="25">
        <v>0.80720000000000003</v>
      </c>
      <c r="X663" s="25">
        <v>0.40749999999999997</v>
      </c>
    </row>
    <row r="664" spans="8:24">
      <c r="H664" s="32">
        <f t="shared" si="65"/>
        <v>623</v>
      </c>
      <c r="I664" s="39">
        <v>38.156026303766829</v>
      </c>
      <c r="J664" s="46">
        <f t="shared" si="66"/>
        <v>623</v>
      </c>
      <c r="K664" s="41">
        <v>59.171677721551838</v>
      </c>
      <c r="L664" s="47">
        <f t="shared" si="67"/>
        <v>623</v>
      </c>
      <c r="M664" s="43">
        <v>0</v>
      </c>
      <c r="N664" s="48">
        <f t="shared" si="68"/>
        <v>623</v>
      </c>
      <c r="O664" s="45">
        <v>0</v>
      </c>
      <c r="Q664" s="32">
        <f t="shared" si="69"/>
        <v>623</v>
      </c>
      <c r="R664" s="39">
        <v>2870.7098720430704</v>
      </c>
      <c r="S664" s="32">
        <f t="shared" si="70"/>
        <v>623</v>
      </c>
      <c r="T664" s="39">
        <v>97.327704025318667</v>
      </c>
      <c r="V664" s="24">
        <f t="shared" si="71"/>
        <v>662</v>
      </c>
      <c r="W664" s="25">
        <v>6.8400000000000002E-2</v>
      </c>
      <c r="X664" s="25">
        <v>0.42030000000000001</v>
      </c>
    </row>
    <row r="665" spans="8:24">
      <c r="H665" s="32">
        <f t="shared" si="65"/>
        <v>624</v>
      </c>
      <c r="I665" s="39">
        <v>39.821147047952074</v>
      </c>
      <c r="J665" s="46">
        <f t="shared" si="66"/>
        <v>624</v>
      </c>
      <c r="K665" s="41">
        <v>59.171677721551838</v>
      </c>
      <c r="L665" s="47">
        <f t="shared" si="67"/>
        <v>624</v>
      </c>
      <c r="M665" s="43">
        <v>0</v>
      </c>
      <c r="N665" s="48">
        <f t="shared" si="68"/>
        <v>624</v>
      </c>
      <c r="O665" s="45">
        <v>0</v>
      </c>
      <c r="Q665" s="32">
        <f t="shared" si="69"/>
        <v>624</v>
      </c>
      <c r="R665" s="39">
        <v>3070.4664104876924</v>
      </c>
      <c r="S665" s="32">
        <f t="shared" si="70"/>
        <v>624</v>
      </c>
      <c r="T665" s="39">
        <v>98.992824769503912</v>
      </c>
      <c r="V665" s="24">
        <f t="shared" si="71"/>
        <v>663</v>
      </c>
      <c r="W665" s="25">
        <v>0.37409999999999999</v>
      </c>
      <c r="X665" s="25">
        <v>0.46189999999999998</v>
      </c>
    </row>
    <row r="666" spans="8:24">
      <c r="H666" s="32">
        <f t="shared" si="65"/>
        <v>625</v>
      </c>
      <c r="I666" s="39">
        <v>63.939056369322849</v>
      </c>
      <c r="J666" s="46">
        <f t="shared" si="66"/>
        <v>625</v>
      </c>
      <c r="K666" s="41">
        <v>59.171677721551838</v>
      </c>
      <c r="L666" s="47">
        <f t="shared" si="67"/>
        <v>625</v>
      </c>
      <c r="M666" s="43">
        <v>11.819626048932525</v>
      </c>
      <c r="N666" s="48">
        <f t="shared" si="68"/>
        <v>625</v>
      </c>
      <c r="O666" s="45">
        <v>0</v>
      </c>
      <c r="Q666" s="32">
        <f t="shared" si="69"/>
        <v>625</v>
      </c>
      <c r="R666" s="39">
        <v>3427.8214540043073</v>
      </c>
      <c r="S666" s="32">
        <f t="shared" si="70"/>
        <v>625</v>
      </c>
      <c r="T666" s="39">
        <v>134.93036013980722</v>
      </c>
      <c r="V666" s="24">
        <f t="shared" si="71"/>
        <v>664</v>
      </c>
      <c r="W666" s="25">
        <v>0.14779999999999999</v>
      </c>
      <c r="X666" s="25">
        <v>0.1678</v>
      </c>
    </row>
    <row r="667" spans="8:24">
      <c r="H667" s="32">
        <f t="shared" si="65"/>
        <v>626</v>
      </c>
      <c r="I667" s="39">
        <v>57.087687036974074</v>
      </c>
      <c r="J667" s="46">
        <f t="shared" si="66"/>
        <v>626</v>
      </c>
      <c r="K667" s="41">
        <v>59.171677721551838</v>
      </c>
      <c r="L667" s="47">
        <f t="shared" si="67"/>
        <v>626</v>
      </c>
      <c r="M667" s="43">
        <v>8.1304271776677943</v>
      </c>
      <c r="N667" s="48">
        <f t="shared" si="68"/>
        <v>626</v>
      </c>
      <c r="O667" s="45">
        <v>0</v>
      </c>
      <c r="Q667" s="32">
        <f t="shared" si="69"/>
        <v>626</v>
      </c>
      <c r="R667" s="39">
        <v>3524.5024229412261</v>
      </c>
      <c r="S667" s="32">
        <f t="shared" si="70"/>
        <v>626</v>
      </c>
      <c r="T667" s="39">
        <v>124.3897919361937</v>
      </c>
      <c r="V667" s="24">
        <f t="shared" si="71"/>
        <v>665</v>
      </c>
      <c r="W667" s="25">
        <v>0.3458</v>
      </c>
      <c r="X667" s="25">
        <v>0.54349999999999998</v>
      </c>
    </row>
    <row r="668" spans="8:24">
      <c r="H668" s="32">
        <f t="shared" si="65"/>
        <v>627</v>
      </c>
      <c r="I668" s="39">
        <v>46.70150519982338</v>
      </c>
      <c r="J668" s="46">
        <f t="shared" si="66"/>
        <v>627</v>
      </c>
      <c r="K668" s="41">
        <v>59.171677721551838</v>
      </c>
      <c r="L668" s="47">
        <f t="shared" si="67"/>
        <v>627</v>
      </c>
      <c r="M668" s="43">
        <v>2.5378677268943477</v>
      </c>
      <c r="N668" s="48">
        <f t="shared" si="68"/>
        <v>627</v>
      </c>
      <c r="O668" s="45">
        <v>0</v>
      </c>
      <c r="Q668" s="32">
        <f t="shared" si="69"/>
        <v>627</v>
      </c>
      <c r="R668" s="39">
        <v>2979.5471251948693</v>
      </c>
      <c r="S668" s="32">
        <f t="shared" si="70"/>
        <v>627</v>
      </c>
      <c r="T668" s="39">
        <v>108.41105064826957</v>
      </c>
      <c r="V668" s="24">
        <f t="shared" si="71"/>
        <v>666</v>
      </c>
      <c r="W668" s="25">
        <v>0.58630000000000004</v>
      </c>
      <c r="X668" s="25">
        <v>0.72209999999999996</v>
      </c>
    </row>
    <row r="669" spans="8:24">
      <c r="H669" s="32">
        <f t="shared" si="65"/>
        <v>628</v>
      </c>
      <c r="I669" s="39">
        <v>34.604636404144692</v>
      </c>
      <c r="J669" s="46">
        <f t="shared" si="66"/>
        <v>628</v>
      </c>
      <c r="K669" s="41">
        <v>59.171677721551838</v>
      </c>
      <c r="L669" s="47">
        <f t="shared" si="67"/>
        <v>628</v>
      </c>
      <c r="M669" s="43">
        <v>0</v>
      </c>
      <c r="N669" s="48">
        <f t="shared" si="68"/>
        <v>628</v>
      </c>
      <c r="O669" s="45">
        <v>0</v>
      </c>
      <c r="Q669" s="32">
        <f t="shared" si="69"/>
        <v>628</v>
      </c>
      <c r="R669" s="39">
        <v>2955.0500224507646</v>
      </c>
      <c r="S669" s="32">
        <f t="shared" si="70"/>
        <v>628</v>
      </c>
      <c r="T669" s="39">
        <v>93.77631412569653</v>
      </c>
      <c r="V669" s="24">
        <f t="shared" si="71"/>
        <v>667</v>
      </c>
      <c r="W669" s="25">
        <v>0.34660000000000002</v>
      </c>
      <c r="X669" s="25">
        <v>0.6492</v>
      </c>
    </row>
    <row r="670" spans="8:24">
      <c r="H670" s="32">
        <f t="shared" si="65"/>
        <v>629</v>
      </c>
      <c r="I670" s="39">
        <v>74.296059515531141</v>
      </c>
      <c r="J670" s="46">
        <f t="shared" si="66"/>
        <v>629</v>
      </c>
      <c r="K670" s="41">
        <v>59.171677721551838</v>
      </c>
      <c r="L670" s="47">
        <f t="shared" si="67"/>
        <v>629</v>
      </c>
      <c r="M670" s="43">
        <v>17.396473896890832</v>
      </c>
      <c r="N670" s="48">
        <f t="shared" si="68"/>
        <v>629</v>
      </c>
      <c r="O670" s="45">
        <v>0</v>
      </c>
      <c r="Q670" s="32">
        <f t="shared" si="69"/>
        <v>629</v>
      </c>
      <c r="R670" s="39">
        <v>4115.0382760002676</v>
      </c>
      <c r="S670" s="32">
        <f t="shared" si="70"/>
        <v>629</v>
      </c>
      <c r="T670" s="39">
        <v>150.86421113397381</v>
      </c>
      <c r="V670" s="24">
        <f t="shared" si="71"/>
        <v>668</v>
      </c>
      <c r="W670" s="25">
        <v>0.4466</v>
      </c>
      <c r="X670" s="25">
        <v>0.86609999999999998</v>
      </c>
    </row>
    <row r="671" spans="8:24">
      <c r="H671" s="32">
        <f t="shared" si="65"/>
        <v>630</v>
      </c>
      <c r="I671" s="39">
        <v>31.860480587453431</v>
      </c>
      <c r="J671" s="46">
        <f t="shared" si="66"/>
        <v>630</v>
      </c>
      <c r="K671" s="41">
        <v>59.171677721551838</v>
      </c>
      <c r="L671" s="47">
        <f t="shared" si="67"/>
        <v>630</v>
      </c>
      <c r="M671" s="43">
        <v>0</v>
      </c>
      <c r="N671" s="48">
        <f t="shared" si="68"/>
        <v>630</v>
      </c>
      <c r="O671" s="45">
        <v>0</v>
      </c>
      <c r="Q671" s="32">
        <f t="shared" si="69"/>
        <v>630</v>
      </c>
      <c r="R671" s="39">
        <v>3164.6040251799977</v>
      </c>
      <c r="S671" s="32">
        <f t="shared" si="70"/>
        <v>630</v>
      </c>
      <c r="T671" s="39">
        <v>91.032158309005268</v>
      </c>
      <c r="V671" s="24">
        <f t="shared" si="71"/>
        <v>669</v>
      </c>
      <c r="W671" s="25">
        <v>0.45689999999999997</v>
      </c>
      <c r="X671" s="25">
        <v>0.83740000000000003</v>
      </c>
    </row>
    <row r="672" spans="8:24">
      <c r="H672" s="32">
        <f t="shared" si="65"/>
        <v>631</v>
      </c>
      <c r="I672" s="39">
        <v>41.50044789133198</v>
      </c>
      <c r="J672" s="46">
        <f t="shared" si="66"/>
        <v>631</v>
      </c>
      <c r="K672" s="41">
        <v>59.171677721551838</v>
      </c>
      <c r="L672" s="47">
        <f t="shared" si="67"/>
        <v>631</v>
      </c>
      <c r="M672" s="43">
        <v>0</v>
      </c>
      <c r="N672" s="48">
        <f t="shared" si="68"/>
        <v>631</v>
      </c>
      <c r="O672" s="45">
        <v>0</v>
      </c>
      <c r="Q672" s="32">
        <f t="shared" si="69"/>
        <v>631</v>
      </c>
      <c r="R672" s="39">
        <v>3173.1905499197778</v>
      </c>
      <c r="S672" s="32">
        <f t="shared" si="70"/>
        <v>631</v>
      </c>
      <c r="T672" s="39">
        <v>100.67212561288382</v>
      </c>
      <c r="V672" s="24">
        <f t="shared" si="71"/>
        <v>670</v>
      </c>
      <c r="W672" s="25">
        <v>0.77780000000000005</v>
      </c>
      <c r="X672" s="25">
        <v>0.70309999999999995</v>
      </c>
    </row>
    <row r="673" spans="8:24">
      <c r="H673" s="32">
        <f t="shared" si="65"/>
        <v>632</v>
      </c>
      <c r="I673" s="39">
        <v>30.532797358879655</v>
      </c>
      <c r="J673" s="46">
        <f t="shared" si="66"/>
        <v>632</v>
      </c>
      <c r="K673" s="41">
        <v>59.171677721551838</v>
      </c>
      <c r="L673" s="47">
        <f t="shared" si="67"/>
        <v>632</v>
      </c>
      <c r="M673" s="43">
        <v>0</v>
      </c>
      <c r="N673" s="48">
        <f t="shared" si="68"/>
        <v>632</v>
      </c>
      <c r="O673" s="45">
        <v>0</v>
      </c>
      <c r="Q673" s="32">
        <f t="shared" si="69"/>
        <v>632</v>
      </c>
      <c r="R673" s="39">
        <v>2751.3869222707126</v>
      </c>
      <c r="S673" s="32">
        <f t="shared" si="70"/>
        <v>632</v>
      </c>
      <c r="T673" s="39">
        <v>89.704475080431493</v>
      </c>
      <c r="V673" s="24">
        <f t="shared" si="71"/>
        <v>671</v>
      </c>
      <c r="W673" s="25">
        <v>0.86119999999999997</v>
      </c>
      <c r="X673" s="25">
        <v>0.89159999999999995</v>
      </c>
    </row>
    <row r="674" spans="8:24">
      <c r="H674" s="32">
        <f t="shared" si="65"/>
        <v>633</v>
      </c>
      <c r="I674" s="39">
        <v>23.840325977275477</v>
      </c>
      <c r="J674" s="46">
        <f t="shared" si="66"/>
        <v>633</v>
      </c>
      <c r="K674" s="41">
        <v>59.171677721551838</v>
      </c>
      <c r="L674" s="47">
        <f t="shared" si="67"/>
        <v>633</v>
      </c>
      <c r="M674" s="43">
        <v>0</v>
      </c>
      <c r="N674" s="48">
        <f t="shared" si="68"/>
        <v>633</v>
      </c>
      <c r="O674" s="45">
        <v>0</v>
      </c>
      <c r="Q674" s="32">
        <f t="shared" si="69"/>
        <v>633</v>
      </c>
      <c r="R674" s="39">
        <v>2798.4278799846065</v>
      </c>
      <c r="S674" s="32">
        <f t="shared" si="70"/>
        <v>633</v>
      </c>
      <c r="T674" s="39">
        <v>83.012003698827314</v>
      </c>
      <c r="V674" s="24">
        <f t="shared" si="71"/>
        <v>672</v>
      </c>
      <c r="W674" s="25">
        <v>0.41589999999999999</v>
      </c>
      <c r="X674" s="25">
        <v>9.8100000000000007E-2</v>
      </c>
    </row>
    <row r="675" spans="8:24">
      <c r="H675" s="32">
        <f t="shared" si="65"/>
        <v>634</v>
      </c>
      <c r="I675" s="39">
        <v>46.344293401179151</v>
      </c>
      <c r="J675" s="46">
        <f t="shared" si="66"/>
        <v>634</v>
      </c>
      <c r="K675" s="41">
        <v>59.171677721551838</v>
      </c>
      <c r="L675" s="47">
        <f t="shared" si="67"/>
        <v>634</v>
      </c>
      <c r="M675" s="43">
        <v>2.3455229122397609</v>
      </c>
      <c r="N675" s="48">
        <f t="shared" si="68"/>
        <v>634</v>
      </c>
      <c r="O675" s="45">
        <v>0</v>
      </c>
      <c r="Q675" s="32">
        <f t="shared" si="69"/>
        <v>634</v>
      </c>
      <c r="R675" s="39">
        <v>3374.4009521552834</v>
      </c>
      <c r="S675" s="32">
        <f t="shared" si="70"/>
        <v>634</v>
      </c>
      <c r="T675" s="39">
        <v>107.86149403497075</v>
      </c>
      <c r="V675" s="24">
        <f t="shared" si="71"/>
        <v>673</v>
      </c>
      <c r="W675" s="25">
        <v>0.66090000000000004</v>
      </c>
      <c r="X675" s="25">
        <v>0.41860000000000003</v>
      </c>
    </row>
    <row r="676" spans="8:24">
      <c r="H676" s="32">
        <f t="shared" si="65"/>
        <v>635</v>
      </c>
      <c r="I676" s="39">
        <v>41.231994268063609</v>
      </c>
      <c r="J676" s="46">
        <f t="shared" si="66"/>
        <v>635</v>
      </c>
      <c r="K676" s="41">
        <v>59.171677721551838</v>
      </c>
      <c r="L676" s="47">
        <f t="shared" si="67"/>
        <v>635</v>
      </c>
      <c r="M676" s="43">
        <v>0</v>
      </c>
      <c r="N676" s="48">
        <f t="shared" si="68"/>
        <v>635</v>
      </c>
      <c r="O676" s="45">
        <v>0</v>
      </c>
      <c r="Q676" s="32">
        <f t="shared" si="69"/>
        <v>635</v>
      </c>
      <c r="R676" s="39">
        <v>3345.952118013799</v>
      </c>
      <c r="S676" s="32">
        <f t="shared" si="70"/>
        <v>635</v>
      </c>
      <c r="T676" s="39">
        <v>100.40367198961545</v>
      </c>
      <c r="V676" s="24">
        <f t="shared" si="71"/>
        <v>674</v>
      </c>
      <c r="W676" s="25">
        <v>0.24060000000000001</v>
      </c>
      <c r="X676" s="25">
        <v>0.47649999999999998</v>
      </c>
    </row>
    <row r="677" spans="8:24">
      <c r="H677" s="32">
        <f t="shared" si="65"/>
        <v>636</v>
      </c>
      <c r="I677" s="39">
        <v>42.171758619811172</v>
      </c>
      <c r="J677" s="46">
        <f t="shared" si="66"/>
        <v>636</v>
      </c>
      <c r="K677" s="41">
        <v>59.171677721551838</v>
      </c>
      <c r="L677" s="47">
        <f t="shared" si="67"/>
        <v>636</v>
      </c>
      <c r="M677" s="43">
        <v>9.8773414580083874E-2</v>
      </c>
      <c r="N677" s="48">
        <f t="shared" si="68"/>
        <v>636</v>
      </c>
      <c r="O677" s="45">
        <v>0</v>
      </c>
      <c r="Q677" s="32">
        <f t="shared" si="69"/>
        <v>636</v>
      </c>
      <c r="R677" s="39">
        <v>3092.4778734348292</v>
      </c>
      <c r="S677" s="32">
        <f t="shared" si="70"/>
        <v>636</v>
      </c>
      <c r="T677" s="39">
        <v>101.4422097559431</v>
      </c>
      <c r="V677" s="24">
        <f t="shared" si="71"/>
        <v>675</v>
      </c>
      <c r="W677" s="25">
        <v>0.73560000000000003</v>
      </c>
      <c r="X677" s="25">
        <v>0.63970000000000005</v>
      </c>
    </row>
    <row r="678" spans="8:24">
      <c r="H678" s="32">
        <f t="shared" si="65"/>
        <v>637</v>
      </c>
      <c r="I678" s="39">
        <v>25.450896134135967</v>
      </c>
      <c r="J678" s="46">
        <f t="shared" si="66"/>
        <v>637</v>
      </c>
      <c r="K678" s="41">
        <v>59.171677721551838</v>
      </c>
      <c r="L678" s="47">
        <f t="shared" si="67"/>
        <v>637</v>
      </c>
      <c r="M678" s="43">
        <v>0</v>
      </c>
      <c r="N678" s="48">
        <f t="shared" si="68"/>
        <v>637</v>
      </c>
      <c r="O678" s="45">
        <v>0</v>
      </c>
      <c r="Q678" s="32">
        <f t="shared" si="69"/>
        <v>637</v>
      </c>
      <c r="R678" s="39">
        <v>2747.9656043371929</v>
      </c>
      <c r="S678" s="32">
        <f t="shared" si="70"/>
        <v>637</v>
      </c>
      <c r="T678" s="39">
        <v>84.622573855687804</v>
      </c>
      <c r="V678" s="24">
        <f t="shared" si="71"/>
        <v>676</v>
      </c>
      <c r="W678" s="25">
        <v>1.46E-2</v>
      </c>
      <c r="X678" s="25">
        <v>0.68810000000000004</v>
      </c>
    </row>
    <row r="679" spans="8:24">
      <c r="H679" s="32">
        <f t="shared" si="65"/>
        <v>638</v>
      </c>
      <c r="I679" s="39">
        <v>51.214485481137572</v>
      </c>
      <c r="J679" s="46">
        <f t="shared" si="66"/>
        <v>638</v>
      </c>
      <c r="K679" s="41">
        <v>59.171677721551838</v>
      </c>
      <c r="L679" s="47">
        <f t="shared" si="67"/>
        <v>638</v>
      </c>
      <c r="M679" s="43">
        <v>4.967934032217376</v>
      </c>
      <c r="N679" s="48">
        <f t="shared" si="68"/>
        <v>638</v>
      </c>
      <c r="O679" s="45">
        <v>0</v>
      </c>
      <c r="Q679" s="32">
        <f t="shared" si="69"/>
        <v>638</v>
      </c>
      <c r="R679" s="39">
        <v>3407.8271958612859</v>
      </c>
      <c r="S679" s="32">
        <f t="shared" si="70"/>
        <v>638</v>
      </c>
      <c r="T679" s="39">
        <v>115.35409723490679</v>
      </c>
      <c r="V679" s="24">
        <f t="shared" si="71"/>
        <v>677</v>
      </c>
      <c r="W679" s="25">
        <v>0.44600000000000001</v>
      </c>
      <c r="X679" s="25">
        <v>0.4718</v>
      </c>
    </row>
    <row r="680" spans="8:24">
      <c r="H680" s="32">
        <f t="shared" si="65"/>
        <v>639</v>
      </c>
      <c r="I680" s="39">
        <v>45.41043668284545</v>
      </c>
      <c r="J680" s="46">
        <f t="shared" si="66"/>
        <v>639</v>
      </c>
      <c r="K680" s="41">
        <v>59.171677721551838</v>
      </c>
      <c r="L680" s="47">
        <f t="shared" si="67"/>
        <v>639</v>
      </c>
      <c r="M680" s="43">
        <v>1.8426769869831532</v>
      </c>
      <c r="N680" s="48">
        <f t="shared" si="68"/>
        <v>639</v>
      </c>
      <c r="O680" s="45">
        <v>0</v>
      </c>
      <c r="Q680" s="32">
        <f t="shared" si="69"/>
        <v>639</v>
      </c>
      <c r="R680" s="39">
        <v>2970.7755218957827</v>
      </c>
      <c r="S680" s="32">
        <f t="shared" si="70"/>
        <v>639</v>
      </c>
      <c r="T680" s="39">
        <v>106.42479139138044</v>
      </c>
      <c r="V680" s="24">
        <f t="shared" si="71"/>
        <v>678</v>
      </c>
      <c r="W680" s="25">
        <v>0.37919999999999998</v>
      </c>
      <c r="X680" s="25">
        <v>0.53239999999999998</v>
      </c>
    </row>
    <row r="681" spans="8:24">
      <c r="H681" s="32">
        <f t="shared" si="65"/>
        <v>640</v>
      </c>
      <c r="I681" s="39">
        <v>57.34270149379774</v>
      </c>
      <c r="J681" s="46">
        <f t="shared" si="66"/>
        <v>640</v>
      </c>
      <c r="K681" s="41">
        <v>59.171677721551838</v>
      </c>
      <c r="L681" s="47">
        <f t="shared" si="67"/>
        <v>640</v>
      </c>
      <c r="M681" s="43">
        <v>8.2677426544190045</v>
      </c>
      <c r="N681" s="48">
        <f t="shared" si="68"/>
        <v>640</v>
      </c>
      <c r="O681" s="45">
        <v>0</v>
      </c>
      <c r="Q681" s="32">
        <f t="shared" si="69"/>
        <v>640</v>
      </c>
      <c r="R681" s="39">
        <v>3420.896204562262</v>
      </c>
      <c r="S681" s="32">
        <f t="shared" si="70"/>
        <v>640</v>
      </c>
      <c r="T681" s="39">
        <v>124.78212186976859</v>
      </c>
      <c r="V681" s="24">
        <f t="shared" si="71"/>
        <v>679</v>
      </c>
      <c r="W681" s="25">
        <v>0.20019999999999999</v>
      </c>
      <c r="X681" s="25">
        <v>0.69450000000000001</v>
      </c>
    </row>
    <row r="682" spans="8:24">
      <c r="H682" s="32">
        <f t="shared" si="65"/>
        <v>641</v>
      </c>
      <c r="I682" s="39">
        <v>52.241343413888011</v>
      </c>
      <c r="J682" s="46">
        <f t="shared" si="66"/>
        <v>641</v>
      </c>
      <c r="K682" s="41">
        <v>59.171677721551838</v>
      </c>
      <c r="L682" s="47">
        <f t="shared" si="67"/>
        <v>641</v>
      </c>
      <c r="M682" s="43">
        <v>5.5208575344676101</v>
      </c>
      <c r="N682" s="48">
        <f t="shared" si="68"/>
        <v>641</v>
      </c>
      <c r="O682" s="45">
        <v>0</v>
      </c>
      <c r="Q682" s="32">
        <f t="shared" si="69"/>
        <v>641</v>
      </c>
      <c r="R682" s="39">
        <v>3192.8703771169662</v>
      </c>
      <c r="S682" s="32">
        <f t="shared" si="70"/>
        <v>641</v>
      </c>
      <c r="T682" s="39">
        <v>116.93387866990746</v>
      </c>
      <c r="V682" s="24">
        <f t="shared" si="71"/>
        <v>680</v>
      </c>
      <c r="W682" s="25">
        <v>0.81040000000000001</v>
      </c>
      <c r="X682" s="25">
        <v>0.2142</v>
      </c>
    </row>
    <row r="683" spans="8:24">
      <c r="H683" s="32">
        <f t="shared" ref="H683:H746" si="72">H682+1</f>
        <v>642</v>
      </c>
      <c r="I683" s="39">
        <v>47.859587460668358</v>
      </c>
      <c r="J683" s="46">
        <f t="shared" ref="J683:J746" si="73">J682+1</f>
        <v>642</v>
      </c>
      <c r="K683" s="41">
        <v>59.171677721551838</v>
      </c>
      <c r="L683" s="47">
        <f t="shared" ref="L683:L746" si="74">L682+1</f>
        <v>642</v>
      </c>
      <c r="M683" s="43">
        <v>3.1614504827339522</v>
      </c>
      <c r="N683" s="48">
        <f t="shared" ref="N683:N746" si="75">N682+1</f>
        <v>642</v>
      </c>
      <c r="O683" s="45">
        <v>0</v>
      </c>
      <c r="Q683" s="32">
        <f t="shared" ref="Q683:Q746" si="76">Q682+1</f>
        <v>642</v>
      </c>
      <c r="R683" s="39">
        <v>3407.8271958612859</v>
      </c>
      <c r="S683" s="32">
        <f t="shared" ref="S683:S746" si="77">S682+1</f>
        <v>642</v>
      </c>
      <c r="T683" s="39">
        <v>110.19271566495415</v>
      </c>
      <c r="V683" s="24">
        <f t="shared" si="71"/>
        <v>681</v>
      </c>
      <c r="W683" s="25">
        <v>0.52900000000000003</v>
      </c>
      <c r="X683" s="25">
        <v>2.9899999999999999E-2</v>
      </c>
    </row>
    <row r="684" spans="8:24">
      <c r="H684" s="32">
        <f t="shared" si="72"/>
        <v>643</v>
      </c>
      <c r="I684" s="39">
        <v>35.484213612147677</v>
      </c>
      <c r="J684" s="46">
        <f t="shared" si="73"/>
        <v>643</v>
      </c>
      <c r="K684" s="41">
        <v>59.171677721551838</v>
      </c>
      <c r="L684" s="47">
        <f t="shared" si="74"/>
        <v>643</v>
      </c>
      <c r="M684" s="43">
        <v>0</v>
      </c>
      <c r="N684" s="48">
        <f t="shared" si="75"/>
        <v>643</v>
      </c>
      <c r="O684" s="45">
        <v>0</v>
      </c>
      <c r="Q684" s="32">
        <f t="shared" si="76"/>
        <v>643</v>
      </c>
      <c r="R684" s="39">
        <v>2543.9365962939992</v>
      </c>
      <c r="S684" s="32">
        <f t="shared" si="77"/>
        <v>643</v>
      </c>
      <c r="T684" s="39">
        <v>94.655891333699515</v>
      </c>
      <c r="V684" s="24">
        <f t="shared" si="71"/>
        <v>682</v>
      </c>
      <c r="W684" s="25">
        <v>0.15690000000000001</v>
      </c>
      <c r="X684" s="25">
        <v>0.99760000000000004</v>
      </c>
    </row>
    <row r="685" spans="8:24">
      <c r="H685" s="32">
        <f t="shared" si="72"/>
        <v>644</v>
      </c>
      <c r="I685" s="39">
        <v>56.62141676812319</v>
      </c>
      <c r="J685" s="46">
        <f t="shared" si="73"/>
        <v>644</v>
      </c>
      <c r="K685" s="41">
        <v>59.171677721551838</v>
      </c>
      <c r="L685" s="47">
        <f t="shared" si="74"/>
        <v>644</v>
      </c>
      <c r="M685" s="43">
        <v>7.8793585713634728</v>
      </c>
      <c r="N685" s="48">
        <f t="shared" si="75"/>
        <v>644</v>
      </c>
      <c r="O685" s="45">
        <v>0</v>
      </c>
      <c r="Q685" s="32">
        <f t="shared" si="76"/>
        <v>644</v>
      </c>
      <c r="R685" s="39">
        <v>3432.6786449111737</v>
      </c>
      <c r="S685" s="32">
        <f t="shared" si="77"/>
        <v>644</v>
      </c>
      <c r="T685" s="39">
        <v>123.6724530610385</v>
      </c>
      <c r="V685" s="24">
        <f t="shared" si="71"/>
        <v>683</v>
      </c>
      <c r="W685" s="25">
        <v>0.86819999999999997</v>
      </c>
      <c r="X685" s="25">
        <v>0.1764</v>
      </c>
    </row>
    <row r="686" spans="8:24">
      <c r="H686" s="32">
        <f t="shared" si="72"/>
        <v>645</v>
      </c>
      <c r="I686" s="39">
        <v>43.120331903600714</v>
      </c>
      <c r="J686" s="46">
        <f t="shared" si="73"/>
        <v>645</v>
      </c>
      <c r="K686" s="41">
        <v>59.171677721551838</v>
      </c>
      <c r="L686" s="47">
        <f t="shared" si="74"/>
        <v>645</v>
      </c>
      <c r="M686" s="43">
        <v>0.60954364431291341</v>
      </c>
      <c r="N686" s="48">
        <f t="shared" si="75"/>
        <v>645</v>
      </c>
      <c r="O686" s="45">
        <v>0</v>
      </c>
      <c r="Q686" s="32">
        <f t="shared" si="76"/>
        <v>645</v>
      </c>
      <c r="R686" s="39">
        <v>2713.1328506274863</v>
      </c>
      <c r="S686" s="32">
        <f t="shared" si="77"/>
        <v>645</v>
      </c>
      <c r="T686" s="39">
        <v>102.90155326946547</v>
      </c>
      <c r="V686" s="24">
        <f t="shared" si="71"/>
        <v>684</v>
      </c>
      <c r="W686" s="25">
        <v>0.67300000000000004</v>
      </c>
      <c r="X686" s="25">
        <v>0.60499999999999998</v>
      </c>
    </row>
    <row r="687" spans="8:24">
      <c r="H687" s="32">
        <f t="shared" si="72"/>
        <v>646</v>
      </c>
      <c r="I687" s="39">
        <v>35.732541875004621</v>
      </c>
      <c r="J687" s="46">
        <f t="shared" si="73"/>
        <v>646</v>
      </c>
      <c r="K687" s="41">
        <v>59.171677721551838</v>
      </c>
      <c r="L687" s="47">
        <f t="shared" si="74"/>
        <v>646</v>
      </c>
      <c r="M687" s="43">
        <v>0</v>
      </c>
      <c r="N687" s="48">
        <f t="shared" si="75"/>
        <v>646</v>
      </c>
      <c r="O687" s="45">
        <v>0</v>
      </c>
      <c r="Q687" s="32">
        <f t="shared" si="76"/>
        <v>646</v>
      </c>
      <c r="R687" s="39">
        <v>2750.9216345494601</v>
      </c>
      <c r="S687" s="32">
        <f t="shared" si="77"/>
        <v>646</v>
      </c>
      <c r="T687" s="39">
        <v>94.904219596556459</v>
      </c>
      <c r="V687" s="24">
        <f t="shared" si="71"/>
        <v>685</v>
      </c>
      <c r="W687" s="25">
        <v>0.39860000000000001</v>
      </c>
      <c r="X687" s="25">
        <v>0.75929999999999997</v>
      </c>
    </row>
    <row r="688" spans="8:24">
      <c r="H688" s="32">
        <f t="shared" si="72"/>
        <v>647</v>
      </c>
      <c r="I688" s="39">
        <v>51.108357724821843</v>
      </c>
      <c r="J688" s="46">
        <f t="shared" si="73"/>
        <v>647</v>
      </c>
      <c r="K688" s="41">
        <v>59.171677721551838</v>
      </c>
      <c r="L688" s="47">
        <f t="shared" si="74"/>
        <v>647</v>
      </c>
      <c r="M688" s="43">
        <v>4.9107883172781372</v>
      </c>
      <c r="N688" s="48">
        <f t="shared" si="75"/>
        <v>647</v>
      </c>
      <c r="O688" s="45">
        <v>0</v>
      </c>
      <c r="Q688" s="32">
        <f t="shared" si="76"/>
        <v>647</v>
      </c>
      <c r="R688" s="39">
        <v>2902.1761160217011</v>
      </c>
      <c r="S688" s="32">
        <f t="shared" si="77"/>
        <v>647</v>
      </c>
      <c r="T688" s="39">
        <v>115.19082376365182</v>
      </c>
      <c r="V688" s="24">
        <f t="shared" si="71"/>
        <v>686</v>
      </c>
      <c r="W688" s="25">
        <v>0.2843</v>
      </c>
      <c r="X688" s="25">
        <v>0.19</v>
      </c>
    </row>
    <row r="689" spans="8:24">
      <c r="H689" s="32">
        <f t="shared" si="72"/>
        <v>648</v>
      </c>
      <c r="I689" s="39">
        <v>64.297685375806424</v>
      </c>
      <c r="J689" s="46">
        <f t="shared" si="73"/>
        <v>648</v>
      </c>
      <c r="K689" s="41">
        <v>59.171677721551838</v>
      </c>
      <c r="L689" s="47">
        <f t="shared" si="74"/>
        <v>648</v>
      </c>
      <c r="M689" s="43">
        <v>12.0127339755006</v>
      </c>
      <c r="N689" s="48">
        <f t="shared" si="75"/>
        <v>648</v>
      </c>
      <c r="O689" s="45">
        <v>0</v>
      </c>
      <c r="Q689" s="32">
        <f t="shared" si="76"/>
        <v>648</v>
      </c>
      <c r="R689" s="39">
        <v>3621.2086987130592</v>
      </c>
      <c r="S689" s="32">
        <f t="shared" si="77"/>
        <v>648</v>
      </c>
      <c r="T689" s="39">
        <v>135.48209707285886</v>
      </c>
      <c r="V689" s="24">
        <f t="shared" si="71"/>
        <v>687</v>
      </c>
      <c r="W689" s="25">
        <v>0.1384</v>
      </c>
      <c r="X689" s="25">
        <v>0.49230000000000002</v>
      </c>
    </row>
    <row r="690" spans="8:24">
      <c r="H690" s="32">
        <f t="shared" si="72"/>
        <v>649</v>
      </c>
      <c r="I690" s="39">
        <v>45.270001996233056</v>
      </c>
      <c r="J690" s="46">
        <f t="shared" si="73"/>
        <v>649</v>
      </c>
      <c r="K690" s="41">
        <v>59.171677721551838</v>
      </c>
      <c r="L690" s="47">
        <f t="shared" si="74"/>
        <v>649</v>
      </c>
      <c r="M690" s="43">
        <v>1.767058309576482</v>
      </c>
      <c r="N690" s="48">
        <f t="shared" si="75"/>
        <v>649</v>
      </c>
      <c r="O690" s="45">
        <v>0</v>
      </c>
      <c r="Q690" s="32">
        <f t="shared" si="76"/>
        <v>649</v>
      </c>
      <c r="R690" s="39">
        <v>3006.007785054137</v>
      </c>
      <c r="S690" s="32">
        <f t="shared" si="77"/>
        <v>649</v>
      </c>
      <c r="T690" s="39">
        <v>106.20873802736138</v>
      </c>
      <c r="V690" s="24">
        <f t="shared" si="71"/>
        <v>688</v>
      </c>
      <c r="W690" s="25">
        <v>0.92279999999999995</v>
      </c>
      <c r="X690" s="25">
        <v>0.74970000000000003</v>
      </c>
    </row>
    <row r="691" spans="8:24">
      <c r="H691" s="32">
        <f t="shared" si="72"/>
        <v>650</v>
      </c>
      <c r="I691" s="39">
        <v>39.117649271667908</v>
      </c>
      <c r="J691" s="46">
        <f t="shared" si="73"/>
        <v>650</v>
      </c>
      <c r="K691" s="41">
        <v>59.171677721551838</v>
      </c>
      <c r="L691" s="47">
        <f t="shared" si="74"/>
        <v>650</v>
      </c>
      <c r="M691" s="43">
        <v>0</v>
      </c>
      <c r="N691" s="48">
        <f t="shared" si="75"/>
        <v>650</v>
      </c>
      <c r="O691" s="45">
        <v>0</v>
      </c>
      <c r="Q691" s="32">
        <f t="shared" si="76"/>
        <v>650</v>
      </c>
      <c r="R691" s="39">
        <v>3097.8664701767148</v>
      </c>
      <c r="S691" s="32">
        <f t="shared" si="77"/>
        <v>650</v>
      </c>
      <c r="T691" s="39">
        <v>98.289326993219746</v>
      </c>
      <c r="V691" s="24">
        <f t="shared" si="71"/>
        <v>689</v>
      </c>
      <c r="W691" s="25">
        <v>0.97540000000000004</v>
      </c>
      <c r="X691" s="25">
        <v>0.49940000000000001</v>
      </c>
    </row>
    <row r="692" spans="8:24">
      <c r="H692" s="32">
        <f t="shared" si="72"/>
        <v>651</v>
      </c>
      <c r="I692" s="39">
        <v>45.104233029763385</v>
      </c>
      <c r="J692" s="46">
        <f t="shared" si="73"/>
        <v>651</v>
      </c>
      <c r="K692" s="41">
        <v>59.171677721551838</v>
      </c>
      <c r="L692" s="47">
        <f t="shared" si="74"/>
        <v>651</v>
      </c>
      <c r="M692" s="43">
        <v>1.677798096862045</v>
      </c>
      <c r="N692" s="48">
        <f t="shared" si="75"/>
        <v>651</v>
      </c>
      <c r="O692" s="45">
        <v>0</v>
      </c>
      <c r="Q692" s="32">
        <f t="shared" si="76"/>
        <v>651</v>
      </c>
      <c r="R692" s="39">
        <v>3886.0149303276362</v>
      </c>
      <c r="S692" s="32">
        <f t="shared" si="77"/>
        <v>651</v>
      </c>
      <c r="T692" s="39">
        <v>105.95370884817727</v>
      </c>
      <c r="V692" s="24">
        <f t="shared" si="71"/>
        <v>690</v>
      </c>
      <c r="W692" s="25">
        <v>0.72050000000000003</v>
      </c>
      <c r="X692" s="25">
        <v>0.77669999999999995</v>
      </c>
    </row>
    <row r="693" spans="8:24">
      <c r="H693" s="32">
        <f t="shared" si="72"/>
        <v>652</v>
      </c>
      <c r="I693" s="39">
        <v>39.631638825258143</v>
      </c>
      <c r="J693" s="46">
        <f t="shared" si="73"/>
        <v>652</v>
      </c>
      <c r="K693" s="41">
        <v>59.171677721551838</v>
      </c>
      <c r="L693" s="47">
        <f t="shared" si="74"/>
        <v>652</v>
      </c>
      <c r="M693" s="43">
        <v>0</v>
      </c>
      <c r="N693" s="48">
        <f t="shared" si="75"/>
        <v>652</v>
      </c>
      <c r="O693" s="45">
        <v>0</v>
      </c>
      <c r="Q693" s="32">
        <f t="shared" si="76"/>
        <v>652</v>
      </c>
      <c r="R693" s="39">
        <v>2791.0756881006482</v>
      </c>
      <c r="S693" s="32">
        <f t="shared" si="77"/>
        <v>652</v>
      </c>
      <c r="T693" s="39">
        <v>98.803316546809981</v>
      </c>
      <c r="V693" s="24">
        <f t="shared" si="71"/>
        <v>691</v>
      </c>
      <c r="W693" s="25">
        <v>0.17469999999999999</v>
      </c>
      <c r="X693" s="25">
        <v>0.72409999999999997</v>
      </c>
    </row>
    <row r="694" spans="8:24">
      <c r="H694" s="32">
        <f t="shared" si="72"/>
        <v>653</v>
      </c>
      <c r="I694" s="39">
        <v>57.187429909765967</v>
      </c>
      <c r="J694" s="46">
        <f t="shared" si="73"/>
        <v>653</v>
      </c>
      <c r="K694" s="41">
        <v>59.171677721551838</v>
      </c>
      <c r="L694" s="47">
        <f t="shared" si="74"/>
        <v>653</v>
      </c>
      <c r="M694" s="43">
        <v>8.1841348784018901</v>
      </c>
      <c r="N694" s="48">
        <f t="shared" si="75"/>
        <v>653</v>
      </c>
      <c r="O694" s="45">
        <v>0</v>
      </c>
      <c r="Q694" s="32">
        <f t="shared" si="76"/>
        <v>653</v>
      </c>
      <c r="R694" s="39">
        <v>3492.675502996341</v>
      </c>
      <c r="S694" s="32">
        <f t="shared" si="77"/>
        <v>653</v>
      </c>
      <c r="T694" s="39">
        <v>124.54324250971969</v>
      </c>
      <c r="V694" s="24">
        <f t="shared" si="71"/>
        <v>692</v>
      </c>
      <c r="W694" s="25">
        <v>8.09E-2</v>
      </c>
      <c r="X694" s="25">
        <v>0.53059999999999996</v>
      </c>
    </row>
    <row r="695" spans="8:24">
      <c r="H695" s="32">
        <f t="shared" si="72"/>
        <v>654</v>
      </c>
      <c r="I695" s="39">
        <v>45.655106274758033</v>
      </c>
      <c r="J695" s="46">
        <f t="shared" si="73"/>
        <v>654</v>
      </c>
      <c r="K695" s="41">
        <v>59.171677721551838</v>
      </c>
      <c r="L695" s="47">
        <f t="shared" si="74"/>
        <v>654</v>
      </c>
      <c r="M695" s="43">
        <v>1.9744221518591603</v>
      </c>
      <c r="N695" s="48">
        <f t="shared" si="75"/>
        <v>654</v>
      </c>
      <c r="O695" s="45">
        <v>0</v>
      </c>
      <c r="Q695" s="32">
        <f t="shared" si="76"/>
        <v>654</v>
      </c>
      <c r="R695" s="39">
        <v>2951.6436431775232</v>
      </c>
      <c r="S695" s="32">
        <f t="shared" si="77"/>
        <v>654</v>
      </c>
      <c r="T695" s="39">
        <v>106.80120614816903</v>
      </c>
      <c r="V695" s="24">
        <f t="shared" si="71"/>
        <v>693</v>
      </c>
      <c r="W695" s="25">
        <v>0.22140000000000001</v>
      </c>
      <c r="X695" s="25">
        <v>3.8899999999999997E-2</v>
      </c>
    </row>
    <row r="696" spans="8:24">
      <c r="H696" s="32">
        <f t="shared" si="72"/>
        <v>655</v>
      </c>
      <c r="I696" s="39">
        <v>35.370304510464614</v>
      </c>
      <c r="J696" s="46">
        <f t="shared" si="73"/>
        <v>655</v>
      </c>
      <c r="K696" s="41">
        <v>59.171677721551838</v>
      </c>
      <c r="L696" s="47">
        <f t="shared" si="74"/>
        <v>655</v>
      </c>
      <c r="M696" s="43">
        <v>0</v>
      </c>
      <c r="N696" s="48">
        <f t="shared" si="75"/>
        <v>655</v>
      </c>
      <c r="O696" s="45">
        <v>0</v>
      </c>
      <c r="Q696" s="32">
        <f t="shared" si="76"/>
        <v>655</v>
      </c>
      <c r="R696" s="39">
        <v>2419.8952689495104</v>
      </c>
      <c r="S696" s="32">
        <f t="shared" si="77"/>
        <v>655</v>
      </c>
      <c r="T696" s="39">
        <v>94.541982232016451</v>
      </c>
      <c r="V696" s="24">
        <f t="shared" si="71"/>
        <v>694</v>
      </c>
      <c r="W696" s="25">
        <v>0.79490000000000005</v>
      </c>
      <c r="X696" s="25">
        <v>0.8972</v>
      </c>
    </row>
    <row r="697" spans="8:24">
      <c r="H697" s="32">
        <f t="shared" si="72"/>
        <v>656</v>
      </c>
      <c r="I697" s="39">
        <v>46.332132088064967</v>
      </c>
      <c r="J697" s="46">
        <f t="shared" si="73"/>
        <v>656</v>
      </c>
      <c r="K697" s="41">
        <v>59.171677721551838</v>
      </c>
      <c r="L697" s="47">
        <f t="shared" si="74"/>
        <v>656</v>
      </c>
      <c r="M697" s="43">
        <v>2.3389745128705859</v>
      </c>
      <c r="N697" s="48">
        <f t="shared" si="75"/>
        <v>656</v>
      </c>
      <c r="O697" s="45">
        <v>0</v>
      </c>
      <c r="Q697" s="32">
        <f t="shared" si="76"/>
        <v>656</v>
      </c>
      <c r="R697" s="39">
        <v>3650.6522225725571</v>
      </c>
      <c r="S697" s="32">
        <f t="shared" si="77"/>
        <v>656</v>
      </c>
      <c r="T697" s="39">
        <v>107.84278432248739</v>
      </c>
      <c r="V697" s="24">
        <f t="shared" si="71"/>
        <v>695</v>
      </c>
      <c r="W697" s="25">
        <v>0.20630000000000001</v>
      </c>
      <c r="X697" s="25">
        <v>0.57430000000000003</v>
      </c>
    </row>
    <row r="698" spans="8:24">
      <c r="H698" s="32">
        <f t="shared" si="72"/>
        <v>657</v>
      </c>
      <c r="I698" s="39">
        <v>46.175347035124148</v>
      </c>
      <c r="J698" s="46">
        <f t="shared" si="73"/>
        <v>657</v>
      </c>
      <c r="K698" s="41">
        <v>59.171677721551838</v>
      </c>
      <c r="L698" s="47">
        <f t="shared" si="74"/>
        <v>657</v>
      </c>
      <c r="M698" s="43">
        <v>2.2545517920562985</v>
      </c>
      <c r="N698" s="48">
        <f t="shared" si="75"/>
        <v>657</v>
      </c>
      <c r="O698" s="45">
        <v>0</v>
      </c>
      <c r="Q698" s="32">
        <f t="shared" si="76"/>
        <v>657</v>
      </c>
      <c r="R698" s="39">
        <v>2813.7346620386929</v>
      </c>
      <c r="S698" s="32">
        <f t="shared" si="77"/>
        <v>657</v>
      </c>
      <c r="T698" s="39">
        <v>107.60157654873228</v>
      </c>
      <c r="V698" s="24">
        <f t="shared" si="71"/>
        <v>696</v>
      </c>
      <c r="W698" s="25">
        <v>0.308</v>
      </c>
      <c r="X698" s="25">
        <v>0.44950000000000001</v>
      </c>
    </row>
    <row r="699" spans="8:24">
      <c r="H699" s="32">
        <f t="shared" si="72"/>
        <v>658</v>
      </c>
      <c r="I699" s="39">
        <v>58.550016923532681</v>
      </c>
      <c r="J699" s="46">
        <f t="shared" si="73"/>
        <v>658</v>
      </c>
      <c r="K699" s="41">
        <v>59.171677721551838</v>
      </c>
      <c r="L699" s="47">
        <f t="shared" si="74"/>
        <v>658</v>
      </c>
      <c r="M699" s="43">
        <v>8.9178355781224248</v>
      </c>
      <c r="N699" s="48">
        <f t="shared" si="75"/>
        <v>658</v>
      </c>
      <c r="O699" s="45">
        <v>0</v>
      </c>
      <c r="Q699" s="32">
        <f t="shared" si="76"/>
        <v>658</v>
      </c>
      <c r="R699" s="39">
        <v>3463.9891588919982</v>
      </c>
      <c r="S699" s="32">
        <f t="shared" si="77"/>
        <v>658</v>
      </c>
      <c r="T699" s="39">
        <v>126.63953022320693</v>
      </c>
      <c r="V699" s="24">
        <f t="shared" si="71"/>
        <v>697</v>
      </c>
      <c r="W699" s="25">
        <v>0.4612</v>
      </c>
      <c r="X699" s="25">
        <v>0.16969999999999999</v>
      </c>
    </row>
    <row r="700" spans="8:24">
      <c r="H700" s="32">
        <f t="shared" si="72"/>
        <v>659</v>
      </c>
      <c r="I700" s="39">
        <v>53.076755117703577</v>
      </c>
      <c r="J700" s="46">
        <f t="shared" si="73"/>
        <v>659</v>
      </c>
      <c r="K700" s="41">
        <v>59.171677721551838</v>
      </c>
      <c r="L700" s="47">
        <f t="shared" si="74"/>
        <v>659</v>
      </c>
      <c r="M700" s="43">
        <v>5.9706946057529136</v>
      </c>
      <c r="N700" s="48">
        <f t="shared" si="75"/>
        <v>659</v>
      </c>
      <c r="O700" s="45">
        <v>0</v>
      </c>
      <c r="Q700" s="32">
        <f t="shared" si="76"/>
        <v>659</v>
      </c>
      <c r="R700" s="39">
        <v>2731.8113065736939</v>
      </c>
      <c r="S700" s="32">
        <f t="shared" si="77"/>
        <v>659</v>
      </c>
      <c r="T700" s="39">
        <v>118.21912744500833</v>
      </c>
      <c r="V700" s="24">
        <f t="shared" si="71"/>
        <v>698</v>
      </c>
      <c r="W700" s="25">
        <v>2.0799999999999999E-2</v>
      </c>
      <c r="X700" s="25">
        <v>5.6599999999999998E-2</v>
      </c>
    </row>
    <row r="701" spans="8:24">
      <c r="H701" s="32">
        <f t="shared" si="72"/>
        <v>660</v>
      </c>
      <c r="I701" s="39">
        <v>54.58831264858447</v>
      </c>
      <c r="J701" s="46">
        <f t="shared" si="73"/>
        <v>660</v>
      </c>
      <c r="K701" s="41">
        <v>59.171677721551838</v>
      </c>
      <c r="L701" s="47">
        <f t="shared" si="74"/>
        <v>660</v>
      </c>
      <c r="M701" s="43">
        <v>6.7846101993041668</v>
      </c>
      <c r="N701" s="48">
        <f t="shared" si="75"/>
        <v>660</v>
      </c>
      <c r="O701" s="45">
        <v>0</v>
      </c>
      <c r="Q701" s="32">
        <f t="shared" si="76"/>
        <v>660</v>
      </c>
      <c r="R701" s="39">
        <v>3244.5122371415609</v>
      </c>
      <c r="S701" s="32">
        <f t="shared" si="77"/>
        <v>660</v>
      </c>
      <c r="T701" s="39">
        <v>120.54460056944048</v>
      </c>
      <c r="V701" s="24">
        <f t="shared" si="71"/>
        <v>699</v>
      </c>
      <c r="W701" s="25">
        <v>0.18290000000000001</v>
      </c>
      <c r="X701" s="25">
        <v>0.66649999999999998</v>
      </c>
    </row>
    <row r="702" spans="8:24">
      <c r="H702" s="32">
        <f t="shared" si="72"/>
        <v>661</v>
      </c>
      <c r="I702" s="39">
        <v>52.752663273261604</v>
      </c>
      <c r="J702" s="46">
        <f t="shared" si="73"/>
        <v>661</v>
      </c>
      <c r="K702" s="41">
        <v>59.171677721551838</v>
      </c>
      <c r="L702" s="47">
        <f t="shared" si="74"/>
        <v>661</v>
      </c>
      <c r="M702" s="43">
        <v>5.7961836125918529</v>
      </c>
      <c r="N702" s="48">
        <f t="shared" si="75"/>
        <v>661</v>
      </c>
      <c r="O702" s="45">
        <v>0</v>
      </c>
      <c r="Q702" s="32">
        <f t="shared" si="76"/>
        <v>661</v>
      </c>
      <c r="R702" s="39">
        <v>3586.4754192760297</v>
      </c>
      <c r="S702" s="32">
        <f t="shared" si="77"/>
        <v>661</v>
      </c>
      <c r="T702" s="39">
        <v>117.7205246074053</v>
      </c>
      <c r="V702" s="24">
        <f t="shared" si="71"/>
        <v>700</v>
      </c>
      <c r="W702" s="25">
        <v>0.76129999999999998</v>
      </c>
      <c r="X702" s="25">
        <v>0.49259999999999998</v>
      </c>
    </row>
    <row r="703" spans="8:24">
      <c r="H703" s="32">
        <f t="shared" si="72"/>
        <v>662</v>
      </c>
      <c r="I703" s="39">
        <v>31.440287691904594</v>
      </c>
      <c r="J703" s="46">
        <f t="shared" si="73"/>
        <v>662</v>
      </c>
      <c r="K703" s="41">
        <v>59.171677721551838</v>
      </c>
      <c r="L703" s="47">
        <f t="shared" si="74"/>
        <v>662</v>
      </c>
      <c r="M703" s="43">
        <v>0</v>
      </c>
      <c r="N703" s="48">
        <f t="shared" si="75"/>
        <v>662</v>
      </c>
      <c r="O703" s="45">
        <v>0</v>
      </c>
      <c r="Q703" s="32">
        <f t="shared" si="76"/>
        <v>662</v>
      </c>
      <c r="R703" s="39">
        <v>2518.9803941040664</v>
      </c>
      <c r="S703" s="32">
        <f t="shared" si="77"/>
        <v>662</v>
      </c>
      <c r="T703" s="39">
        <v>90.611965413456431</v>
      </c>
      <c r="V703" s="24">
        <f t="shared" si="71"/>
        <v>701</v>
      </c>
      <c r="W703" s="25">
        <v>0.53969999999999996</v>
      </c>
      <c r="X703" s="25">
        <v>0.73240000000000005</v>
      </c>
    </row>
    <row r="704" spans="8:24">
      <c r="H704" s="32">
        <f t="shared" si="72"/>
        <v>663</v>
      </c>
      <c r="I704" s="39">
        <v>44.100203926210355</v>
      </c>
      <c r="J704" s="46">
        <f t="shared" si="73"/>
        <v>663</v>
      </c>
      <c r="K704" s="41">
        <v>59.171677721551838</v>
      </c>
      <c r="L704" s="47">
        <f t="shared" si="74"/>
        <v>663</v>
      </c>
      <c r="M704" s="43">
        <v>1.1371670411027199</v>
      </c>
      <c r="N704" s="48">
        <f t="shared" si="75"/>
        <v>663</v>
      </c>
      <c r="O704" s="45">
        <v>0</v>
      </c>
      <c r="Q704" s="32">
        <f t="shared" si="76"/>
        <v>663</v>
      </c>
      <c r="R704" s="39">
        <v>3000.785928123968</v>
      </c>
      <c r="S704" s="32">
        <f t="shared" si="77"/>
        <v>663</v>
      </c>
      <c r="T704" s="39">
        <v>104.40904868886491</v>
      </c>
      <c r="V704" s="24">
        <f t="shared" si="71"/>
        <v>702</v>
      </c>
      <c r="W704" s="25">
        <v>0.7913</v>
      </c>
      <c r="X704" s="25">
        <v>0.87590000000000001</v>
      </c>
    </row>
    <row r="705" spans="8:24">
      <c r="H705" s="32">
        <f t="shared" si="72"/>
        <v>664</v>
      </c>
      <c r="I705" s="39">
        <v>29.126578653747735</v>
      </c>
      <c r="J705" s="46">
        <f t="shared" si="73"/>
        <v>664</v>
      </c>
      <c r="K705" s="41">
        <v>59.171677721551838</v>
      </c>
      <c r="L705" s="47">
        <f t="shared" si="74"/>
        <v>664</v>
      </c>
      <c r="M705" s="43">
        <v>0</v>
      </c>
      <c r="N705" s="48">
        <f t="shared" si="75"/>
        <v>664</v>
      </c>
      <c r="O705" s="45">
        <v>0</v>
      </c>
      <c r="Q705" s="32">
        <f t="shared" si="76"/>
        <v>664</v>
      </c>
      <c r="R705" s="39">
        <v>2691.6084366064015</v>
      </c>
      <c r="S705" s="32">
        <f t="shared" si="77"/>
        <v>664</v>
      </c>
      <c r="T705" s="39">
        <v>88.298256375299573</v>
      </c>
      <c r="V705" s="24">
        <f t="shared" si="71"/>
        <v>703</v>
      </c>
      <c r="W705" s="25">
        <v>0.75539999999999996</v>
      </c>
      <c r="X705" s="25">
        <v>4.1300000000000003E-2</v>
      </c>
    </row>
    <row r="706" spans="8:24">
      <c r="H706" s="32">
        <f t="shared" si="72"/>
        <v>665</v>
      </c>
      <c r="I706" s="39">
        <v>44.906908380853466</v>
      </c>
      <c r="J706" s="46">
        <f t="shared" si="73"/>
        <v>665</v>
      </c>
      <c r="K706" s="41">
        <v>59.171677721551838</v>
      </c>
      <c r="L706" s="47">
        <f t="shared" si="74"/>
        <v>665</v>
      </c>
      <c r="M706" s="43">
        <v>1.5715463628336239</v>
      </c>
      <c r="N706" s="48">
        <f t="shared" si="75"/>
        <v>665</v>
      </c>
      <c r="O706" s="45">
        <v>0</v>
      </c>
      <c r="Q706" s="32">
        <f t="shared" si="76"/>
        <v>665</v>
      </c>
      <c r="R706" s="39">
        <v>2966.9176492970714</v>
      </c>
      <c r="S706" s="32">
        <f t="shared" si="77"/>
        <v>665</v>
      </c>
      <c r="T706" s="39">
        <v>105.65013246523893</v>
      </c>
      <c r="V706" s="24">
        <f t="shared" si="71"/>
        <v>704</v>
      </c>
      <c r="W706" s="25">
        <v>0.23250000000000001</v>
      </c>
      <c r="X706" s="25">
        <v>0.25119999999999998</v>
      </c>
    </row>
    <row r="707" spans="8:24">
      <c r="H707" s="32">
        <f t="shared" si="72"/>
        <v>666</v>
      </c>
      <c r="I707" s="39">
        <v>53.412254804591576</v>
      </c>
      <c r="J707" s="46">
        <f t="shared" si="73"/>
        <v>666</v>
      </c>
      <c r="K707" s="41">
        <v>59.171677721551838</v>
      </c>
      <c r="L707" s="47">
        <f t="shared" si="74"/>
        <v>666</v>
      </c>
      <c r="M707" s="43">
        <v>6.1513482833079935</v>
      </c>
      <c r="N707" s="48">
        <f t="shared" si="75"/>
        <v>666</v>
      </c>
      <c r="O707" s="45">
        <v>0</v>
      </c>
      <c r="Q707" s="32">
        <f t="shared" si="76"/>
        <v>666</v>
      </c>
      <c r="R707" s="39">
        <v>3253.5017949010135</v>
      </c>
      <c r="S707" s="32">
        <f t="shared" si="77"/>
        <v>666</v>
      </c>
      <c r="T707" s="39">
        <v>118.73528080945141</v>
      </c>
      <c r="V707" s="24">
        <f t="shared" si="71"/>
        <v>705</v>
      </c>
      <c r="W707" s="25">
        <v>0.87919999999999998</v>
      </c>
      <c r="X707" s="25">
        <v>0.81089999999999995</v>
      </c>
    </row>
    <row r="708" spans="8:24">
      <c r="H708" s="32">
        <f t="shared" si="72"/>
        <v>667</v>
      </c>
      <c r="I708" s="39">
        <v>46.81594657952995</v>
      </c>
      <c r="J708" s="46">
        <f t="shared" si="73"/>
        <v>667</v>
      </c>
      <c r="K708" s="41">
        <v>59.171677721551838</v>
      </c>
      <c r="L708" s="47">
        <f t="shared" si="74"/>
        <v>667</v>
      </c>
      <c r="M708" s="43">
        <v>2.5994900082748074</v>
      </c>
      <c r="N708" s="48">
        <f t="shared" si="75"/>
        <v>667</v>
      </c>
      <c r="O708" s="45">
        <v>0</v>
      </c>
      <c r="Q708" s="32">
        <f t="shared" si="76"/>
        <v>667</v>
      </c>
      <c r="R708" s="39">
        <v>2967.8828793942239</v>
      </c>
      <c r="S708" s="32">
        <f t="shared" si="77"/>
        <v>667</v>
      </c>
      <c r="T708" s="39">
        <v>108.58711430935659</v>
      </c>
      <c r="V708" s="24">
        <f t="shared" ref="V708:V771" si="78">V707+1</f>
        <v>706</v>
      </c>
      <c r="W708" s="25">
        <v>0.1255</v>
      </c>
      <c r="X708" s="25">
        <v>0.38900000000000001</v>
      </c>
    </row>
    <row r="709" spans="8:24">
      <c r="H709" s="32">
        <f t="shared" si="72"/>
        <v>668</v>
      </c>
      <c r="I709" s="39">
        <v>54.333428951047274</v>
      </c>
      <c r="J709" s="46">
        <f t="shared" si="73"/>
        <v>668</v>
      </c>
      <c r="K709" s="41">
        <v>59.171677721551838</v>
      </c>
      <c r="L709" s="47">
        <f t="shared" si="74"/>
        <v>668</v>
      </c>
      <c r="M709" s="43">
        <v>6.647365131399523</v>
      </c>
      <c r="N709" s="48">
        <f t="shared" si="75"/>
        <v>668</v>
      </c>
      <c r="O709" s="45">
        <v>0</v>
      </c>
      <c r="Q709" s="32">
        <f t="shared" si="76"/>
        <v>668</v>
      </c>
      <c r="R709" s="39">
        <v>3086.037358359104</v>
      </c>
      <c r="S709" s="32">
        <f t="shared" si="77"/>
        <v>668</v>
      </c>
      <c r="T709" s="39">
        <v>120.15247180399864</v>
      </c>
      <c r="V709" s="24">
        <f t="shared" si="78"/>
        <v>707</v>
      </c>
      <c r="W709" s="25">
        <v>0.13689999999999999</v>
      </c>
      <c r="X709" s="25">
        <v>0.64510000000000001</v>
      </c>
    </row>
    <row r="710" spans="8:24">
      <c r="H710" s="32">
        <f t="shared" si="72"/>
        <v>669</v>
      </c>
      <c r="I710" s="39">
        <v>53.60212374620744</v>
      </c>
      <c r="J710" s="46">
        <f t="shared" si="73"/>
        <v>669</v>
      </c>
      <c r="K710" s="41">
        <v>59.171677721551838</v>
      </c>
      <c r="L710" s="47">
        <f t="shared" si="74"/>
        <v>669</v>
      </c>
      <c r="M710" s="43">
        <v>6.2535854057165317</v>
      </c>
      <c r="N710" s="48">
        <f t="shared" si="75"/>
        <v>669</v>
      </c>
      <c r="O710" s="45">
        <v>0</v>
      </c>
      <c r="Q710" s="32">
        <f t="shared" si="76"/>
        <v>669</v>
      </c>
      <c r="R710" s="39">
        <v>3098.1008102548544</v>
      </c>
      <c r="S710" s="32">
        <f t="shared" si="77"/>
        <v>669</v>
      </c>
      <c r="T710" s="39">
        <v>119.02738687347581</v>
      </c>
      <c r="V710" s="24">
        <f t="shared" si="78"/>
        <v>708</v>
      </c>
      <c r="W710" s="25">
        <v>0.2424</v>
      </c>
      <c r="X710" s="25">
        <v>0.48080000000000001</v>
      </c>
    </row>
    <row r="711" spans="8:24">
      <c r="H711" s="32">
        <f t="shared" si="72"/>
        <v>670</v>
      </c>
      <c r="I711" s="39">
        <v>57.85567792690405</v>
      </c>
      <c r="J711" s="46">
        <f t="shared" si="73"/>
        <v>670</v>
      </c>
      <c r="K711" s="41">
        <v>59.171677721551838</v>
      </c>
      <c r="L711" s="47">
        <f t="shared" si="74"/>
        <v>670</v>
      </c>
      <c r="M711" s="43">
        <v>8.5439607337839441</v>
      </c>
      <c r="N711" s="48">
        <f t="shared" si="75"/>
        <v>670</v>
      </c>
      <c r="O711" s="45">
        <v>0</v>
      </c>
      <c r="Q711" s="32">
        <f t="shared" si="76"/>
        <v>670</v>
      </c>
      <c r="R711" s="39">
        <v>3531.5749456294484</v>
      </c>
      <c r="S711" s="32">
        <f t="shared" si="77"/>
        <v>670</v>
      </c>
      <c r="T711" s="39">
        <v>125.57131638223984</v>
      </c>
      <c r="V711" s="24">
        <f t="shared" si="78"/>
        <v>709</v>
      </c>
      <c r="W711" s="25">
        <v>0.7319</v>
      </c>
      <c r="X711" s="25">
        <v>0.36720000000000003</v>
      </c>
    </row>
    <row r="712" spans="8:24">
      <c r="H712" s="32">
        <f t="shared" si="72"/>
        <v>671</v>
      </c>
      <c r="I712" s="39">
        <v>66.958237333476902</v>
      </c>
      <c r="J712" s="46">
        <f t="shared" si="73"/>
        <v>671</v>
      </c>
      <c r="K712" s="41">
        <v>59.171677721551838</v>
      </c>
      <c r="L712" s="47">
        <f t="shared" si="74"/>
        <v>671</v>
      </c>
      <c r="M712" s="43">
        <v>13.44533887578471</v>
      </c>
      <c r="N712" s="48">
        <f t="shared" si="75"/>
        <v>671</v>
      </c>
      <c r="O712" s="45">
        <v>0</v>
      </c>
      <c r="Q712" s="32">
        <f t="shared" si="76"/>
        <v>671</v>
      </c>
      <c r="R712" s="39">
        <v>3705.7485143166646</v>
      </c>
      <c r="S712" s="32">
        <f t="shared" si="77"/>
        <v>671</v>
      </c>
      <c r="T712" s="39">
        <v>139.57525393081346</v>
      </c>
      <c r="V712" s="24">
        <f t="shared" si="78"/>
        <v>710</v>
      </c>
      <c r="W712" s="25">
        <v>0.99219999999999997</v>
      </c>
      <c r="X712" s="25">
        <v>0.2964</v>
      </c>
    </row>
    <row r="713" spans="8:24">
      <c r="H713" s="32">
        <f t="shared" si="72"/>
        <v>672</v>
      </c>
      <c r="I713" s="39">
        <v>34.68737556035115</v>
      </c>
      <c r="J713" s="46">
        <f t="shared" si="73"/>
        <v>672</v>
      </c>
      <c r="K713" s="41">
        <v>59.171677721551838</v>
      </c>
      <c r="L713" s="47">
        <f t="shared" si="74"/>
        <v>672</v>
      </c>
      <c r="M713" s="43">
        <v>0</v>
      </c>
      <c r="N713" s="48">
        <f t="shared" si="75"/>
        <v>672</v>
      </c>
      <c r="O713" s="45">
        <v>0</v>
      </c>
      <c r="Q713" s="32">
        <f t="shared" si="76"/>
        <v>672</v>
      </c>
      <c r="R713" s="39">
        <v>3050.0782661078038</v>
      </c>
      <c r="S713" s="32">
        <f t="shared" si="77"/>
        <v>672</v>
      </c>
      <c r="T713" s="39">
        <v>93.859053281902987</v>
      </c>
      <c r="V713" s="24">
        <f t="shared" si="78"/>
        <v>711</v>
      </c>
      <c r="W713" s="25">
        <v>0.30370000000000003</v>
      </c>
      <c r="X713" s="25">
        <v>0.70699999999999996</v>
      </c>
    </row>
    <row r="714" spans="8:24">
      <c r="H714" s="32">
        <f t="shared" si="72"/>
        <v>673</v>
      </c>
      <c r="I714" s="39">
        <v>49.15916584209085</v>
      </c>
      <c r="J714" s="46">
        <f t="shared" si="73"/>
        <v>673</v>
      </c>
      <c r="K714" s="41">
        <v>59.171677721551838</v>
      </c>
      <c r="L714" s="47">
        <f t="shared" si="74"/>
        <v>673</v>
      </c>
      <c r="M714" s="43">
        <v>3.86122345734606</v>
      </c>
      <c r="N714" s="48">
        <f t="shared" si="75"/>
        <v>673</v>
      </c>
      <c r="O714" s="45">
        <v>0</v>
      </c>
      <c r="Q714" s="32">
        <f t="shared" si="76"/>
        <v>673</v>
      </c>
      <c r="R714" s="39">
        <v>3351.0186796408002</v>
      </c>
      <c r="S714" s="32">
        <f t="shared" si="77"/>
        <v>673</v>
      </c>
      <c r="T714" s="39">
        <v>112.19206702098874</v>
      </c>
      <c r="V714" s="24">
        <f t="shared" si="78"/>
        <v>712</v>
      </c>
      <c r="W714" s="25">
        <v>0.78820000000000001</v>
      </c>
      <c r="X714" s="25">
        <v>0.31519999999999998</v>
      </c>
    </row>
    <row r="715" spans="8:24">
      <c r="H715" s="32">
        <f t="shared" si="72"/>
        <v>674</v>
      </c>
      <c r="I715" s="39">
        <v>41.195011459649045</v>
      </c>
      <c r="J715" s="46">
        <f t="shared" si="73"/>
        <v>674</v>
      </c>
      <c r="K715" s="41">
        <v>59.171677721551838</v>
      </c>
      <c r="L715" s="47">
        <f t="shared" si="74"/>
        <v>674</v>
      </c>
      <c r="M715" s="43">
        <v>0</v>
      </c>
      <c r="N715" s="48">
        <f t="shared" si="75"/>
        <v>674</v>
      </c>
      <c r="O715" s="45">
        <v>0</v>
      </c>
      <c r="Q715" s="32">
        <f t="shared" si="76"/>
        <v>674</v>
      </c>
      <c r="R715" s="39">
        <v>2833.0963010076143</v>
      </c>
      <c r="S715" s="32">
        <f t="shared" si="77"/>
        <v>674</v>
      </c>
      <c r="T715" s="39">
        <v>100.36668918120088</v>
      </c>
      <c r="V715" s="24">
        <f t="shared" si="78"/>
        <v>713</v>
      </c>
      <c r="W715" s="25">
        <v>0.21790000000000001</v>
      </c>
      <c r="X715" s="25">
        <v>0.65590000000000004</v>
      </c>
    </row>
    <row r="716" spans="8:24">
      <c r="H716" s="32">
        <f t="shared" si="72"/>
        <v>675</v>
      </c>
      <c r="I716" s="39">
        <v>55.236808826563909</v>
      </c>
      <c r="J716" s="46">
        <f t="shared" si="73"/>
        <v>675</v>
      </c>
      <c r="K716" s="41">
        <v>59.171677721551838</v>
      </c>
      <c r="L716" s="47">
        <f t="shared" si="74"/>
        <v>675</v>
      </c>
      <c r="M716" s="43">
        <v>7.1338004489853999</v>
      </c>
      <c r="N716" s="48">
        <f t="shared" si="75"/>
        <v>675</v>
      </c>
      <c r="O716" s="45">
        <v>0</v>
      </c>
      <c r="Q716" s="32">
        <f t="shared" si="76"/>
        <v>675</v>
      </c>
      <c r="R716" s="39">
        <v>3460.808112313483</v>
      </c>
      <c r="S716" s="32">
        <f t="shared" si="77"/>
        <v>675</v>
      </c>
      <c r="T716" s="39">
        <v>121.54228699710114</v>
      </c>
      <c r="V716" s="24">
        <f t="shared" si="78"/>
        <v>714</v>
      </c>
      <c r="W716" s="25">
        <v>0.34310000000000002</v>
      </c>
      <c r="X716" s="25">
        <v>0.89080000000000004</v>
      </c>
    </row>
    <row r="717" spans="8:24">
      <c r="H717" s="32">
        <f t="shared" si="72"/>
        <v>676</v>
      </c>
      <c r="I717" s="39">
        <v>30.597834034814007</v>
      </c>
      <c r="J717" s="46">
        <f t="shared" si="73"/>
        <v>676</v>
      </c>
      <c r="K717" s="41">
        <v>59.171677721551838</v>
      </c>
      <c r="L717" s="47">
        <f t="shared" si="74"/>
        <v>676</v>
      </c>
      <c r="M717" s="43">
        <v>0</v>
      </c>
      <c r="N717" s="48">
        <f t="shared" si="75"/>
        <v>676</v>
      </c>
      <c r="O717" s="45">
        <v>0</v>
      </c>
      <c r="Q717" s="32">
        <f t="shared" si="76"/>
        <v>676</v>
      </c>
      <c r="R717" s="39">
        <v>2270.2952982310903</v>
      </c>
      <c r="S717" s="32">
        <f t="shared" si="77"/>
        <v>676</v>
      </c>
      <c r="T717" s="39">
        <v>89.769511756365844</v>
      </c>
      <c r="V717" s="24">
        <f t="shared" si="78"/>
        <v>715</v>
      </c>
      <c r="W717" s="25">
        <v>0.69230000000000003</v>
      </c>
      <c r="X717" s="25">
        <v>0.79700000000000004</v>
      </c>
    </row>
    <row r="718" spans="8:24">
      <c r="H718" s="32">
        <f t="shared" si="72"/>
        <v>677</v>
      </c>
      <c r="I718" s="39">
        <v>45.700751409117267</v>
      </c>
      <c r="J718" s="46">
        <f t="shared" si="73"/>
        <v>677</v>
      </c>
      <c r="K718" s="41">
        <v>59.171677721551838</v>
      </c>
      <c r="L718" s="47">
        <f t="shared" si="74"/>
        <v>677</v>
      </c>
      <c r="M718" s="43">
        <v>1.9990003011295159</v>
      </c>
      <c r="N718" s="48">
        <f t="shared" si="75"/>
        <v>677</v>
      </c>
      <c r="O718" s="45">
        <v>0</v>
      </c>
      <c r="Q718" s="32">
        <f t="shared" si="76"/>
        <v>677</v>
      </c>
      <c r="R718" s="39">
        <v>3085.3348643583467</v>
      </c>
      <c r="S718" s="32">
        <f t="shared" si="77"/>
        <v>677</v>
      </c>
      <c r="T718" s="39">
        <v>106.87142943179862</v>
      </c>
      <c r="V718" s="24">
        <f t="shared" si="78"/>
        <v>716</v>
      </c>
      <c r="W718" s="25">
        <v>9.2200000000000004E-2</v>
      </c>
      <c r="X718" s="25">
        <v>0.76439999999999997</v>
      </c>
    </row>
    <row r="719" spans="8:24">
      <c r="H719" s="32">
        <f t="shared" si="72"/>
        <v>678</v>
      </c>
      <c r="I719" s="39">
        <v>45.406649587910799</v>
      </c>
      <c r="J719" s="46">
        <f t="shared" si="73"/>
        <v>678</v>
      </c>
      <c r="K719" s="41">
        <v>59.171677721551838</v>
      </c>
      <c r="L719" s="47">
        <f t="shared" si="74"/>
        <v>678</v>
      </c>
      <c r="M719" s="43">
        <v>1.8406377820183446</v>
      </c>
      <c r="N719" s="48">
        <f t="shared" si="75"/>
        <v>678</v>
      </c>
      <c r="O719" s="45">
        <v>0</v>
      </c>
      <c r="Q719" s="32">
        <f t="shared" si="76"/>
        <v>678</v>
      </c>
      <c r="R719" s="39">
        <v>3006.8376283169105</v>
      </c>
      <c r="S719" s="32">
        <f t="shared" si="77"/>
        <v>678</v>
      </c>
      <c r="T719" s="39">
        <v>106.41896509148098</v>
      </c>
      <c r="V719" s="24">
        <f t="shared" si="78"/>
        <v>717</v>
      </c>
      <c r="W719" s="25">
        <v>0.4491</v>
      </c>
      <c r="X719" s="25">
        <v>0.12509999999999999</v>
      </c>
    </row>
    <row r="720" spans="8:24">
      <c r="H720" s="32">
        <f t="shared" si="72"/>
        <v>679</v>
      </c>
      <c r="I720" s="39">
        <v>44.19987060665445</v>
      </c>
      <c r="J720" s="46">
        <f t="shared" si="73"/>
        <v>679</v>
      </c>
      <c r="K720" s="41">
        <v>59.171677721551838</v>
      </c>
      <c r="L720" s="47">
        <f t="shared" si="74"/>
        <v>679</v>
      </c>
      <c r="M720" s="43">
        <v>1.1908337151880029</v>
      </c>
      <c r="N720" s="48">
        <f t="shared" si="75"/>
        <v>679</v>
      </c>
      <c r="O720" s="45">
        <v>0</v>
      </c>
      <c r="Q720" s="32">
        <f t="shared" si="76"/>
        <v>679</v>
      </c>
      <c r="R720" s="39">
        <v>2775.6646369957957</v>
      </c>
      <c r="S720" s="32">
        <f t="shared" si="77"/>
        <v>679</v>
      </c>
      <c r="T720" s="39">
        <v>104.56238204339429</v>
      </c>
      <c r="V720" s="24">
        <f t="shared" si="78"/>
        <v>718</v>
      </c>
      <c r="W720" s="25">
        <v>0.88329999999999997</v>
      </c>
      <c r="X720" s="25">
        <v>0.67110000000000003</v>
      </c>
    </row>
    <row r="721" spans="8:24">
      <c r="H721" s="32">
        <f t="shared" si="72"/>
        <v>680</v>
      </c>
      <c r="I721" s="39">
        <v>48.727641994123658</v>
      </c>
      <c r="J721" s="46">
        <f t="shared" si="73"/>
        <v>680</v>
      </c>
      <c r="K721" s="41">
        <v>59.171677721551838</v>
      </c>
      <c r="L721" s="47">
        <f t="shared" si="74"/>
        <v>680</v>
      </c>
      <c r="M721" s="43">
        <v>3.6288644622868058</v>
      </c>
      <c r="N721" s="48">
        <f t="shared" si="75"/>
        <v>680</v>
      </c>
      <c r="O721" s="45">
        <v>0</v>
      </c>
      <c r="Q721" s="32">
        <f t="shared" si="76"/>
        <v>680</v>
      </c>
      <c r="R721" s="39">
        <v>3592.8004888602927</v>
      </c>
      <c r="S721" s="32">
        <f t="shared" si="77"/>
        <v>680</v>
      </c>
      <c r="T721" s="39">
        <v>111.5281841779623</v>
      </c>
      <c r="V721" s="24">
        <f t="shared" si="78"/>
        <v>719</v>
      </c>
      <c r="W721" s="25">
        <v>0.72340000000000004</v>
      </c>
      <c r="X721" s="25">
        <v>0.42509999999999998</v>
      </c>
    </row>
    <row r="722" spans="8:24">
      <c r="H722" s="32">
        <f t="shared" si="72"/>
        <v>681</v>
      </c>
      <c r="I722" s="39">
        <v>32.238337947990281</v>
      </c>
      <c r="J722" s="46">
        <f t="shared" si="73"/>
        <v>681</v>
      </c>
      <c r="K722" s="41">
        <v>59.171677721551838</v>
      </c>
      <c r="L722" s="47">
        <f t="shared" si="74"/>
        <v>681</v>
      </c>
      <c r="M722" s="43">
        <v>0</v>
      </c>
      <c r="N722" s="48">
        <f t="shared" si="75"/>
        <v>681</v>
      </c>
      <c r="O722" s="45">
        <v>0</v>
      </c>
      <c r="Q722" s="32">
        <f t="shared" si="76"/>
        <v>681</v>
      </c>
      <c r="R722" s="39">
        <v>3183.3679524215486</v>
      </c>
      <c r="S722" s="32">
        <f t="shared" si="77"/>
        <v>681</v>
      </c>
      <c r="T722" s="39">
        <v>91.410015669542119</v>
      </c>
      <c r="V722" s="24">
        <f t="shared" si="78"/>
        <v>720</v>
      </c>
      <c r="W722" s="25">
        <v>0.21479999999999999</v>
      </c>
      <c r="X722" s="25">
        <v>0.58379999999999999</v>
      </c>
    </row>
    <row r="723" spans="8:24">
      <c r="H723" s="32">
        <f t="shared" si="72"/>
        <v>682</v>
      </c>
      <c r="I723" s="39">
        <v>60.134027268306212</v>
      </c>
      <c r="J723" s="46">
        <f t="shared" si="73"/>
        <v>682</v>
      </c>
      <c r="K723" s="41">
        <v>59.171677721551838</v>
      </c>
      <c r="L723" s="47">
        <f t="shared" si="74"/>
        <v>682</v>
      </c>
      <c r="M723" s="43">
        <v>9.7707642253081826</v>
      </c>
      <c r="N723" s="48">
        <f t="shared" si="75"/>
        <v>682</v>
      </c>
      <c r="O723" s="45">
        <v>0</v>
      </c>
      <c r="Q723" s="32">
        <f t="shared" si="76"/>
        <v>682</v>
      </c>
      <c r="R723" s="39">
        <v>2707.2523100683543</v>
      </c>
      <c r="S723" s="32">
        <f t="shared" si="77"/>
        <v>682</v>
      </c>
      <c r="T723" s="39">
        <v>129.07646921516624</v>
      </c>
      <c r="V723" s="24">
        <f t="shared" si="78"/>
        <v>721</v>
      </c>
      <c r="W723" s="25">
        <v>0.35339999999999999</v>
      </c>
      <c r="X723" s="25">
        <v>0.36870000000000003</v>
      </c>
    </row>
    <row r="724" spans="8:24">
      <c r="H724" s="32">
        <f t="shared" si="72"/>
        <v>683</v>
      </c>
      <c r="I724" s="39">
        <v>49.692420991418771</v>
      </c>
      <c r="J724" s="46">
        <f t="shared" si="73"/>
        <v>683</v>
      </c>
      <c r="K724" s="41">
        <v>59.171677721551838</v>
      </c>
      <c r="L724" s="47">
        <f t="shared" si="74"/>
        <v>683</v>
      </c>
      <c r="M724" s="43">
        <v>4.1483608454457137</v>
      </c>
      <c r="N724" s="48">
        <f t="shared" si="75"/>
        <v>683</v>
      </c>
      <c r="O724" s="45">
        <v>0</v>
      </c>
      <c r="Q724" s="32">
        <f t="shared" si="76"/>
        <v>683</v>
      </c>
      <c r="R724" s="39">
        <v>3723.6884480042513</v>
      </c>
      <c r="S724" s="32">
        <f t="shared" si="77"/>
        <v>683</v>
      </c>
      <c r="T724" s="39">
        <v>113.01245955841632</v>
      </c>
      <c r="V724" s="24">
        <f t="shared" si="78"/>
        <v>722</v>
      </c>
      <c r="W724" s="25">
        <v>0.76100000000000001</v>
      </c>
      <c r="X724" s="25">
        <v>0.998</v>
      </c>
    </row>
    <row r="725" spans="8:24">
      <c r="H725" s="32">
        <f t="shared" si="72"/>
        <v>684</v>
      </c>
      <c r="I725" s="39">
        <v>52.940583571307464</v>
      </c>
      <c r="J725" s="46">
        <f t="shared" si="73"/>
        <v>684</v>
      </c>
      <c r="K725" s="41">
        <v>59.171677721551838</v>
      </c>
      <c r="L725" s="47">
        <f t="shared" si="74"/>
        <v>684</v>
      </c>
      <c r="M725" s="43">
        <v>5.8973714653857767</v>
      </c>
      <c r="N725" s="48">
        <f t="shared" si="75"/>
        <v>684</v>
      </c>
      <c r="O725" s="45">
        <v>0</v>
      </c>
      <c r="Q725" s="32">
        <f t="shared" si="76"/>
        <v>684</v>
      </c>
      <c r="R725" s="39">
        <v>3367.794669348184</v>
      </c>
      <c r="S725" s="32">
        <f t="shared" si="77"/>
        <v>684</v>
      </c>
      <c r="T725" s="39">
        <v>118.00963275824508</v>
      </c>
      <c r="V725" s="24">
        <f t="shared" si="78"/>
        <v>723</v>
      </c>
      <c r="W725" s="25">
        <v>0.2253</v>
      </c>
      <c r="X725" s="25">
        <v>0.27339999999999998</v>
      </c>
    </row>
    <row r="726" spans="8:24">
      <c r="H726" s="32">
        <f t="shared" si="72"/>
        <v>685</v>
      </c>
      <c r="I726" s="39">
        <v>50.235493428094323</v>
      </c>
      <c r="J726" s="46">
        <f t="shared" si="73"/>
        <v>685</v>
      </c>
      <c r="K726" s="41">
        <v>59.171677721551838</v>
      </c>
      <c r="L726" s="47">
        <f t="shared" si="74"/>
        <v>685</v>
      </c>
      <c r="M726" s="43">
        <v>4.4407844651940858</v>
      </c>
      <c r="N726" s="48">
        <f t="shared" si="75"/>
        <v>685</v>
      </c>
      <c r="O726" s="45">
        <v>0</v>
      </c>
      <c r="Q726" s="32">
        <f t="shared" si="76"/>
        <v>685</v>
      </c>
      <c r="R726" s="39">
        <v>3029.7509205999145</v>
      </c>
      <c r="S726" s="32">
        <f t="shared" si="77"/>
        <v>685</v>
      </c>
      <c r="T726" s="39">
        <v>113.84795561484025</v>
      </c>
      <c r="V726" s="24">
        <f t="shared" si="78"/>
        <v>724</v>
      </c>
      <c r="W726" s="25">
        <v>0.19739999999999999</v>
      </c>
      <c r="X726" s="25">
        <v>0.50409999999999999</v>
      </c>
    </row>
    <row r="727" spans="8:24">
      <c r="H727" s="32">
        <f t="shared" si="72"/>
        <v>686</v>
      </c>
      <c r="I727" s="39">
        <v>34.770665598831364</v>
      </c>
      <c r="J727" s="46">
        <f t="shared" si="73"/>
        <v>686</v>
      </c>
      <c r="K727" s="41">
        <v>59.171677721551838</v>
      </c>
      <c r="L727" s="47">
        <f t="shared" si="74"/>
        <v>686</v>
      </c>
      <c r="M727" s="43">
        <v>0</v>
      </c>
      <c r="N727" s="48">
        <f t="shared" si="75"/>
        <v>686</v>
      </c>
      <c r="O727" s="45">
        <v>0</v>
      </c>
      <c r="Q727" s="32">
        <f t="shared" si="76"/>
        <v>686</v>
      </c>
      <c r="R727" s="39">
        <v>2890.730108861087</v>
      </c>
      <c r="S727" s="32">
        <f t="shared" si="77"/>
        <v>686</v>
      </c>
      <c r="T727" s="39">
        <v>93.942343320383202</v>
      </c>
      <c r="V727" s="24">
        <f t="shared" si="78"/>
        <v>725</v>
      </c>
      <c r="W727" s="25">
        <v>0.61560000000000004</v>
      </c>
      <c r="X727" s="25">
        <v>7.6499999999999999E-2</v>
      </c>
    </row>
    <row r="728" spans="8:24">
      <c r="H728" s="32">
        <f t="shared" si="72"/>
        <v>687</v>
      </c>
      <c r="I728" s="39">
        <v>37.339352267413638</v>
      </c>
      <c r="J728" s="46">
        <f t="shared" si="73"/>
        <v>687</v>
      </c>
      <c r="K728" s="41">
        <v>59.171677721551838</v>
      </c>
      <c r="L728" s="47">
        <f t="shared" si="74"/>
        <v>687</v>
      </c>
      <c r="M728" s="43">
        <v>0</v>
      </c>
      <c r="N728" s="48">
        <f t="shared" si="75"/>
        <v>687</v>
      </c>
      <c r="O728" s="45">
        <v>0</v>
      </c>
      <c r="Q728" s="32">
        <f t="shared" si="76"/>
        <v>687</v>
      </c>
      <c r="R728" s="39">
        <v>2674.8569116866056</v>
      </c>
      <c r="S728" s="32">
        <f t="shared" si="77"/>
        <v>687</v>
      </c>
      <c r="T728" s="39">
        <v>96.511029988965475</v>
      </c>
      <c r="V728" s="24">
        <f t="shared" si="78"/>
        <v>726</v>
      </c>
      <c r="W728" s="25">
        <v>0.1235</v>
      </c>
      <c r="X728" s="25">
        <v>8.9499999999999996E-2</v>
      </c>
    </row>
    <row r="729" spans="8:24">
      <c r="H729" s="32">
        <f t="shared" si="72"/>
        <v>688</v>
      </c>
      <c r="I729" s="39">
        <v>65.371958722138928</v>
      </c>
      <c r="J729" s="46">
        <f t="shared" si="73"/>
        <v>688</v>
      </c>
      <c r="K729" s="41">
        <v>59.171677721551838</v>
      </c>
      <c r="L729" s="47">
        <f t="shared" si="74"/>
        <v>688</v>
      </c>
      <c r="M729" s="43">
        <v>12.591188854295028</v>
      </c>
      <c r="N729" s="48">
        <f t="shared" si="75"/>
        <v>688</v>
      </c>
      <c r="O729" s="45">
        <v>0</v>
      </c>
      <c r="Q729" s="32">
        <f t="shared" si="76"/>
        <v>688</v>
      </c>
      <c r="R729" s="39">
        <v>3898.7280955660303</v>
      </c>
      <c r="S729" s="32">
        <f t="shared" si="77"/>
        <v>688</v>
      </c>
      <c r="T729" s="39">
        <v>137.1348252979858</v>
      </c>
      <c r="V729" s="24">
        <f t="shared" si="78"/>
        <v>727</v>
      </c>
      <c r="W729" s="25">
        <v>0.75860000000000005</v>
      </c>
      <c r="X729" s="25">
        <v>6.6400000000000001E-2</v>
      </c>
    </row>
    <row r="730" spans="8:24">
      <c r="H730" s="32">
        <f t="shared" si="72"/>
        <v>689</v>
      </c>
      <c r="I730" s="39">
        <v>64.84560293246966</v>
      </c>
      <c r="J730" s="46">
        <f t="shared" si="73"/>
        <v>689</v>
      </c>
      <c r="K730" s="41">
        <v>59.171677721551838</v>
      </c>
      <c r="L730" s="47">
        <f t="shared" si="74"/>
        <v>689</v>
      </c>
      <c r="M730" s="43">
        <v>12.307766506011577</v>
      </c>
      <c r="N730" s="48">
        <f t="shared" si="75"/>
        <v>689</v>
      </c>
      <c r="O730" s="45">
        <v>0</v>
      </c>
      <c r="Q730" s="32">
        <f t="shared" si="76"/>
        <v>689</v>
      </c>
      <c r="R730" s="39">
        <v>4229.375920665324</v>
      </c>
      <c r="S730" s="32">
        <f t="shared" si="77"/>
        <v>689</v>
      </c>
      <c r="T730" s="39">
        <v>136.32504716003308</v>
      </c>
      <c r="V730" s="24">
        <f t="shared" si="78"/>
        <v>728</v>
      </c>
      <c r="W730" s="25">
        <v>0.51780000000000004</v>
      </c>
      <c r="X730" s="25">
        <v>0.45329999999999998</v>
      </c>
    </row>
    <row r="731" spans="8:24">
      <c r="H731" s="32">
        <f t="shared" si="72"/>
        <v>690</v>
      </c>
      <c r="I731" s="39">
        <v>58.043277971056334</v>
      </c>
      <c r="J731" s="46">
        <f t="shared" si="73"/>
        <v>690</v>
      </c>
      <c r="K731" s="41">
        <v>59.171677721551838</v>
      </c>
      <c r="L731" s="47">
        <f t="shared" si="74"/>
        <v>690</v>
      </c>
      <c r="M731" s="43">
        <v>8.6449761421736255</v>
      </c>
      <c r="N731" s="48">
        <f t="shared" si="75"/>
        <v>690</v>
      </c>
      <c r="O731" s="45">
        <v>0</v>
      </c>
      <c r="Q731" s="32">
        <f t="shared" si="76"/>
        <v>690</v>
      </c>
      <c r="R731" s="39">
        <v>3437.2626411518809</v>
      </c>
      <c r="S731" s="32">
        <f t="shared" si="77"/>
        <v>690</v>
      </c>
      <c r="T731" s="39">
        <v>125.85993183478179</v>
      </c>
      <c r="V731" s="24">
        <f t="shared" si="78"/>
        <v>729</v>
      </c>
      <c r="W731" s="25">
        <v>0.62870000000000004</v>
      </c>
      <c r="X731" s="25">
        <v>0.95020000000000004</v>
      </c>
    </row>
    <row r="732" spans="8:24">
      <c r="H732" s="32">
        <f t="shared" si="72"/>
        <v>691</v>
      </c>
      <c r="I732" s="39">
        <v>44.057551756204866</v>
      </c>
      <c r="J732" s="46">
        <f t="shared" si="73"/>
        <v>691</v>
      </c>
      <c r="K732" s="41">
        <v>59.171677721551838</v>
      </c>
      <c r="L732" s="47">
        <f t="shared" si="74"/>
        <v>691</v>
      </c>
      <c r="M732" s="43">
        <v>1.1142004880228422</v>
      </c>
      <c r="N732" s="48">
        <f t="shared" si="75"/>
        <v>691</v>
      </c>
      <c r="O732" s="45">
        <v>0</v>
      </c>
      <c r="Q732" s="32">
        <f t="shared" si="76"/>
        <v>691</v>
      </c>
      <c r="R732" s="39">
        <v>2736.4548376540401</v>
      </c>
      <c r="S732" s="32">
        <f t="shared" si="77"/>
        <v>691</v>
      </c>
      <c r="T732" s="39">
        <v>104.34342996577955</v>
      </c>
      <c r="V732" s="24">
        <f t="shared" si="78"/>
        <v>730</v>
      </c>
      <c r="W732" s="25">
        <v>8.5699999999999998E-2</v>
      </c>
      <c r="X732" s="25">
        <v>0.60329999999999995</v>
      </c>
    </row>
    <row r="733" spans="8:24">
      <c r="H733" s="32">
        <f t="shared" si="72"/>
        <v>692</v>
      </c>
      <c r="I733" s="39">
        <v>34.908315791948006</v>
      </c>
      <c r="J733" s="46">
        <f t="shared" si="73"/>
        <v>692</v>
      </c>
      <c r="K733" s="41">
        <v>59.171677721551838</v>
      </c>
      <c r="L733" s="47">
        <f t="shared" si="74"/>
        <v>692</v>
      </c>
      <c r="M733" s="43">
        <v>0</v>
      </c>
      <c r="N733" s="48">
        <f t="shared" si="75"/>
        <v>692</v>
      </c>
      <c r="O733" s="45">
        <v>0</v>
      </c>
      <c r="Q733" s="32">
        <f t="shared" si="76"/>
        <v>692</v>
      </c>
      <c r="R733" s="39">
        <v>2552.7463833726119</v>
      </c>
      <c r="S733" s="32">
        <f t="shared" si="77"/>
        <v>692</v>
      </c>
      <c r="T733" s="39">
        <v>94.079993513499844</v>
      </c>
      <c r="V733" s="24">
        <f t="shared" si="78"/>
        <v>731</v>
      </c>
      <c r="W733" s="25">
        <v>0.71640000000000004</v>
      </c>
      <c r="X733" s="25">
        <v>0.81120000000000003</v>
      </c>
    </row>
    <row r="734" spans="8:24">
      <c r="H734" s="32">
        <f t="shared" si="72"/>
        <v>693</v>
      </c>
      <c r="I734" s="39">
        <v>24.978499801269685</v>
      </c>
      <c r="J734" s="46">
        <f t="shared" si="73"/>
        <v>693</v>
      </c>
      <c r="K734" s="41">
        <v>59.171677721551838</v>
      </c>
      <c r="L734" s="47">
        <f t="shared" si="74"/>
        <v>693</v>
      </c>
      <c r="M734" s="43">
        <v>0</v>
      </c>
      <c r="N734" s="48">
        <f t="shared" si="75"/>
        <v>693</v>
      </c>
      <c r="O734" s="45">
        <v>0</v>
      </c>
      <c r="Q734" s="32">
        <f t="shared" si="76"/>
        <v>693</v>
      </c>
      <c r="R734" s="39">
        <v>2806.4076560616031</v>
      </c>
      <c r="S734" s="32">
        <f t="shared" si="77"/>
        <v>693</v>
      </c>
      <c r="T734" s="39">
        <v>84.150177522821522</v>
      </c>
      <c r="V734" s="24">
        <f t="shared" si="78"/>
        <v>732</v>
      </c>
      <c r="W734" s="25">
        <v>3.5000000000000001E-3</v>
      </c>
      <c r="X734" s="25">
        <v>0.96889999999999998</v>
      </c>
    </row>
    <row r="735" spans="8:24">
      <c r="H735" s="32">
        <f t="shared" si="72"/>
        <v>694</v>
      </c>
      <c r="I735" s="39">
        <v>64.589842144470026</v>
      </c>
      <c r="J735" s="46">
        <f t="shared" si="73"/>
        <v>694</v>
      </c>
      <c r="K735" s="41">
        <v>59.171677721551838</v>
      </c>
      <c r="L735" s="47">
        <f t="shared" si="74"/>
        <v>694</v>
      </c>
      <c r="M735" s="43">
        <v>12.170049158627162</v>
      </c>
      <c r="N735" s="48">
        <f t="shared" si="75"/>
        <v>694</v>
      </c>
      <c r="O735" s="45">
        <v>0</v>
      </c>
      <c r="Q735" s="32">
        <f t="shared" si="76"/>
        <v>694</v>
      </c>
      <c r="R735" s="39">
        <v>3562.8384542872295</v>
      </c>
      <c r="S735" s="32">
        <f t="shared" si="77"/>
        <v>694</v>
      </c>
      <c r="T735" s="39">
        <v>135.93156902464904</v>
      </c>
      <c r="V735" s="24">
        <f t="shared" si="78"/>
        <v>733</v>
      </c>
      <c r="W735" s="25">
        <v>0.4219</v>
      </c>
      <c r="X735" s="25">
        <v>0.21560000000000001</v>
      </c>
    </row>
    <row r="736" spans="8:24">
      <c r="H736" s="32">
        <f t="shared" si="72"/>
        <v>695</v>
      </c>
      <c r="I736" s="39">
        <v>42.22736483619618</v>
      </c>
      <c r="J736" s="46">
        <f t="shared" si="73"/>
        <v>695</v>
      </c>
      <c r="K736" s="41">
        <v>59.171677721551838</v>
      </c>
      <c r="L736" s="47">
        <f t="shared" si="74"/>
        <v>695</v>
      </c>
      <c r="M736" s="43">
        <v>0.1287152234027788</v>
      </c>
      <c r="N736" s="48">
        <f t="shared" si="75"/>
        <v>695</v>
      </c>
      <c r="O736" s="45">
        <v>0</v>
      </c>
      <c r="Q736" s="32">
        <f t="shared" si="76"/>
        <v>695</v>
      </c>
      <c r="R736" s="39">
        <v>2784.6641421147797</v>
      </c>
      <c r="S736" s="32">
        <f t="shared" si="77"/>
        <v>695</v>
      </c>
      <c r="T736" s="39">
        <v>101.5277577811508</v>
      </c>
      <c r="V736" s="24">
        <f t="shared" si="78"/>
        <v>734</v>
      </c>
      <c r="W736" s="25">
        <v>6.9999999999999999E-4</v>
      </c>
      <c r="X736" s="25">
        <v>1.0999999999999999E-2</v>
      </c>
    </row>
    <row r="737" spans="8:24">
      <c r="H737" s="32">
        <f t="shared" si="72"/>
        <v>696</v>
      </c>
      <c r="I737" s="39">
        <v>42.529855202570204</v>
      </c>
      <c r="J737" s="46">
        <f t="shared" si="73"/>
        <v>696</v>
      </c>
      <c r="K737" s="41">
        <v>59.171677721551838</v>
      </c>
      <c r="L737" s="47">
        <f t="shared" si="74"/>
        <v>696</v>
      </c>
      <c r="M737" s="43">
        <v>0.29159465145033064</v>
      </c>
      <c r="N737" s="48">
        <f t="shared" si="75"/>
        <v>696</v>
      </c>
      <c r="O737" s="45">
        <v>0</v>
      </c>
      <c r="Q737" s="32">
        <f t="shared" si="76"/>
        <v>696</v>
      </c>
      <c r="R737" s="39">
        <v>2920.6236647665669</v>
      </c>
      <c r="S737" s="32">
        <f t="shared" si="77"/>
        <v>696</v>
      </c>
      <c r="T737" s="39">
        <v>101.99312757557237</v>
      </c>
      <c r="V737" s="24">
        <f t="shared" si="78"/>
        <v>735</v>
      </c>
      <c r="W737" s="25">
        <v>0.55479999999999996</v>
      </c>
      <c r="X737" s="25">
        <v>5.2600000000000001E-2</v>
      </c>
    </row>
    <row r="738" spans="8:24">
      <c r="H738" s="32">
        <f t="shared" si="72"/>
        <v>697</v>
      </c>
      <c r="I738" s="39">
        <v>39.143223954847976</v>
      </c>
      <c r="J738" s="46">
        <f t="shared" si="73"/>
        <v>697</v>
      </c>
      <c r="K738" s="41">
        <v>59.171677721551838</v>
      </c>
      <c r="L738" s="47">
        <f t="shared" si="74"/>
        <v>697</v>
      </c>
      <c r="M738" s="43">
        <v>0</v>
      </c>
      <c r="N738" s="48">
        <f t="shared" si="75"/>
        <v>697</v>
      </c>
      <c r="O738" s="45">
        <v>0</v>
      </c>
      <c r="Q738" s="32">
        <f t="shared" si="76"/>
        <v>697</v>
      </c>
      <c r="R738" s="39">
        <v>3103.1404135466842</v>
      </c>
      <c r="S738" s="32">
        <f t="shared" si="77"/>
        <v>697</v>
      </c>
      <c r="T738" s="39">
        <v>98.314901676399813</v>
      </c>
      <c r="V738" s="24">
        <f t="shared" si="78"/>
        <v>736</v>
      </c>
      <c r="W738" s="25">
        <v>5.7000000000000002E-3</v>
      </c>
      <c r="X738" s="25">
        <v>0.45429999999999998</v>
      </c>
    </row>
    <row r="739" spans="8:24">
      <c r="H739" s="32">
        <f t="shared" si="72"/>
        <v>698</v>
      </c>
      <c r="I739" s="39">
        <v>15.086401974586813</v>
      </c>
      <c r="J739" s="46">
        <f t="shared" si="73"/>
        <v>698</v>
      </c>
      <c r="K739" s="41">
        <v>59.171677721551838</v>
      </c>
      <c r="L739" s="47">
        <f t="shared" si="74"/>
        <v>698</v>
      </c>
      <c r="M739" s="43">
        <v>0</v>
      </c>
      <c r="N739" s="48">
        <f t="shared" si="75"/>
        <v>698</v>
      </c>
      <c r="O739" s="45">
        <v>0</v>
      </c>
      <c r="Q739" s="32">
        <f t="shared" si="76"/>
        <v>698</v>
      </c>
      <c r="R739" s="39">
        <v>2319.6152796018423</v>
      </c>
      <c r="S739" s="32">
        <f t="shared" si="77"/>
        <v>698</v>
      </c>
      <c r="T739" s="39">
        <v>74.258079696138651</v>
      </c>
      <c r="V739" s="24">
        <f t="shared" si="78"/>
        <v>737</v>
      </c>
      <c r="W739" s="25">
        <v>0.2266</v>
      </c>
      <c r="X739" s="25">
        <v>0.5605</v>
      </c>
    </row>
    <row r="740" spans="8:24">
      <c r="H740" s="32">
        <f t="shared" si="72"/>
        <v>699</v>
      </c>
      <c r="I740" s="39">
        <v>43.193639651344569</v>
      </c>
      <c r="J740" s="46">
        <f t="shared" si="73"/>
        <v>699</v>
      </c>
      <c r="K740" s="41">
        <v>59.171677721551838</v>
      </c>
      <c r="L740" s="47">
        <f t="shared" si="74"/>
        <v>699</v>
      </c>
      <c r="M740" s="43">
        <v>0.6490170469442178</v>
      </c>
      <c r="N740" s="48">
        <f t="shared" si="75"/>
        <v>699</v>
      </c>
      <c r="O740" s="45">
        <v>0</v>
      </c>
      <c r="Q740" s="32">
        <f t="shared" si="76"/>
        <v>699</v>
      </c>
      <c r="R740" s="39">
        <v>2749.3678214273768</v>
      </c>
      <c r="S740" s="32">
        <f t="shared" si="77"/>
        <v>699</v>
      </c>
      <c r="T740" s="39">
        <v>103.01433441984062</v>
      </c>
      <c r="V740" s="24">
        <f t="shared" si="78"/>
        <v>738</v>
      </c>
      <c r="W740" s="25">
        <v>4.4299999999999999E-2</v>
      </c>
      <c r="X740" s="25">
        <v>0.96409999999999996</v>
      </c>
    </row>
    <row r="741" spans="8:24">
      <c r="H741" s="32">
        <f t="shared" si="72"/>
        <v>700</v>
      </c>
      <c r="I741" s="39">
        <v>53.036038981290147</v>
      </c>
      <c r="J741" s="46">
        <f t="shared" si="73"/>
        <v>700</v>
      </c>
      <c r="K741" s="41">
        <v>59.171677721551838</v>
      </c>
      <c r="L741" s="47">
        <f t="shared" si="74"/>
        <v>700</v>
      </c>
      <c r="M741" s="43">
        <v>5.9487705322995295</v>
      </c>
      <c r="N741" s="48">
        <f t="shared" si="75"/>
        <v>700</v>
      </c>
      <c r="O741" s="45">
        <v>0</v>
      </c>
      <c r="Q741" s="32">
        <f t="shared" si="76"/>
        <v>700</v>
      </c>
      <c r="R741" s="39">
        <v>3502.9303707621821</v>
      </c>
      <c r="S741" s="32">
        <f t="shared" si="77"/>
        <v>700</v>
      </c>
      <c r="T741" s="39">
        <v>118.15648723514151</v>
      </c>
      <c r="V741" s="24">
        <f t="shared" si="78"/>
        <v>739</v>
      </c>
      <c r="W741" s="25">
        <v>0.64910000000000001</v>
      </c>
      <c r="X741" s="25">
        <v>0.68430000000000002</v>
      </c>
    </row>
    <row r="742" spans="8:24">
      <c r="H742" s="32">
        <f t="shared" si="72"/>
        <v>701</v>
      </c>
      <c r="I742" s="39">
        <v>52.62597761758127</v>
      </c>
      <c r="J742" s="46">
        <f t="shared" si="73"/>
        <v>701</v>
      </c>
      <c r="K742" s="41">
        <v>59.171677721551838</v>
      </c>
      <c r="L742" s="47">
        <f t="shared" si="74"/>
        <v>701</v>
      </c>
      <c r="M742" s="43">
        <v>5.7279682595332098</v>
      </c>
      <c r="N742" s="48">
        <f t="shared" si="75"/>
        <v>701</v>
      </c>
      <c r="O742" s="45">
        <v>0</v>
      </c>
      <c r="Q742" s="32">
        <f t="shared" si="76"/>
        <v>701</v>
      </c>
      <c r="R742" s="39">
        <v>3196.2491475179809</v>
      </c>
      <c r="S742" s="32">
        <f t="shared" si="77"/>
        <v>701</v>
      </c>
      <c r="T742" s="39">
        <v>117.52562359866631</v>
      </c>
      <c r="V742" s="24">
        <f t="shared" si="78"/>
        <v>740</v>
      </c>
      <c r="W742" s="25">
        <v>0.79500000000000004</v>
      </c>
      <c r="X742" s="25">
        <v>0.22</v>
      </c>
    </row>
    <row r="743" spans="8:24">
      <c r="H743" s="32">
        <f t="shared" si="72"/>
        <v>702</v>
      </c>
      <c r="I743" s="39">
        <v>63.498112707495395</v>
      </c>
      <c r="J743" s="46">
        <f t="shared" si="73"/>
        <v>702</v>
      </c>
      <c r="K743" s="41">
        <v>59.171677721551838</v>
      </c>
      <c r="L743" s="47">
        <f t="shared" si="74"/>
        <v>702</v>
      </c>
      <c r="M743" s="43">
        <v>11.582194846410049</v>
      </c>
      <c r="N743" s="48">
        <f t="shared" si="75"/>
        <v>702</v>
      </c>
      <c r="O743" s="45">
        <v>0</v>
      </c>
      <c r="Q743" s="32">
        <f t="shared" si="76"/>
        <v>702</v>
      </c>
      <c r="R743" s="39">
        <v>3556.1102480368422</v>
      </c>
      <c r="S743" s="32">
        <f t="shared" si="77"/>
        <v>702</v>
      </c>
      <c r="T743" s="39">
        <v>134.25198527545729</v>
      </c>
      <c r="V743" s="24">
        <f t="shared" si="78"/>
        <v>741</v>
      </c>
      <c r="W743" s="25">
        <v>0.60550000000000004</v>
      </c>
      <c r="X743" s="25">
        <v>0.2145</v>
      </c>
    </row>
    <row r="744" spans="8:24">
      <c r="H744" s="32">
        <f t="shared" si="72"/>
        <v>703</v>
      </c>
      <c r="I744" s="39">
        <v>40.263407030675985</v>
      </c>
      <c r="J744" s="46">
        <f t="shared" si="73"/>
        <v>703</v>
      </c>
      <c r="K744" s="41">
        <v>59.171677721551838</v>
      </c>
      <c r="L744" s="47">
        <f t="shared" si="74"/>
        <v>703</v>
      </c>
      <c r="M744" s="43">
        <v>0</v>
      </c>
      <c r="N744" s="48">
        <f t="shared" si="75"/>
        <v>703</v>
      </c>
      <c r="O744" s="45">
        <v>0</v>
      </c>
      <c r="Q744" s="32">
        <f t="shared" si="76"/>
        <v>703</v>
      </c>
      <c r="R744" s="39">
        <v>3493.0090468433664</v>
      </c>
      <c r="S744" s="32">
        <f t="shared" si="77"/>
        <v>703</v>
      </c>
      <c r="T744" s="39">
        <v>99.435084752227823</v>
      </c>
      <c r="V744" s="24">
        <f t="shared" si="78"/>
        <v>742</v>
      </c>
      <c r="W744" s="25">
        <v>0.36799999999999999</v>
      </c>
      <c r="X744" s="25">
        <v>0.90300000000000002</v>
      </c>
    </row>
    <row r="745" spans="8:24">
      <c r="H745" s="32">
        <f t="shared" si="72"/>
        <v>704</v>
      </c>
      <c r="I745" s="39">
        <v>35.005472732602918</v>
      </c>
      <c r="J745" s="46">
        <f t="shared" si="73"/>
        <v>704</v>
      </c>
      <c r="K745" s="41">
        <v>59.171677721551838</v>
      </c>
      <c r="L745" s="47">
        <f t="shared" si="74"/>
        <v>704</v>
      </c>
      <c r="M745" s="43">
        <v>0</v>
      </c>
      <c r="N745" s="48">
        <f t="shared" si="75"/>
        <v>704</v>
      </c>
      <c r="O745" s="45">
        <v>0</v>
      </c>
      <c r="Q745" s="32">
        <f t="shared" si="76"/>
        <v>704</v>
      </c>
      <c r="R745" s="39">
        <v>2821.9567145902961</v>
      </c>
      <c r="S745" s="32">
        <f t="shared" si="77"/>
        <v>704</v>
      </c>
      <c r="T745" s="39">
        <v>94.177150454154756</v>
      </c>
      <c r="V745" s="24">
        <f t="shared" si="78"/>
        <v>743</v>
      </c>
      <c r="W745" s="25">
        <v>0.88790000000000002</v>
      </c>
      <c r="X745" s="25">
        <v>0.1062</v>
      </c>
    </row>
    <row r="746" spans="8:24">
      <c r="H746" s="32">
        <f t="shared" si="72"/>
        <v>705</v>
      </c>
      <c r="I746" s="39">
        <v>64.672613635356484</v>
      </c>
      <c r="J746" s="46">
        <f t="shared" si="73"/>
        <v>705</v>
      </c>
      <c r="K746" s="41">
        <v>59.171677721551838</v>
      </c>
      <c r="L746" s="47">
        <f t="shared" si="74"/>
        <v>705</v>
      </c>
      <c r="M746" s="43">
        <v>12.214618422950636</v>
      </c>
      <c r="N746" s="48">
        <f t="shared" si="75"/>
        <v>705</v>
      </c>
      <c r="O746" s="45">
        <v>0</v>
      </c>
      <c r="Q746" s="32">
        <f t="shared" si="76"/>
        <v>705</v>
      </c>
      <c r="R746" s="39">
        <v>3753.4515530580411</v>
      </c>
      <c r="S746" s="32">
        <f t="shared" si="77"/>
        <v>705</v>
      </c>
      <c r="T746" s="39">
        <v>136.05890977985896</v>
      </c>
      <c r="V746" s="24">
        <f t="shared" si="78"/>
        <v>744</v>
      </c>
      <c r="W746" s="25">
        <v>0.79090000000000005</v>
      </c>
      <c r="X746" s="25">
        <v>0.2621</v>
      </c>
    </row>
    <row r="747" spans="8:24">
      <c r="H747" s="32">
        <f t="shared" ref="H747:H810" si="79">H746+1</f>
        <v>706</v>
      </c>
      <c r="I747" s="39">
        <v>34.220467330303372</v>
      </c>
      <c r="J747" s="46">
        <f t="shared" ref="J747:J810" si="80">J746+1</f>
        <v>706</v>
      </c>
      <c r="K747" s="41">
        <v>59.171677721551838</v>
      </c>
      <c r="L747" s="47">
        <f t="shared" ref="L747:L810" si="81">L746+1</f>
        <v>706</v>
      </c>
      <c r="M747" s="43">
        <v>0</v>
      </c>
      <c r="N747" s="48">
        <f t="shared" ref="N747:N810" si="82">N746+1</f>
        <v>706</v>
      </c>
      <c r="O747" s="45">
        <v>0</v>
      </c>
      <c r="Q747" s="32">
        <f t="shared" ref="Q747:Q810" si="83">Q746+1</f>
        <v>706</v>
      </c>
      <c r="R747" s="39">
        <v>2650.7369856228052</v>
      </c>
      <c r="S747" s="32">
        <f t="shared" ref="S747:S810" si="84">S746+1</f>
        <v>706</v>
      </c>
      <c r="T747" s="39">
        <v>93.392145051855209</v>
      </c>
      <c r="V747" s="24">
        <f t="shared" si="78"/>
        <v>745</v>
      </c>
      <c r="W747" s="25">
        <v>0.21199999999999999</v>
      </c>
      <c r="X747" s="25">
        <v>8.8499999999999995E-2</v>
      </c>
    </row>
    <row r="748" spans="8:24">
      <c r="H748" s="32">
        <f t="shared" si="79"/>
        <v>707</v>
      </c>
      <c r="I748" s="39">
        <v>41.084233468900386</v>
      </c>
      <c r="J748" s="46">
        <f t="shared" si="80"/>
        <v>707</v>
      </c>
      <c r="K748" s="41">
        <v>59.171677721551838</v>
      </c>
      <c r="L748" s="47">
        <f t="shared" si="81"/>
        <v>707</v>
      </c>
      <c r="M748" s="43">
        <v>0</v>
      </c>
      <c r="N748" s="48">
        <f t="shared" si="82"/>
        <v>707</v>
      </c>
      <c r="O748" s="45">
        <v>0</v>
      </c>
      <c r="Q748" s="32">
        <f t="shared" si="83"/>
        <v>707</v>
      </c>
      <c r="R748" s="39">
        <v>2672.1229599230278</v>
      </c>
      <c r="S748" s="32">
        <f t="shared" si="84"/>
        <v>707</v>
      </c>
      <c r="T748" s="39">
        <v>100.25591119045222</v>
      </c>
      <c r="V748" s="24">
        <f t="shared" si="78"/>
        <v>746</v>
      </c>
      <c r="W748" s="25">
        <v>0.39979999999999999</v>
      </c>
      <c r="X748" s="25">
        <v>0.67520000000000002</v>
      </c>
    </row>
    <row r="749" spans="8:24">
      <c r="H749" s="32">
        <f t="shared" si="79"/>
        <v>708</v>
      </c>
      <c r="I749" s="39">
        <v>41.367803118153724</v>
      </c>
      <c r="J749" s="46">
        <f t="shared" si="80"/>
        <v>708</v>
      </c>
      <c r="K749" s="41">
        <v>59.171677721551838</v>
      </c>
      <c r="L749" s="47">
        <f t="shared" si="81"/>
        <v>708</v>
      </c>
      <c r="M749" s="43">
        <v>0</v>
      </c>
      <c r="N749" s="48">
        <f t="shared" si="82"/>
        <v>708</v>
      </c>
      <c r="O749" s="45">
        <v>0</v>
      </c>
      <c r="Q749" s="32">
        <f t="shared" si="83"/>
        <v>708</v>
      </c>
      <c r="R749" s="39">
        <v>2835.5496451406457</v>
      </c>
      <c r="S749" s="32">
        <f t="shared" si="84"/>
        <v>708</v>
      </c>
      <c r="T749" s="39">
        <v>100.53948083970556</v>
      </c>
      <c r="V749" s="24">
        <f t="shared" si="78"/>
        <v>747</v>
      </c>
      <c r="W749" s="25">
        <v>0.59919999999999995</v>
      </c>
      <c r="X749" s="25">
        <v>0.73029999999999995</v>
      </c>
    </row>
    <row r="750" spans="8:24">
      <c r="H750" s="32">
        <f t="shared" si="79"/>
        <v>709</v>
      </c>
      <c r="I750" s="39">
        <v>49.865209548689108</v>
      </c>
      <c r="J750" s="46">
        <f t="shared" si="80"/>
        <v>709</v>
      </c>
      <c r="K750" s="41">
        <v>59.171677721551838</v>
      </c>
      <c r="L750" s="47">
        <f t="shared" si="81"/>
        <v>709</v>
      </c>
      <c r="M750" s="43">
        <v>4.2414008378220478</v>
      </c>
      <c r="N750" s="48">
        <f t="shared" si="82"/>
        <v>709</v>
      </c>
      <c r="O750" s="45">
        <v>0</v>
      </c>
      <c r="Q750" s="32">
        <f t="shared" si="83"/>
        <v>709</v>
      </c>
      <c r="R750" s="39">
        <v>3454.9628757280466</v>
      </c>
      <c r="S750" s="32">
        <f t="shared" si="84"/>
        <v>709</v>
      </c>
      <c r="T750" s="39">
        <v>113.27828810806299</v>
      </c>
      <c r="V750" s="24">
        <f t="shared" si="78"/>
        <v>748</v>
      </c>
      <c r="W750" s="25">
        <v>0.85019999999999996</v>
      </c>
      <c r="X750" s="25">
        <v>0.29649999999999999</v>
      </c>
    </row>
    <row r="751" spans="8:24">
      <c r="H751" s="32">
        <f t="shared" si="79"/>
        <v>710</v>
      </c>
      <c r="I751" s="39">
        <v>64.656195022680151</v>
      </c>
      <c r="J751" s="46">
        <f t="shared" si="80"/>
        <v>710</v>
      </c>
      <c r="K751" s="41">
        <v>59.171677721551838</v>
      </c>
      <c r="L751" s="47">
        <f t="shared" si="81"/>
        <v>710</v>
      </c>
      <c r="M751" s="43">
        <v>12.205777631509534</v>
      </c>
      <c r="N751" s="48">
        <f t="shared" si="82"/>
        <v>710</v>
      </c>
      <c r="O751" s="45">
        <v>0</v>
      </c>
      <c r="Q751" s="32">
        <f t="shared" si="83"/>
        <v>710</v>
      </c>
      <c r="R751" s="39">
        <v>4525.5881387883082</v>
      </c>
      <c r="S751" s="32">
        <f t="shared" si="84"/>
        <v>710</v>
      </c>
      <c r="T751" s="39">
        <v>136.03365037574153</v>
      </c>
      <c r="V751" s="24">
        <f t="shared" si="78"/>
        <v>749</v>
      </c>
      <c r="W751" s="25">
        <v>0.47210000000000002</v>
      </c>
      <c r="X751" s="25">
        <v>0.64980000000000004</v>
      </c>
    </row>
    <row r="752" spans="8:24">
      <c r="H752" s="32">
        <f t="shared" si="79"/>
        <v>711</v>
      </c>
      <c r="I752" s="39">
        <v>46.999927002833275</v>
      </c>
      <c r="J752" s="46">
        <f t="shared" si="80"/>
        <v>711</v>
      </c>
      <c r="K752" s="41">
        <v>59.171677721551838</v>
      </c>
      <c r="L752" s="47">
        <f t="shared" si="81"/>
        <v>711</v>
      </c>
      <c r="M752" s="43">
        <v>2.6985563900535205</v>
      </c>
      <c r="N752" s="48">
        <f t="shared" si="82"/>
        <v>711</v>
      </c>
      <c r="O752" s="45">
        <v>0</v>
      </c>
      <c r="Q752" s="32">
        <f t="shared" si="83"/>
        <v>711</v>
      </c>
      <c r="R752" s="39">
        <v>2915.2571739296031</v>
      </c>
      <c r="S752" s="32">
        <f t="shared" si="84"/>
        <v>711</v>
      </c>
      <c r="T752" s="39">
        <v>108.87016111443863</v>
      </c>
      <c r="V752" s="24">
        <f t="shared" si="78"/>
        <v>750</v>
      </c>
      <c r="W752" s="25">
        <v>0.1651</v>
      </c>
      <c r="X752" s="25">
        <v>0.54239999999999999</v>
      </c>
    </row>
    <row r="753" spans="8:24">
      <c r="H753" s="32">
        <f t="shared" si="79"/>
        <v>712</v>
      </c>
      <c r="I753" s="39">
        <v>50.33463720650024</v>
      </c>
      <c r="J753" s="46">
        <f t="shared" si="80"/>
        <v>712</v>
      </c>
      <c r="K753" s="41">
        <v>59.171677721551838</v>
      </c>
      <c r="L753" s="47">
        <f t="shared" si="81"/>
        <v>712</v>
      </c>
      <c r="M753" s="43">
        <v>4.4941695766434275</v>
      </c>
      <c r="N753" s="48">
        <f t="shared" si="82"/>
        <v>712</v>
      </c>
      <c r="O753" s="45">
        <v>0</v>
      </c>
      <c r="Q753" s="32">
        <f t="shared" si="83"/>
        <v>712</v>
      </c>
      <c r="R753" s="39">
        <v>3550.3811868103103</v>
      </c>
      <c r="S753" s="32">
        <f t="shared" si="84"/>
        <v>712</v>
      </c>
      <c r="T753" s="39">
        <v>114.00048450469551</v>
      </c>
      <c r="V753" s="24">
        <f t="shared" si="78"/>
        <v>751</v>
      </c>
      <c r="W753" s="25">
        <v>0.68979999999999997</v>
      </c>
      <c r="X753" s="25">
        <v>0.1552</v>
      </c>
    </row>
    <row r="754" spans="8:24">
      <c r="H754" s="32">
        <f t="shared" si="79"/>
        <v>713</v>
      </c>
      <c r="I754" s="39">
        <v>43.947485446176593</v>
      </c>
      <c r="J754" s="46">
        <f t="shared" si="80"/>
        <v>713</v>
      </c>
      <c r="K754" s="41">
        <v>59.171677721551838</v>
      </c>
      <c r="L754" s="47">
        <f t="shared" si="81"/>
        <v>713</v>
      </c>
      <c r="M754" s="43">
        <v>1.0549340133922303</v>
      </c>
      <c r="N754" s="48">
        <f t="shared" si="82"/>
        <v>713</v>
      </c>
      <c r="O754" s="45">
        <v>0</v>
      </c>
      <c r="Q754" s="32">
        <f t="shared" si="83"/>
        <v>713</v>
      </c>
      <c r="R754" s="39">
        <v>2801.4314517331954</v>
      </c>
      <c r="S754" s="32">
        <f t="shared" si="84"/>
        <v>713</v>
      </c>
      <c r="T754" s="39">
        <v>104.17409718112066</v>
      </c>
      <c r="V754" s="24">
        <f t="shared" si="78"/>
        <v>752</v>
      </c>
      <c r="W754" s="25">
        <v>0.14779999999999999</v>
      </c>
      <c r="X754" s="25">
        <v>7.0000000000000007E-2</v>
      </c>
    </row>
    <row r="755" spans="8:24">
      <c r="H755" s="32">
        <f t="shared" si="79"/>
        <v>714</v>
      </c>
      <c r="I755" s="39">
        <v>52.926472507805542</v>
      </c>
      <c r="J755" s="46">
        <f t="shared" si="80"/>
        <v>714</v>
      </c>
      <c r="K755" s="41">
        <v>59.171677721551838</v>
      </c>
      <c r="L755" s="47">
        <f t="shared" si="81"/>
        <v>714</v>
      </c>
      <c r="M755" s="43">
        <v>5.8897732004232024</v>
      </c>
      <c r="N755" s="48">
        <f t="shared" si="82"/>
        <v>714</v>
      </c>
      <c r="O755" s="45">
        <v>0</v>
      </c>
      <c r="Q755" s="32">
        <f t="shared" si="83"/>
        <v>714</v>
      </c>
      <c r="R755" s="39">
        <v>2963.6561521139083</v>
      </c>
      <c r="S755" s="32">
        <f t="shared" si="84"/>
        <v>714</v>
      </c>
      <c r="T755" s="39">
        <v>117.98792342978058</v>
      </c>
      <c r="V755" s="24">
        <f t="shared" si="78"/>
        <v>753</v>
      </c>
      <c r="W755" s="25">
        <v>0.45479999999999998</v>
      </c>
      <c r="X755" s="25">
        <v>0.4924</v>
      </c>
    </row>
    <row r="756" spans="8:24">
      <c r="H756" s="32">
        <f t="shared" si="79"/>
        <v>715</v>
      </c>
      <c r="I756" s="39">
        <v>57.856307543880774</v>
      </c>
      <c r="J756" s="46">
        <f t="shared" si="80"/>
        <v>715</v>
      </c>
      <c r="K756" s="41">
        <v>59.171677721551838</v>
      </c>
      <c r="L756" s="47">
        <f t="shared" si="81"/>
        <v>715</v>
      </c>
      <c r="M756" s="43">
        <v>8.5442997583098723</v>
      </c>
      <c r="N756" s="48">
        <f t="shared" si="82"/>
        <v>715</v>
      </c>
      <c r="O756" s="45">
        <v>0</v>
      </c>
      <c r="Q756" s="32">
        <f t="shared" si="83"/>
        <v>715</v>
      </c>
      <c r="R756" s="39">
        <v>3395.2701792364574</v>
      </c>
      <c r="S756" s="32">
        <f t="shared" si="84"/>
        <v>715</v>
      </c>
      <c r="T756" s="39">
        <v>125.5722850237425</v>
      </c>
      <c r="V756" s="24">
        <f t="shared" si="78"/>
        <v>754</v>
      </c>
      <c r="W756" s="25">
        <v>0.50409999999999999</v>
      </c>
      <c r="X756" s="25">
        <v>0.99250000000000005</v>
      </c>
    </row>
    <row r="757" spans="8:24">
      <c r="H757" s="32">
        <f t="shared" si="79"/>
        <v>716</v>
      </c>
      <c r="I757" s="39">
        <v>41.925618488239913</v>
      </c>
      <c r="J757" s="46">
        <f t="shared" si="80"/>
        <v>716</v>
      </c>
      <c r="K757" s="41">
        <v>59.171677721551838</v>
      </c>
      <c r="L757" s="47">
        <f t="shared" si="81"/>
        <v>716</v>
      </c>
      <c r="M757" s="43">
        <v>0</v>
      </c>
      <c r="N757" s="48">
        <f t="shared" si="82"/>
        <v>716</v>
      </c>
      <c r="O757" s="45">
        <v>0</v>
      </c>
      <c r="Q757" s="32">
        <f t="shared" si="83"/>
        <v>716</v>
      </c>
      <c r="R757" s="39">
        <v>2580.3550195430535</v>
      </c>
      <c r="S757" s="32">
        <f t="shared" si="84"/>
        <v>716</v>
      </c>
      <c r="T757" s="39">
        <v>101.09729620979175</v>
      </c>
      <c r="V757" s="24">
        <f t="shared" si="78"/>
        <v>755</v>
      </c>
      <c r="W757" s="25">
        <v>3.9300000000000002E-2</v>
      </c>
      <c r="X757" s="25">
        <v>0.69199999999999995</v>
      </c>
    </row>
    <row r="758" spans="8:24">
      <c r="H758" s="32">
        <f t="shared" si="79"/>
        <v>717</v>
      </c>
      <c r="I758" s="39">
        <v>36.933475136426132</v>
      </c>
      <c r="J758" s="46">
        <f t="shared" si="80"/>
        <v>717</v>
      </c>
      <c r="K758" s="41">
        <v>59.171677721551838</v>
      </c>
      <c r="L758" s="47">
        <f t="shared" si="81"/>
        <v>717</v>
      </c>
      <c r="M758" s="43">
        <v>0</v>
      </c>
      <c r="N758" s="48">
        <f t="shared" si="82"/>
        <v>717</v>
      </c>
      <c r="O758" s="45">
        <v>0</v>
      </c>
      <c r="Q758" s="32">
        <f t="shared" si="83"/>
        <v>717</v>
      </c>
      <c r="R758" s="39">
        <v>3088.9646157019697</v>
      </c>
      <c r="S758" s="32">
        <f t="shared" si="84"/>
        <v>717</v>
      </c>
      <c r="T758" s="39">
        <v>96.10515285797797</v>
      </c>
      <c r="V758" s="24">
        <f t="shared" si="78"/>
        <v>756</v>
      </c>
      <c r="W758" s="25">
        <v>0.97809999999999997</v>
      </c>
      <c r="X758" s="25">
        <v>0.93869999999999998</v>
      </c>
    </row>
    <row r="759" spans="8:24">
      <c r="H759" s="32">
        <f t="shared" si="79"/>
        <v>718</v>
      </c>
      <c r="I759" s="39">
        <v>61.10641328427262</v>
      </c>
      <c r="J759" s="46">
        <f t="shared" si="80"/>
        <v>718</v>
      </c>
      <c r="K759" s="41">
        <v>59.171677721551838</v>
      </c>
      <c r="L759" s="47">
        <f t="shared" si="81"/>
        <v>718</v>
      </c>
      <c r="M759" s="43">
        <v>10.294356695443939</v>
      </c>
      <c r="N759" s="48">
        <f t="shared" si="82"/>
        <v>718</v>
      </c>
      <c r="O759" s="45">
        <v>0</v>
      </c>
      <c r="Q759" s="32">
        <f t="shared" si="83"/>
        <v>718</v>
      </c>
      <c r="R759" s="39">
        <v>3765.0954684336111</v>
      </c>
      <c r="S759" s="32">
        <f t="shared" si="84"/>
        <v>718</v>
      </c>
      <c r="T759" s="39">
        <v>130.5724477012684</v>
      </c>
      <c r="V759" s="24">
        <f t="shared" si="78"/>
        <v>757</v>
      </c>
      <c r="W759" s="25">
        <v>0.18360000000000001</v>
      </c>
      <c r="X759" s="25">
        <v>0.52359999999999995</v>
      </c>
    </row>
    <row r="760" spans="8:24">
      <c r="H760" s="32">
        <f t="shared" si="79"/>
        <v>719</v>
      </c>
      <c r="I760" s="39">
        <v>50.757367339964567</v>
      </c>
      <c r="J760" s="46">
        <f t="shared" si="80"/>
        <v>719</v>
      </c>
      <c r="K760" s="41">
        <v>59.171677721551838</v>
      </c>
      <c r="L760" s="47">
        <f t="shared" si="81"/>
        <v>719</v>
      </c>
      <c r="M760" s="43">
        <v>4.7217934946626787</v>
      </c>
      <c r="N760" s="48">
        <f t="shared" si="82"/>
        <v>719</v>
      </c>
      <c r="O760" s="45">
        <v>0</v>
      </c>
      <c r="Q760" s="32">
        <f t="shared" si="83"/>
        <v>719</v>
      </c>
      <c r="R760" s="39">
        <v>3441.7224653163312</v>
      </c>
      <c r="S760" s="32">
        <f t="shared" si="84"/>
        <v>719</v>
      </c>
      <c r="T760" s="39">
        <v>114.65083855617908</v>
      </c>
      <c r="V760" s="24">
        <f t="shared" si="78"/>
        <v>758</v>
      </c>
      <c r="W760" s="25">
        <v>0.13739999999999999</v>
      </c>
      <c r="X760" s="25">
        <v>0.26860000000000001</v>
      </c>
    </row>
    <row r="761" spans="8:24">
      <c r="H761" s="32">
        <f t="shared" si="79"/>
        <v>720</v>
      </c>
      <c r="I761" s="39">
        <v>42.606147680383074</v>
      </c>
      <c r="J761" s="46">
        <f t="shared" si="80"/>
        <v>720</v>
      </c>
      <c r="K761" s="41">
        <v>59.171677721551838</v>
      </c>
      <c r="L761" s="47">
        <f t="shared" si="81"/>
        <v>720</v>
      </c>
      <c r="M761" s="43">
        <v>0.33267521642648984</v>
      </c>
      <c r="N761" s="48">
        <f t="shared" si="82"/>
        <v>720</v>
      </c>
      <c r="O761" s="45">
        <v>0</v>
      </c>
      <c r="Q761" s="32">
        <f t="shared" si="83"/>
        <v>720</v>
      </c>
      <c r="R761" s="39">
        <v>2796.9927961530702</v>
      </c>
      <c r="S761" s="32">
        <f t="shared" si="84"/>
        <v>720</v>
      </c>
      <c r="T761" s="39">
        <v>102.1105006183614</v>
      </c>
      <c r="V761" s="24">
        <f t="shared" si="78"/>
        <v>759</v>
      </c>
      <c r="W761" s="25">
        <v>0.79830000000000001</v>
      </c>
      <c r="X761" s="25">
        <v>0.92769999999999997</v>
      </c>
    </row>
    <row r="762" spans="8:24">
      <c r="H762" s="32">
        <f t="shared" si="79"/>
        <v>721</v>
      </c>
      <c r="I762" s="39">
        <v>42.095734740958783</v>
      </c>
      <c r="J762" s="46">
        <f t="shared" si="80"/>
        <v>721</v>
      </c>
      <c r="K762" s="41">
        <v>59.171677721551838</v>
      </c>
      <c r="L762" s="47">
        <f t="shared" si="81"/>
        <v>721</v>
      </c>
      <c r="M762" s="43">
        <v>5.7837479813412307E-2</v>
      </c>
      <c r="N762" s="48">
        <f t="shared" si="82"/>
        <v>721</v>
      </c>
      <c r="O762" s="45">
        <v>0</v>
      </c>
      <c r="Q762" s="32">
        <f t="shared" si="83"/>
        <v>721</v>
      </c>
      <c r="R762" s="39">
        <v>2976.0672098278269</v>
      </c>
      <c r="S762" s="32">
        <f t="shared" si="84"/>
        <v>721</v>
      </c>
      <c r="T762" s="39">
        <v>101.32524994232404</v>
      </c>
      <c r="V762" s="24">
        <f t="shared" si="78"/>
        <v>760</v>
      </c>
      <c r="W762" s="25">
        <v>0.317</v>
      </c>
      <c r="X762" s="25">
        <v>0.46860000000000002</v>
      </c>
    </row>
    <row r="763" spans="8:24">
      <c r="H763" s="32">
        <f t="shared" si="79"/>
        <v>722</v>
      </c>
      <c r="I763" s="39">
        <v>78.59650773502878</v>
      </c>
      <c r="J763" s="46">
        <f t="shared" si="80"/>
        <v>722</v>
      </c>
      <c r="K763" s="41">
        <v>59.171677721551838</v>
      </c>
      <c r="L763" s="47">
        <f t="shared" si="81"/>
        <v>722</v>
      </c>
      <c r="M763" s="43">
        <v>19.712099861235718</v>
      </c>
      <c r="N763" s="48">
        <f t="shared" si="82"/>
        <v>722</v>
      </c>
      <c r="O763" s="45">
        <v>0</v>
      </c>
      <c r="Q763" s="32">
        <f t="shared" si="83"/>
        <v>722</v>
      </c>
      <c r="R763" s="39">
        <v>3502.4220141783585</v>
      </c>
      <c r="S763" s="32">
        <f t="shared" si="84"/>
        <v>722</v>
      </c>
      <c r="T763" s="39">
        <v>157.48028531781634</v>
      </c>
      <c r="V763" s="24">
        <f t="shared" si="78"/>
        <v>761</v>
      </c>
      <c r="W763" s="25">
        <v>0.70779999999999998</v>
      </c>
      <c r="X763" s="25">
        <v>0.69140000000000001</v>
      </c>
    </row>
    <row r="764" spans="8:24">
      <c r="H764" s="32">
        <f t="shared" si="79"/>
        <v>723</v>
      </c>
      <c r="I764" s="39">
        <v>35.391189505784148</v>
      </c>
      <c r="J764" s="46">
        <f t="shared" si="80"/>
        <v>723</v>
      </c>
      <c r="K764" s="41">
        <v>59.171677721551838</v>
      </c>
      <c r="L764" s="47">
        <f t="shared" si="81"/>
        <v>723</v>
      </c>
      <c r="M764" s="43">
        <v>0</v>
      </c>
      <c r="N764" s="48">
        <f t="shared" si="82"/>
        <v>723</v>
      </c>
      <c r="O764" s="45">
        <v>0</v>
      </c>
      <c r="Q764" s="32">
        <f t="shared" si="83"/>
        <v>723</v>
      </c>
      <c r="R764" s="39">
        <v>2811.9101478067914</v>
      </c>
      <c r="S764" s="32">
        <f t="shared" si="84"/>
        <v>723</v>
      </c>
      <c r="T764" s="39">
        <v>94.562867227335985</v>
      </c>
      <c r="V764" s="24">
        <f t="shared" si="78"/>
        <v>762</v>
      </c>
      <c r="W764" s="25">
        <v>0.2135</v>
      </c>
      <c r="X764" s="25">
        <v>0.95169999999999999</v>
      </c>
    </row>
    <row r="765" spans="8:24">
      <c r="H765" s="32">
        <f t="shared" si="79"/>
        <v>724</v>
      </c>
      <c r="I765" s="39">
        <v>40.233933942741594</v>
      </c>
      <c r="J765" s="46">
        <f t="shared" si="80"/>
        <v>724</v>
      </c>
      <c r="K765" s="41">
        <v>59.171677721551838</v>
      </c>
      <c r="L765" s="47">
        <f t="shared" si="81"/>
        <v>724</v>
      </c>
      <c r="M765" s="43">
        <v>0</v>
      </c>
      <c r="N765" s="48">
        <f t="shared" si="82"/>
        <v>724</v>
      </c>
      <c r="O765" s="45">
        <v>0</v>
      </c>
      <c r="Q765" s="32">
        <f t="shared" si="83"/>
        <v>724</v>
      </c>
      <c r="R765" s="39">
        <v>2771.4885611880841</v>
      </c>
      <c r="S765" s="32">
        <f t="shared" si="84"/>
        <v>724</v>
      </c>
      <c r="T765" s="39">
        <v>99.405611664293431</v>
      </c>
      <c r="V765" s="24">
        <f t="shared" si="78"/>
        <v>763</v>
      </c>
      <c r="W765" s="25">
        <v>0.93810000000000004</v>
      </c>
      <c r="X765" s="25">
        <v>0.6552</v>
      </c>
    </row>
    <row r="766" spans="8:24">
      <c r="H766" s="32">
        <f t="shared" si="79"/>
        <v>725</v>
      </c>
      <c r="I766" s="39">
        <v>38.851928414494459</v>
      </c>
      <c r="J766" s="46">
        <f t="shared" si="80"/>
        <v>725</v>
      </c>
      <c r="K766" s="41">
        <v>59.171677721551838</v>
      </c>
      <c r="L766" s="47">
        <f t="shared" si="81"/>
        <v>725</v>
      </c>
      <c r="M766" s="43">
        <v>0</v>
      </c>
      <c r="N766" s="48">
        <f t="shared" si="82"/>
        <v>725</v>
      </c>
      <c r="O766" s="45">
        <v>0</v>
      </c>
      <c r="Q766" s="32">
        <f t="shared" si="83"/>
        <v>725</v>
      </c>
      <c r="R766" s="39">
        <v>3290.7582970314861</v>
      </c>
      <c r="S766" s="32">
        <f t="shared" si="84"/>
        <v>725</v>
      </c>
      <c r="T766" s="39">
        <v>98.023606136046297</v>
      </c>
      <c r="V766" s="24">
        <f t="shared" si="78"/>
        <v>764</v>
      </c>
      <c r="W766" s="25">
        <v>0.36449999999999999</v>
      </c>
      <c r="X766" s="25">
        <v>0.60170000000000001</v>
      </c>
    </row>
    <row r="767" spans="8:24">
      <c r="H767" s="32">
        <f t="shared" si="79"/>
        <v>726</v>
      </c>
      <c r="I767" s="39">
        <v>24.789341036634589</v>
      </c>
      <c r="J767" s="46">
        <f t="shared" si="80"/>
        <v>726</v>
      </c>
      <c r="K767" s="41">
        <v>59.171677721551838</v>
      </c>
      <c r="L767" s="47">
        <f t="shared" si="81"/>
        <v>726</v>
      </c>
      <c r="M767" s="43">
        <v>0</v>
      </c>
      <c r="N767" s="48">
        <f t="shared" si="82"/>
        <v>726</v>
      </c>
      <c r="O767" s="45">
        <v>0</v>
      </c>
      <c r="Q767" s="32">
        <f t="shared" si="83"/>
        <v>726</v>
      </c>
      <c r="R767" s="39">
        <v>2646.8658802834111</v>
      </c>
      <c r="S767" s="32">
        <f t="shared" si="84"/>
        <v>726</v>
      </c>
      <c r="T767" s="39">
        <v>83.961018758186427</v>
      </c>
      <c r="V767" s="24">
        <f t="shared" si="78"/>
        <v>765</v>
      </c>
      <c r="W767" s="25">
        <v>0.63470000000000004</v>
      </c>
      <c r="X767" s="25">
        <v>0.1201</v>
      </c>
    </row>
    <row r="768" spans="8:24">
      <c r="H768" s="32">
        <f t="shared" si="79"/>
        <v>727</v>
      </c>
      <c r="I768" s="39">
        <v>42.4524521773779</v>
      </c>
      <c r="J768" s="46">
        <f t="shared" si="80"/>
        <v>727</v>
      </c>
      <c r="K768" s="41">
        <v>59.171677721551838</v>
      </c>
      <c r="L768" s="47">
        <f t="shared" si="81"/>
        <v>727</v>
      </c>
      <c r="M768" s="43">
        <v>0.24991609942370324</v>
      </c>
      <c r="N768" s="48">
        <f t="shared" si="82"/>
        <v>727</v>
      </c>
      <c r="O768" s="45">
        <v>0</v>
      </c>
      <c r="Q768" s="32">
        <f t="shared" si="83"/>
        <v>727</v>
      </c>
      <c r="R768" s="39">
        <v>3498.3702765274929</v>
      </c>
      <c r="S768" s="32">
        <f t="shared" si="84"/>
        <v>727</v>
      </c>
      <c r="T768" s="39">
        <v>101.87404599835344</v>
      </c>
      <c r="V768" s="24">
        <f t="shared" si="78"/>
        <v>766</v>
      </c>
      <c r="W768" s="25">
        <v>0.85050000000000003</v>
      </c>
      <c r="X768" s="25">
        <v>0.4556</v>
      </c>
    </row>
    <row r="769" spans="8:24">
      <c r="H769" s="32">
        <f t="shared" si="79"/>
        <v>728</v>
      </c>
      <c r="I769" s="39">
        <v>46.798150551304182</v>
      </c>
      <c r="J769" s="46">
        <f t="shared" si="80"/>
        <v>728</v>
      </c>
      <c r="K769" s="41">
        <v>59.171677721551838</v>
      </c>
      <c r="L769" s="47">
        <f t="shared" si="81"/>
        <v>728</v>
      </c>
      <c r="M769" s="43">
        <v>2.5899075315378579</v>
      </c>
      <c r="N769" s="48">
        <f t="shared" si="82"/>
        <v>728</v>
      </c>
      <c r="O769" s="45">
        <v>0</v>
      </c>
      <c r="Q769" s="32">
        <f t="shared" si="83"/>
        <v>728</v>
      </c>
      <c r="R769" s="39">
        <v>3169.9670920687149</v>
      </c>
      <c r="S769" s="32">
        <f t="shared" si="84"/>
        <v>728</v>
      </c>
      <c r="T769" s="39">
        <v>108.55973580439388</v>
      </c>
      <c r="V769" s="24">
        <f t="shared" si="78"/>
        <v>767</v>
      </c>
      <c r="W769" s="25">
        <v>0.44829999999999998</v>
      </c>
      <c r="X769" s="25">
        <v>0.2727</v>
      </c>
    </row>
    <row r="770" spans="8:24">
      <c r="H770" s="32">
        <f t="shared" si="79"/>
        <v>729</v>
      </c>
      <c r="I770" s="39">
        <v>63.022604307829198</v>
      </c>
      <c r="J770" s="46">
        <f t="shared" si="80"/>
        <v>729</v>
      </c>
      <c r="K770" s="41">
        <v>59.171677721551838</v>
      </c>
      <c r="L770" s="47">
        <f t="shared" si="81"/>
        <v>729</v>
      </c>
      <c r="M770" s="43">
        <v>11.326151861974408</v>
      </c>
      <c r="N770" s="48">
        <f t="shared" si="82"/>
        <v>729</v>
      </c>
      <c r="O770" s="45">
        <v>0</v>
      </c>
      <c r="Q770" s="32">
        <f t="shared" si="83"/>
        <v>729</v>
      </c>
      <c r="R770" s="39">
        <v>3307.8158947953125</v>
      </c>
      <c r="S770" s="32">
        <f t="shared" si="84"/>
        <v>729</v>
      </c>
      <c r="T770" s="39">
        <v>133.52043389135545</v>
      </c>
      <c r="V770" s="24">
        <f t="shared" si="78"/>
        <v>768</v>
      </c>
      <c r="W770" s="25">
        <v>0.1983</v>
      </c>
      <c r="X770" s="25">
        <v>0.87319999999999998</v>
      </c>
    </row>
    <row r="771" spans="8:24">
      <c r="H771" s="32">
        <f t="shared" si="79"/>
        <v>730</v>
      </c>
      <c r="I771" s="39">
        <v>36.990505785400877</v>
      </c>
      <c r="J771" s="46">
        <f t="shared" si="80"/>
        <v>730</v>
      </c>
      <c r="K771" s="41">
        <v>59.171677721551838</v>
      </c>
      <c r="L771" s="47">
        <f t="shared" si="81"/>
        <v>730</v>
      </c>
      <c r="M771" s="43">
        <v>0</v>
      </c>
      <c r="N771" s="48">
        <f t="shared" si="82"/>
        <v>730</v>
      </c>
      <c r="O771" s="45">
        <v>0</v>
      </c>
      <c r="Q771" s="32">
        <f t="shared" si="83"/>
        <v>730</v>
      </c>
      <c r="R771" s="39">
        <v>2564.7689922085556</v>
      </c>
      <c r="S771" s="32">
        <f t="shared" si="84"/>
        <v>730</v>
      </c>
      <c r="T771" s="39">
        <v>96.162183506952715</v>
      </c>
      <c r="V771" s="24">
        <f t="shared" si="78"/>
        <v>769</v>
      </c>
      <c r="W771" s="25">
        <v>0.2344</v>
      </c>
      <c r="X771" s="25">
        <v>0.45279999999999998</v>
      </c>
    </row>
    <row r="772" spans="8:24">
      <c r="H772" s="32">
        <f t="shared" si="79"/>
        <v>731</v>
      </c>
      <c r="I772" s="39">
        <v>58.92014803746995</v>
      </c>
      <c r="J772" s="46">
        <f t="shared" si="80"/>
        <v>731</v>
      </c>
      <c r="K772" s="41">
        <v>59.171677721551838</v>
      </c>
      <c r="L772" s="47">
        <f t="shared" si="81"/>
        <v>731</v>
      </c>
      <c r="M772" s="43">
        <v>9.1171369471655819</v>
      </c>
      <c r="N772" s="48">
        <f t="shared" si="82"/>
        <v>731</v>
      </c>
      <c r="O772" s="45">
        <v>0</v>
      </c>
      <c r="Q772" s="32">
        <f t="shared" si="83"/>
        <v>731</v>
      </c>
      <c r="R772" s="39">
        <v>3431.0052533253847</v>
      </c>
      <c r="S772" s="32">
        <f t="shared" si="84"/>
        <v>731</v>
      </c>
      <c r="T772" s="39">
        <v>127.20896270618738</v>
      </c>
      <c r="V772" s="24">
        <f t="shared" ref="V772:V835" si="85">V771+1</f>
        <v>770</v>
      </c>
      <c r="W772" s="25">
        <v>9.2999999999999992E-3</v>
      </c>
      <c r="X772" s="25">
        <v>0.74450000000000005</v>
      </c>
    </row>
    <row r="773" spans="8:24">
      <c r="H773" s="32">
        <f t="shared" si="79"/>
        <v>732</v>
      </c>
      <c r="I773" s="39">
        <v>37.909671420371801</v>
      </c>
      <c r="J773" s="46">
        <f t="shared" si="80"/>
        <v>732</v>
      </c>
      <c r="K773" s="41">
        <v>59.171677721551838</v>
      </c>
      <c r="L773" s="47">
        <f t="shared" si="81"/>
        <v>732</v>
      </c>
      <c r="M773" s="43">
        <v>0</v>
      </c>
      <c r="N773" s="48">
        <f t="shared" si="82"/>
        <v>732</v>
      </c>
      <c r="O773" s="45">
        <v>0</v>
      </c>
      <c r="Q773" s="32">
        <f t="shared" si="83"/>
        <v>732</v>
      </c>
      <c r="R773" s="39">
        <v>2101.1811689531614</v>
      </c>
      <c r="S773" s="32">
        <f t="shared" si="84"/>
        <v>732</v>
      </c>
      <c r="T773" s="39">
        <v>97.081349141923639</v>
      </c>
      <c r="V773" s="24">
        <f t="shared" si="85"/>
        <v>771</v>
      </c>
      <c r="W773" s="25">
        <v>0.90210000000000001</v>
      </c>
      <c r="X773" s="25">
        <v>0.70340000000000003</v>
      </c>
    </row>
    <row r="774" spans="8:24">
      <c r="H774" s="32">
        <f t="shared" si="79"/>
        <v>733</v>
      </c>
      <c r="I774" s="39">
        <v>39.683617418409376</v>
      </c>
      <c r="J774" s="46">
        <f t="shared" si="80"/>
        <v>733</v>
      </c>
      <c r="K774" s="41">
        <v>59.171677721551838</v>
      </c>
      <c r="L774" s="47">
        <f t="shared" si="81"/>
        <v>733</v>
      </c>
      <c r="M774" s="43">
        <v>0</v>
      </c>
      <c r="N774" s="48">
        <f t="shared" si="82"/>
        <v>733</v>
      </c>
      <c r="O774" s="45">
        <v>0</v>
      </c>
      <c r="Q774" s="32">
        <f t="shared" si="83"/>
        <v>733</v>
      </c>
      <c r="R774" s="39">
        <v>3057.113006404451</v>
      </c>
      <c r="S774" s="32">
        <f t="shared" si="84"/>
        <v>733</v>
      </c>
      <c r="T774" s="39">
        <v>98.855295139961214</v>
      </c>
      <c r="V774" s="24">
        <f t="shared" si="85"/>
        <v>772</v>
      </c>
      <c r="W774" s="25">
        <v>0.29380000000000001</v>
      </c>
      <c r="X774" s="25">
        <v>0.85909999999999997</v>
      </c>
    </row>
    <row r="775" spans="8:24">
      <c r="H775" s="32">
        <f t="shared" si="79"/>
        <v>734</v>
      </c>
      <c r="I775" s="39">
        <v>1.6095841976408565</v>
      </c>
      <c r="J775" s="46">
        <f t="shared" si="80"/>
        <v>734</v>
      </c>
      <c r="K775" s="41">
        <v>59.171677721551838</v>
      </c>
      <c r="L775" s="47">
        <f t="shared" si="81"/>
        <v>734</v>
      </c>
      <c r="M775" s="43">
        <v>0</v>
      </c>
      <c r="N775" s="48">
        <f t="shared" si="82"/>
        <v>734</v>
      </c>
      <c r="O775" s="45">
        <v>0</v>
      </c>
      <c r="Q775" s="32">
        <f t="shared" si="83"/>
        <v>734</v>
      </c>
      <c r="R775" s="39">
        <v>1949.998550185459</v>
      </c>
      <c r="S775" s="32">
        <f t="shared" si="84"/>
        <v>734</v>
      </c>
      <c r="T775" s="39">
        <v>60.781261919192694</v>
      </c>
      <c r="V775" s="24">
        <f t="shared" si="85"/>
        <v>773</v>
      </c>
      <c r="W775" s="25">
        <v>1.7299999999999999E-2</v>
      </c>
      <c r="X775" s="25">
        <v>0.89670000000000005</v>
      </c>
    </row>
    <row r="776" spans="8:24">
      <c r="H776" s="32">
        <f t="shared" si="79"/>
        <v>735</v>
      </c>
      <c r="I776" s="39">
        <v>35.335725130645834</v>
      </c>
      <c r="J776" s="46">
        <f t="shared" si="80"/>
        <v>735</v>
      </c>
      <c r="K776" s="41">
        <v>59.171677721551838</v>
      </c>
      <c r="L776" s="47">
        <f t="shared" si="81"/>
        <v>735</v>
      </c>
      <c r="M776" s="43">
        <v>0</v>
      </c>
      <c r="N776" s="48">
        <f t="shared" si="82"/>
        <v>735</v>
      </c>
      <c r="O776" s="45">
        <v>0</v>
      </c>
      <c r="Q776" s="32">
        <f t="shared" si="83"/>
        <v>735</v>
      </c>
      <c r="R776" s="39">
        <v>3214.5777111280886</v>
      </c>
      <c r="S776" s="32">
        <f t="shared" si="84"/>
        <v>735</v>
      </c>
      <c r="T776" s="39">
        <v>94.507402852197671</v>
      </c>
      <c r="V776" s="24">
        <f t="shared" si="85"/>
        <v>774</v>
      </c>
      <c r="W776" s="25">
        <v>0.3765</v>
      </c>
      <c r="X776" s="25">
        <v>0.95050000000000001</v>
      </c>
    </row>
    <row r="777" spans="8:24">
      <c r="H777" s="32">
        <f t="shared" si="79"/>
        <v>736</v>
      </c>
      <c r="I777" s="39">
        <v>22.106952138844328</v>
      </c>
      <c r="J777" s="46">
        <f t="shared" si="80"/>
        <v>736</v>
      </c>
      <c r="K777" s="41">
        <v>59.171677721551838</v>
      </c>
      <c r="L777" s="47">
        <f t="shared" si="81"/>
        <v>736</v>
      </c>
      <c r="M777" s="43">
        <v>0</v>
      </c>
      <c r="N777" s="48">
        <f t="shared" si="82"/>
        <v>736</v>
      </c>
      <c r="O777" s="45">
        <v>0</v>
      </c>
      <c r="Q777" s="32">
        <f t="shared" si="83"/>
        <v>736</v>
      </c>
      <c r="R777" s="39">
        <v>2154.3680441325987</v>
      </c>
      <c r="S777" s="32">
        <f t="shared" si="84"/>
        <v>736</v>
      </c>
      <c r="T777" s="39">
        <v>81.278629860396165</v>
      </c>
      <c r="V777" s="24">
        <f t="shared" si="85"/>
        <v>775</v>
      </c>
      <c r="W777" s="25">
        <v>9.3100000000000002E-2</v>
      </c>
      <c r="X777" s="25">
        <v>0.251</v>
      </c>
    </row>
    <row r="778" spans="8:24">
      <c r="H778" s="32">
        <f t="shared" si="79"/>
        <v>737</v>
      </c>
      <c r="I778" s="39">
        <v>42.512211739630274</v>
      </c>
      <c r="J778" s="46">
        <f t="shared" si="80"/>
        <v>737</v>
      </c>
      <c r="K778" s="41">
        <v>59.171677721551838</v>
      </c>
      <c r="L778" s="47">
        <f t="shared" si="81"/>
        <v>737</v>
      </c>
      <c r="M778" s="43">
        <v>0.28209432525190808</v>
      </c>
      <c r="N778" s="48">
        <f t="shared" si="82"/>
        <v>737</v>
      </c>
      <c r="O778" s="45">
        <v>0</v>
      </c>
      <c r="Q778" s="32">
        <f t="shared" si="83"/>
        <v>737</v>
      </c>
      <c r="R778" s="39">
        <v>2813.7346620386929</v>
      </c>
      <c r="S778" s="32">
        <f t="shared" si="84"/>
        <v>737</v>
      </c>
      <c r="T778" s="39">
        <v>101.96598378643402</v>
      </c>
      <c r="V778" s="24">
        <f t="shared" si="85"/>
        <v>776</v>
      </c>
      <c r="W778" s="25">
        <v>0.55179999999999996</v>
      </c>
      <c r="X778" s="25">
        <v>0.68620000000000003</v>
      </c>
    </row>
    <row r="779" spans="8:24">
      <c r="H779" s="32">
        <f t="shared" si="79"/>
        <v>738</v>
      </c>
      <c r="I779" s="39">
        <v>46.35342693192954</v>
      </c>
      <c r="J779" s="46">
        <f t="shared" si="80"/>
        <v>738</v>
      </c>
      <c r="K779" s="41">
        <v>59.171677721551838</v>
      </c>
      <c r="L779" s="47">
        <f t="shared" si="81"/>
        <v>738</v>
      </c>
      <c r="M779" s="43">
        <v>2.3504409672592033</v>
      </c>
      <c r="N779" s="48">
        <f t="shared" si="82"/>
        <v>738</v>
      </c>
      <c r="O779" s="45">
        <v>0</v>
      </c>
      <c r="Q779" s="32">
        <f t="shared" si="83"/>
        <v>738</v>
      </c>
      <c r="R779" s="39">
        <v>2439.0335573338148</v>
      </c>
      <c r="S779" s="32">
        <f t="shared" si="84"/>
        <v>738</v>
      </c>
      <c r="T779" s="39">
        <v>107.87554562074058</v>
      </c>
      <c r="V779" s="24">
        <f t="shared" si="85"/>
        <v>777</v>
      </c>
      <c r="W779" s="25">
        <v>0.2505</v>
      </c>
      <c r="X779" s="25">
        <v>5.28E-2</v>
      </c>
    </row>
    <row r="780" spans="8:24">
      <c r="H780" s="32">
        <f t="shared" si="79"/>
        <v>739</v>
      </c>
      <c r="I780" s="39">
        <v>54.008699637482216</v>
      </c>
      <c r="J780" s="46">
        <f t="shared" si="80"/>
        <v>739</v>
      </c>
      <c r="K780" s="41">
        <v>59.171677721551838</v>
      </c>
      <c r="L780" s="47">
        <f t="shared" si="81"/>
        <v>739</v>
      </c>
      <c r="M780" s="43">
        <v>6.4725108856337226</v>
      </c>
      <c r="N780" s="48">
        <f t="shared" si="82"/>
        <v>739</v>
      </c>
      <c r="O780" s="45">
        <v>0</v>
      </c>
      <c r="Q780" s="32">
        <f t="shared" si="83"/>
        <v>739</v>
      </c>
      <c r="R780" s="39">
        <v>3334.9578994653207</v>
      </c>
      <c r="S780" s="32">
        <f t="shared" si="84"/>
        <v>739</v>
      </c>
      <c r="T780" s="39">
        <v>119.65288824466778</v>
      </c>
      <c r="V780" s="24">
        <f t="shared" si="85"/>
        <v>778</v>
      </c>
      <c r="W780" s="25">
        <v>0.59740000000000004</v>
      </c>
      <c r="X780" s="25">
        <v>0.33789999999999998</v>
      </c>
    </row>
    <row r="781" spans="8:24">
      <c r="H781" s="32">
        <f t="shared" si="79"/>
        <v>740</v>
      </c>
      <c r="I781" s="39">
        <v>48.417832748808181</v>
      </c>
      <c r="J781" s="46">
        <f t="shared" si="80"/>
        <v>740</v>
      </c>
      <c r="K781" s="41">
        <v>59.171677721551838</v>
      </c>
      <c r="L781" s="47">
        <f t="shared" si="81"/>
        <v>740</v>
      </c>
      <c r="M781" s="43">
        <v>3.4620440994246242</v>
      </c>
      <c r="N781" s="48">
        <f t="shared" si="82"/>
        <v>740</v>
      </c>
      <c r="O781" s="45">
        <v>0</v>
      </c>
      <c r="Q781" s="32">
        <f t="shared" si="83"/>
        <v>740</v>
      </c>
      <c r="R781" s="39">
        <v>3563.0265268914241</v>
      </c>
      <c r="S781" s="32">
        <f t="shared" si="84"/>
        <v>740</v>
      </c>
      <c r="T781" s="39">
        <v>111.05155456978464</v>
      </c>
      <c r="V781" s="24">
        <f t="shared" si="85"/>
        <v>779</v>
      </c>
      <c r="W781" s="25">
        <v>0.26979999999999998</v>
      </c>
      <c r="X781" s="25">
        <v>0.94269999999999998</v>
      </c>
    </row>
    <row r="782" spans="8:24">
      <c r="H782" s="32">
        <f t="shared" si="79"/>
        <v>741</v>
      </c>
      <c r="I782" s="39">
        <v>43.913140282526967</v>
      </c>
      <c r="J782" s="46">
        <f t="shared" si="80"/>
        <v>741</v>
      </c>
      <c r="K782" s="41">
        <v>59.171677721551838</v>
      </c>
      <c r="L782" s="47">
        <f t="shared" si="81"/>
        <v>741</v>
      </c>
      <c r="M782" s="43">
        <v>1.0364404637347415</v>
      </c>
      <c r="N782" s="48">
        <f t="shared" si="82"/>
        <v>741</v>
      </c>
      <c r="O782" s="45">
        <v>0</v>
      </c>
      <c r="Q782" s="32">
        <f t="shared" si="83"/>
        <v>741</v>
      </c>
      <c r="R782" s="39">
        <v>3277.7843664205425</v>
      </c>
      <c r="S782" s="32">
        <f t="shared" si="84"/>
        <v>741</v>
      </c>
      <c r="T782" s="39">
        <v>104.12125846781355</v>
      </c>
      <c r="V782" s="24">
        <f t="shared" si="85"/>
        <v>780</v>
      </c>
      <c r="W782" s="25">
        <v>0.40720000000000001</v>
      </c>
      <c r="X782" s="25">
        <v>0.20960000000000001</v>
      </c>
    </row>
    <row r="783" spans="8:24">
      <c r="H783" s="32">
        <f t="shared" si="79"/>
        <v>742</v>
      </c>
      <c r="I783" s="39">
        <v>54.028942181133651</v>
      </c>
      <c r="J783" s="46">
        <f t="shared" si="80"/>
        <v>742</v>
      </c>
      <c r="K783" s="41">
        <v>59.171677721551838</v>
      </c>
      <c r="L783" s="47">
        <f t="shared" si="81"/>
        <v>742</v>
      </c>
      <c r="M783" s="43">
        <v>6.4834107168306474</v>
      </c>
      <c r="N783" s="48">
        <f t="shared" si="82"/>
        <v>742</v>
      </c>
      <c r="O783" s="45">
        <v>0</v>
      </c>
      <c r="Q783" s="32">
        <f t="shared" si="83"/>
        <v>742</v>
      </c>
      <c r="R783" s="39">
        <v>2993.5291993780488</v>
      </c>
      <c r="S783" s="32">
        <f t="shared" si="84"/>
        <v>742</v>
      </c>
      <c r="T783" s="39">
        <v>119.68403061951614</v>
      </c>
      <c r="V783" s="24">
        <f t="shared" si="85"/>
        <v>781</v>
      </c>
      <c r="W783" s="25">
        <v>0.13639999999999999</v>
      </c>
      <c r="X783" s="25">
        <v>0.2422</v>
      </c>
    </row>
    <row r="784" spans="8:24">
      <c r="H784" s="32">
        <f t="shared" si="79"/>
        <v>743</v>
      </c>
      <c r="I784" s="39">
        <v>48.197351597696638</v>
      </c>
      <c r="J784" s="46">
        <f t="shared" si="80"/>
        <v>743</v>
      </c>
      <c r="K784" s="41">
        <v>59.171677721551838</v>
      </c>
      <c r="L784" s="47">
        <f t="shared" si="81"/>
        <v>743</v>
      </c>
      <c r="M784" s="43">
        <v>3.343323479595333</v>
      </c>
      <c r="N784" s="48">
        <f t="shared" si="82"/>
        <v>743</v>
      </c>
      <c r="O784" s="45">
        <v>0</v>
      </c>
      <c r="Q784" s="32">
        <f t="shared" si="83"/>
        <v>743</v>
      </c>
      <c r="R784" s="39">
        <v>3778.5548661294001</v>
      </c>
      <c r="S784" s="32">
        <f t="shared" si="84"/>
        <v>743</v>
      </c>
      <c r="T784" s="39">
        <v>110.71235279884381</v>
      </c>
      <c r="V784" s="24">
        <f t="shared" si="85"/>
        <v>782</v>
      </c>
      <c r="W784" s="25">
        <v>0.159</v>
      </c>
      <c r="X784" s="25">
        <v>0.51649999999999996</v>
      </c>
    </row>
    <row r="785" spans="8:24">
      <c r="H785" s="32">
        <f t="shared" si="79"/>
        <v>744</v>
      </c>
      <c r="I785" s="39">
        <v>49.275435954795768</v>
      </c>
      <c r="J785" s="46">
        <f t="shared" si="80"/>
        <v>744</v>
      </c>
      <c r="K785" s="41">
        <v>59.171677721551838</v>
      </c>
      <c r="L785" s="47">
        <f t="shared" si="81"/>
        <v>744</v>
      </c>
      <c r="M785" s="43">
        <v>3.923830441110248</v>
      </c>
      <c r="N785" s="48">
        <f t="shared" si="82"/>
        <v>744</v>
      </c>
      <c r="O785" s="45">
        <v>0</v>
      </c>
      <c r="Q785" s="32">
        <f t="shared" si="83"/>
        <v>744</v>
      </c>
      <c r="R785" s="39">
        <v>3555.3676953752747</v>
      </c>
      <c r="S785" s="32">
        <f t="shared" si="84"/>
        <v>744</v>
      </c>
      <c r="T785" s="39">
        <v>112.37094411745785</v>
      </c>
      <c r="V785" s="24">
        <f t="shared" si="85"/>
        <v>783</v>
      </c>
      <c r="W785" s="25">
        <v>0.42459999999999998</v>
      </c>
      <c r="X785" s="25">
        <v>0.84289999999999998</v>
      </c>
    </row>
    <row r="786" spans="8:24">
      <c r="H786" s="32">
        <f t="shared" si="79"/>
        <v>745</v>
      </c>
      <c r="I786" s="39">
        <v>28.187685773186921</v>
      </c>
      <c r="J786" s="46">
        <f t="shared" si="80"/>
        <v>745</v>
      </c>
      <c r="K786" s="41">
        <v>59.171677721551838</v>
      </c>
      <c r="L786" s="47">
        <f t="shared" si="81"/>
        <v>745</v>
      </c>
      <c r="M786" s="43">
        <v>0</v>
      </c>
      <c r="N786" s="48">
        <f t="shared" si="82"/>
        <v>745</v>
      </c>
      <c r="O786" s="45">
        <v>0</v>
      </c>
      <c r="Q786" s="32">
        <f t="shared" si="83"/>
        <v>745</v>
      </c>
      <c r="R786" s="39">
        <v>2792.9577107035711</v>
      </c>
      <c r="S786" s="32">
        <f t="shared" si="84"/>
        <v>745</v>
      </c>
      <c r="T786" s="39">
        <v>87.359363494738759</v>
      </c>
      <c r="V786" s="24">
        <f t="shared" si="85"/>
        <v>784</v>
      </c>
      <c r="W786" s="25">
        <v>4.6899999999999997E-2</v>
      </c>
      <c r="X786" s="25">
        <v>0.44450000000000001</v>
      </c>
    </row>
    <row r="787" spans="8:24">
      <c r="H787" s="32">
        <f t="shared" si="79"/>
        <v>746</v>
      </c>
      <c r="I787" s="39">
        <v>48.449694866128517</v>
      </c>
      <c r="J787" s="46">
        <f t="shared" si="80"/>
        <v>746</v>
      </c>
      <c r="K787" s="41">
        <v>59.171677721551838</v>
      </c>
      <c r="L787" s="47">
        <f t="shared" si="81"/>
        <v>746</v>
      </c>
      <c r="M787" s="43">
        <v>3.479200624135574</v>
      </c>
      <c r="N787" s="48">
        <f t="shared" si="82"/>
        <v>746</v>
      </c>
      <c r="O787" s="45">
        <v>0</v>
      </c>
      <c r="Q787" s="32">
        <f t="shared" si="83"/>
        <v>746</v>
      </c>
      <c r="R787" s="39">
        <v>3031.1635790067103</v>
      </c>
      <c r="S787" s="32">
        <f t="shared" si="84"/>
        <v>746</v>
      </c>
      <c r="T787" s="39">
        <v>111.10057321181593</v>
      </c>
      <c r="V787" s="24">
        <f t="shared" si="85"/>
        <v>785</v>
      </c>
      <c r="W787" s="25">
        <v>0.23530000000000001</v>
      </c>
      <c r="X787" s="25">
        <v>0.81610000000000005</v>
      </c>
    </row>
    <row r="788" spans="8:24">
      <c r="H788" s="32">
        <f t="shared" si="79"/>
        <v>747</v>
      </c>
      <c r="I788" s="39">
        <v>53.890928670984245</v>
      </c>
      <c r="J788" s="46">
        <f t="shared" si="80"/>
        <v>747</v>
      </c>
      <c r="K788" s="41">
        <v>59.171677721551838</v>
      </c>
      <c r="L788" s="47">
        <f t="shared" si="81"/>
        <v>747</v>
      </c>
      <c r="M788" s="43">
        <v>6.4090957498271193</v>
      </c>
      <c r="N788" s="48">
        <f t="shared" si="82"/>
        <v>747</v>
      </c>
      <c r="O788" s="45">
        <v>0</v>
      </c>
      <c r="Q788" s="32">
        <f t="shared" si="83"/>
        <v>747</v>
      </c>
      <c r="R788" s="39">
        <v>3269.7640575049977</v>
      </c>
      <c r="S788" s="32">
        <f t="shared" si="84"/>
        <v>747</v>
      </c>
      <c r="T788" s="39">
        <v>119.4717021423632</v>
      </c>
      <c r="V788" s="24">
        <f t="shared" si="85"/>
        <v>786</v>
      </c>
      <c r="W788" s="25">
        <v>0.99360000000000004</v>
      </c>
      <c r="X788" s="25">
        <v>0.74760000000000004</v>
      </c>
    </row>
    <row r="789" spans="8:24">
      <c r="H789" s="32">
        <f t="shared" si="79"/>
        <v>748</v>
      </c>
      <c r="I789" s="39">
        <v>51.936158455436029</v>
      </c>
      <c r="J789" s="46">
        <f t="shared" si="80"/>
        <v>748</v>
      </c>
      <c r="K789" s="41">
        <v>59.171677721551838</v>
      </c>
      <c r="L789" s="47">
        <f t="shared" si="81"/>
        <v>748</v>
      </c>
      <c r="M789" s="43">
        <v>5.3565271722242374</v>
      </c>
      <c r="N789" s="48">
        <f t="shared" si="82"/>
        <v>748</v>
      </c>
      <c r="O789" s="45">
        <v>0</v>
      </c>
      <c r="Q789" s="32">
        <f t="shared" si="83"/>
        <v>748</v>
      </c>
      <c r="R789" s="39">
        <v>3678.922905071423</v>
      </c>
      <c r="S789" s="32">
        <f t="shared" si="84"/>
        <v>748</v>
      </c>
      <c r="T789" s="39">
        <v>116.46436334921211</v>
      </c>
      <c r="V789" s="24">
        <f t="shared" si="85"/>
        <v>787</v>
      </c>
      <c r="W789" s="25">
        <v>0.78029999999999999</v>
      </c>
      <c r="X789" s="25">
        <v>0.22209999999999999</v>
      </c>
    </row>
    <row r="790" spans="8:24">
      <c r="H790" s="32">
        <f t="shared" si="79"/>
        <v>749</v>
      </c>
      <c r="I790" s="39">
        <v>49.452185857285194</v>
      </c>
      <c r="J790" s="46">
        <f t="shared" si="80"/>
        <v>749</v>
      </c>
      <c r="K790" s="41">
        <v>59.171677721551838</v>
      </c>
      <c r="L790" s="47">
        <f t="shared" si="81"/>
        <v>749</v>
      </c>
      <c r="M790" s="43">
        <v>4.0190034655276321</v>
      </c>
      <c r="N790" s="48">
        <f t="shared" si="82"/>
        <v>749</v>
      </c>
      <c r="O790" s="45">
        <v>0</v>
      </c>
      <c r="Q790" s="32">
        <f t="shared" si="83"/>
        <v>749</v>
      </c>
      <c r="R790" s="39">
        <v>3115.9294359562477</v>
      </c>
      <c r="S790" s="32">
        <f t="shared" si="84"/>
        <v>749</v>
      </c>
      <c r="T790" s="39">
        <v>112.64286704436466</v>
      </c>
      <c r="V790" s="24">
        <f t="shared" si="85"/>
        <v>788</v>
      </c>
      <c r="W790" s="25">
        <v>0.41639999999999999</v>
      </c>
      <c r="X790" s="25">
        <v>0.31190000000000001</v>
      </c>
    </row>
    <row r="791" spans="8:24">
      <c r="H791" s="32">
        <f t="shared" si="79"/>
        <v>750</v>
      </c>
      <c r="I791" s="39">
        <v>39.810752481006524</v>
      </c>
      <c r="J791" s="46">
        <f t="shared" si="80"/>
        <v>750</v>
      </c>
      <c r="K791" s="41">
        <v>59.171677721551838</v>
      </c>
      <c r="L791" s="47">
        <f t="shared" si="81"/>
        <v>750</v>
      </c>
      <c r="M791" s="43">
        <v>0</v>
      </c>
      <c r="N791" s="48">
        <f t="shared" si="82"/>
        <v>750</v>
      </c>
      <c r="O791" s="45">
        <v>0</v>
      </c>
      <c r="Q791" s="32">
        <f t="shared" si="83"/>
        <v>750</v>
      </c>
      <c r="R791" s="39">
        <v>2720.9188093799785</v>
      </c>
      <c r="S791" s="32">
        <f t="shared" si="84"/>
        <v>750</v>
      </c>
      <c r="T791" s="39">
        <v>98.982430202558362</v>
      </c>
      <c r="V791" s="24">
        <f t="shared" si="85"/>
        <v>789</v>
      </c>
      <c r="W791" s="25">
        <v>0.20469999999999999</v>
      </c>
      <c r="X791" s="25">
        <v>0.58289999999999997</v>
      </c>
    </row>
    <row r="792" spans="8:24">
      <c r="H792" s="32">
        <f t="shared" si="79"/>
        <v>751</v>
      </c>
      <c r="I792" s="39">
        <v>44.14640491094579</v>
      </c>
      <c r="J792" s="46">
        <f t="shared" si="80"/>
        <v>751</v>
      </c>
      <c r="K792" s="41">
        <v>59.171677721551838</v>
      </c>
      <c r="L792" s="47">
        <f t="shared" si="81"/>
        <v>751</v>
      </c>
      <c r="M792" s="43">
        <v>1.1620444944217996</v>
      </c>
      <c r="N792" s="48">
        <f t="shared" si="82"/>
        <v>751</v>
      </c>
      <c r="O792" s="45">
        <v>0</v>
      </c>
      <c r="Q792" s="32">
        <f t="shared" si="83"/>
        <v>751</v>
      </c>
      <c r="R792" s="39">
        <v>3391.6577566233118</v>
      </c>
      <c r="S792" s="32">
        <f t="shared" si="84"/>
        <v>751</v>
      </c>
      <c r="T792" s="39">
        <v>104.48012712691943</v>
      </c>
      <c r="V792" s="24">
        <f t="shared" si="85"/>
        <v>790</v>
      </c>
      <c r="W792" s="25">
        <v>0.62980000000000003</v>
      </c>
      <c r="X792" s="25">
        <v>0.44879999999999998</v>
      </c>
    </row>
    <row r="793" spans="8:24">
      <c r="H793" s="32">
        <f t="shared" si="79"/>
        <v>752</v>
      </c>
      <c r="I793" s="39">
        <v>24.745730433709731</v>
      </c>
      <c r="J793" s="46">
        <f t="shared" si="80"/>
        <v>752</v>
      </c>
      <c r="K793" s="41">
        <v>59.171677721551838</v>
      </c>
      <c r="L793" s="47">
        <f t="shared" si="81"/>
        <v>752</v>
      </c>
      <c r="M793" s="43">
        <v>0</v>
      </c>
      <c r="N793" s="48">
        <f t="shared" si="82"/>
        <v>752</v>
      </c>
      <c r="O793" s="45">
        <v>0</v>
      </c>
      <c r="Q793" s="32">
        <f t="shared" si="83"/>
        <v>752</v>
      </c>
      <c r="R793" s="39">
        <v>2691.6084366064015</v>
      </c>
      <c r="S793" s="32">
        <f t="shared" si="84"/>
        <v>752</v>
      </c>
      <c r="T793" s="39">
        <v>83.917408155261569</v>
      </c>
      <c r="V793" s="24">
        <f t="shared" si="85"/>
        <v>791</v>
      </c>
      <c r="W793" s="25">
        <v>0.1784</v>
      </c>
      <c r="X793" s="25">
        <v>0.30349999999999999</v>
      </c>
    </row>
    <row r="794" spans="8:24">
      <c r="H794" s="32">
        <f t="shared" si="79"/>
        <v>753</v>
      </c>
      <c r="I794" s="39">
        <v>46.232797671282782</v>
      </c>
      <c r="J794" s="46">
        <f t="shared" si="80"/>
        <v>753</v>
      </c>
      <c r="K794" s="41">
        <v>59.171677721551838</v>
      </c>
      <c r="L794" s="47">
        <f t="shared" si="81"/>
        <v>753</v>
      </c>
      <c r="M794" s="43">
        <v>2.2854867499878728</v>
      </c>
      <c r="N794" s="48">
        <f t="shared" si="82"/>
        <v>753</v>
      </c>
      <c r="O794" s="45">
        <v>0</v>
      </c>
      <c r="Q794" s="32">
        <f t="shared" si="83"/>
        <v>753</v>
      </c>
      <c r="R794" s="39">
        <v>3095.640474157748</v>
      </c>
      <c r="S794" s="32">
        <f t="shared" si="84"/>
        <v>753</v>
      </c>
      <c r="T794" s="39">
        <v>107.68996214282249</v>
      </c>
      <c r="V794" s="24">
        <f t="shared" si="85"/>
        <v>792</v>
      </c>
      <c r="W794" s="25">
        <v>0.86729999999999996</v>
      </c>
      <c r="X794" s="25">
        <v>0.41320000000000001</v>
      </c>
    </row>
    <row r="795" spans="8:24">
      <c r="H795" s="32">
        <f t="shared" si="79"/>
        <v>754</v>
      </c>
      <c r="I795" s="39">
        <v>66.759100040858172</v>
      </c>
      <c r="J795" s="46">
        <f t="shared" si="80"/>
        <v>754</v>
      </c>
      <c r="K795" s="41">
        <v>59.171677721551838</v>
      </c>
      <c r="L795" s="47">
        <f t="shared" si="81"/>
        <v>754</v>
      </c>
      <c r="M795" s="43">
        <v>13.338111102836157</v>
      </c>
      <c r="N795" s="48">
        <f t="shared" si="82"/>
        <v>754</v>
      </c>
      <c r="O795" s="45">
        <v>0</v>
      </c>
      <c r="Q795" s="32">
        <f t="shared" si="83"/>
        <v>754</v>
      </c>
      <c r="R795" s="39">
        <v>3153.6732692465971</v>
      </c>
      <c r="S795" s="32">
        <f t="shared" si="84"/>
        <v>754</v>
      </c>
      <c r="T795" s="39">
        <v>139.26888886524617</v>
      </c>
      <c r="V795" s="24">
        <f t="shared" si="85"/>
        <v>793</v>
      </c>
      <c r="W795" s="25">
        <v>0.35570000000000002</v>
      </c>
      <c r="X795" s="25">
        <v>0.94669999999999999</v>
      </c>
    </row>
    <row r="796" spans="8:24">
      <c r="H796" s="32">
        <f t="shared" si="79"/>
        <v>755</v>
      </c>
      <c r="I796" s="39">
        <v>35.064763882844623</v>
      </c>
      <c r="J796" s="46">
        <f t="shared" si="80"/>
        <v>755</v>
      </c>
      <c r="K796" s="41">
        <v>59.171677721551838</v>
      </c>
      <c r="L796" s="47">
        <f t="shared" si="81"/>
        <v>755</v>
      </c>
      <c r="M796" s="43">
        <v>0</v>
      </c>
      <c r="N796" s="48">
        <f t="shared" si="82"/>
        <v>755</v>
      </c>
      <c r="O796" s="45">
        <v>0</v>
      </c>
      <c r="Q796" s="32">
        <f t="shared" si="83"/>
        <v>755</v>
      </c>
      <c r="R796" s="39">
        <v>2418.6176249375262</v>
      </c>
      <c r="S796" s="32">
        <f t="shared" si="84"/>
        <v>755</v>
      </c>
      <c r="T796" s="39">
        <v>94.236441604396461</v>
      </c>
      <c r="V796" s="24">
        <f t="shared" si="85"/>
        <v>794</v>
      </c>
      <c r="W796" s="25">
        <v>0.5847</v>
      </c>
      <c r="X796" s="25">
        <v>0.71350000000000002</v>
      </c>
    </row>
    <row r="797" spans="8:24">
      <c r="H797" s="32">
        <f t="shared" si="79"/>
        <v>756</v>
      </c>
      <c r="I797" s="39">
        <v>80.102385052489183</v>
      </c>
      <c r="J797" s="46">
        <f t="shared" si="80"/>
        <v>756</v>
      </c>
      <c r="K797" s="41">
        <v>59.171677721551838</v>
      </c>
      <c r="L797" s="47">
        <f t="shared" si="81"/>
        <v>756</v>
      </c>
      <c r="M797" s="43">
        <v>20.522956878329783</v>
      </c>
      <c r="N797" s="48">
        <f t="shared" si="82"/>
        <v>756</v>
      </c>
      <c r="O797" s="45">
        <v>0</v>
      </c>
      <c r="Q797" s="32">
        <f t="shared" si="83"/>
        <v>756</v>
      </c>
      <c r="R797" s="39">
        <v>4260.6692650643436</v>
      </c>
      <c r="S797" s="32">
        <f t="shared" si="84"/>
        <v>756</v>
      </c>
      <c r="T797" s="39">
        <v>159.79701965237081</v>
      </c>
      <c r="V797" s="24">
        <f t="shared" si="85"/>
        <v>795</v>
      </c>
      <c r="W797" s="25">
        <v>0.45440000000000003</v>
      </c>
      <c r="X797" s="25">
        <v>0.90149999999999997</v>
      </c>
    </row>
    <row r="798" spans="8:24">
      <c r="H798" s="32">
        <f t="shared" si="79"/>
        <v>757</v>
      </c>
      <c r="I798" s="39">
        <v>40.148442098841933</v>
      </c>
      <c r="J798" s="46">
        <f t="shared" si="80"/>
        <v>757</v>
      </c>
      <c r="K798" s="41">
        <v>59.171677721551838</v>
      </c>
      <c r="L798" s="47">
        <f t="shared" si="81"/>
        <v>757</v>
      </c>
      <c r="M798" s="43">
        <v>0</v>
      </c>
      <c r="N798" s="48">
        <f t="shared" si="82"/>
        <v>757</v>
      </c>
      <c r="O798" s="45">
        <v>0</v>
      </c>
      <c r="Q798" s="32">
        <f t="shared" si="83"/>
        <v>757</v>
      </c>
      <c r="R798" s="39">
        <v>2750.4559526874632</v>
      </c>
      <c r="S798" s="32">
        <f t="shared" si="84"/>
        <v>757</v>
      </c>
      <c r="T798" s="39">
        <v>99.320119820393771</v>
      </c>
      <c r="V798" s="24">
        <f t="shared" si="85"/>
        <v>796</v>
      </c>
      <c r="W798" s="25">
        <v>0.188</v>
      </c>
      <c r="X798" s="25">
        <v>0.26029999999999998</v>
      </c>
    </row>
    <row r="799" spans="8:24">
      <c r="H799" s="32">
        <f t="shared" si="79"/>
        <v>758</v>
      </c>
      <c r="I799" s="39">
        <v>31.735632547321607</v>
      </c>
      <c r="J799" s="46">
        <f t="shared" si="80"/>
        <v>758</v>
      </c>
      <c r="K799" s="41">
        <v>59.171677721551838</v>
      </c>
      <c r="L799" s="47">
        <f t="shared" si="81"/>
        <v>758</v>
      </c>
      <c r="M799" s="43">
        <v>0</v>
      </c>
      <c r="N799" s="48">
        <f t="shared" si="82"/>
        <v>758</v>
      </c>
      <c r="O799" s="45">
        <v>0</v>
      </c>
      <c r="Q799" s="32">
        <f t="shared" si="83"/>
        <v>758</v>
      </c>
      <c r="R799" s="39">
        <v>2673.0362281021748</v>
      </c>
      <c r="S799" s="32">
        <f t="shared" si="84"/>
        <v>758</v>
      </c>
      <c r="T799" s="39">
        <v>90.907310268873445</v>
      </c>
      <c r="V799" s="24">
        <f t="shared" si="85"/>
        <v>797</v>
      </c>
      <c r="W799" s="25">
        <v>1.6E-2</v>
      </c>
      <c r="X799" s="25">
        <v>0.52280000000000004</v>
      </c>
    </row>
    <row r="800" spans="8:24">
      <c r="H800" s="32">
        <f t="shared" si="79"/>
        <v>759</v>
      </c>
      <c r="I800" s="39">
        <v>66.420967387075336</v>
      </c>
      <c r="J800" s="46">
        <f t="shared" si="80"/>
        <v>759</v>
      </c>
      <c r="K800" s="41">
        <v>59.171677721551838</v>
      </c>
      <c r="L800" s="47">
        <f t="shared" si="81"/>
        <v>759</v>
      </c>
      <c r="M800" s="43">
        <v>13.156039673876171</v>
      </c>
      <c r="N800" s="48">
        <f t="shared" si="82"/>
        <v>759</v>
      </c>
      <c r="O800" s="45">
        <v>0</v>
      </c>
      <c r="Q800" s="32">
        <f t="shared" si="83"/>
        <v>759</v>
      </c>
      <c r="R800" s="39">
        <v>3569.2694821798941</v>
      </c>
      <c r="S800" s="32">
        <f t="shared" si="84"/>
        <v>759</v>
      </c>
      <c r="T800" s="39">
        <v>138.74868478250335</v>
      </c>
      <c r="V800" s="24">
        <f t="shared" si="85"/>
        <v>798</v>
      </c>
      <c r="W800" s="25">
        <v>0.45319999999999999</v>
      </c>
      <c r="X800" s="25">
        <v>0.65429999999999999</v>
      </c>
    </row>
    <row r="801" spans="8:24">
      <c r="H801" s="32">
        <f t="shared" si="79"/>
        <v>760</v>
      </c>
      <c r="I801" s="39">
        <v>43.038015327142396</v>
      </c>
      <c r="J801" s="46">
        <f t="shared" si="80"/>
        <v>760</v>
      </c>
      <c r="K801" s="41">
        <v>59.171677721551838</v>
      </c>
      <c r="L801" s="47">
        <f t="shared" si="81"/>
        <v>760</v>
      </c>
      <c r="M801" s="43">
        <v>0.56521933391228041</v>
      </c>
      <c r="N801" s="48">
        <f t="shared" si="82"/>
        <v>760</v>
      </c>
      <c r="O801" s="45">
        <v>0</v>
      </c>
      <c r="Q801" s="32">
        <f t="shared" si="83"/>
        <v>760</v>
      </c>
      <c r="R801" s="39">
        <v>2931.7825785574437</v>
      </c>
      <c r="S801" s="32">
        <f t="shared" si="84"/>
        <v>760</v>
      </c>
      <c r="T801" s="39">
        <v>102.77491238260652</v>
      </c>
      <c r="V801" s="24">
        <f t="shared" si="85"/>
        <v>799</v>
      </c>
      <c r="W801" s="25">
        <v>0.49630000000000002</v>
      </c>
      <c r="X801" s="25">
        <v>0.42309999999999998</v>
      </c>
    </row>
    <row r="802" spans="8:24">
      <c r="H802" s="32">
        <f t="shared" si="79"/>
        <v>761</v>
      </c>
      <c r="I802" s="39">
        <v>55.615518984827411</v>
      </c>
      <c r="J802" s="46">
        <f t="shared" si="80"/>
        <v>761</v>
      </c>
      <c r="K802" s="41">
        <v>59.171677721551838</v>
      </c>
      <c r="L802" s="47">
        <f t="shared" si="81"/>
        <v>761</v>
      </c>
      <c r="M802" s="43">
        <v>7.3377213034349777</v>
      </c>
      <c r="N802" s="48">
        <f t="shared" si="82"/>
        <v>761</v>
      </c>
      <c r="O802" s="45">
        <v>0</v>
      </c>
      <c r="Q802" s="32">
        <f t="shared" si="83"/>
        <v>761</v>
      </c>
      <c r="R802" s="39">
        <v>3418.0548899882865</v>
      </c>
      <c r="S802" s="32">
        <f t="shared" si="84"/>
        <v>761</v>
      </c>
      <c r="T802" s="39">
        <v>122.12491800981422</v>
      </c>
      <c r="V802" s="24">
        <f t="shared" si="85"/>
        <v>800</v>
      </c>
      <c r="W802" s="25">
        <v>0.57150000000000001</v>
      </c>
      <c r="X802" s="25">
        <v>0.13500000000000001</v>
      </c>
    </row>
    <row r="803" spans="8:24">
      <c r="H803" s="32">
        <f t="shared" si="79"/>
        <v>762</v>
      </c>
      <c r="I803" s="39">
        <v>52.836675949700513</v>
      </c>
      <c r="J803" s="46">
        <f t="shared" si="80"/>
        <v>762</v>
      </c>
      <c r="K803" s="41">
        <v>59.171677721551838</v>
      </c>
      <c r="L803" s="47">
        <f t="shared" si="81"/>
        <v>762</v>
      </c>
      <c r="M803" s="43">
        <v>5.8414212075974197</v>
      </c>
      <c r="N803" s="48">
        <f t="shared" si="82"/>
        <v>762</v>
      </c>
      <c r="O803" s="45">
        <v>0</v>
      </c>
      <c r="Q803" s="32">
        <f t="shared" si="83"/>
        <v>762</v>
      </c>
      <c r="R803" s="39">
        <v>2795.1224762136912</v>
      </c>
      <c r="S803" s="32">
        <f t="shared" si="84"/>
        <v>762</v>
      </c>
      <c r="T803" s="39">
        <v>117.84977487884977</v>
      </c>
      <c r="V803" s="24">
        <f t="shared" si="85"/>
        <v>801</v>
      </c>
      <c r="W803" s="25">
        <v>0.12889999999999999</v>
      </c>
      <c r="X803" s="25">
        <v>0.24099999999999999</v>
      </c>
    </row>
    <row r="804" spans="8:24">
      <c r="H804" s="32">
        <f t="shared" si="79"/>
        <v>763</v>
      </c>
      <c r="I804" s="39">
        <v>64.108262250551775</v>
      </c>
      <c r="J804" s="46">
        <f t="shared" si="80"/>
        <v>763</v>
      </c>
      <c r="K804" s="41">
        <v>59.171677721551838</v>
      </c>
      <c r="L804" s="47">
        <f t="shared" si="81"/>
        <v>763</v>
      </c>
      <c r="M804" s="43">
        <v>11.910736908055789</v>
      </c>
      <c r="N804" s="48">
        <f t="shared" si="82"/>
        <v>763</v>
      </c>
      <c r="O804" s="45">
        <v>0</v>
      </c>
      <c r="Q804" s="32">
        <f t="shared" si="83"/>
        <v>763</v>
      </c>
      <c r="R804" s="39">
        <v>3966.4795057107131</v>
      </c>
      <c r="S804" s="32">
        <f t="shared" si="84"/>
        <v>763</v>
      </c>
      <c r="T804" s="39">
        <v>135.1906768801594</v>
      </c>
      <c r="V804" s="24">
        <f t="shared" si="85"/>
        <v>802</v>
      </c>
      <c r="W804" s="25">
        <v>0.91469999999999996</v>
      </c>
      <c r="X804" s="25">
        <v>0.57720000000000005</v>
      </c>
    </row>
    <row r="805" spans="8:24">
      <c r="H805" s="32">
        <f t="shared" si="79"/>
        <v>764</v>
      </c>
      <c r="I805" s="39">
        <v>46.321073955300804</v>
      </c>
      <c r="J805" s="46">
        <f t="shared" si="80"/>
        <v>764</v>
      </c>
      <c r="K805" s="41">
        <v>59.171677721551838</v>
      </c>
      <c r="L805" s="47">
        <f t="shared" si="81"/>
        <v>764</v>
      </c>
      <c r="M805" s="43">
        <v>2.3330201336898817</v>
      </c>
      <c r="N805" s="48">
        <f t="shared" si="82"/>
        <v>764</v>
      </c>
      <c r="O805" s="45">
        <v>0</v>
      </c>
      <c r="Q805" s="32">
        <f t="shared" si="83"/>
        <v>764</v>
      </c>
      <c r="R805" s="39">
        <v>2989.3556962717212</v>
      </c>
      <c r="S805" s="32">
        <f t="shared" si="84"/>
        <v>764</v>
      </c>
      <c r="T805" s="39">
        <v>107.82577181054252</v>
      </c>
      <c r="V805" s="24">
        <f t="shared" si="85"/>
        <v>803</v>
      </c>
      <c r="W805" s="25">
        <v>0.33429999999999999</v>
      </c>
      <c r="X805" s="25">
        <v>0.23449999999999999</v>
      </c>
    </row>
    <row r="806" spans="8:24">
      <c r="H806" s="32">
        <f t="shared" si="79"/>
        <v>765</v>
      </c>
      <c r="I806" s="39">
        <v>41.930281719818602</v>
      </c>
      <c r="J806" s="46">
        <f t="shared" si="80"/>
        <v>765</v>
      </c>
      <c r="K806" s="41">
        <v>59.171677721551838</v>
      </c>
      <c r="L806" s="47">
        <f t="shared" si="81"/>
        <v>765</v>
      </c>
      <c r="M806" s="43">
        <v>0</v>
      </c>
      <c r="N806" s="48">
        <f t="shared" si="82"/>
        <v>765</v>
      </c>
      <c r="O806" s="45">
        <v>0</v>
      </c>
      <c r="Q806" s="32">
        <f t="shared" si="83"/>
        <v>765</v>
      </c>
      <c r="R806" s="39">
        <v>3315.7220510249881</v>
      </c>
      <c r="S806" s="32">
        <f t="shared" si="84"/>
        <v>765</v>
      </c>
      <c r="T806" s="39">
        <v>101.10195944137044</v>
      </c>
      <c r="V806" s="24">
        <f t="shared" si="85"/>
        <v>804</v>
      </c>
      <c r="W806" s="25">
        <v>0.37840000000000001</v>
      </c>
      <c r="X806" s="25">
        <v>0.90720000000000001</v>
      </c>
    </row>
    <row r="807" spans="8:24">
      <c r="H807" s="32">
        <f t="shared" si="79"/>
        <v>766</v>
      </c>
      <c r="I807" s="39">
        <v>55.192041816526981</v>
      </c>
      <c r="J807" s="46">
        <f t="shared" si="80"/>
        <v>766</v>
      </c>
      <c r="K807" s="41">
        <v>59.171677721551838</v>
      </c>
      <c r="L807" s="47">
        <f t="shared" si="81"/>
        <v>766</v>
      </c>
      <c r="M807" s="43">
        <v>7.109695135888594</v>
      </c>
      <c r="N807" s="48">
        <f t="shared" si="82"/>
        <v>766</v>
      </c>
      <c r="O807" s="45">
        <v>0</v>
      </c>
      <c r="Q807" s="32">
        <f t="shared" si="83"/>
        <v>766</v>
      </c>
      <c r="R807" s="39">
        <v>3679.634118918887</v>
      </c>
      <c r="S807" s="32">
        <f t="shared" si="84"/>
        <v>766</v>
      </c>
      <c r="T807" s="39">
        <v>121.47341467396741</v>
      </c>
      <c r="V807" s="24">
        <f t="shared" si="85"/>
        <v>805</v>
      </c>
      <c r="W807" s="25">
        <v>0.99150000000000005</v>
      </c>
      <c r="X807" s="25">
        <v>7.5399999999999995E-2</v>
      </c>
    </row>
    <row r="808" spans="8:24">
      <c r="H808" s="32">
        <f t="shared" si="79"/>
        <v>767</v>
      </c>
      <c r="I808" s="39">
        <v>42.159772275572237</v>
      </c>
      <c r="J808" s="46">
        <f t="shared" si="80"/>
        <v>767</v>
      </c>
      <c r="K808" s="41">
        <v>59.171677721551838</v>
      </c>
      <c r="L808" s="47">
        <f t="shared" si="81"/>
        <v>767</v>
      </c>
      <c r="M808" s="43">
        <v>9.2319229220655996E-2</v>
      </c>
      <c r="N808" s="48">
        <f t="shared" si="82"/>
        <v>767</v>
      </c>
      <c r="O808" s="45">
        <v>0</v>
      </c>
      <c r="Q808" s="32">
        <f t="shared" si="83"/>
        <v>767</v>
      </c>
      <c r="R808" s="39">
        <v>3088.027854535057</v>
      </c>
      <c r="S808" s="32">
        <f t="shared" si="84"/>
        <v>767</v>
      </c>
      <c r="T808" s="39">
        <v>101.42376922634473</v>
      </c>
      <c r="V808" s="24">
        <f t="shared" si="85"/>
        <v>806</v>
      </c>
      <c r="W808" s="25">
        <v>0.1502</v>
      </c>
      <c r="X808" s="25">
        <v>0.3765</v>
      </c>
    </row>
    <row r="809" spans="8:24">
      <c r="H809" s="32">
        <f t="shared" si="79"/>
        <v>768</v>
      </c>
      <c r="I809" s="39">
        <v>48.549892332614419</v>
      </c>
      <c r="J809" s="46">
        <f t="shared" si="80"/>
        <v>768</v>
      </c>
      <c r="K809" s="41">
        <v>59.171677721551838</v>
      </c>
      <c r="L809" s="47">
        <f t="shared" si="81"/>
        <v>768</v>
      </c>
      <c r="M809" s="43">
        <v>3.533153106089522</v>
      </c>
      <c r="N809" s="48">
        <f t="shared" si="82"/>
        <v>768</v>
      </c>
      <c r="O809" s="45">
        <v>0</v>
      </c>
      <c r="Q809" s="32">
        <f t="shared" si="83"/>
        <v>768</v>
      </c>
      <c r="R809" s="39">
        <v>2772.8340583092368</v>
      </c>
      <c r="S809" s="32">
        <f t="shared" si="84"/>
        <v>768</v>
      </c>
      <c r="T809" s="39">
        <v>111.25472316025578</v>
      </c>
      <c r="V809" s="24">
        <f t="shared" si="85"/>
        <v>807</v>
      </c>
      <c r="W809" s="25">
        <v>0.59609999999999996</v>
      </c>
      <c r="X809" s="25">
        <v>0.1222</v>
      </c>
    </row>
    <row r="810" spans="8:24">
      <c r="H810" s="32">
        <f t="shared" si="79"/>
        <v>769</v>
      </c>
      <c r="I810" s="39">
        <v>40.37786857330989</v>
      </c>
      <c r="J810" s="46">
        <f t="shared" si="80"/>
        <v>769</v>
      </c>
      <c r="K810" s="41">
        <v>59.171677721551838</v>
      </c>
      <c r="L810" s="47">
        <f t="shared" si="81"/>
        <v>769</v>
      </c>
      <c r="M810" s="43">
        <v>0</v>
      </c>
      <c r="N810" s="48">
        <f t="shared" si="82"/>
        <v>769</v>
      </c>
      <c r="O810" s="45">
        <v>0</v>
      </c>
      <c r="Q810" s="32">
        <f t="shared" si="83"/>
        <v>769</v>
      </c>
      <c r="R810" s="39">
        <v>2824.5847149933625</v>
      </c>
      <c r="S810" s="32">
        <f t="shared" si="84"/>
        <v>769</v>
      </c>
      <c r="T810" s="39">
        <v>99.549546294861727</v>
      </c>
      <c r="V810" s="24">
        <f t="shared" si="85"/>
        <v>808</v>
      </c>
      <c r="W810" s="25">
        <v>1.17E-2</v>
      </c>
      <c r="X810" s="25">
        <v>0.72809999999999997</v>
      </c>
    </row>
    <row r="811" spans="8:24">
      <c r="H811" s="32">
        <f t="shared" ref="H811:H874" si="86">H810+1</f>
        <v>770</v>
      </c>
      <c r="I811" s="39">
        <v>30.340030226120639</v>
      </c>
      <c r="J811" s="46">
        <f t="shared" ref="J811:J874" si="87">J810+1</f>
        <v>770</v>
      </c>
      <c r="K811" s="41">
        <v>59.171677721551838</v>
      </c>
      <c r="L811" s="47">
        <f t="shared" ref="L811:L874" si="88">L810+1</f>
        <v>770</v>
      </c>
      <c r="M811" s="43">
        <v>0</v>
      </c>
      <c r="N811" s="48">
        <f t="shared" ref="N811:N874" si="89">N810+1</f>
        <v>770</v>
      </c>
      <c r="O811" s="45">
        <v>0</v>
      </c>
      <c r="Q811" s="32">
        <f t="shared" ref="Q811:Q874" si="90">Q810+1</f>
        <v>770</v>
      </c>
      <c r="R811" s="39">
        <v>2212.2463778026658</v>
      </c>
      <c r="S811" s="32">
        <f t="shared" ref="S811:S874" si="91">S810+1</f>
        <v>770</v>
      </c>
      <c r="T811" s="39">
        <v>89.511707947672477</v>
      </c>
      <c r="V811" s="24">
        <f t="shared" si="85"/>
        <v>809</v>
      </c>
      <c r="W811" s="25">
        <v>0.98150000000000004</v>
      </c>
      <c r="X811" s="25">
        <v>0.51480000000000004</v>
      </c>
    </row>
    <row r="812" spans="8:24">
      <c r="H812" s="32">
        <f t="shared" si="86"/>
        <v>771</v>
      </c>
      <c r="I812" s="39">
        <v>62.86637897442327</v>
      </c>
      <c r="J812" s="46">
        <f t="shared" si="87"/>
        <v>771</v>
      </c>
      <c r="K812" s="41">
        <v>59.171677721551838</v>
      </c>
      <c r="L812" s="47">
        <f t="shared" si="88"/>
        <v>771</v>
      </c>
      <c r="M812" s="43">
        <v>11.242030528601985</v>
      </c>
      <c r="N812" s="48">
        <f t="shared" si="89"/>
        <v>771</v>
      </c>
      <c r="O812" s="45">
        <v>0</v>
      </c>
      <c r="Q812" s="32">
        <f t="shared" si="90"/>
        <v>771</v>
      </c>
      <c r="R812" s="39">
        <v>3823.1238852743359</v>
      </c>
      <c r="S812" s="32">
        <f t="shared" si="91"/>
        <v>771</v>
      </c>
      <c r="T812" s="39">
        <v>133.2800872245771</v>
      </c>
      <c r="V812" s="24">
        <f t="shared" si="85"/>
        <v>810</v>
      </c>
      <c r="W812" s="25">
        <v>0.41089999999999999</v>
      </c>
      <c r="X812" s="25">
        <v>0.89339999999999997</v>
      </c>
    </row>
    <row r="813" spans="8:24">
      <c r="H813" s="32">
        <f t="shared" si="86"/>
        <v>772</v>
      </c>
      <c r="I813" s="39">
        <v>50.593781046873502</v>
      </c>
      <c r="J813" s="46">
        <f t="shared" si="87"/>
        <v>772</v>
      </c>
      <c r="K813" s="41">
        <v>59.171677721551838</v>
      </c>
      <c r="L813" s="47">
        <f t="shared" si="88"/>
        <v>772</v>
      </c>
      <c r="M813" s="43">
        <v>4.6337085676136445</v>
      </c>
      <c r="N813" s="48">
        <f t="shared" si="89"/>
        <v>772</v>
      </c>
      <c r="O813" s="45">
        <v>0</v>
      </c>
      <c r="Q813" s="32">
        <f t="shared" si="90"/>
        <v>772</v>
      </c>
      <c r="R813" s="39">
        <v>2902.8084669878922</v>
      </c>
      <c r="S813" s="32">
        <f t="shared" si="91"/>
        <v>772</v>
      </c>
      <c r="T813" s="39">
        <v>114.39916733603899</v>
      </c>
      <c r="V813" s="24">
        <f t="shared" si="85"/>
        <v>811</v>
      </c>
      <c r="W813" s="25">
        <v>0.3049</v>
      </c>
      <c r="X813" s="25">
        <v>0.21970000000000001</v>
      </c>
    </row>
    <row r="814" spans="8:24">
      <c r="H814" s="32">
        <f t="shared" si="86"/>
        <v>773</v>
      </c>
      <c r="I814" s="39">
        <v>38.490375832800048</v>
      </c>
      <c r="J814" s="46">
        <f t="shared" si="87"/>
        <v>773</v>
      </c>
      <c r="K814" s="41">
        <v>59.171677721551838</v>
      </c>
      <c r="L814" s="47">
        <f t="shared" si="88"/>
        <v>773</v>
      </c>
      <c r="M814" s="43">
        <v>0</v>
      </c>
      <c r="N814" s="48">
        <f t="shared" si="89"/>
        <v>773</v>
      </c>
      <c r="O814" s="45">
        <v>0</v>
      </c>
      <c r="Q814" s="32">
        <f t="shared" si="90"/>
        <v>773</v>
      </c>
      <c r="R814" s="39">
        <v>2293.4906112305148</v>
      </c>
      <c r="S814" s="32">
        <f t="shared" si="91"/>
        <v>773</v>
      </c>
      <c r="T814" s="39">
        <v>97.662053554351886</v>
      </c>
      <c r="V814" s="24">
        <f t="shared" si="85"/>
        <v>812</v>
      </c>
      <c r="W814" s="25">
        <v>0.61599999999999999</v>
      </c>
      <c r="X814" s="25">
        <v>0.31030000000000002</v>
      </c>
    </row>
    <row r="815" spans="8:24">
      <c r="H815" s="32">
        <f t="shared" si="86"/>
        <v>774</v>
      </c>
      <c r="I815" s="39">
        <v>56.988788619789325</v>
      </c>
      <c r="J815" s="46">
        <f t="shared" si="87"/>
        <v>774</v>
      </c>
      <c r="K815" s="41">
        <v>59.171677721551838</v>
      </c>
      <c r="L815" s="47">
        <f t="shared" si="88"/>
        <v>774</v>
      </c>
      <c r="M815" s="43">
        <v>8.077174183799082</v>
      </c>
      <c r="N815" s="48">
        <f t="shared" si="89"/>
        <v>774</v>
      </c>
      <c r="O815" s="45">
        <v>0</v>
      </c>
      <c r="Q815" s="32">
        <f t="shared" si="90"/>
        <v>774</v>
      </c>
      <c r="R815" s="39">
        <v>3003.6354519605147</v>
      </c>
      <c r="S815" s="32">
        <f t="shared" si="91"/>
        <v>774</v>
      </c>
      <c r="T815" s="39">
        <v>124.23764052514024</v>
      </c>
      <c r="V815" s="24">
        <f t="shared" si="85"/>
        <v>813</v>
      </c>
      <c r="W815" s="25">
        <v>0.24929999999999999</v>
      </c>
      <c r="X815" s="25">
        <v>0.72170000000000001</v>
      </c>
    </row>
    <row r="816" spans="8:24">
      <c r="H816" s="32">
        <f t="shared" si="86"/>
        <v>775</v>
      </c>
      <c r="I816" s="39">
        <v>28.939365874341071</v>
      </c>
      <c r="J816" s="46">
        <f t="shared" si="87"/>
        <v>775</v>
      </c>
      <c r="K816" s="41">
        <v>59.171677721551838</v>
      </c>
      <c r="L816" s="47">
        <f t="shared" si="88"/>
        <v>775</v>
      </c>
      <c r="M816" s="43">
        <v>0</v>
      </c>
      <c r="N816" s="48">
        <f t="shared" si="89"/>
        <v>775</v>
      </c>
      <c r="O816" s="45">
        <v>0</v>
      </c>
      <c r="Q816" s="32">
        <f t="shared" si="90"/>
        <v>775</v>
      </c>
      <c r="R816" s="39">
        <v>2582.4553514287963</v>
      </c>
      <c r="S816" s="32">
        <f t="shared" si="91"/>
        <v>775</v>
      </c>
      <c r="T816" s="39">
        <v>88.111043595892909</v>
      </c>
      <c r="V816" s="24">
        <f t="shared" si="85"/>
        <v>814</v>
      </c>
      <c r="W816" s="25">
        <v>0.62039999999999995</v>
      </c>
      <c r="X816" s="25">
        <v>0.2873</v>
      </c>
    </row>
    <row r="817" spans="8:24">
      <c r="H817" s="32">
        <f t="shared" si="86"/>
        <v>776</v>
      </c>
      <c r="I817" s="39">
        <v>51.869101173942767</v>
      </c>
      <c r="J817" s="46">
        <f t="shared" si="87"/>
        <v>776</v>
      </c>
      <c r="K817" s="41">
        <v>59.171677721551838</v>
      </c>
      <c r="L817" s="47">
        <f t="shared" si="88"/>
        <v>776</v>
      </c>
      <c r="M817" s="43">
        <v>5.3204194052663265</v>
      </c>
      <c r="N817" s="48">
        <f t="shared" si="89"/>
        <v>776</v>
      </c>
      <c r="O817" s="45">
        <v>0</v>
      </c>
      <c r="Q817" s="32">
        <f t="shared" si="90"/>
        <v>776</v>
      </c>
      <c r="R817" s="39">
        <v>3210.9210929235878</v>
      </c>
      <c r="S817" s="32">
        <f t="shared" si="91"/>
        <v>776</v>
      </c>
      <c r="T817" s="39">
        <v>116.36119830076093</v>
      </c>
      <c r="V817" s="24">
        <f t="shared" si="85"/>
        <v>815</v>
      </c>
      <c r="W817" s="25">
        <v>0.86339999999999995</v>
      </c>
      <c r="X817" s="25">
        <v>0.73429999999999995</v>
      </c>
    </row>
    <row r="818" spans="8:24">
      <c r="H818" s="32">
        <f t="shared" si="86"/>
        <v>777</v>
      </c>
      <c r="I818" s="39">
        <v>27.11344735382864</v>
      </c>
      <c r="J818" s="46">
        <f t="shared" si="87"/>
        <v>777</v>
      </c>
      <c r="K818" s="41">
        <v>59.171677721551838</v>
      </c>
      <c r="L818" s="47">
        <f t="shared" si="88"/>
        <v>777</v>
      </c>
      <c r="M818" s="43">
        <v>0</v>
      </c>
      <c r="N818" s="48">
        <f t="shared" si="89"/>
        <v>777</v>
      </c>
      <c r="O818" s="45">
        <v>0</v>
      </c>
      <c r="Q818" s="32">
        <f t="shared" si="90"/>
        <v>777</v>
      </c>
      <c r="R818" s="39">
        <v>2846.4958584495294</v>
      </c>
      <c r="S818" s="32">
        <f t="shared" si="91"/>
        <v>777</v>
      </c>
      <c r="T818" s="39">
        <v>86.285125075380478</v>
      </c>
      <c r="V818" s="24">
        <f t="shared" si="85"/>
        <v>816</v>
      </c>
      <c r="W818" s="25">
        <v>0.16470000000000001</v>
      </c>
      <c r="X818" s="25">
        <v>0.82599999999999996</v>
      </c>
    </row>
    <row r="819" spans="8:24">
      <c r="H819" s="32">
        <f t="shared" si="86"/>
        <v>778</v>
      </c>
      <c r="I819" s="39">
        <v>46.297000270518808</v>
      </c>
      <c r="J819" s="46">
        <f t="shared" si="87"/>
        <v>778</v>
      </c>
      <c r="K819" s="41">
        <v>59.171677721551838</v>
      </c>
      <c r="L819" s="47">
        <f t="shared" si="88"/>
        <v>778</v>
      </c>
      <c r="M819" s="43">
        <v>2.3200573803457338</v>
      </c>
      <c r="N819" s="48">
        <f t="shared" si="89"/>
        <v>778</v>
      </c>
      <c r="O819" s="45">
        <v>0</v>
      </c>
      <c r="Q819" s="32">
        <f t="shared" si="90"/>
        <v>778</v>
      </c>
      <c r="R819" s="39">
        <v>3267.4822613779083</v>
      </c>
      <c r="S819" s="32">
        <f t="shared" si="91"/>
        <v>778</v>
      </c>
      <c r="T819" s="39">
        <v>107.78873537241638</v>
      </c>
      <c r="V819" s="24">
        <f t="shared" si="85"/>
        <v>817</v>
      </c>
      <c r="W819" s="25">
        <v>0.36380000000000001</v>
      </c>
      <c r="X819" s="25">
        <v>0.14430000000000001</v>
      </c>
    </row>
    <row r="820" spans="8:24">
      <c r="H820" s="32">
        <f t="shared" si="86"/>
        <v>779</v>
      </c>
      <c r="I820" s="39">
        <v>53.765118691708757</v>
      </c>
      <c r="J820" s="46">
        <f t="shared" si="87"/>
        <v>779</v>
      </c>
      <c r="K820" s="41">
        <v>59.171677721551838</v>
      </c>
      <c r="L820" s="47">
        <f t="shared" si="88"/>
        <v>779</v>
      </c>
      <c r="M820" s="43">
        <v>6.3413519148326278</v>
      </c>
      <c r="N820" s="48">
        <f t="shared" si="89"/>
        <v>779</v>
      </c>
      <c r="O820" s="45">
        <v>0</v>
      </c>
      <c r="Q820" s="32">
        <f t="shared" si="90"/>
        <v>779</v>
      </c>
      <c r="R820" s="39">
        <v>2872.0141844757677</v>
      </c>
      <c r="S820" s="32">
        <f t="shared" si="91"/>
        <v>779</v>
      </c>
      <c r="T820" s="39">
        <v>119.27814832809322</v>
      </c>
      <c r="V820" s="24">
        <f t="shared" si="85"/>
        <v>818</v>
      </c>
      <c r="W820" s="25">
        <v>0.47089999999999999</v>
      </c>
      <c r="X820" s="25">
        <v>0.13120000000000001</v>
      </c>
    </row>
    <row r="821" spans="8:24">
      <c r="H821" s="32">
        <f t="shared" si="86"/>
        <v>780</v>
      </c>
      <c r="I821" s="39">
        <v>39.063364807456971</v>
      </c>
      <c r="J821" s="46">
        <f t="shared" si="87"/>
        <v>780</v>
      </c>
      <c r="K821" s="41">
        <v>59.171677721551838</v>
      </c>
      <c r="L821" s="47">
        <f t="shared" si="88"/>
        <v>780</v>
      </c>
      <c r="M821" s="43">
        <v>0</v>
      </c>
      <c r="N821" s="48">
        <f t="shared" si="89"/>
        <v>780</v>
      </c>
      <c r="O821" s="45">
        <v>0</v>
      </c>
      <c r="Q821" s="32">
        <f t="shared" si="90"/>
        <v>780</v>
      </c>
      <c r="R821" s="39">
        <v>3039.8654373031231</v>
      </c>
      <c r="S821" s="32">
        <f t="shared" si="91"/>
        <v>780</v>
      </c>
      <c r="T821" s="39">
        <v>98.235042529008808</v>
      </c>
      <c r="V821" s="24">
        <f t="shared" si="85"/>
        <v>819</v>
      </c>
      <c r="W821" s="25">
        <v>0.9587</v>
      </c>
      <c r="X821" s="25">
        <v>0.43809999999999999</v>
      </c>
    </row>
    <row r="822" spans="8:24">
      <c r="H822" s="32">
        <f t="shared" si="86"/>
        <v>781</v>
      </c>
      <c r="I822" s="39">
        <v>30.951069715773151</v>
      </c>
      <c r="J822" s="46">
        <f t="shared" si="87"/>
        <v>781</v>
      </c>
      <c r="K822" s="41">
        <v>59.171677721551838</v>
      </c>
      <c r="L822" s="47">
        <f t="shared" si="88"/>
        <v>781</v>
      </c>
      <c r="M822" s="43">
        <v>0</v>
      </c>
      <c r="N822" s="48">
        <f t="shared" si="89"/>
        <v>781</v>
      </c>
      <c r="O822" s="45">
        <v>0</v>
      </c>
      <c r="Q822" s="32">
        <f t="shared" si="90"/>
        <v>781</v>
      </c>
      <c r="R822" s="39">
        <v>2671.2077224074487</v>
      </c>
      <c r="S822" s="32">
        <f t="shared" si="91"/>
        <v>781</v>
      </c>
      <c r="T822" s="39">
        <v>90.122747437324989</v>
      </c>
      <c r="V822" s="24">
        <f t="shared" si="85"/>
        <v>820</v>
      </c>
      <c r="W822" s="25">
        <v>4.53E-2</v>
      </c>
      <c r="X822" s="25">
        <v>0.19170000000000001</v>
      </c>
    </row>
    <row r="823" spans="8:24">
      <c r="H823" s="32">
        <f t="shared" si="86"/>
        <v>782</v>
      </c>
      <c r="I823" s="39">
        <v>38.898666914608164</v>
      </c>
      <c r="J823" s="46">
        <f t="shared" si="87"/>
        <v>782</v>
      </c>
      <c r="K823" s="41">
        <v>59.171677721551838</v>
      </c>
      <c r="L823" s="47">
        <f t="shared" si="88"/>
        <v>782</v>
      </c>
      <c r="M823" s="43">
        <v>0</v>
      </c>
      <c r="N823" s="48">
        <f t="shared" si="89"/>
        <v>782</v>
      </c>
      <c r="O823" s="45">
        <v>0</v>
      </c>
      <c r="Q823" s="32">
        <f t="shared" si="90"/>
        <v>782</v>
      </c>
      <c r="R823" s="39">
        <v>2710.789298522951</v>
      </c>
      <c r="S823" s="32">
        <f t="shared" si="91"/>
        <v>782</v>
      </c>
      <c r="T823" s="39">
        <v>98.070344636160002</v>
      </c>
      <c r="V823" s="24">
        <f t="shared" si="85"/>
        <v>821</v>
      </c>
      <c r="W823" s="25">
        <v>0.72009999999999996</v>
      </c>
      <c r="X823" s="25">
        <v>0.83679999999999999</v>
      </c>
    </row>
    <row r="824" spans="8:24">
      <c r="H824" s="32">
        <f t="shared" si="86"/>
        <v>783</v>
      </c>
      <c r="I824" s="39">
        <v>53.064848847555815</v>
      </c>
      <c r="J824" s="46">
        <f t="shared" si="87"/>
        <v>783</v>
      </c>
      <c r="K824" s="41">
        <v>59.171677721551838</v>
      </c>
      <c r="L824" s="47">
        <f t="shared" si="88"/>
        <v>783</v>
      </c>
      <c r="M824" s="43">
        <v>5.9642835372118128</v>
      </c>
      <c r="N824" s="48">
        <f t="shared" si="89"/>
        <v>783</v>
      </c>
      <c r="O824" s="45">
        <v>0</v>
      </c>
      <c r="Q824" s="32">
        <f t="shared" si="90"/>
        <v>783</v>
      </c>
      <c r="R824" s="39">
        <v>3060.2768843825884</v>
      </c>
      <c r="S824" s="32">
        <f t="shared" si="91"/>
        <v>783</v>
      </c>
      <c r="T824" s="39">
        <v>118.20081010631947</v>
      </c>
      <c r="V824" s="24">
        <f t="shared" si="85"/>
        <v>822</v>
      </c>
      <c r="W824" s="25">
        <v>0.22939999999999999</v>
      </c>
      <c r="X824" s="25">
        <v>0.92379999999999995</v>
      </c>
    </row>
    <row r="825" spans="8:24">
      <c r="H825" s="32">
        <f t="shared" si="86"/>
        <v>784</v>
      </c>
      <c r="I825" s="39">
        <v>30.088743284427956</v>
      </c>
      <c r="J825" s="46">
        <f t="shared" si="87"/>
        <v>784</v>
      </c>
      <c r="K825" s="41">
        <v>59.171677721551838</v>
      </c>
      <c r="L825" s="47">
        <f t="shared" si="88"/>
        <v>784</v>
      </c>
      <c r="M825" s="43">
        <v>0</v>
      </c>
      <c r="N825" s="48">
        <f t="shared" si="89"/>
        <v>784</v>
      </c>
      <c r="O825" s="45">
        <v>0</v>
      </c>
      <c r="Q825" s="32">
        <f t="shared" si="90"/>
        <v>784</v>
      </c>
      <c r="R825" s="39">
        <v>2448.9848859465051</v>
      </c>
      <c r="S825" s="32">
        <f t="shared" si="91"/>
        <v>784</v>
      </c>
      <c r="T825" s="39">
        <v>89.260421005979794</v>
      </c>
      <c r="V825" s="24">
        <f t="shared" si="85"/>
        <v>823</v>
      </c>
      <c r="W825" s="25">
        <v>0.66269999999999996</v>
      </c>
      <c r="X825" s="25">
        <v>0.1037</v>
      </c>
    </row>
    <row r="826" spans="8:24">
      <c r="H826" s="32">
        <f t="shared" si="86"/>
        <v>785</v>
      </c>
      <c r="I826" s="39">
        <v>47.850571600928589</v>
      </c>
      <c r="J826" s="46">
        <f t="shared" si="87"/>
        <v>785</v>
      </c>
      <c r="K826" s="41">
        <v>59.171677721551838</v>
      </c>
      <c r="L826" s="47">
        <f t="shared" si="88"/>
        <v>785</v>
      </c>
      <c r="M826" s="43">
        <v>3.1565957890279228</v>
      </c>
      <c r="N826" s="48">
        <f t="shared" si="89"/>
        <v>785</v>
      </c>
      <c r="O826" s="45">
        <v>0</v>
      </c>
      <c r="Q826" s="32">
        <f t="shared" si="90"/>
        <v>785</v>
      </c>
      <c r="R826" s="39">
        <v>2825.8262899283286</v>
      </c>
      <c r="S826" s="32">
        <f t="shared" si="91"/>
        <v>785</v>
      </c>
      <c r="T826" s="39">
        <v>110.17884511150835</v>
      </c>
      <c r="V826" s="24">
        <f t="shared" si="85"/>
        <v>824</v>
      </c>
      <c r="W826" s="25">
        <v>0.83799999999999997</v>
      </c>
      <c r="X826" s="25">
        <v>0.56310000000000004</v>
      </c>
    </row>
    <row r="827" spans="8:24">
      <c r="H827" s="32">
        <f t="shared" si="86"/>
        <v>786</v>
      </c>
      <c r="I827" s="39">
        <v>76.653625906293598</v>
      </c>
      <c r="J827" s="46">
        <f t="shared" si="87"/>
        <v>786</v>
      </c>
      <c r="K827" s="41">
        <v>59.171677721551838</v>
      </c>
      <c r="L827" s="47">
        <f t="shared" si="88"/>
        <v>786</v>
      </c>
      <c r="M827" s="43">
        <v>18.665932722686001</v>
      </c>
      <c r="N827" s="48">
        <f t="shared" si="89"/>
        <v>786</v>
      </c>
      <c r="O827" s="45">
        <v>0</v>
      </c>
      <c r="Q827" s="32">
        <f t="shared" si="90"/>
        <v>786</v>
      </c>
      <c r="R827" s="39">
        <v>4574.1421221636838</v>
      </c>
      <c r="S827" s="32">
        <f t="shared" si="91"/>
        <v>786</v>
      </c>
      <c r="T827" s="39">
        <v>154.49123635053144</v>
      </c>
      <c r="V827" s="24">
        <f t="shared" si="85"/>
        <v>825</v>
      </c>
      <c r="W827" s="25">
        <v>0.5847</v>
      </c>
      <c r="X827" s="25">
        <v>0.53849999999999998</v>
      </c>
    </row>
    <row r="828" spans="8:24">
      <c r="H828" s="32">
        <f t="shared" si="86"/>
        <v>787</v>
      </c>
      <c r="I828" s="39">
        <v>48.057779395760051</v>
      </c>
      <c r="J828" s="46">
        <f t="shared" si="87"/>
        <v>787</v>
      </c>
      <c r="K828" s="41">
        <v>59.171677721551838</v>
      </c>
      <c r="L828" s="47">
        <f t="shared" si="88"/>
        <v>787</v>
      </c>
      <c r="M828" s="43">
        <v>3.2681692170140946</v>
      </c>
      <c r="N828" s="48">
        <f t="shared" si="89"/>
        <v>787</v>
      </c>
      <c r="O828" s="45">
        <v>0</v>
      </c>
      <c r="Q828" s="32">
        <f t="shared" si="90"/>
        <v>787</v>
      </c>
      <c r="R828" s="39">
        <v>3536.0394725355313</v>
      </c>
      <c r="S828" s="32">
        <f t="shared" si="91"/>
        <v>787</v>
      </c>
      <c r="T828" s="39">
        <v>110.49762633432599</v>
      </c>
      <c r="V828" s="24">
        <f t="shared" si="85"/>
        <v>826</v>
      </c>
      <c r="W828" s="25">
        <v>0.82269999999999999</v>
      </c>
      <c r="X828" s="25">
        <v>0.56289999999999996</v>
      </c>
    </row>
    <row r="829" spans="8:24">
      <c r="H829" s="32">
        <f t="shared" si="86"/>
        <v>788</v>
      </c>
      <c r="I829" s="39">
        <v>42.304976382442455</v>
      </c>
      <c r="J829" s="46">
        <f t="shared" si="87"/>
        <v>788</v>
      </c>
      <c r="K829" s="41">
        <v>59.171677721551838</v>
      </c>
      <c r="L829" s="47">
        <f t="shared" si="88"/>
        <v>788</v>
      </c>
      <c r="M829" s="43">
        <v>0.17050605599692564</v>
      </c>
      <c r="N829" s="48">
        <f t="shared" si="89"/>
        <v>788</v>
      </c>
      <c r="O829" s="45">
        <v>0</v>
      </c>
      <c r="Q829" s="32">
        <f t="shared" si="90"/>
        <v>788</v>
      </c>
      <c r="R829" s="39">
        <v>3050.6647291777235</v>
      </c>
      <c r="S829" s="32">
        <f t="shared" si="91"/>
        <v>788</v>
      </c>
      <c r="T829" s="39">
        <v>101.64716015999122</v>
      </c>
      <c r="V829" s="24">
        <f t="shared" si="85"/>
        <v>827</v>
      </c>
      <c r="W829" s="25">
        <v>0.73399999999999999</v>
      </c>
      <c r="X829" s="25">
        <v>0.89480000000000004</v>
      </c>
    </row>
    <row r="830" spans="8:24">
      <c r="H830" s="32">
        <f t="shared" si="86"/>
        <v>789</v>
      </c>
      <c r="I830" s="39">
        <v>42.329647787383813</v>
      </c>
      <c r="J830" s="46">
        <f t="shared" si="87"/>
        <v>789</v>
      </c>
      <c r="K830" s="41">
        <v>59.171677721551838</v>
      </c>
      <c r="L830" s="47">
        <f t="shared" si="88"/>
        <v>789</v>
      </c>
      <c r="M830" s="43">
        <v>0.18379065865765748</v>
      </c>
      <c r="N830" s="48">
        <f t="shared" si="89"/>
        <v>789</v>
      </c>
      <c r="O830" s="45">
        <v>0</v>
      </c>
      <c r="Q830" s="32">
        <f t="shared" si="90"/>
        <v>789</v>
      </c>
      <c r="R830" s="39">
        <v>2782.3163299179887</v>
      </c>
      <c r="S830" s="32">
        <f t="shared" si="91"/>
        <v>789</v>
      </c>
      <c r="T830" s="39">
        <v>101.68511616759331</v>
      </c>
      <c r="V830" s="24">
        <f t="shared" si="85"/>
        <v>828</v>
      </c>
      <c r="W830" s="25">
        <v>0.59319999999999995</v>
      </c>
      <c r="X830" s="25">
        <v>0.43709999999999999</v>
      </c>
    </row>
    <row r="831" spans="8:24">
      <c r="H831" s="32">
        <f t="shared" si="86"/>
        <v>790</v>
      </c>
      <c r="I831" s="39">
        <v>49.028993139137903</v>
      </c>
      <c r="J831" s="46">
        <f t="shared" si="87"/>
        <v>790</v>
      </c>
      <c r="K831" s="41">
        <v>59.171677721551838</v>
      </c>
      <c r="L831" s="47">
        <f t="shared" si="88"/>
        <v>790</v>
      </c>
      <c r="M831" s="43">
        <v>3.7911304634483227</v>
      </c>
      <c r="N831" s="48">
        <f t="shared" si="89"/>
        <v>790</v>
      </c>
      <c r="O831" s="45">
        <v>0</v>
      </c>
      <c r="Q831" s="32">
        <f t="shared" si="90"/>
        <v>790</v>
      </c>
      <c r="R831" s="39">
        <v>3309.260797470125</v>
      </c>
      <c r="S831" s="32">
        <f t="shared" si="91"/>
        <v>790</v>
      </c>
      <c r="T831" s="39">
        <v>111.99180132413807</v>
      </c>
      <c r="V831" s="24">
        <f t="shared" si="85"/>
        <v>829</v>
      </c>
      <c r="W831" s="25">
        <v>0.87670000000000003</v>
      </c>
      <c r="X831" s="25">
        <v>5.1900000000000002E-2</v>
      </c>
    </row>
    <row r="832" spans="8:24">
      <c r="H832" s="32">
        <f t="shared" si="86"/>
        <v>791</v>
      </c>
      <c r="I832" s="39">
        <v>34.446174359280171</v>
      </c>
      <c r="J832" s="46">
        <f t="shared" si="87"/>
        <v>791</v>
      </c>
      <c r="K832" s="41">
        <v>59.171677721551838</v>
      </c>
      <c r="L832" s="47">
        <f t="shared" si="88"/>
        <v>791</v>
      </c>
      <c r="M832" s="43">
        <v>0</v>
      </c>
      <c r="N832" s="48">
        <f t="shared" si="89"/>
        <v>791</v>
      </c>
      <c r="O832" s="45">
        <v>0</v>
      </c>
      <c r="Q832" s="32">
        <f t="shared" si="90"/>
        <v>791</v>
      </c>
      <c r="R832" s="39">
        <v>2742.3201224239633</v>
      </c>
      <c r="S832" s="32">
        <f t="shared" si="91"/>
        <v>791</v>
      </c>
      <c r="T832" s="39">
        <v>93.617852080832009</v>
      </c>
      <c r="V832" s="24">
        <f t="shared" si="85"/>
        <v>830</v>
      </c>
      <c r="W832" s="25">
        <v>0.33529999999999999</v>
      </c>
      <c r="X832" s="25">
        <v>0.66310000000000002</v>
      </c>
    </row>
    <row r="833" spans="8:24">
      <c r="H833" s="32">
        <f t="shared" si="86"/>
        <v>792</v>
      </c>
      <c r="I833" s="39">
        <v>55.015216778588531</v>
      </c>
      <c r="J833" s="46">
        <f t="shared" si="87"/>
        <v>792</v>
      </c>
      <c r="K833" s="41">
        <v>59.171677721551838</v>
      </c>
      <c r="L833" s="47">
        <f t="shared" si="88"/>
        <v>792</v>
      </c>
      <c r="M833" s="43">
        <v>7.0144816539217363</v>
      </c>
      <c r="N833" s="48">
        <f t="shared" si="89"/>
        <v>792</v>
      </c>
      <c r="O833" s="45">
        <v>0</v>
      </c>
      <c r="Q833" s="32">
        <f t="shared" si="90"/>
        <v>792</v>
      </c>
      <c r="R833" s="39">
        <v>3721.3408679790441</v>
      </c>
      <c r="S833" s="32">
        <f t="shared" si="91"/>
        <v>792</v>
      </c>
      <c r="T833" s="39">
        <v>121.2013761540621</v>
      </c>
      <c r="V833" s="24">
        <f t="shared" si="85"/>
        <v>831</v>
      </c>
      <c r="W833" s="25">
        <v>0.79569999999999996</v>
      </c>
      <c r="X833" s="25">
        <v>0.29420000000000002</v>
      </c>
    </row>
    <row r="834" spans="8:24">
      <c r="H834" s="32">
        <f t="shared" si="86"/>
        <v>793</v>
      </c>
      <c r="I834" s="39">
        <v>56.201464218600407</v>
      </c>
      <c r="J834" s="46">
        <f t="shared" si="87"/>
        <v>793</v>
      </c>
      <c r="K834" s="41">
        <v>59.171677721551838</v>
      </c>
      <c r="L834" s="47">
        <f t="shared" si="88"/>
        <v>793</v>
      </c>
      <c r="M834" s="43">
        <v>7.6532302754665915</v>
      </c>
      <c r="N834" s="48">
        <f t="shared" si="89"/>
        <v>793</v>
      </c>
      <c r="O834" s="45">
        <v>0</v>
      </c>
      <c r="Q834" s="32">
        <f t="shared" si="90"/>
        <v>793</v>
      </c>
      <c r="R834" s="39">
        <v>2978.8276351747254</v>
      </c>
      <c r="S834" s="32">
        <f t="shared" si="91"/>
        <v>793</v>
      </c>
      <c r="T834" s="39">
        <v>123.02637221561884</v>
      </c>
      <c r="V834" s="24">
        <f t="shared" si="85"/>
        <v>832</v>
      </c>
      <c r="W834" s="25">
        <v>0.56369999999999998</v>
      </c>
      <c r="X834" s="25">
        <v>0.40260000000000001</v>
      </c>
    </row>
    <row r="835" spans="8:24">
      <c r="H835" s="32">
        <f t="shared" si="86"/>
        <v>794</v>
      </c>
      <c r="I835" s="39">
        <v>53.182057818573142</v>
      </c>
      <c r="J835" s="46">
        <f t="shared" si="87"/>
        <v>794</v>
      </c>
      <c r="K835" s="41">
        <v>59.171677721551838</v>
      </c>
      <c r="L835" s="47">
        <f t="shared" si="88"/>
        <v>794</v>
      </c>
      <c r="M835" s="43">
        <v>6.0273960600672964</v>
      </c>
      <c r="N835" s="48">
        <f t="shared" si="89"/>
        <v>794</v>
      </c>
      <c r="O835" s="45">
        <v>0</v>
      </c>
      <c r="Q835" s="32">
        <f t="shared" si="90"/>
        <v>794</v>
      </c>
      <c r="R835" s="39">
        <v>3251.4989441050675</v>
      </c>
      <c r="S835" s="32">
        <f t="shared" si="91"/>
        <v>794</v>
      </c>
      <c r="T835" s="39">
        <v>118.38113160019228</v>
      </c>
      <c r="V835" s="24">
        <f t="shared" si="85"/>
        <v>833</v>
      </c>
      <c r="W835" s="25">
        <v>4.8099999999999997E-2</v>
      </c>
      <c r="X835" s="25">
        <v>0.80369999999999997</v>
      </c>
    </row>
    <row r="836" spans="8:24">
      <c r="H836" s="32">
        <f t="shared" si="86"/>
        <v>795</v>
      </c>
      <c r="I836" s="39">
        <v>55.932987208913652</v>
      </c>
      <c r="J836" s="46">
        <f t="shared" si="87"/>
        <v>795</v>
      </c>
      <c r="K836" s="41">
        <v>59.171677721551838</v>
      </c>
      <c r="L836" s="47">
        <f t="shared" si="88"/>
        <v>795</v>
      </c>
      <c r="M836" s="43">
        <v>7.508665731789109</v>
      </c>
      <c r="N836" s="48">
        <f t="shared" si="89"/>
        <v>795</v>
      </c>
      <c r="O836" s="45">
        <v>0</v>
      </c>
      <c r="Q836" s="32">
        <f t="shared" si="90"/>
        <v>795</v>
      </c>
      <c r="R836" s="39">
        <v>3095.1718946896553</v>
      </c>
      <c r="S836" s="32">
        <f t="shared" si="91"/>
        <v>795</v>
      </c>
      <c r="T836" s="39">
        <v>122.6133306622546</v>
      </c>
      <c r="V836" s="24">
        <f t="shared" ref="V836:V899" si="92">V835+1</f>
        <v>834</v>
      </c>
      <c r="W836" s="25">
        <v>0.30370000000000003</v>
      </c>
      <c r="X836" s="25">
        <v>0.75819999999999999</v>
      </c>
    </row>
    <row r="837" spans="8:24">
      <c r="H837" s="32">
        <f t="shared" si="86"/>
        <v>796</v>
      </c>
      <c r="I837" s="39">
        <v>33.641329874482516</v>
      </c>
      <c r="J837" s="46">
        <f t="shared" si="87"/>
        <v>796</v>
      </c>
      <c r="K837" s="41">
        <v>59.171677721551838</v>
      </c>
      <c r="L837" s="47">
        <f t="shared" si="88"/>
        <v>796</v>
      </c>
      <c r="M837" s="43">
        <v>0</v>
      </c>
      <c r="N837" s="48">
        <f t="shared" si="89"/>
        <v>796</v>
      </c>
      <c r="O837" s="45">
        <v>0</v>
      </c>
      <c r="Q837" s="32">
        <f t="shared" si="90"/>
        <v>796</v>
      </c>
      <c r="R837" s="39">
        <v>2757.2470045711907</v>
      </c>
      <c r="S837" s="32">
        <f t="shared" si="91"/>
        <v>796</v>
      </c>
      <c r="T837" s="39">
        <v>92.813007596034353</v>
      </c>
      <c r="V837" s="24">
        <f t="shared" si="92"/>
        <v>835</v>
      </c>
      <c r="W837" s="25">
        <v>0.87970000000000004</v>
      </c>
      <c r="X837" s="25">
        <v>0.65600000000000003</v>
      </c>
    </row>
    <row r="838" spans="8:24">
      <c r="H838" s="32">
        <f t="shared" si="86"/>
        <v>797</v>
      </c>
      <c r="I838" s="39">
        <v>27.173017460315982</v>
      </c>
      <c r="J838" s="46">
        <f t="shared" si="87"/>
        <v>797</v>
      </c>
      <c r="K838" s="41">
        <v>59.171677721551838</v>
      </c>
      <c r="L838" s="47">
        <f t="shared" si="88"/>
        <v>797</v>
      </c>
      <c r="M838" s="43">
        <v>0</v>
      </c>
      <c r="N838" s="48">
        <f t="shared" si="89"/>
        <v>797</v>
      </c>
      <c r="O838" s="45">
        <v>0</v>
      </c>
      <c r="Q838" s="32">
        <f t="shared" si="90"/>
        <v>797</v>
      </c>
      <c r="R838" s="39">
        <v>2282.7131053379203</v>
      </c>
      <c r="S838" s="32">
        <f t="shared" si="91"/>
        <v>797</v>
      </c>
      <c r="T838" s="39">
        <v>86.34469518186782</v>
      </c>
      <c r="V838" s="24">
        <f t="shared" si="92"/>
        <v>836</v>
      </c>
      <c r="W838" s="25">
        <v>0.87629999999999997</v>
      </c>
      <c r="X838" s="25">
        <v>0.79790000000000005</v>
      </c>
    </row>
    <row r="839" spans="8:24">
      <c r="H839" s="32">
        <f t="shared" si="86"/>
        <v>798</v>
      </c>
      <c r="I839" s="39">
        <v>49.149272780697558</v>
      </c>
      <c r="J839" s="46">
        <f t="shared" si="87"/>
        <v>798</v>
      </c>
      <c r="K839" s="41">
        <v>59.171677721551838</v>
      </c>
      <c r="L839" s="47">
        <f t="shared" si="88"/>
        <v>798</v>
      </c>
      <c r="M839" s="43">
        <v>3.8558964242881371</v>
      </c>
      <c r="N839" s="48">
        <f t="shared" si="89"/>
        <v>798</v>
      </c>
      <c r="O839" s="45">
        <v>0</v>
      </c>
      <c r="Q839" s="32">
        <f t="shared" si="90"/>
        <v>798</v>
      </c>
      <c r="R839" s="39">
        <v>3093.7662549618703</v>
      </c>
      <c r="S839" s="32">
        <f t="shared" si="91"/>
        <v>798</v>
      </c>
      <c r="T839" s="39">
        <v>112.17684692653754</v>
      </c>
      <c r="V839" s="24">
        <f t="shared" si="92"/>
        <v>837</v>
      </c>
      <c r="W839" s="25">
        <v>0.60060000000000002</v>
      </c>
      <c r="X839" s="25">
        <v>0.90880000000000005</v>
      </c>
    </row>
    <row r="840" spans="8:24">
      <c r="H840" s="32">
        <f t="shared" si="86"/>
        <v>799</v>
      </c>
      <c r="I840" s="39">
        <v>45.840205035360839</v>
      </c>
      <c r="J840" s="46">
        <f t="shared" si="87"/>
        <v>799</v>
      </c>
      <c r="K840" s="41">
        <v>59.171677721551838</v>
      </c>
      <c r="L840" s="47">
        <f t="shared" si="88"/>
        <v>799</v>
      </c>
      <c r="M840" s="43">
        <v>2.0740907152606725</v>
      </c>
      <c r="N840" s="48">
        <f t="shared" si="89"/>
        <v>799</v>
      </c>
      <c r="O840" s="45">
        <v>0</v>
      </c>
      <c r="Q840" s="32">
        <f t="shared" si="90"/>
        <v>799</v>
      </c>
      <c r="R840" s="39">
        <v>3144.4377190985065</v>
      </c>
      <c r="S840" s="32">
        <f t="shared" si="91"/>
        <v>799</v>
      </c>
      <c r="T840" s="39">
        <v>107.08597347217335</v>
      </c>
      <c r="V840" s="24">
        <f t="shared" si="92"/>
        <v>838</v>
      </c>
      <c r="W840" s="25">
        <v>0.54149999999999998</v>
      </c>
      <c r="X840" s="25">
        <v>0.46429999999999999</v>
      </c>
    </row>
    <row r="841" spans="8:24">
      <c r="H841" s="32">
        <f t="shared" si="86"/>
        <v>800</v>
      </c>
      <c r="I841" s="39">
        <v>40.78640789884026</v>
      </c>
      <c r="J841" s="46">
        <f t="shared" si="87"/>
        <v>800</v>
      </c>
      <c r="K841" s="41">
        <v>59.171677721551838</v>
      </c>
      <c r="L841" s="47">
        <f t="shared" si="88"/>
        <v>800</v>
      </c>
      <c r="M841" s="43">
        <v>0</v>
      </c>
      <c r="N841" s="48">
        <f t="shared" si="89"/>
        <v>800</v>
      </c>
      <c r="O841" s="45">
        <v>0</v>
      </c>
      <c r="Q841" s="32">
        <f t="shared" si="90"/>
        <v>800</v>
      </c>
      <c r="R841" s="39">
        <v>3235.0857626789716</v>
      </c>
      <c r="S841" s="32">
        <f t="shared" si="91"/>
        <v>800</v>
      </c>
      <c r="T841" s="39">
        <v>99.958085620392097</v>
      </c>
      <c r="V841" s="24">
        <f t="shared" si="92"/>
        <v>839</v>
      </c>
      <c r="W841" s="25">
        <v>0.90680000000000005</v>
      </c>
      <c r="X841" s="25">
        <v>0.25019999999999998</v>
      </c>
    </row>
    <row r="842" spans="8:24">
      <c r="H842" s="32">
        <f t="shared" si="86"/>
        <v>801</v>
      </c>
      <c r="I842" s="39">
        <v>30.562972541703481</v>
      </c>
      <c r="J842" s="46">
        <f t="shared" si="87"/>
        <v>801</v>
      </c>
      <c r="K842" s="41">
        <v>59.171677721551838</v>
      </c>
      <c r="L842" s="47">
        <f t="shared" si="88"/>
        <v>801</v>
      </c>
      <c r="M842" s="43">
        <v>0</v>
      </c>
      <c r="N842" s="48">
        <f t="shared" si="89"/>
        <v>801</v>
      </c>
      <c r="O842" s="45">
        <v>0</v>
      </c>
      <c r="Q842" s="32">
        <f t="shared" si="90"/>
        <v>801</v>
      </c>
      <c r="R842" s="39">
        <v>2657.2329728790201</v>
      </c>
      <c r="S842" s="32">
        <f t="shared" si="91"/>
        <v>801</v>
      </c>
      <c r="T842" s="39">
        <v>89.734650263255318</v>
      </c>
      <c r="V842" s="24">
        <f t="shared" si="92"/>
        <v>840</v>
      </c>
      <c r="W842" s="25">
        <v>0.17780000000000001</v>
      </c>
      <c r="X842" s="25">
        <v>0.25180000000000002</v>
      </c>
    </row>
    <row r="843" spans="8:24">
      <c r="H843" s="32">
        <f t="shared" si="86"/>
        <v>802</v>
      </c>
      <c r="I843" s="39">
        <v>60.722736141185116</v>
      </c>
      <c r="J843" s="46">
        <f t="shared" si="87"/>
        <v>802</v>
      </c>
      <c r="K843" s="41">
        <v>59.171677721551838</v>
      </c>
      <c r="L843" s="47">
        <f t="shared" si="88"/>
        <v>802</v>
      </c>
      <c r="M843" s="43">
        <v>10.087761310704515</v>
      </c>
      <c r="N843" s="48">
        <f t="shared" si="89"/>
        <v>802</v>
      </c>
      <c r="O843" s="45">
        <v>0</v>
      </c>
      <c r="Q843" s="32">
        <f t="shared" si="90"/>
        <v>802</v>
      </c>
      <c r="R843" s="39">
        <v>3867.3443360618858</v>
      </c>
      <c r="S843" s="32">
        <f t="shared" si="91"/>
        <v>802</v>
      </c>
      <c r="T843" s="39">
        <v>129.98217517344148</v>
      </c>
      <c r="V843" s="24">
        <f t="shared" si="92"/>
        <v>841</v>
      </c>
      <c r="W843" s="25">
        <v>0.1729</v>
      </c>
      <c r="X843" s="25">
        <v>0.13800000000000001</v>
      </c>
    </row>
    <row r="844" spans="8:24">
      <c r="H844" s="32">
        <f t="shared" si="86"/>
        <v>803</v>
      </c>
      <c r="I844" s="39">
        <v>37.751580672807656</v>
      </c>
      <c r="J844" s="46">
        <f t="shared" si="87"/>
        <v>803</v>
      </c>
      <c r="K844" s="41">
        <v>59.171677721551838</v>
      </c>
      <c r="L844" s="47">
        <f t="shared" si="88"/>
        <v>803</v>
      </c>
      <c r="M844" s="43">
        <v>0</v>
      </c>
      <c r="N844" s="48">
        <f t="shared" si="89"/>
        <v>803</v>
      </c>
      <c r="O844" s="45">
        <v>0</v>
      </c>
      <c r="Q844" s="32">
        <f t="shared" si="90"/>
        <v>803</v>
      </c>
      <c r="R844" s="39">
        <v>2952.9827306838506</v>
      </c>
      <c r="S844" s="32">
        <f t="shared" si="91"/>
        <v>803</v>
      </c>
      <c r="T844" s="39">
        <v>96.923258394359493</v>
      </c>
      <c r="V844" s="24">
        <f t="shared" si="92"/>
        <v>842</v>
      </c>
      <c r="W844" s="25">
        <v>0.33629999999999999</v>
      </c>
      <c r="X844" s="25">
        <v>0.39510000000000001</v>
      </c>
    </row>
    <row r="845" spans="8:24">
      <c r="H845" s="32">
        <f t="shared" si="86"/>
        <v>804</v>
      </c>
      <c r="I845" s="39">
        <v>54.462524564233405</v>
      </c>
      <c r="J845" s="46">
        <f t="shared" si="87"/>
        <v>804</v>
      </c>
      <c r="K845" s="41">
        <v>59.171677721551838</v>
      </c>
      <c r="L845" s="47">
        <f t="shared" si="88"/>
        <v>804</v>
      </c>
      <c r="M845" s="43">
        <v>6.7168781538843607</v>
      </c>
      <c r="N845" s="48">
        <f t="shared" si="89"/>
        <v>804</v>
      </c>
      <c r="O845" s="45">
        <v>0</v>
      </c>
      <c r="Q845" s="32">
        <f t="shared" si="90"/>
        <v>804</v>
      </c>
      <c r="R845" s="39">
        <v>3005.8892162054144</v>
      </c>
      <c r="S845" s="32">
        <f t="shared" si="91"/>
        <v>804</v>
      </c>
      <c r="T845" s="39">
        <v>120.3510804396696</v>
      </c>
      <c r="V845" s="24">
        <f t="shared" si="92"/>
        <v>843</v>
      </c>
      <c r="W845" s="25">
        <v>0.4239</v>
      </c>
      <c r="X845" s="25">
        <v>0.90559999999999996</v>
      </c>
    </row>
    <row r="846" spans="8:24">
      <c r="H846" s="32">
        <f t="shared" si="86"/>
        <v>805</v>
      </c>
      <c r="I846" s="39">
        <v>56.802003756189762</v>
      </c>
      <c r="J846" s="46">
        <f t="shared" si="87"/>
        <v>805</v>
      </c>
      <c r="K846" s="41">
        <v>59.171677721551838</v>
      </c>
      <c r="L846" s="47">
        <f t="shared" si="88"/>
        <v>805</v>
      </c>
      <c r="M846" s="43">
        <v>7.9765977187839345</v>
      </c>
      <c r="N846" s="48">
        <f t="shared" si="89"/>
        <v>805</v>
      </c>
      <c r="O846" s="45">
        <v>0</v>
      </c>
      <c r="Q846" s="32">
        <f t="shared" si="90"/>
        <v>805</v>
      </c>
      <c r="R846" s="39">
        <v>4504.299780369558</v>
      </c>
      <c r="S846" s="32">
        <f t="shared" si="91"/>
        <v>805</v>
      </c>
      <c r="T846" s="39">
        <v>123.95027919652553</v>
      </c>
      <c r="V846" s="24">
        <f t="shared" si="92"/>
        <v>844</v>
      </c>
      <c r="W846" s="25">
        <v>0.16839999999999999</v>
      </c>
      <c r="X846" s="25">
        <v>0.80669999999999997</v>
      </c>
    </row>
    <row r="847" spans="8:24">
      <c r="H847" s="32">
        <f t="shared" si="86"/>
        <v>806</v>
      </c>
      <c r="I847" s="39">
        <v>35.101441604413132</v>
      </c>
      <c r="J847" s="46">
        <f t="shared" si="87"/>
        <v>806</v>
      </c>
      <c r="K847" s="41">
        <v>59.171677721551838</v>
      </c>
      <c r="L847" s="47">
        <f t="shared" si="88"/>
        <v>806</v>
      </c>
      <c r="M847" s="43">
        <v>0</v>
      </c>
      <c r="N847" s="48">
        <f t="shared" si="89"/>
        <v>806</v>
      </c>
      <c r="O847" s="45">
        <v>0</v>
      </c>
      <c r="Q847" s="32">
        <f t="shared" si="90"/>
        <v>806</v>
      </c>
      <c r="R847" s="39">
        <v>2695.7862054629859</v>
      </c>
      <c r="S847" s="32">
        <f t="shared" si="91"/>
        <v>806</v>
      </c>
      <c r="T847" s="39">
        <v>94.27311932596497</v>
      </c>
      <c r="V847" s="24">
        <f t="shared" si="92"/>
        <v>845</v>
      </c>
      <c r="W847" s="25">
        <v>0.50829999999999997</v>
      </c>
      <c r="X847" s="25">
        <v>0.9284</v>
      </c>
    </row>
    <row r="848" spans="8:24">
      <c r="H848" s="32">
        <f t="shared" si="86"/>
        <v>807</v>
      </c>
      <c r="I848" s="39">
        <v>40.890782355547962</v>
      </c>
      <c r="J848" s="46">
        <f t="shared" si="87"/>
        <v>807</v>
      </c>
      <c r="K848" s="41">
        <v>59.171677721551838</v>
      </c>
      <c r="L848" s="47">
        <f t="shared" si="88"/>
        <v>807</v>
      </c>
      <c r="M848" s="43">
        <v>0</v>
      </c>
      <c r="N848" s="48">
        <f t="shared" si="89"/>
        <v>807</v>
      </c>
      <c r="O848" s="45">
        <v>0</v>
      </c>
      <c r="Q848" s="32">
        <f t="shared" si="90"/>
        <v>807</v>
      </c>
      <c r="R848" s="39">
        <v>3265.8369165830532</v>
      </c>
      <c r="S848" s="32">
        <f t="shared" si="91"/>
        <v>807</v>
      </c>
      <c r="T848" s="39">
        <v>100.0624600770998</v>
      </c>
      <c r="V848" s="24">
        <f t="shared" si="92"/>
        <v>846</v>
      </c>
      <c r="W848" s="25">
        <v>0.43480000000000002</v>
      </c>
      <c r="X848" s="25">
        <v>0.96830000000000005</v>
      </c>
    </row>
    <row r="849" spans="8:24">
      <c r="H849" s="32">
        <f t="shared" si="86"/>
        <v>808</v>
      </c>
      <c r="I849" s="39">
        <v>30.767371398220369</v>
      </c>
      <c r="J849" s="46">
        <f t="shared" si="87"/>
        <v>808</v>
      </c>
      <c r="K849" s="41">
        <v>59.171677721551838</v>
      </c>
      <c r="L849" s="47">
        <f t="shared" si="88"/>
        <v>808</v>
      </c>
      <c r="M849" s="43">
        <v>0</v>
      </c>
      <c r="N849" s="48">
        <f t="shared" si="89"/>
        <v>808</v>
      </c>
      <c r="O849" s="45">
        <v>0</v>
      </c>
      <c r="Q849" s="32">
        <f t="shared" si="90"/>
        <v>808</v>
      </c>
      <c r="R849" s="39">
        <v>2241.1750028810679</v>
      </c>
      <c r="S849" s="32">
        <f t="shared" si="91"/>
        <v>808</v>
      </c>
      <c r="T849" s="39">
        <v>89.939049119772207</v>
      </c>
      <c r="V849" s="24">
        <f t="shared" si="92"/>
        <v>847</v>
      </c>
      <c r="W849" s="25">
        <v>0.2702</v>
      </c>
      <c r="X849" s="25">
        <v>0.24840000000000001</v>
      </c>
    </row>
    <row r="850" spans="8:24">
      <c r="H850" s="32">
        <f t="shared" si="86"/>
        <v>809</v>
      </c>
      <c r="I850" s="39">
        <v>66.38363129041818</v>
      </c>
      <c r="J850" s="46">
        <f t="shared" si="87"/>
        <v>809</v>
      </c>
      <c r="K850" s="41">
        <v>59.171677721551838</v>
      </c>
      <c r="L850" s="47">
        <f t="shared" si="88"/>
        <v>809</v>
      </c>
      <c r="M850" s="43">
        <v>13.135935621830013</v>
      </c>
      <c r="N850" s="48">
        <f t="shared" si="89"/>
        <v>809</v>
      </c>
      <c r="O850" s="45">
        <v>0</v>
      </c>
      <c r="Q850" s="32">
        <f t="shared" si="90"/>
        <v>809</v>
      </c>
      <c r="R850" s="39">
        <v>4305.4897604783528</v>
      </c>
      <c r="S850" s="32">
        <f t="shared" si="91"/>
        <v>809</v>
      </c>
      <c r="T850" s="39">
        <v>138.69124463380004</v>
      </c>
      <c r="V850" s="24">
        <f t="shared" si="92"/>
        <v>848</v>
      </c>
      <c r="W850" s="25">
        <v>0.6149</v>
      </c>
      <c r="X850" s="25">
        <v>0.50180000000000002</v>
      </c>
    </row>
    <row r="851" spans="8:24">
      <c r="H851" s="32">
        <f t="shared" si="86"/>
        <v>810</v>
      </c>
      <c r="I851" s="39">
        <v>54.593565781123587</v>
      </c>
      <c r="J851" s="46">
        <f t="shared" si="87"/>
        <v>810</v>
      </c>
      <c r="K851" s="41">
        <v>59.171677721551838</v>
      </c>
      <c r="L851" s="47">
        <f t="shared" si="88"/>
        <v>810</v>
      </c>
      <c r="M851" s="43">
        <v>6.7874388091329187</v>
      </c>
      <c r="N851" s="48">
        <f t="shared" si="89"/>
        <v>810</v>
      </c>
      <c r="O851" s="45">
        <v>0</v>
      </c>
      <c r="Q851" s="32">
        <f t="shared" si="90"/>
        <v>810</v>
      </c>
      <c r="R851" s="39">
        <v>3044.2108932112228</v>
      </c>
      <c r="S851" s="32">
        <f t="shared" si="91"/>
        <v>810</v>
      </c>
      <c r="T851" s="39">
        <v>120.55268231180834</v>
      </c>
      <c r="V851" s="24">
        <f t="shared" si="92"/>
        <v>849</v>
      </c>
      <c r="W851" s="25">
        <v>0.29730000000000001</v>
      </c>
      <c r="X851" s="25">
        <v>0.92700000000000005</v>
      </c>
    </row>
    <row r="852" spans="8:24">
      <c r="H852" s="32">
        <f t="shared" si="86"/>
        <v>811</v>
      </c>
      <c r="I852" s="39">
        <v>36.391785977157063</v>
      </c>
      <c r="J852" s="46">
        <f t="shared" si="87"/>
        <v>811</v>
      </c>
      <c r="K852" s="41">
        <v>59.171677721551838</v>
      </c>
      <c r="L852" s="47">
        <f t="shared" si="88"/>
        <v>811</v>
      </c>
      <c r="M852" s="43">
        <v>0</v>
      </c>
      <c r="N852" s="48">
        <f t="shared" si="89"/>
        <v>811</v>
      </c>
      <c r="O852" s="45">
        <v>0</v>
      </c>
      <c r="Q852" s="32">
        <f t="shared" si="90"/>
        <v>811</v>
      </c>
      <c r="R852" s="39">
        <v>2916.7571744045217</v>
      </c>
      <c r="S852" s="32">
        <f t="shared" si="91"/>
        <v>811</v>
      </c>
      <c r="T852" s="39">
        <v>95.563463698708901</v>
      </c>
      <c r="V852" s="24">
        <f t="shared" si="92"/>
        <v>850</v>
      </c>
      <c r="W852" s="25">
        <v>0.6361</v>
      </c>
      <c r="X852" s="25">
        <v>0.82709999999999995</v>
      </c>
    </row>
    <row r="853" spans="8:24">
      <c r="H853" s="32">
        <f t="shared" si="86"/>
        <v>812</v>
      </c>
      <c r="I853" s="39">
        <v>46.144559441324411</v>
      </c>
      <c r="J853" s="46">
        <f t="shared" si="87"/>
        <v>812</v>
      </c>
      <c r="K853" s="41">
        <v>59.171677721551838</v>
      </c>
      <c r="L853" s="47">
        <f t="shared" si="88"/>
        <v>812</v>
      </c>
      <c r="M853" s="43">
        <v>2.2379738569333645</v>
      </c>
      <c r="N853" s="48">
        <f t="shared" si="89"/>
        <v>812</v>
      </c>
      <c r="O853" s="45">
        <v>0</v>
      </c>
      <c r="Q853" s="32">
        <f t="shared" si="90"/>
        <v>812</v>
      </c>
      <c r="R853" s="39">
        <v>3291.2751898436477</v>
      </c>
      <c r="S853" s="32">
        <f t="shared" si="91"/>
        <v>812</v>
      </c>
      <c r="T853" s="39">
        <v>107.55421101980961</v>
      </c>
      <c r="V853" s="24">
        <f t="shared" si="92"/>
        <v>851</v>
      </c>
      <c r="W853" s="25">
        <v>0.56320000000000003</v>
      </c>
      <c r="X853" s="25">
        <v>0.76419999999999999</v>
      </c>
    </row>
    <row r="854" spans="8:24">
      <c r="H854" s="32">
        <f t="shared" si="86"/>
        <v>813</v>
      </c>
      <c r="I854" s="39">
        <v>46.01366256217586</v>
      </c>
      <c r="J854" s="46">
        <f t="shared" si="87"/>
        <v>813</v>
      </c>
      <c r="K854" s="41">
        <v>59.171677721551838</v>
      </c>
      <c r="L854" s="47">
        <f t="shared" si="88"/>
        <v>813</v>
      </c>
      <c r="M854" s="43">
        <v>2.1674909220072203</v>
      </c>
      <c r="N854" s="48">
        <f t="shared" si="89"/>
        <v>813</v>
      </c>
      <c r="O854" s="45">
        <v>0</v>
      </c>
      <c r="Q854" s="32">
        <f t="shared" si="90"/>
        <v>813</v>
      </c>
      <c r="R854" s="39">
        <v>2844.883614079632</v>
      </c>
      <c r="S854" s="32">
        <f t="shared" si="91"/>
        <v>813</v>
      </c>
      <c r="T854" s="39">
        <v>107.35283120573492</v>
      </c>
      <c r="V854" s="24">
        <f t="shared" si="92"/>
        <v>852</v>
      </c>
      <c r="W854" s="25">
        <v>0.85489999999999999</v>
      </c>
      <c r="X854" s="25">
        <v>0.68920000000000003</v>
      </c>
    </row>
    <row r="855" spans="8:24">
      <c r="H855" s="32">
        <f t="shared" si="86"/>
        <v>814</v>
      </c>
      <c r="I855" s="39">
        <v>45.776491405649395</v>
      </c>
      <c r="J855" s="46">
        <f t="shared" si="87"/>
        <v>814</v>
      </c>
      <c r="K855" s="41">
        <v>59.171677721551838</v>
      </c>
      <c r="L855" s="47">
        <f t="shared" si="88"/>
        <v>814</v>
      </c>
      <c r="M855" s="43">
        <v>2.0397833761852779</v>
      </c>
      <c r="N855" s="48">
        <f t="shared" si="89"/>
        <v>814</v>
      </c>
      <c r="O855" s="45">
        <v>0</v>
      </c>
      <c r="Q855" s="32">
        <f t="shared" si="90"/>
        <v>814</v>
      </c>
      <c r="R855" s="39">
        <v>3296.9770794090032</v>
      </c>
      <c r="S855" s="32">
        <f t="shared" si="91"/>
        <v>814</v>
      </c>
      <c r="T855" s="39">
        <v>106.98795250338651</v>
      </c>
      <c r="V855" s="24">
        <f t="shared" si="92"/>
        <v>853</v>
      </c>
      <c r="W855" s="25">
        <v>0.6109</v>
      </c>
      <c r="X855" s="25">
        <v>0.2918</v>
      </c>
    </row>
    <row r="856" spans="8:24">
      <c r="H856" s="32">
        <f t="shared" si="86"/>
        <v>815</v>
      </c>
      <c r="I856" s="39">
        <v>61.733115143072474</v>
      </c>
      <c r="J856" s="46">
        <f t="shared" si="87"/>
        <v>815</v>
      </c>
      <c r="K856" s="41">
        <v>59.171677721551838</v>
      </c>
      <c r="L856" s="47">
        <f t="shared" si="88"/>
        <v>815</v>
      </c>
      <c r="M856" s="43">
        <v>10.631811542490018</v>
      </c>
      <c r="N856" s="48">
        <f t="shared" si="89"/>
        <v>815</v>
      </c>
      <c r="O856" s="45">
        <v>0</v>
      </c>
      <c r="Q856" s="32">
        <f t="shared" si="90"/>
        <v>815</v>
      </c>
      <c r="R856" s="39">
        <v>3711.3093616266265</v>
      </c>
      <c r="S856" s="32">
        <f t="shared" si="91"/>
        <v>815</v>
      </c>
      <c r="T856" s="39">
        <v>131.53660440711434</v>
      </c>
      <c r="V856" s="24">
        <f t="shared" si="92"/>
        <v>854</v>
      </c>
      <c r="W856" s="25">
        <v>0.56159999999999999</v>
      </c>
      <c r="X856" s="25">
        <v>0.35499999999999998</v>
      </c>
    </row>
    <row r="857" spans="8:24">
      <c r="H857" s="32">
        <f t="shared" si="86"/>
        <v>816</v>
      </c>
      <c r="I857" s="39">
        <v>46.096535293491904</v>
      </c>
      <c r="J857" s="46">
        <f t="shared" si="87"/>
        <v>816</v>
      </c>
      <c r="K857" s="41">
        <v>59.171677721551838</v>
      </c>
      <c r="L857" s="47">
        <f t="shared" si="88"/>
        <v>816</v>
      </c>
      <c r="M857" s="43">
        <v>2.2121147004081672</v>
      </c>
      <c r="N857" s="48">
        <f t="shared" si="89"/>
        <v>816</v>
      </c>
      <c r="O857" s="45">
        <v>0</v>
      </c>
      <c r="Q857" s="32">
        <f t="shared" si="90"/>
        <v>816</v>
      </c>
      <c r="R857" s="39">
        <v>2720.2609615579604</v>
      </c>
      <c r="S857" s="32">
        <f t="shared" si="91"/>
        <v>816</v>
      </c>
      <c r="T857" s="39">
        <v>107.48032771545191</v>
      </c>
      <c r="V857" s="24">
        <f t="shared" si="92"/>
        <v>855</v>
      </c>
      <c r="W857" s="25">
        <v>0.2172</v>
      </c>
      <c r="X857" s="25">
        <v>0.23599999999999999</v>
      </c>
    </row>
    <row r="858" spans="8:24">
      <c r="H858" s="32">
        <f t="shared" si="86"/>
        <v>817</v>
      </c>
      <c r="I858" s="39">
        <v>35.40838925492131</v>
      </c>
      <c r="J858" s="46">
        <f t="shared" si="87"/>
        <v>817</v>
      </c>
      <c r="K858" s="41">
        <v>59.171677721551838</v>
      </c>
      <c r="L858" s="47">
        <f t="shared" si="88"/>
        <v>817</v>
      </c>
      <c r="M858" s="43">
        <v>0</v>
      </c>
      <c r="N858" s="48">
        <f t="shared" si="89"/>
        <v>817</v>
      </c>
      <c r="O858" s="45">
        <v>0</v>
      </c>
      <c r="Q858" s="32">
        <f t="shared" si="90"/>
        <v>817</v>
      </c>
      <c r="R858" s="39">
        <v>2988.5200910305971</v>
      </c>
      <c r="S858" s="32">
        <f t="shared" si="91"/>
        <v>817</v>
      </c>
      <c r="T858" s="39">
        <v>94.580066976473148</v>
      </c>
      <c r="V858" s="24">
        <f t="shared" si="92"/>
        <v>856</v>
      </c>
      <c r="W858" s="25">
        <v>0.71509999999999996</v>
      </c>
      <c r="X858" s="25">
        <v>0.50749999999999995</v>
      </c>
    </row>
    <row r="859" spans="8:24">
      <c r="H859" s="32">
        <f t="shared" si="86"/>
        <v>818</v>
      </c>
      <c r="I859" s="39">
        <v>37.809041151939546</v>
      </c>
      <c r="J859" s="46">
        <f t="shared" si="87"/>
        <v>818</v>
      </c>
      <c r="K859" s="41">
        <v>59.171677721551838</v>
      </c>
      <c r="L859" s="47">
        <f t="shared" si="88"/>
        <v>818</v>
      </c>
      <c r="M859" s="43">
        <v>0</v>
      </c>
      <c r="N859" s="48">
        <f t="shared" si="89"/>
        <v>818</v>
      </c>
      <c r="O859" s="45">
        <v>0</v>
      </c>
      <c r="Q859" s="32">
        <f t="shared" si="90"/>
        <v>818</v>
      </c>
      <c r="R859" s="39">
        <v>3114.5202701342746</v>
      </c>
      <c r="S859" s="32">
        <f t="shared" si="91"/>
        <v>818</v>
      </c>
      <c r="T859" s="39">
        <v>96.980718873491384</v>
      </c>
      <c r="V859" s="24">
        <f t="shared" si="92"/>
        <v>857</v>
      </c>
      <c r="W859" s="25">
        <v>0.80930000000000002</v>
      </c>
      <c r="X859" s="25">
        <v>8.0100000000000005E-2</v>
      </c>
    </row>
    <row r="860" spans="8:24">
      <c r="H860" s="32">
        <f t="shared" si="86"/>
        <v>819</v>
      </c>
      <c r="I860" s="39">
        <v>61.260368519753342</v>
      </c>
      <c r="J860" s="46">
        <f t="shared" si="87"/>
        <v>819</v>
      </c>
      <c r="K860" s="41">
        <v>59.171677721551838</v>
      </c>
      <c r="L860" s="47">
        <f t="shared" si="88"/>
        <v>819</v>
      </c>
      <c r="M860" s="43">
        <v>10.377255668395097</v>
      </c>
      <c r="N860" s="48">
        <f t="shared" si="89"/>
        <v>819</v>
      </c>
      <c r="O860" s="45">
        <v>0</v>
      </c>
      <c r="Q860" s="32">
        <f t="shared" si="90"/>
        <v>819</v>
      </c>
      <c r="R860" s="39">
        <v>4085.3018268893807</v>
      </c>
      <c r="S860" s="32">
        <f t="shared" si="91"/>
        <v>819</v>
      </c>
      <c r="T860" s="39">
        <v>130.80930190970028</v>
      </c>
      <c r="V860" s="24">
        <f t="shared" si="92"/>
        <v>858</v>
      </c>
      <c r="W860" s="25">
        <v>7.3999999999999996E-2</v>
      </c>
      <c r="X860" s="25">
        <v>0.92059999999999997</v>
      </c>
    </row>
    <row r="861" spans="8:24">
      <c r="H861" s="32">
        <f t="shared" si="86"/>
        <v>820</v>
      </c>
      <c r="I861" s="39">
        <v>23.680815056874174</v>
      </c>
      <c r="J861" s="46">
        <f t="shared" si="87"/>
        <v>820</v>
      </c>
      <c r="K861" s="41">
        <v>59.171677721551838</v>
      </c>
      <c r="L861" s="47">
        <f t="shared" si="88"/>
        <v>820</v>
      </c>
      <c r="M861" s="43">
        <v>0</v>
      </c>
      <c r="N861" s="48">
        <f t="shared" si="89"/>
        <v>820</v>
      </c>
      <c r="O861" s="45">
        <v>0</v>
      </c>
      <c r="Q861" s="32">
        <f t="shared" si="90"/>
        <v>820</v>
      </c>
      <c r="R861" s="39">
        <v>2442.9103914675125</v>
      </c>
      <c r="S861" s="32">
        <f t="shared" si="91"/>
        <v>820</v>
      </c>
      <c r="T861" s="39">
        <v>82.852492778426011</v>
      </c>
      <c r="V861" s="24">
        <f t="shared" si="92"/>
        <v>859</v>
      </c>
      <c r="W861" s="25">
        <v>0.65820000000000001</v>
      </c>
      <c r="X861" s="25">
        <v>0.28220000000000001</v>
      </c>
    </row>
    <row r="862" spans="8:24">
      <c r="H862" s="32">
        <f t="shared" si="86"/>
        <v>821</v>
      </c>
      <c r="I862" s="39">
        <v>59.83985716434114</v>
      </c>
      <c r="J862" s="46">
        <f t="shared" si="87"/>
        <v>821</v>
      </c>
      <c r="K862" s="41">
        <v>59.171677721551838</v>
      </c>
      <c r="L862" s="47">
        <f t="shared" si="88"/>
        <v>821</v>
      </c>
      <c r="M862" s="43">
        <v>9.612364938557759</v>
      </c>
      <c r="N862" s="48">
        <f t="shared" si="89"/>
        <v>821</v>
      </c>
      <c r="O862" s="45">
        <v>0</v>
      </c>
      <c r="Q862" s="32">
        <f t="shared" si="90"/>
        <v>821</v>
      </c>
      <c r="R862" s="39">
        <v>3436.6497168048527</v>
      </c>
      <c r="S862" s="32">
        <f t="shared" si="91"/>
        <v>821</v>
      </c>
      <c r="T862" s="39">
        <v>128.62389982445075</v>
      </c>
      <c r="V862" s="24">
        <f t="shared" si="92"/>
        <v>860</v>
      </c>
      <c r="W862" s="25">
        <v>0.69279999999999997</v>
      </c>
      <c r="X862" s="25">
        <v>0.5544</v>
      </c>
    </row>
    <row r="863" spans="8:24">
      <c r="H863" s="32">
        <f t="shared" si="86"/>
        <v>822</v>
      </c>
      <c r="I863" s="39">
        <v>51.557103647325448</v>
      </c>
      <c r="J863" s="46">
        <f t="shared" si="87"/>
        <v>822</v>
      </c>
      <c r="K863" s="41">
        <v>59.171677721551838</v>
      </c>
      <c r="L863" s="47">
        <f t="shared" si="88"/>
        <v>822</v>
      </c>
      <c r="M863" s="43">
        <v>5.1524207370877706</v>
      </c>
      <c r="N863" s="48">
        <f t="shared" si="89"/>
        <v>822</v>
      </c>
      <c r="O863" s="45">
        <v>0</v>
      </c>
      <c r="Q863" s="32">
        <f t="shared" si="90"/>
        <v>822</v>
      </c>
      <c r="R863" s="39">
        <v>2817.6484307300784</v>
      </c>
      <c r="S863" s="32">
        <f t="shared" si="91"/>
        <v>822</v>
      </c>
      <c r="T863" s="39">
        <v>115.88120210596506</v>
      </c>
      <c r="V863" s="24">
        <f t="shared" si="92"/>
        <v>861</v>
      </c>
      <c r="W863" s="25">
        <v>0.71350000000000002</v>
      </c>
      <c r="X863" s="25">
        <v>0.35210000000000002</v>
      </c>
    </row>
    <row r="864" spans="8:24">
      <c r="H864" s="32">
        <f t="shared" si="86"/>
        <v>823</v>
      </c>
      <c r="I864" s="39">
        <v>41.923929881927073</v>
      </c>
      <c r="J864" s="46">
        <f t="shared" si="87"/>
        <v>823</v>
      </c>
      <c r="K864" s="41">
        <v>59.171677721551838</v>
      </c>
      <c r="L864" s="47">
        <f t="shared" si="88"/>
        <v>823</v>
      </c>
      <c r="M864" s="43">
        <v>0</v>
      </c>
      <c r="N864" s="48">
        <f t="shared" si="89"/>
        <v>823</v>
      </c>
      <c r="O864" s="45">
        <v>0</v>
      </c>
      <c r="Q864" s="32">
        <f t="shared" si="90"/>
        <v>823</v>
      </c>
      <c r="R864" s="39">
        <v>3353.4939347863065</v>
      </c>
      <c r="S864" s="32">
        <f t="shared" si="91"/>
        <v>823</v>
      </c>
      <c r="T864" s="39">
        <v>101.09560760347891</v>
      </c>
      <c r="V864" s="24">
        <f t="shared" si="92"/>
        <v>862</v>
      </c>
      <c r="W864" s="25">
        <v>0.96519999999999995</v>
      </c>
      <c r="X864" s="25">
        <v>0.48420000000000002</v>
      </c>
    </row>
    <row r="865" spans="8:24">
      <c r="H865" s="32">
        <f t="shared" si="86"/>
        <v>824</v>
      </c>
      <c r="I865" s="39">
        <v>56.862772743372894</v>
      </c>
      <c r="J865" s="46">
        <f t="shared" si="87"/>
        <v>824</v>
      </c>
      <c r="K865" s="41">
        <v>59.171677721551838</v>
      </c>
      <c r="L865" s="47">
        <f t="shared" si="88"/>
        <v>824</v>
      </c>
      <c r="M865" s="43">
        <v>8.0093194811133177</v>
      </c>
      <c r="N865" s="48">
        <f t="shared" si="89"/>
        <v>824</v>
      </c>
      <c r="O865" s="45">
        <v>0</v>
      </c>
      <c r="Q865" s="32">
        <f t="shared" si="90"/>
        <v>824</v>
      </c>
      <c r="R865" s="39">
        <v>3650.8754273658537</v>
      </c>
      <c r="S865" s="32">
        <f t="shared" si="91"/>
        <v>824</v>
      </c>
      <c r="T865" s="39">
        <v>124.04376994603805</v>
      </c>
      <c r="V865" s="24">
        <f t="shared" si="92"/>
        <v>863</v>
      </c>
      <c r="W865" s="25">
        <v>0.45860000000000001</v>
      </c>
      <c r="X865" s="25">
        <v>0.8407</v>
      </c>
    </row>
    <row r="866" spans="8:24">
      <c r="H866" s="32">
        <f t="shared" si="86"/>
        <v>825</v>
      </c>
      <c r="I866" s="39">
        <v>49.698240001003946</v>
      </c>
      <c r="J866" s="46">
        <f t="shared" si="87"/>
        <v>825</v>
      </c>
      <c r="K866" s="41">
        <v>59.171677721551838</v>
      </c>
      <c r="L866" s="47">
        <f t="shared" si="88"/>
        <v>825</v>
      </c>
      <c r="M866" s="43">
        <v>4.1514941582992693</v>
      </c>
      <c r="N866" s="48">
        <f t="shared" si="89"/>
        <v>825</v>
      </c>
      <c r="O866" s="45">
        <v>0</v>
      </c>
      <c r="Q866" s="32">
        <f t="shared" si="90"/>
        <v>825</v>
      </c>
      <c r="R866" s="39">
        <v>3251.4989441050675</v>
      </c>
      <c r="S866" s="32">
        <f t="shared" si="91"/>
        <v>825</v>
      </c>
      <c r="T866" s="39">
        <v>113.02141188085506</v>
      </c>
      <c r="V866" s="24">
        <f t="shared" si="92"/>
        <v>864</v>
      </c>
      <c r="W866" s="25">
        <v>0.25</v>
      </c>
      <c r="X866" s="25">
        <v>4.2200000000000001E-2</v>
      </c>
    </row>
    <row r="867" spans="8:24">
      <c r="H867" s="32">
        <f t="shared" si="86"/>
        <v>826</v>
      </c>
      <c r="I867" s="39">
        <v>56.311215933684664</v>
      </c>
      <c r="J867" s="46">
        <f t="shared" si="87"/>
        <v>826</v>
      </c>
      <c r="K867" s="41">
        <v>59.171677721551838</v>
      </c>
      <c r="L867" s="47">
        <f t="shared" si="88"/>
        <v>826</v>
      </c>
      <c r="M867" s="43">
        <v>7.7123273528196536</v>
      </c>
      <c r="N867" s="48">
        <f t="shared" si="89"/>
        <v>826</v>
      </c>
      <c r="O867" s="45">
        <v>0</v>
      </c>
      <c r="Q867" s="32">
        <f t="shared" si="90"/>
        <v>826</v>
      </c>
      <c r="R867" s="39">
        <v>3617.8569134726445</v>
      </c>
      <c r="S867" s="32">
        <f t="shared" si="91"/>
        <v>826</v>
      </c>
      <c r="T867" s="39">
        <v>123.19522100805615</v>
      </c>
      <c r="V867" s="24">
        <f t="shared" si="92"/>
        <v>865</v>
      </c>
      <c r="W867" s="25">
        <v>0.42049999999999998</v>
      </c>
      <c r="X867" s="25">
        <v>0.52910000000000001</v>
      </c>
    </row>
    <row r="868" spans="8:24">
      <c r="H868" s="32">
        <f t="shared" si="86"/>
        <v>827</v>
      </c>
      <c r="I868" s="39">
        <v>62.52392370809018</v>
      </c>
      <c r="J868" s="46">
        <f t="shared" si="87"/>
        <v>827</v>
      </c>
      <c r="K868" s="41">
        <v>59.171677721551838</v>
      </c>
      <c r="L868" s="47">
        <f t="shared" si="88"/>
        <v>827</v>
      </c>
      <c r="M868" s="43">
        <v>11.057631539038011</v>
      </c>
      <c r="N868" s="48">
        <f t="shared" si="89"/>
        <v>827</v>
      </c>
      <c r="O868" s="45">
        <v>0</v>
      </c>
      <c r="Q868" s="32">
        <f t="shared" si="90"/>
        <v>827</v>
      </c>
      <c r="R868" s="39">
        <v>3458.2741798111251</v>
      </c>
      <c r="S868" s="32">
        <f t="shared" si="91"/>
        <v>827</v>
      </c>
      <c r="T868" s="39">
        <v>132.75323296868004</v>
      </c>
      <c r="V868" s="24">
        <f t="shared" si="92"/>
        <v>866</v>
      </c>
      <c r="W868" s="25">
        <v>0.96799999999999997</v>
      </c>
      <c r="X868" s="25">
        <v>0.82469999999999999</v>
      </c>
    </row>
    <row r="869" spans="8:24">
      <c r="H869" s="32">
        <f t="shared" si="86"/>
        <v>828</v>
      </c>
      <c r="I869" s="39">
        <v>48.039357366579928</v>
      </c>
      <c r="J869" s="46">
        <f t="shared" si="87"/>
        <v>828</v>
      </c>
      <c r="K869" s="41">
        <v>59.171677721551838</v>
      </c>
      <c r="L869" s="47">
        <f t="shared" si="88"/>
        <v>828</v>
      </c>
      <c r="M869" s="43">
        <v>3.2582496628401825</v>
      </c>
      <c r="N869" s="48">
        <f t="shared" si="89"/>
        <v>828</v>
      </c>
      <c r="O869" s="45">
        <v>0</v>
      </c>
      <c r="Q869" s="32">
        <f t="shared" si="90"/>
        <v>828</v>
      </c>
      <c r="R869" s="39">
        <v>3262.1743190964953</v>
      </c>
      <c r="S869" s="32">
        <f t="shared" si="91"/>
        <v>828</v>
      </c>
      <c r="T869" s="39">
        <v>110.46928475097195</v>
      </c>
      <c r="V869" s="24">
        <f t="shared" si="92"/>
        <v>867</v>
      </c>
      <c r="W869" s="25">
        <v>0.15379999999999999</v>
      </c>
      <c r="X869" s="25">
        <v>0.48409999999999997</v>
      </c>
    </row>
    <row r="870" spans="8:24">
      <c r="H870" s="32">
        <f t="shared" si="86"/>
        <v>829</v>
      </c>
      <c r="I870" s="39">
        <v>45.095362324572761</v>
      </c>
      <c r="J870" s="46">
        <f t="shared" si="87"/>
        <v>829</v>
      </c>
      <c r="K870" s="41">
        <v>59.171677721551838</v>
      </c>
      <c r="L870" s="47">
        <f t="shared" si="88"/>
        <v>829</v>
      </c>
      <c r="M870" s="43">
        <v>1.67302156329786</v>
      </c>
      <c r="N870" s="48">
        <f t="shared" si="89"/>
        <v>829</v>
      </c>
      <c r="O870" s="45">
        <v>0</v>
      </c>
      <c r="Q870" s="32">
        <f t="shared" si="90"/>
        <v>829</v>
      </c>
      <c r="R870" s="39">
        <v>3746.5048857091701</v>
      </c>
      <c r="S870" s="32">
        <f t="shared" si="91"/>
        <v>829</v>
      </c>
      <c r="T870" s="39">
        <v>105.94006160942246</v>
      </c>
      <c r="V870" s="24">
        <f t="shared" si="92"/>
        <v>868</v>
      </c>
      <c r="W870" s="25">
        <v>0.4108</v>
      </c>
      <c r="X870" s="25">
        <v>0.47460000000000002</v>
      </c>
    </row>
    <row r="871" spans="8:24">
      <c r="H871" s="32">
        <f t="shared" si="86"/>
        <v>830</v>
      </c>
      <c r="I871" s="39">
        <v>46.83586095157851</v>
      </c>
      <c r="J871" s="46">
        <f t="shared" si="87"/>
        <v>830</v>
      </c>
      <c r="K871" s="41">
        <v>59.171677721551838</v>
      </c>
      <c r="L871" s="47">
        <f t="shared" si="88"/>
        <v>830</v>
      </c>
      <c r="M871" s="43">
        <v>2.610213131685573</v>
      </c>
      <c r="N871" s="48">
        <f t="shared" si="89"/>
        <v>830</v>
      </c>
      <c r="O871" s="45">
        <v>0</v>
      </c>
      <c r="Q871" s="32">
        <f t="shared" si="90"/>
        <v>830</v>
      </c>
      <c r="R871" s="39">
        <v>2954.1991065536386</v>
      </c>
      <c r="S871" s="32">
        <f t="shared" si="91"/>
        <v>830</v>
      </c>
      <c r="T871" s="39">
        <v>108.61775180481592</v>
      </c>
      <c r="V871" s="24">
        <f t="shared" si="92"/>
        <v>869</v>
      </c>
      <c r="W871" s="25">
        <v>0.97160000000000002</v>
      </c>
      <c r="X871" s="25">
        <v>0.57620000000000005</v>
      </c>
    </row>
    <row r="872" spans="8:24">
      <c r="H872" s="32">
        <f t="shared" si="86"/>
        <v>831</v>
      </c>
      <c r="I872" s="39">
        <v>50.112063784998227</v>
      </c>
      <c r="J872" s="46">
        <f t="shared" si="87"/>
        <v>831</v>
      </c>
      <c r="K872" s="41">
        <v>59.171677721551838</v>
      </c>
      <c r="L872" s="47">
        <f t="shared" si="88"/>
        <v>831</v>
      </c>
      <c r="M872" s="43">
        <v>4.3743223496808037</v>
      </c>
      <c r="N872" s="48">
        <f t="shared" si="89"/>
        <v>831</v>
      </c>
      <c r="O872" s="45">
        <v>0</v>
      </c>
      <c r="Q872" s="32">
        <f t="shared" si="90"/>
        <v>831</v>
      </c>
      <c r="R872" s="39">
        <v>3564.344844059915</v>
      </c>
      <c r="S872" s="32">
        <f t="shared" si="91"/>
        <v>831</v>
      </c>
      <c r="T872" s="39">
        <v>113.65806385623087</v>
      </c>
      <c r="V872" s="24">
        <f t="shared" si="92"/>
        <v>870</v>
      </c>
      <c r="W872" s="25">
        <v>0.25879999999999997</v>
      </c>
      <c r="X872" s="25">
        <v>0.6986</v>
      </c>
    </row>
    <row r="873" spans="8:24">
      <c r="H873" s="32">
        <f t="shared" si="86"/>
        <v>832</v>
      </c>
      <c r="I873" s="39">
        <v>46.811620994589966</v>
      </c>
      <c r="J873" s="46">
        <f t="shared" si="87"/>
        <v>832</v>
      </c>
      <c r="K873" s="41">
        <v>59.171677721551838</v>
      </c>
      <c r="L873" s="47">
        <f t="shared" si="88"/>
        <v>832</v>
      </c>
      <c r="M873" s="43">
        <v>2.5971608471532774</v>
      </c>
      <c r="N873" s="48">
        <f t="shared" si="89"/>
        <v>832</v>
      </c>
      <c r="O873" s="45">
        <v>0</v>
      </c>
      <c r="Q873" s="32">
        <f t="shared" si="90"/>
        <v>832</v>
      </c>
      <c r="R873" s="39">
        <v>3225.4736591955298</v>
      </c>
      <c r="S873" s="32">
        <f t="shared" si="91"/>
        <v>832</v>
      </c>
      <c r="T873" s="39">
        <v>108.58045956329508</v>
      </c>
      <c r="V873" s="24">
        <f t="shared" si="92"/>
        <v>871</v>
      </c>
      <c r="W873" s="25">
        <v>0.61129999999999995</v>
      </c>
      <c r="X873" s="25">
        <v>0.2379</v>
      </c>
    </row>
    <row r="874" spans="8:24">
      <c r="H874" s="32">
        <f t="shared" si="86"/>
        <v>833</v>
      </c>
      <c r="I874" s="39">
        <v>39.479494255557576</v>
      </c>
      <c r="J874" s="46">
        <f t="shared" si="87"/>
        <v>833</v>
      </c>
      <c r="K874" s="41">
        <v>59.171677721551838</v>
      </c>
      <c r="L874" s="47">
        <f t="shared" si="88"/>
        <v>833</v>
      </c>
      <c r="M874" s="43">
        <v>0</v>
      </c>
      <c r="N874" s="48">
        <f t="shared" si="89"/>
        <v>833</v>
      </c>
      <c r="O874" s="45">
        <v>0</v>
      </c>
      <c r="Q874" s="32">
        <f t="shared" si="90"/>
        <v>833</v>
      </c>
      <c r="R874" s="39">
        <v>2453.4421404317709</v>
      </c>
      <c r="S874" s="32">
        <f t="shared" si="91"/>
        <v>833</v>
      </c>
      <c r="T874" s="39">
        <v>98.651171977109414</v>
      </c>
      <c r="V874" s="24">
        <f t="shared" si="92"/>
        <v>872</v>
      </c>
      <c r="W874" s="25">
        <v>0.33560000000000001</v>
      </c>
      <c r="X874" s="25">
        <v>0.2969</v>
      </c>
    </row>
    <row r="875" spans="8:24">
      <c r="H875" s="32">
        <f t="shared" ref="H875:H938" si="93">H874+1</f>
        <v>834</v>
      </c>
      <c r="I875" s="39">
        <v>48.102894495345126</v>
      </c>
      <c r="J875" s="46">
        <f t="shared" ref="J875:J938" si="94">J874+1</f>
        <v>834</v>
      </c>
      <c r="K875" s="41">
        <v>59.171677721551838</v>
      </c>
      <c r="L875" s="47">
        <f t="shared" ref="L875:L938" si="95">L874+1</f>
        <v>834</v>
      </c>
      <c r="M875" s="43">
        <v>3.2924619629445195</v>
      </c>
      <c r="N875" s="48">
        <f t="shared" ref="N875:N938" si="96">N874+1</f>
        <v>834</v>
      </c>
      <c r="O875" s="45">
        <v>0</v>
      </c>
      <c r="Q875" s="32">
        <f t="shared" ref="Q875:Q938" si="97">Q874+1</f>
        <v>834</v>
      </c>
      <c r="R875" s="39">
        <v>2915.2571739296031</v>
      </c>
      <c r="S875" s="32">
        <f t="shared" ref="S875:S938" si="98">S874+1</f>
        <v>834</v>
      </c>
      <c r="T875" s="39">
        <v>110.56703417984149</v>
      </c>
      <c r="V875" s="24">
        <f t="shared" si="92"/>
        <v>873</v>
      </c>
      <c r="W875" s="25">
        <v>0.5554</v>
      </c>
      <c r="X875" s="25">
        <v>0.94869999999999999</v>
      </c>
    </row>
    <row r="876" spans="8:24">
      <c r="H876" s="32">
        <f t="shared" si="93"/>
        <v>835</v>
      </c>
      <c r="I876" s="39">
        <v>60.586179252822156</v>
      </c>
      <c r="J876" s="46">
        <f t="shared" si="94"/>
        <v>835</v>
      </c>
      <c r="K876" s="41">
        <v>59.171677721551838</v>
      </c>
      <c r="L876" s="47">
        <f t="shared" si="95"/>
        <v>835</v>
      </c>
      <c r="M876" s="43">
        <v>10.014230678509074</v>
      </c>
      <c r="N876" s="48">
        <f t="shared" si="96"/>
        <v>835</v>
      </c>
      <c r="O876" s="45">
        <v>0</v>
      </c>
      <c r="Q876" s="32">
        <f t="shared" si="97"/>
        <v>835</v>
      </c>
      <c r="R876" s="39">
        <v>3754.8545497239224</v>
      </c>
      <c r="S876" s="32">
        <f t="shared" si="98"/>
        <v>835</v>
      </c>
      <c r="T876" s="39">
        <v>129.77208765288307</v>
      </c>
      <c r="V876" s="24">
        <f t="shared" si="92"/>
        <v>874</v>
      </c>
      <c r="W876" s="25">
        <v>0.6855</v>
      </c>
      <c r="X876" s="25">
        <v>0.91149999999999998</v>
      </c>
    </row>
    <row r="877" spans="8:24">
      <c r="H877" s="32">
        <f t="shared" si="93"/>
        <v>836</v>
      </c>
      <c r="I877" s="39">
        <v>64.118937324421921</v>
      </c>
      <c r="J877" s="46">
        <f t="shared" si="94"/>
        <v>836</v>
      </c>
      <c r="K877" s="41">
        <v>59.171677721551838</v>
      </c>
      <c r="L877" s="47">
        <f t="shared" si="95"/>
        <v>836</v>
      </c>
      <c r="M877" s="43">
        <v>11.916485024755103</v>
      </c>
      <c r="N877" s="48">
        <f t="shared" si="96"/>
        <v>836</v>
      </c>
      <c r="O877" s="45">
        <v>0</v>
      </c>
      <c r="Q877" s="32">
        <f t="shared" si="97"/>
        <v>836</v>
      </c>
      <c r="R877" s="39">
        <v>3745.4037951244904</v>
      </c>
      <c r="S877" s="32">
        <f t="shared" si="98"/>
        <v>836</v>
      </c>
      <c r="T877" s="39">
        <v>135.20710007072887</v>
      </c>
      <c r="V877" s="24">
        <f t="shared" si="92"/>
        <v>875</v>
      </c>
      <c r="W877" s="25">
        <v>0.25480000000000003</v>
      </c>
      <c r="X877" s="25">
        <v>0.57820000000000005</v>
      </c>
    </row>
    <row r="878" spans="8:24">
      <c r="H878" s="32">
        <f t="shared" si="93"/>
        <v>837</v>
      </c>
      <c r="I878" s="39">
        <v>59.672662778961993</v>
      </c>
      <c r="J878" s="46">
        <f t="shared" si="94"/>
        <v>837</v>
      </c>
      <c r="K878" s="41">
        <v>59.171677721551838</v>
      </c>
      <c r="L878" s="47">
        <f t="shared" si="95"/>
        <v>837</v>
      </c>
      <c r="M878" s="43">
        <v>9.5223371925843718</v>
      </c>
      <c r="N878" s="48">
        <f t="shared" si="96"/>
        <v>837</v>
      </c>
      <c r="O878" s="45">
        <v>0</v>
      </c>
      <c r="Q878" s="32">
        <f t="shared" si="97"/>
        <v>837</v>
      </c>
      <c r="R878" s="39">
        <v>3271.5417351918159</v>
      </c>
      <c r="S878" s="32">
        <f t="shared" si="98"/>
        <v>837</v>
      </c>
      <c r="T878" s="39">
        <v>128.36667769309821</v>
      </c>
      <c r="V878" s="24">
        <f t="shared" si="92"/>
        <v>876</v>
      </c>
      <c r="W878" s="25">
        <v>0.76739999999999997</v>
      </c>
      <c r="X878" s="25">
        <v>0.97189999999999999</v>
      </c>
    </row>
    <row r="879" spans="8:24">
      <c r="H879" s="32">
        <f t="shared" si="93"/>
        <v>838</v>
      </c>
      <c r="I879" s="39">
        <v>47.468371124472718</v>
      </c>
      <c r="J879" s="46">
        <f t="shared" si="94"/>
        <v>838</v>
      </c>
      <c r="K879" s="41">
        <v>59.171677721551838</v>
      </c>
      <c r="L879" s="47">
        <f t="shared" si="95"/>
        <v>838</v>
      </c>
      <c r="M879" s="43">
        <v>2.9507955324747592</v>
      </c>
      <c r="N879" s="48">
        <f t="shared" si="96"/>
        <v>838</v>
      </c>
      <c r="O879" s="45">
        <v>0</v>
      </c>
      <c r="Q879" s="32">
        <f t="shared" si="97"/>
        <v>838</v>
      </c>
      <c r="R879" s="39">
        <v>3198.4243476619172</v>
      </c>
      <c r="S879" s="32">
        <f t="shared" si="98"/>
        <v>838</v>
      </c>
      <c r="T879" s="39">
        <v>109.59084437849931</v>
      </c>
      <c r="V879" s="24">
        <f t="shared" si="92"/>
        <v>877</v>
      </c>
      <c r="W879" s="25">
        <v>0.1704</v>
      </c>
      <c r="X879" s="25">
        <v>6.2799999999999995E-2</v>
      </c>
    </row>
    <row r="880" spans="8:24">
      <c r="H880" s="32">
        <f t="shared" si="93"/>
        <v>839</v>
      </c>
      <c r="I880" s="39">
        <v>53.320690005061721</v>
      </c>
      <c r="J880" s="46">
        <f t="shared" si="94"/>
        <v>839</v>
      </c>
      <c r="K880" s="41">
        <v>59.171677721551838</v>
      </c>
      <c r="L880" s="47">
        <f t="shared" si="95"/>
        <v>839</v>
      </c>
      <c r="M880" s="43">
        <v>6.1020441604842217</v>
      </c>
      <c r="N880" s="48">
        <f t="shared" si="96"/>
        <v>839</v>
      </c>
      <c r="O880" s="45">
        <v>0</v>
      </c>
      <c r="Q880" s="32">
        <f t="shared" si="97"/>
        <v>839</v>
      </c>
      <c r="R880" s="39">
        <v>3839.0383152634563</v>
      </c>
      <c r="S880" s="32">
        <f t="shared" si="98"/>
        <v>839</v>
      </c>
      <c r="T880" s="39">
        <v>118.59441188709778</v>
      </c>
      <c r="V880" s="24">
        <f t="shared" si="92"/>
        <v>878</v>
      </c>
      <c r="W880" s="25">
        <v>0.76419999999999999</v>
      </c>
      <c r="X880" s="25">
        <v>0.2135</v>
      </c>
    </row>
    <row r="881" spans="8:24">
      <c r="H881" s="32">
        <f t="shared" si="93"/>
        <v>840</v>
      </c>
      <c r="I881" s="39">
        <v>32.998416280028856</v>
      </c>
      <c r="J881" s="46">
        <f t="shared" si="94"/>
        <v>840</v>
      </c>
      <c r="K881" s="41">
        <v>59.171677721551838</v>
      </c>
      <c r="L881" s="47">
        <f t="shared" si="95"/>
        <v>840</v>
      </c>
      <c r="M881" s="43">
        <v>0</v>
      </c>
      <c r="N881" s="48">
        <f t="shared" si="96"/>
        <v>840</v>
      </c>
      <c r="O881" s="45">
        <v>0</v>
      </c>
      <c r="Q881" s="32">
        <f t="shared" si="97"/>
        <v>840</v>
      </c>
      <c r="R881" s="39">
        <v>2741.3734021744935</v>
      </c>
      <c r="S881" s="32">
        <f t="shared" si="98"/>
        <v>840</v>
      </c>
      <c r="T881" s="39">
        <v>92.170094001580694</v>
      </c>
      <c r="V881" s="24">
        <f t="shared" si="92"/>
        <v>879</v>
      </c>
      <c r="W881" s="25">
        <v>0.92390000000000005</v>
      </c>
      <c r="X881" s="25">
        <v>2.4299999999999999E-2</v>
      </c>
    </row>
    <row r="882" spans="8:24">
      <c r="H882" s="32">
        <f t="shared" si="93"/>
        <v>841</v>
      </c>
      <c r="I882" s="39">
        <v>29.043442507814895</v>
      </c>
      <c r="J882" s="46">
        <f t="shared" si="94"/>
        <v>841</v>
      </c>
      <c r="K882" s="41">
        <v>59.171677721551838</v>
      </c>
      <c r="L882" s="47">
        <f t="shared" si="95"/>
        <v>841</v>
      </c>
      <c r="M882" s="43">
        <v>0</v>
      </c>
      <c r="N882" s="48">
        <f t="shared" si="96"/>
        <v>841</v>
      </c>
      <c r="O882" s="45">
        <v>0</v>
      </c>
      <c r="Q882" s="32">
        <f t="shared" si="97"/>
        <v>841</v>
      </c>
      <c r="R882" s="39">
        <v>2733.5775506941154</v>
      </c>
      <c r="S882" s="32">
        <f t="shared" si="98"/>
        <v>841</v>
      </c>
      <c r="T882" s="39">
        <v>88.215120229366732</v>
      </c>
      <c r="V882" s="24">
        <f t="shared" si="92"/>
        <v>880</v>
      </c>
      <c r="W882" s="25">
        <v>0.68430000000000002</v>
      </c>
      <c r="X882" s="25">
        <v>0.90610000000000002</v>
      </c>
    </row>
    <row r="883" spans="8:24">
      <c r="H883" s="32">
        <f t="shared" si="93"/>
        <v>842</v>
      </c>
      <c r="I883" s="39">
        <v>42.204338163667032</v>
      </c>
      <c r="J883" s="46">
        <f t="shared" si="94"/>
        <v>842</v>
      </c>
      <c r="K883" s="41">
        <v>59.171677721551838</v>
      </c>
      <c r="L883" s="47">
        <f t="shared" si="95"/>
        <v>842</v>
      </c>
      <c r="M883" s="43">
        <v>0.11631624588708384</v>
      </c>
      <c r="N883" s="48">
        <f t="shared" si="96"/>
        <v>842</v>
      </c>
      <c r="O883" s="45">
        <v>0</v>
      </c>
      <c r="Q883" s="32">
        <f t="shared" si="97"/>
        <v>842</v>
      </c>
      <c r="R883" s="39">
        <v>2955.4145638307987</v>
      </c>
      <c r="S883" s="32">
        <f t="shared" si="98"/>
        <v>842</v>
      </c>
      <c r="T883" s="39">
        <v>101.49233213110595</v>
      </c>
      <c r="V883" s="24">
        <f t="shared" si="92"/>
        <v>881</v>
      </c>
      <c r="W883" s="25">
        <v>0.42709999999999998</v>
      </c>
      <c r="X883" s="25">
        <v>7.17E-2</v>
      </c>
    </row>
    <row r="884" spans="8:24">
      <c r="H884" s="32">
        <f t="shared" si="93"/>
        <v>843</v>
      </c>
      <c r="I884" s="39">
        <v>55.430543800747309</v>
      </c>
      <c r="J884" s="46">
        <f t="shared" si="94"/>
        <v>843</v>
      </c>
      <c r="K884" s="41">
        <v>59.171677721551838</v>
      </c>
      <c r="L884" s="47">
        <f t="shared" si="95"/>
        <v>843</v>
      </c>
      <c r="M884" s="43">
        <v>7.2381192812380011</v>
      </c>
      <c r="N884" s="48">
        <f t="shared" si="96"/>
        <v>843</v>
      </c>
      <c r="O884" s="45">
        <v>0</v>
      </c>
      <c r="Q884" s="32">
        <f t="shared" si="97"/>
        <v>843</v>
      </c>
      <c r="R884" s="39">
        <v>3059.4567098643802</v>
      </c>
      <c r="S884" s="32">
        <f t="shared" si="98"/>
        <v>843</v>
      </c>
      <c r="T884" s="39">
        <v>121.84034080353715</v>
      </c>
      <c r="V884" s="24">
        <f t="shared" si="92"/>
        <v>882</v>
      </c>
      <c r="W884" s="25">
        <v>0.4516</v>
      </c>
      <c r="X884" s="25">
        <v>0.29749999999999999</v>
      </c>
    </row>
    <row r="885" spans="8:24">
      <c r="H885" s="32">
        <f t="shared" si="93"/>
        <v>844</v>
      </c>
      <c r="I885" s="39">
        <v>45.710304359971005</v>
      </c>
      <c r="J885" s="46">
        <f t="shared" si="94"/>
        <v>844</v>
      </c>
      <c r="K885" s="41">
        <v>59.171677721551838</v>
      </c>
      <c r="L885" s="47">
        <f t="shared" si="95"/>
        <v>844</v>
      </c>
      <c r="M885" s="43">
        <v>2.0041441977430678</v>
      </c>
      <c r="N885" s="48">
        <f t="shared" si="96"/>
        <v>844</v>
      </c>
      <c r="O885" s="45">
        <v>0</v>
      </c>
      <c r="Q885" s="32">
        <f t="shared" si="97"/>
        <v>844</v>
      </c>
      <c r="R885" s="39">
        <v>2726.3131567924393</v>
      </c>
      <c r="S885" s="32">
        <f t="shared" si="98"/>
        <v>844</v>
      </c>
      <c r="T885" s="39">
        <v>106.88612627926591</v>
      </c>
      <c r="V885" s="24">
        <f t="shared" si="92"/>
        <v>883</v>
      </c>
      <c r="W885" s="25">
        <v>0.83309999999999995</v>
      </c>
      <c r="X885" s="25">
        <v>0.13819999999999999</v>
      </c>
    </row>
    <row r="886" spans="8:24">
      <c r="H886" s="32">
        <f t="shared" si="93"/>
        <v>845</v>
      </c>
      <c r="I886" s="39">
        <v>58.563662912169001</v>
      </c>
      <c r="J886" s="46">
        <f t="shared" si="94"/>
        <v>845</v>
      </c>
      <c r="K886" s="41">
        <v>59.171677721551838</v>
      </c>
      <c r="L886" s="47">
        <f t="shared" si="95"/>
        <v>845</v>
      </c>
      <c r="M886" s="43">
        <v>8.9251834181573688</v>
      </c>
      <c r="N886" s="48">
        <f t="shared" si="96"/>
        <v>845</v>
      </c>
      <c r="O886" s="45">
        <v>0</v>
      </c>
      <c r="Q886" s="32">
        <f t="shared" si="97"/>
        <v>845</v>
      </c>
      <c r="R886" s="39">
        <v>3158.6580336899292</v>
      </c>
      <c r="S886" s="32">
        <f t="shared" si="98"/>
        <v>845</v>
      </c>
      <c r="T886" s="39">
        <v>126.6605240518782</v>
      </c>
      <c r="V886" s="24">
        <f t="shared" si="92"/>
        <v>884</v>
      </c>
      <c r="W886" s="25">
        <v>0.91990000000000005</v>
      </c>
      <c r="X886" s="25">
        <v>0.87190000000000001</v>
      </c>
    </row>
    <row r="887" spans="8:24">
      <c r="H887" s="32">
        <f t="shared" si="93"/>
        <v>846</v>
      </c>
      <c r="I887" s="39">
        <v>60.069283002875068</v>
      </c>
      <c r="J887" s="46">
        <f t="shared" si="94"/>
        <v>846</v>
      </c>
      <c r="K887" s="41">
        <v>59.171677721551838</v>
      </c>
      <c r="L887" s="47">
        <f t="shared" si="95"/>
        <v>846</v>
      </c>
      <c r="M887" s="43">
        <v>9.7359019285375688</v>
      </c>
      <c r="N887" s="48">
        <f t="shared" si="96"/>
        <v>846</v>
      </c>
      <c r="O887" s="45">
        <v>0</v>
      </c>
      <c r="Q887" s="32">
        <f t="shared" si="97"/>
        <v>846</v>
      </c>
      <c r="R887" s="39">
        <v>3072.2226760433218</v>
      </c>
      <c r="S887" s="32">
        <f t="shared" si="98"/>
        <v>846</v>
      </c>
      <c r="T887" s="39">
        <v>128.97686265296448</v>
      </c>
      <c r="V887" s="24">
        <f t="shared" si="92"/>
        <v>885</v>
      </c>
      <c r="W887" s="25">
        <v>0.25209999999999999</v>
      </c>
      <c r="X887" s="25">
        <v>0.1211</v>
      </c>
    </row>
    <row r="888" spans="8:24">
      <c r="H888" s="32">
        <f t="shared" si="93"/>
        <v>847</v>
      </c>
      <c r="I888" s="39">
        <v>36.185194556172483</v>
      </c>
      <c r="J888" s="46">
        <f t="shared" si="94"/>
        <v>847</v>
      </c>
      <c r="K888" s="41">
        <v>59.171677721551838</v>
      </c>
      <c r="L888" s="47">
        <f t="shared" si="95"/>
        <v>847</v>
      </c>
      <c r="M888" s="43">
        <v>0</v>
      </c>
      <c r="N888" s="48">
        <f t="shared" si="96"/>
        <v>847</v>
      </c>
      <c r="O888" s="45">
        <v>0</v>
      </c>
      <c r="Q888" s="32">
        <f t="shared" si="97"/>
        <v>847</v>
      </c>
      <c r="R888" s="39">
        <v>2872.5353967558972</v>
      </c>
      <c r="S888" s="32">
        <f t="shared" si="98"/>
        <v>847</v>
      </c>
      <c r="T888" s="39">
        <v>95.356872277724321</v>
      </c>
      <c r="V888" s="24">
        <f t="shared" si="92"/>
        <v>886</v>
      </c>
      <c r="W888" s="25">
        <v>0.54279999999999995</v>
      </c>
      <c r="X888" s="25">
        <v>0.76380000000000003</v>
      </c>
    </row>
    <row r="889" spans="8:24">
      <c r="H889" s="32">
        <f t="shared" si="93"/>
        <v>848</v>
      </c>
      <c r="I889" s="39">
        <v>49.672774570873493</v>
      </c>
      <c r="J889" s="46">
        <f t="shared" si="94"/>
        <v>848</v>
      </c>
      <c r="K889" s="41">
        <v>59.171677721551838</v>
      </c>
      <c r="L889" s="47">
        <f t="shared" si="95"/>
        <v>848</v>
      </c>
      <c r="M889" s="43">
        <v>4.1377820036136388</v>
      </c>
      <c r="N889" s="48">
        <f t="shared" si="96"/>
        <v>848</v>
      </c>
      <c r="O889" s="45">
        <v>0</v>
      </c>
      <c r="Q889" s="32">
        <f t="shared" si="97"/>
        <v>848</v>
      </c>
      <c r="R889" s="39">
        <v>3289.8543120970612</v>
      </c>
      <c r="S889" s="32">
        <f t="shared" si="98"/>
        <v>848</v>
      </c>
      <c r="T889" s="39">
        <v>112.98223429603897</v>
      </c>
      <c r="V889" s="24">
        <f t="shared" si="92"/>
        <v>887</v>
      </c>
      <c r="W889" s="25">
        <v>0.82210000000000005</v>
      </c>
      <c r="X889" s="25">
        <v>0.57079999999999997</v>
      </c>
    </row>
    <row r="890" spans="8:24">
      <c r="H890" s="32">
        <f t="shared" si="93"/>
        <v>849</v>
      </c>
      <c r="I890" s="39">
        <v>53.519885971447977</v>
      </c>
      <c r="J890" s="46">
        <f t="shared" si="94"/>
        <v>849</v>
      </c>
      <c r="K890" s="41">
        <v>59.171677721551838</v>
      </c>
      <c r="L890" s="47">
        <f t="shared" si="95"/>
        <v>849</v>
      </c>
      <c r="M890" s="43">
        <v>6.2093035269998991</v>
      </c>
      <c r="N890" s="48">
        <f t="shared" si="96"/>
        <v>849</v>
      </c>
      <c r="O890" s="45">
        <v>0</v>
      </c>
      <c r="Q890" s="32">
        <f t="shared" si="97"/>
        <v>849</v>
      </c>
      <c r="R890" s="39">
        <v>2907.2249428394366</v>
      </c>
      <c r="S890" s="32">
        <f t="shared" si="98"/>
        <v>849</v>
      </c>
      <c r="T890" s="39">
        <v>118.90086721999971</v>
      </c>
      <c r="V890" s="24">
        <f t="shared" si="92"/>
        <v>888</v>
      </c>
      <c r="W890" s="25">
        <v>0.15010000000000001</v>
      </c>
      <c r="X890" s="25">
        <v>0.11509999999999999</v>
      </c>
    </row>
    <row r="891" spans="8:24">
      <c r="H891" s="32">
        <f t="shared" si="93"/>
        <v>850</v>
      </c>
      <c r="I891" s="39">
        <v>57.346294342016378</v>
      </c>
      <c r="J891" s="46">
        <f t="shared" si="94"/>
        <v>850</v>
      </c>
      <c r="K891" s="41">
        <v>59.171677721551838</v>
      </c>
      <c r="L891" s="47">
        <f t="shared" si="95"/>
        <v>850</v>
      </c>
      <c r="M891" s="43">
        <v>8.2696772649982648</v>
      </c>
      <c r="N891" s="48">
        <f t="shared" si="96"/>
        <v>850</v>
      </c>
      <c r="O891" s="45">
        <v>0</v>
      </c>
      <c r="Q891" s="32">
        <f t="shared" si="97"/>
        <v>850</v>
      </c>
      <c r="R891" s="39">
        <v>3317.575725929883</v>
      </c>
      <c r="S891" s="32">
        <f t="shared" si="98"/>
        <v>850</v>
      </c>
      <c r="T891" s="39">
        <v>124.78764932856647</v>
      </c>
      <c r="V891" s="24">
        <f t="shared" si="92"/>
        <v>889</v>
      </c>
      <c r="W891" s="25">
        <v>0.8831</v>
      </c>
      <c r="X891" s="25">
        <v>0.16039999999999999</v>
      </c>
    </row>
    <row r="892" spans="8:24">
      <c r="H892" s="32">
        <f t="shared" si="93"/>
        <v>851</v>
      </c>
      <c r="I892" s="39">
        <v>53.903446295639512</v>
      </c>
      <c r="J892" s="46">
        <f t="shared" si="94"/>
        <v>851</v>
      </c>
      <c r="K892" s="41">
        <v>59.171677721551838</v>
      </c>
      <c r="L892" s="47">
        <f t="shared" si="95"/>
        <v>851</v>
      </c>
      <c r="M892" s="43">
        <v>6.415836009256882</v>
      </c>
      <c r="N892" s="48">
        <f t="shared" si="96"/>
        <v>851</v>
      </c>
      <c r="O892" s="45">
        <v>0</v>
      </c>
      <c r="Q892" s="32">
        <f t="shared" si="97"/>
        <v>851</v>
      </c>
      <c r="R892" s="39">
        <v>3224.8595535976292</v>
      </c>
      <c r="S892" s="32">
        <f t="shared" si="98"/>
        <v>851</v>
      </c>
      <c r="T892" s="39">
        <v>119.49096002644823</v>
      </c>
      <c r="V892" s="24">
        <f t="shared" si="92"/>
        <v>890</v>
      </c>
      <c r="W892" s="25">
        <v>0.50090000000000001</v>
      </c>
      <c r="X892" s="25">
        <v>0.24379999999999999</v>
      </c>
    </row>
    <row r="893" spans="8:24">
      <c r="H893" s="32">
        <f t="shared" si="93"/>
        <v>852</v>
      </c>
      <c r="I893" s="39">
        <v>60.257935925645619</v>
      </c>
      <c r="J893" s="46">
        <f t="shared" si="94"/>
        <v>852</v>
      </c>
      <c r="K893" s="41">
        <v>59.171677721551838</v>
      </c>
      <c r="L893" s="47">
        <f t="shared" si="95"/>
        <v>852</v>
      </c>
      <c r="M893" s="43">
        <v>9.837484271567865</v>
      </c>
      <c r="N893" s="48">
        <f t="shared" si="96"/>
        <v>852</v>
      </c>
      <c r="O893" s="45">
        <v>0</v>
      </c>
      <c r="Q893" s="32">
        <f t="shared" si="97"/>
        <v>852</v>
      </c>
      <c r="R893" s="39">
        <v>3690.1929005226425</v>
      </c>
      <c r="S893" s="32">
        <f t="shared" si="98"/>
        <v>852</v>
      </c>
      <c r="T893" s="39">
        <v>129.26709791876533</v>
      </c>
      <c r="V893" s="24">
        <f t="shared" si="92"/>
        <v>891</v>
      </c>
      <c r="W893" s="25">
        <v>0.68779999999999997</v>
      </c>
      <c r="X893" s="25">
        <v>0.22889999999999999</v>
      </c>
    </row>
    <row r="894" spans="8:24">
      <c r="H894" s="32">
        <f t="shared" si="93"/>
        <v>853</v>
      </c>
      <c r="I894" s="39">
        <v>45.672801595515644</v>
      </c>
      <c r="J894" s="46">
        <f t="shared" si="94"/>
        <v>853</v>
      </c>
      <c r="K894" s="41">
        <v>59.171677721551838</v>
      </c>
      <c r="L894" s="47">
        <f t="shared" si="95"/>
        <v>853</v>
      </c>
      <c r="M894" s="43">
        <v>1.9839504014978757</v>
      </c>
      <c r="N894" s="48">
        <f t="shared" si="96"/>
        <v>853</v>
      </c>
      <c r="O894" s="45">
        <v>0</v>
      </c>
      <c r="Q894" s="32">
        <f t="shared" si="97"/>
        <v>853</v>
      </c>
      <c r="R894" s="39">
        <v>3284.7025971989028</v>
      </c>
      <c r="S894" s="32">
        <f t="shared" si="98"/>
        <v>853</v>
      </c>
      <c r="T894" s="39">
        <v>106.82842971856536</v>
      </c>
      <c r="V894" s="24">
        <f t="shared" si="92"/>
        <v>892</v>
      </c>
      <c r="W894" s="25">
        <v>0.5494</v>
      </c>
      <c r="X894" s="25">
        <v>0.48720000000000002</v>
      </c>
    </row>
    <row r="895" spans="8:24">
      <c r="H895" s="32">
        <f t="shared" si="93"/>
        <v>854</v>
      </c>
      <c r="I895" s="39">
        <v>45.898334418576873</v>
      </c>
      <c r="J895" s="46">
        <f t="shared" si="94"/>
        <v>854</v>
      </c>
      <c r="K895" s="41">
        <v>59.171677721551838</v>
      </c>
      <c r="L895" s="47">
        <f t="shared" si="95"/>
        <v>854</v>
      </c>
      <c r="M895" s="43">
        <v>2.1053911523769968</v>
      </c>
      <c r="N895" s="48">
        <f t="shared" si="96"/>
        <v>854</v>
      </c>
      <c r="O895" s="45">
        <v>0</v>
      </c>
      <c r="Q895" s="32">
        <f t="shared" si="97"/>
        <v>854</v>
      </c>
      <c r="R895" s="39">
        <v>3222.8960288057524</v>
      </c>
      <c r="S895" s="32">
        <f t="shared" si="98"/>
        <v>854</v>
      </c>
      <c r="T895" s="39">
        <v>107.17540329250571</v>
      </c>
      <c r="V895" s="24">
        <f t="shared" si="92"/>
        <v>893</v>
      </c>
      <c r="W895" s="25">
        <v>0.29659999999999997</v>
      </c>
      <c r="X895" s="25">
        <v>0.74139999999999995</v>
      </c>
    </row>
    <row r="896" spans="8:24">
      <c r="H896" s="32">
        <f t="shared" si="93"/>
        <v>855</v>
      </c>
      <c r="I896" s="39">
        <v>34.016597726428863</v>
      </c>
      <c r="J896" s="46">
        <f t="shared" si="94"/>
        <v>855</v>
      </c>
      <c r="K896" s="41">
        <v>59.171677721551838</v>
      </c>
      <c r="L896" s="47">
        <f t="shared" si="95"/>
        <v>855</v>
      </c>
      <c r="M896" s="43">
        <v>0</v>
      </c>
      <c r="N896" s="48">
        <f t="shared" si="96"/>
        <v>855</v>
      </c>
      <c r="O896" s="45">
        <v>0</v>
      </c>
      <c r="Q896" s="32">
        <f t="shared" si="97"/>
        <v>855</v>
      </c>
      <c r="R896" s="39">
        <v>2800.4317698341665</v>
      </c>
      <c r="S896" s="32">
        <f t="shared" si="98"/>
        <v>855</v>
      </c>
      <c r="T896" s="39">
        <v>93.188275447980701</v>
      </c>
      <c r="V896" s="24">
        <f t="shared" si="92"/>
        <v>894</v>
      </c>
      <c r="W896" s="25">
        <v>0.55889999999999995</v>
      </c>
      <c r="X896" s="25">
        <v>0.2442</v>
      </c>
    </row>
    <row r="897" spans="8:24">
      <c r="H897" s="32">
        <f t="shared" si="93"/>
        <v>856</v>
      </c>
      <c r="I897" s="39">
        <v>52.09826731923647</v>
      </c>
      <c r="J897" s="46">
        <f t="shared" si="94"/>
        <v>856</v>
      </c>
      <c r="K897" s="41">
        <v>59.171677721551838</v>
      </c>
      <c r="L897" s="47">
        <f t="shared" si="95"/>
        <v>856</v>
      </c>
      <c r="M897" s="43">
        <v>5.443816560424473</v>
      </c>
      <c r="N897" s="48">
        <f t="shared" si="96"/>
        <v>856</v>
      </c>
      <c r="O897" s="45">
        <v>0</v>
      </c>
      <c r="Q897" s="32">
        <f t="shared" si="97"/>
        <v>856</v>
      </c>
      <c r="R897" s="39">
        <v>3429.0326602346931</v>
      </c>
      <c r="S897" s="32">
        <f t="shared" si="98"/>
        <v>856</v>
      </c>
      <c r="T897" s="39">
        <v>116.71376160121278</v>
      </c>
      <c r="V897" s="24">
        <f t="shared" si="92"/>
        <v>895</v>
      </c>
      <c r="W897" s="25">
        <v>0.50480000000000003</v>
      </c>
      <c r="X897" s="25">
        <v>0.57130000000000003</v>
      </c>
    </row>
    <row r="898" spans="8:24">
      <c r="H898" s="32">
        <f t="shared" si="93"/>
        <v>857</v>
      </c>
      <c r="I898" s="39">
        <v>44.422575863360308</v>
      </c>
      <c r="J898" s="46">
        <f t="shared" si="94"/>
        <v>857</v>
      </c>
      <c r="K898" s="41">
        <v>59.171677721551838</v>
      </c>
      <c r="L898" s="47">
        <f t="shared" si="95"/>
        <v>857</v>
      </c>
      <c r="M898" s="43">
        <v>1.3107519303373099</v>
      </c>
      <c r="N898" s="48">
        <f t="shared" si="96"/>
        <v>857</v>
      </c>
      <c r="O898" s="45">
        <v>0</v>
      </c>
      <c r="Q898" s="32">
        <f t="shared" si="97"/>
        <v>857</v>
      </c>
      <c r="R898" s="39">
        <v>3590.6176537430256</v>
      </c>
      <c r="S898" s="32">
        <f t="shared" si="98"/>
        <v>857</v>
      </c>
      <c r="T898" s="39">
        <v>104.90500551524946</v>
      </c>
      <c r="V898" s="24">
        <f t="shared" si="92"/>
        <v>896</v>
      </c>
      <c r="W898" s="25">
        <v>0.35299999999999998</v>
      </c>
      <c r="X898" s="25">
        <v>0.99</v>
      </c>
    </row>
    <row r="899" spans="8:24">
      <c r="H899" s="32">
        <f t="shared" si="93"/>
        <v>858</v>
      </c>
      <c r="I899" s="39">
        <v>45.655907707204925</v>
      </c>
      <c r="J899" s="46">
        <f t="shared" si="94"/>
        <v>858</v>
      </c>
      <c r="K899" s="41">
        <v>59.171677721551838</v>
      </c>
      <c r="L899" s="47">
        <f t="shared" si="95"/>
        <v>858</v>
      </c>
      <c r="M899" s="43">
        <v>1.9748536924074893</v>
      </c>
      <c r="N899" s="48">
        <f t="shared" si="96"/>
        <v>858</v>
      </c>
      <c r="O899" s="45">
        <v>0</v>
      </c>
      <c r="Q899" s="32">
        <f t="shared" si="97"/>
        <v>858</v>
      </c>
      <c r="R899" s="39">
        <v>2534.5889577997909</v>
      </c>
      <c r="S899" s="32">
        <f t="shared" si="98"/>
        <v>858</v>
      </c>
      <c r="T899" s="39">
        <v>106.80243912116426</v>
      </c>
      <c r="V899" s="24">
        <f t="shared" si="92"/>
        <v>897</v>
      </c>
      <c r="W899" s="25">
        <v>0.60940000000000005</v>
      </c>
      <c r="X899" s="25">
        <v>0.25269999999999998</v>
      </c>
    </row>
    <row r="900" spans="8:24">
      <c r="H900" s="32">
        <f t="shared" si="93"/>
        <v>859</v>
      </c>
      <c r="I900" s="39">
        <v>46.4665614422793</v>
      </c>
      <c r="J900" s="46">
        <f t="shared" si="94"/>
        <v>859</v>
      </c>
      <c r="K900" s="41">
        <v>59.171677721551838</v>
      </c>
      <c r="L900" s="47">
        <f t="shared" si="95"/>
        <v>859</v>
      </c>
      <c r="M900" s="43">
        <v>2.4113595497552267</v>
      </c>
      <c r="N900" s="48">
        <f t="shared" si="96"/>
        <v>859</v>
      </c>
      <c r="O900" s="45">
        <v>0</v>
      </c>
      <c r="Q900" s="32">
        <f t="shared" si="97"/>
        <v>859</v>
      </c>
      <c r="R900" s="39">
        <v>3347.3186433121787</v>
      </c>
      <c r="S900" s="32">
        <f t="shared" si="98"/>
        <v>859</v>
      </c>
      <c r="T900" s="39">
        <v>108.04959871358636</v>
      </c>
      <c r="V900" s="24">
        <f t="shared" ref="V900:V963" si="99">V899+1</f>
        <v>898</v>
      </c>
      <c r="W900" s="25">
        <v>0.34899999999999998</v>
      </c>
      <c r="X900" s="25">
        <v>0.49690000000000001</v>
      </c>
    </row>
    <row r="901" spans="8:24">
      <c r="H901" s="32">
        <f t="shared" si="93"/>
        <v>860</v>
      </c>
      <c r="I901" s="39">
        <v>52.436221565309104</v>
      </c>
      <c r="J901" s="46">
        <f t="shared" si="94"/>
        <v>860</v>
      </c>
      <c r="K901" s="41">
        <v>59.171677721551838</v>
      </c>
      <c r="L901" s="47">
        <f t="shared" si="95"/>
        <v>860</v>
      </c>
      <c r="M901" s="43">
        <v>5.6257919236943525</v>
      </c>
      <c r="N901" s="48">
        <f t="shared" si="96"/>
        <v>860</v>
      </c>
      <c r="O901" s="45">
        <v>0</v>
      </c>
      <c r="Q901" s="32">
        <f t="shared" si="97"/>
        <v>860</v>
      </c>
      <c r="R901" s="39">
        <v>3395.9946687460574</v>
      </c>
      <c r="S901" s="32">
        <f t="shared" si="98"/>
        <v>860</v>
      </c>
      <c r="T901" s="39">
        <v>117.23369121055529</v>
      </c>
      <c r="V901" s="24">
        <f t="shared" si="99"/>
        <v>899</v>
      </c>
      <c r="W901" s="25">
        <v>0.96199999999999997</v>
      </c>
      <c r="X901" s="25">
        <v>0.19389999999999999</v>
      </c>
    </row>
    <row r="902" spans="8:24">
      <c r="H902" s="32">
        <f t="shared" si="93"/>
        <v>861</v>
      </c>
      <c r="I902" s="39">
        <v>49.119019319185988</v>
      </c>
      <c r="J902" s="46">
        <f t="shared" si="94"/>
        <v>861</v>
      </c>
      <c r="K902" s="41">
        <v>59.171677721551838</v>
      </c>
      <c r="L902" s="47">
        <f t="shared" si="95"/>
        <v>861</v>
      </c>
      <c r="M902" s="43">
        <v>3.8396060988588263</v>
      </c>
      <c r="N902" s="48">
        <f t="shared" si="96"/>
        <v>861</v>
      </c>
      <c r="O902" s="45">
        <v>0</v>
      </c>
      <c r="Q902" s="32">
        <f t="shared" si="97"/>
        <v>861</v>
      </c>
      <c r="R902" s="39">
        <v>3426.6122871760313</v>
      </c>
      <c r="S902" s="32">
        <f t="shared" si="98"/>
        <v>861</v>
      </c>
      <c r="T902" s="39">
        <v>112.13030313959665</v>
      </c>
      <c r="V902" s="24">
        <f t="shared" si="99"/>
        <v>900</v>
      </c>
      <c r="W902" s="25">
        <v>0.75509999999999999</v>
      </c>
      <c r="X902" s="25">
        <v>3.5799999999999998E-2</v>
      </c>
    </row>
    <row r="903" spans="8:24">
      <c r="H903" s="32">
        <f t="shared" si="93"/>
        <v>862</v>
      </c>
      <c r="I903" s="39">
        <v>63.011065881273197</v>
      </c>
      <c r="J903" s="46">
        <f t="shared" si="94"/>
        <v>862</v>
      </c>
      <c r="K903" s="41">
        <v>59.171677721551838</v>
      </c>
      <c r="L903" s="47">
        <f t="shared" si="95"/>
        <v>862</v>
      </c>
      <c r="M903" s="43">
        <v>11.319938863059635</v>
      </c>
      <c r="N903" s="48">
        <f t="shared" si="96"/>
        <v>862</v>
      </c>
      <c r="O903" s="45">
        <v>0</v>
      </c>
      <c r="Q903" s="32">
        <f t="shared" si="97"/>
        <v>862</v>
      </c>
      <c r="R903" s="39">
        <v>4133.8205436786384</v>
      </c>
      <c r="S903" s="32">
        <f t="shared" si="98"/>
        <v>862</v>
      </c>
      <c r="T903" s="39">
        <v>133.50268246588467</v>
      </c>
      <c r="V903" s="24">
        <f t="shared" si="99"/>
        <v>901</v>
      </c>
      <c r="W903" s="25">
        <v>0.1201</v>
      </c>
      <c r="X903" s="25">
        <v>0.79649999999999999</v>
      </c>
    </row>
    <row r="904" spans="8:24">
      <c r="H904" s="32">
        <f t="shared" si="93"/>
        <v>863</v>
      </c>
      <c r="I904" s="39">
        <v>53.743261476829524</v>
      </c>
      <c r="J904" s="46">
        <f t="shared" si="94"/>
        <v>863</v>
      </c>
      <c r="K904" s="41">
        <v>59.171677721551838</v>
      </c>
      <c r="L904" s="47">
        <f t="shared" si="95"/>
        <v>863</v>
      </c>
      <c r="M904" s="43">
        <v>6.3295826452822714</v>
      </c>
      <c r="N904" s="48">
        <f t="shared" si="96"/>
        <v>863</v>
      </c>
      <c r="O904" s="45">
        <v>0</v>
      </c>
      <c r="Q904" s="32">
        <f t="shared" si="97"/>
        <v>863</v>
      </c>
      <c r="R904" s="39">
        <v>3100.0929061298084</v>
      </c>
      <c r="S904" s="32">
        <f t="shared" si="98"/>
        <v>863</v>
      </c>
      <c r="T904" s="39">
        <v>119.24452184366363</v>
      </c>
      <c r="V904" s="24">
        <f t="shared" si="99"/>
        <v>902</v>
      </c>
      <c r="W904" s="25">
        <v>0.79059999999999997</v>
      </c>
      <c r="X904" s="25">
        <v>0.41520000000000001</v>
      </c>
    </row>
    <row r="905" spans="8:24">
      <c r="H905" s="32">
        <f t="shared" si="93"/>
        <v>864</v>
      </c>
      <c r="I905" s="39">
        <v>26.183646605237819</v>
      </c>
      <c r="J905" s="46">
        <f t="shared" si="94"/>
        <v>864</v>
      </c>
      <c r="K905" s="41">
        <v>59.171677721551838</v>
      </c>
      <c r="L905" s="47">
        <f t="shared" si="95"/>
        <v>864</v>
      </c>
      <c r="M905" s="43">
        <v>0</v>
      </c>
      <c r="N905" s="48">
        <f t="shared" si="96"/>
        <v>864</v>
      </c>
      <c r="O905" s="45">
        <v>0</v>
      </c>
      <c r="Q905" s="32">
        <f t="shared" si="97"/>
        <v>864</v>
      </c>
      <c r="R905" s="39">
        <v>2845.8244782151842</v>
      </c>
      <c r="S905" s="32">
        <f t="shared" si="98"/>
        <v>864</v>
      </c>
      <c r="T905" s="39">
        <v>85.355324326789656</v>
      </c>
      <c r="V905" s="24">
        <f t="shared" si="99"/>
        <v>903</v>
      </c>
      <c r="W905" s="25">
        <v>0.72240000000000004</v>
      </c>
      <c r="X905" s="25">
        <v>0.68720000000000003</v>
      </c>
    </row>
    <row r="906" spans="8:24">
      <c r="H906" s="32">
        <f t="shared" si="93"/>
        <v>865</v>
      </c>
      <c r="I906" s="39">
        <v>46.18648668503301</v>
      </c>
      <c r="J906" s="46">
        <f t="shared" si="94"/>
        <v>865</v>
      </c>
      <c r="K906" s="41">
        <v>59.171677721551838</v>
      </c>
      <c r="L906" s="47">
        <f t="shared" si="95"/>
        <v>865</v>
      </c>
      <c r="M906" s="43">
        <v>2.2605500650841477</v>
      </c>
      <c r="N906" s="48">
        <f t="shared" si="96"/>
        <v>865</v>
      </c>
      <c r="O906" s="45">
        <v>0</v>
      </c>
      <c r="Q906" s="32">
        <f t="shared" si="97"/>
        <v>865</v>
      </c>
      <c r="R906" s="39">
        <v>3055.4720823513812</v>
      </c>
      <c r="S906" s="32">
        <f t="shared" si="98"/>
        <v>865</v>
      </c>
      <c r="T906" s="39">
        <v>107.61871447166899</v>
      </c>
      <c r="V906" s="24">
        <f t="shared" si="99"/>
        <v>904</v>
      </c>
      <c r="W906" s="25">
        <v>0.92600000000000005</v>
      </c>
      <c r="X906" s="25">
        <v>0.85860000000000003</v>
      </c>
    </row>
    <row r="907" spans="8:24">
      <c r="H907" s="32">
        <f t="shared" si="93"/>
        <v>866</v>
      </c>
      <c r="I907" s="39">
        <v>72.212226985329593</v>
      </c>
      <c r="J907" s="46">
        <f t="shared" si="94"/>
        <v>866</v>
      </c>
      <c r="K907" s="41">
        <v>59.171677721551838</v>
      </c>
      <c r="L907" s="47">
        <f t="shared" si="95"/>
        <v>866</v>
      </c>
      <c r="M907" s="43">
        <v>16.274410226782312</v>
      </c>
      <c r="N907" s="48">
        <f t="shared" si="96"/>
        <v>866</v>
      </c>
      <c r="O907" s="45">
        <v>0</v>
      </c>
      <c r="Q907" s="32">
        <f t="shared" si="97"/>
        <v>866</v>
      </c>
      <c r="R907" s="39">
        <v>4157.2477882384346</v>
      </c>
      <c r="S907" s="32">
        <f t="shared" si="98"/>
        <v>866</v>
      </c>
      <c r="T907" s="39">
        <v>147.65831493366375</v>
      </c>
      <c r="V907" s="24">
        <f t="shared" si="99"/>
        <v>905</v>
      </c>
      <c r="W907" s="25">
        <v>0.99839999999999995</v>
      </c>
      <c r="X907" s="25">
        <v>0.59299999999999997</v>
      </c>
    </row>
    <row r="908" spans="8:24">
      <c r="H908" s="32">
        <f t="shared" si="93"/>
        <v>867</v>
      </c>
      <c r="I908" s="39">
        <v>37.874253371292774</v>
      </c>
      <c r="J908" s="46">
        <f t="shared" si="94"/>
        <v>867</v>
      </c>
      <c r="K908" s="41">
        <v>59.171677721551838</v>
      </c>
      <c r="L908" s="47">
        <f t="shared" si="95"/>
        <v>867</v>
      </c>
      <c r="M908" s="43">
        <v>0</v>
      </c>
      <c r="N908" s="48">
        <f t="shared" si="96"/>
        <v>867</v>
      </c>
      <c r="O908" s="45">
        <v>0</v>
      </c>
      <c r="Q908" s="32">
        <f t="shared" si="97"/>
        <v>867</v>
      </c>
      <c r="R908" s="39">
        <v>2701.9822005778337</v>
      </c>
      <c r="S908" s="32">
        <f t="shared" si="98"/>
        <v>867</v>
      </c>
      <c r="T908" s="39">
        <v>97.045931092844611</v>
      </c>
      <c r="V908" s="24">
        <f t="shared" si="99"/>
        <v>906</v>
      </c>
      <c r="W908" s="25">
        <v>0.51759999999999995</v>
      </c>
      <c r="X908" s="25">
        <v>0.51480000000000004</v>
      </c>
    </row>
    <row r="909" spans="8:24">
      <c r="H909" s="32">
        <f t="shared" si="93"/>
        <v>868</v>
      </c>
      <c r="I909" s="39">
        <v>45.051180431458704</v>
      </c>
      <c r="J909" s="46">
        <f t="shared" si="94"/>
        <v>868</v>
      </c>
      <c r="K909" s="41">
        <v>59.171677721551838</v>
      </c>
      <c r="L909" s="47">
        <f t="shared" si="95"/>
        <v>868</v>
      </c>
      <c r="M909" s="43">
        <v>1.6492313131595233</v>
      </c>
      <c r="N909" s="48">
        <f t="shared" si="96"/>
        <v>868</v>
      </c>
      <c r="O909" s="45">
        <v>0</v>
      </c>
      <c r="Q909" s="32">
        <f t="shared" si="97"/>
        <v>868</v>
      </c>
      <c r="R909" s="39">
        <v>3044.0934911441718</v>
      </c>
      <c r="S909" s="32">
        <f t="shared" si="98"/>
        <v>868</v>
      </c>
      <c r="T909" s="39">
        <v>105.87208946617007</v>
      </c>
      <c r="V909" s="24">
        <f t="shared" si="99"/>
        <v>907</v>
      </c>
      <c r="W909" s="25">
        <v>0.21299999999999999</v>
      </c>
      <c r="X909" s="25">
        <v>0.63370000000000004</v>
      </c>
    </row>
    <row r="910" spans="8:24">
      <c r="H910" s="32">
        <f t="shared" si="93"/>
        <v>869</v>
      </c>
      <c r="I910" s="39">
        <v>65.936939536975459</v>
      </c>
      <c r="J910" s="46">
        <f t="shared" si="94"/>
        <v>869</v>
      </c>
      <c r="K910" s="41">
        <v>59.171677721551838</v>
      </c>
      <c r="L910" s="47">
        <f t="shared" si="95"/>
        <v>869</v>
      </c>
      <c r="M910" s="43">
        <v>12.895409293053161</v>
      </c>
      <c r="N910" s="48">
        <f t="shared" si="96"/>
        <v>869</v>
      </c>
      <c r="O910" s="45">
        <v>0</v>
      </c>
      <c r="Q910" s="32">
        <f t="shared" si="97"/>
        <v>869</v>
      </c>
      <c r="R910" s="39">
        <v>4190.2202312621339</v>
      </c>
      <c r="S910" s="32">
        <f t="shared" si="98"/>
        <v>869</v>
      </c>
      <c r="T910" s="39">
        <v>138.00402655158047</v>
      </c>
      <c r="V910" s="24">
        <f t="shared" si="99"/>
        <v>908</v>
      </c>
      <c r="W910" s="25">
        <v>0.58779999999999999</v>
      </c>
      <c r="X910" s="25">
        <v>0.87090000000000001</v>
      </c>
    </row>
    <row r="911" spans="8:24">
      <c r="H911" s="32">
        <f t="shared" si="93"/>
        <v>870</v>
      </c>
      <c r="I911" s="39">
        <v>45.779312979540542</v>
      </c>
      <c r="J911" s="46">
        <f t="shared" si="94"/>
        <v>870</v>
      </c>
      <c r="K911" s="41">
        <v>59.171677721551838</v>
      </c>
      <c r="L911" s="47">
        <f t="shared" si="95"/>
        <v>870</v>
      </c>
      <c r="M911" s="43">
        <v>2.0413026852035889</v>
      </c>
      <c r="N911" s="48">
        <f t="shared" si="96"/>
        <v>870</v>
      </c>
      <c r="O911" s="45">
        <v>0</v>
      </c>
      <c r="Q911" s="32">
        <f t="shared" si="97"/>
        <v>870</v>
      </c>
      <c r="R911" s="39">
        <v>2857.5621996139512</v>
      </c>
      <c r="S911" s="32">
        <f t="shared" si="98"/>
        <v>870</v>
      </c>
      <c r="T911" s="39">
        <v>106.99229338629597</v>
      </c>
      <c r="V911" s="24">
        <f t="shared" si="99"/>
        <v>909</v>
      </c>
      <c r="W911" s="25">
        <v>0.62590000000000001</v>
      </c>
      <c r="X911" s="25">
        <v>9.6100000000000005E-2</v>
      </c>
    </row>
    <row r="912" spans="8:24">
      <c r="H912" s="32">
        <f t="shared" si="93"/>
        <v>871</v>
      </c>
      <c r="I912" s="39">
        <v>44.553731878922498</v>
      </c>
      <c r="J912" s="46">
        <f t="shared" si="94"/>
        <v>871</v>
      </c>
      <c r="K912" s="41">
        <v>59.171677721551838</v>
      </c>
      <c r="L912" s="47">
        <f t="shared" si="95"/>
        <v>871</v>
      </c>
      <c r="M912" s="43">
        <v>1.3813744002554111</v>
      </c>
      <c r="N912" s="48">
        <f t="shared" si="96"/>
        <v>871</v>
      </c>
      <c r="O912" s="45">
        <v>0</v>
      </c>
      <c r="Q912" s="32">
        <f t="shared" si="97"/>
        <v>871</v>
      </c>
      <c r="R912" s="39">
        <v>3285.2167149435481</v>
      </c>
      <c r="S912" s="32">
        <f t="shared" si="98"/>
        <v>871</v>
      </c>
      <c r="T912" s="39">
        <v>105.10678400072975</v>
      </c>
      <c r="V912" s="24">
        <f t="shared" si="99"/>
        <v>910</v>
      </c>
      <c r="W912" s="25">
        <v>0.79059999999999997</v>
      </c>
      <c r="X912" s="25">
        <v>0.89029999999999998</v>
      </c>
    </row>
    <row r="913" spans="8:24">
      <c r="H913" s="32">
        <f t="shared" si="93"/>
        <v>872</v>
      </c>
      <c r="I913" s="39">
        <v>39.643213494383154</v>
      </c>
      <c r="J913" s="46">
        <f t="shared" si="94"/>
        <v>872</v>
      </c>
      <c r="K913" s="41">
        <v>59.171677721551838</v>
      </c>
      <c r="L913" s="47">
        <f t="shared" si="95"/>
        <v>872</v>
      </c>
      <c r="M913" s="43">
        <v>0</v>
      </c>
      <c r="N913" s="48">
        <f t="shared" si="96"/>
        <v>872</v>
      </c>
      <c r="O913" s="45">
        <v>0</v>
      </c>
      <c r="Q913" s="32">
        <f t="shared" si="97"/>
        <v>872</v>
      </c>
      <c r="R913" s="39">
        <v>2954.5638396923373</v>
      </c>
      <c r="S913" s="32">
        <f t="shared" si="98"/>
        <v>872</v>
      </c>
      <c r="T913" s="39">
        <v>98.814891215934992</v>
      </c>
      <c r="V913" s="24">
        <f t="shared" si="99"/>
        <v>911</v>
      </c>
      <c r="W913" s="25">
        <v>0.87190000000000001</v>
      </c>
      <c r="X913" s="25">
        <v>0.93220000000000003</v>
      </c>
    </row>
    <row r="914" spans="8:24">
      <c r="H914" s="32">
        <f t="shared" si="93"/>
        <v>873</v>
      </c>
      <c r="I914" s="39">
        <v>61.074380088939797</v>
      </c>
      <c r="J914" s="46">
        <f t="shared" si="94"/>
        <v>873</v>
      </c>
      <c r="K914" s="41">
        <v>59.171677721551838</v>
      </c>
      <c r="L914" s="47">
        <f t="shared" si="95"/>
        <v>873</v>
      </c>
      <c r="M914" s="43">
        <v>10.277108051803189</v>
      </c>
      <c r="N914" s="48">
        <f t="shared" si="96"/>
        <v>873</v>
      </c>
      <c r="O914" s="45">
        <v>0</v>
      </c>
      <c r="Q914" s="32">
        <f t="shared" si="97"/>
        <v>873</v>
      </c>
      <c r="R914" s="39">
        <v>3215.3099869520593</v>
      </c>
      <c r="S914" s="32">
        <f t="shared" si="98"/>
        <v>873</v>
      </c>
      <c r="T914" s="39">
        <v>130.52316586229483</v>
      </c>
      <c r="V914" s="24">
        <f t="shared" si="99"/>
        <v>912</v>
      </c>
      <c r="W914" s="25">
        <v>0.42859999999999998</v>
      </c>
      <c r="X914" s="25">
        <v>0.5948</v>
      </c>
    </row>
    <row r="915" spans="8:24">
      <c r="H915" s="32">
        <f t="shared" si="93"/>
        <v>874</v>
      </c>
      <c r="I915" s="39">
        <v>61.984318583332055</v>
      </c>
      <c r="J915" s="46">
        <f t="shared" si="94"/>
        <v>874</v>
      </c>
      <c r="K915" s="41">
        <v>59.171677721551838</v>
      </c>
      <c r="L915" s="47">
        <f t="shared" si="95"/>
        <v>874</v>
      </c>
      <c r="M915" s="43">
        <v>10.767074933399019</v>
      </c>
      <c r="N915" s="48">
        <f t="shared" si="96"/>
        <v>874</v>
      </c>
      <c r="O915" s="45">
        <v>0</v>
      </c>
      <c r="Q915" s="32">
        <f t="shared" si="97"/>
        <v>874</v>
      </c>
      <c r="R915" s="39">
        <v>3385.4827567484344</v>
      </c>
      <c r="S915" s="32">
        <f t="shared" si="98"/>
        <v>874</v>
      </c>
      <c r="T915" s="39">
        <v>131.92307123828292</v>
      </c>
      <c r="V915" s="24">
        <f t="shared" si="99"/>
        <v>913</v>
      </c>
      <c r="W915" s="25">
        <v>0.53649999999999998</v>
      </c>
      <c r="X915" s="25">
        <v>0.65529999999999999</v>
      </c>
    </row>
    <row r="916" spans="8:24">
      <c r="H916" s="32">
        <f t="shared" si="93"/>
        <v>875</v>
      </c>
      <c r="I916" s="39">
        <v>43.49140166178578</v>
      </c>
      <c r="J916" s="46">
        <f t="shared" si="94"/>
        <v>875</v>
      </c>
      <c r="K916" s="41">
        <v>59.171677721551838</v>
      </c>
      <c r="L916" s="47">
        <f t="shared" si="95"/>
        <v>875</v>
      </c>
      <c r="M916" s="43">
        <v>0.809350437181793</v>
      </c>
      <c r="N916" s="48">
        <f t="shared" si="96"/>
        <v>875</v>
      </c>
      <c r="O916" s="45">
        <v>0</v>
      </c>
      <c r="Q916" s="32">
        <f t="shared" si="97"/>
        <v>875</v>
      </c>
      <c r="R916" s="39">
        <v>2852.2472378260914</v>
      </c>
      <c r="S916" s="32">
        <f t="shared" si="98"/>
        <v>875</v>
      </c>
      <c r="T916" s="39">
        <v>103.47242982051941</v>
      </c>
      <c r="V916" s="24">
        <f t="shared" si="99"/>
        <v>914</v>
      </c>
      <c r="W916" s="25">
        <v>0.15540000000000001</v>
      </c>
      <c r="X916" s="25">
        <v>0.13420000000000001</v>
      </c>
    </row>
    <row r="917" spans="8:24">
      <c r="H917" s="32">
        <f t="shared" si="93"/>
        <v>876</v>
      </c>
      <c r="I917" s="39">
        <v>69.434327327047555</v>
      </c>
      <c r="J917" s="46">
        <f t="shared" si="94"/>
        <v>876</v>
      </c>
      <c r="K917" s="41">
        <v>59.171677721551838</v>
      </c>
      <c r="L917" s="47">
        <f t="shared" si="95"/>
        <v>876</v>
      </c>
      <c r="M917" s="43">
        <v>14.778618103091983</v>
      </c>
      <c r="N917" s="48">
        <f t="shared" si="96"/>
        <v>876</v>
      </c>
      <c r="O917" s="45">
        <v>0</v>
      </c>
      <c r="Q917" s="32">
        <f t="shared" si="97"/>
        <v>876</v>
      </c>
      <c r="R917" s="39">
        <v>3513.3604166765717</v>
      </c>
      <c r="S917" s="32">
        <f t="shared" si="98"/>
        <v>876</v>
      </c>
      <c r="T917" s="39">
        <v>143.38462315169139</v>
      </c>
      <c r="V917" s="24">
        <f t="shared" si="99"/>
        <v>915</v>
      </c>
      <c r="W917" s="25">
        <v>0.63229999999999997</v>
      </c>
      <c r="X917" s="25">
        <v>0.81010000000000004</v>
      </c>
    </row>
    <row r="918" spans="8:24">
      <c r="H918" s="32">
        <f t="shared" si="93"/>
        <v>877</v>
      </c>
      <c r="I918" s="39">
        <v>25.162486681280605</v>
      </c>
      <c r="J918" s="46">
        <f t="shared" si="94"/>
        <v>877</v>
      </c>
      <c r="K918" s="41">
        <v>59.171677721551838</v>
      </c>
      <c r="L918" s="47">
        <f t="shared" si="95"/>
        <v>877</v>
      </c>
      <c r="M918" s="43">
        <v>0</v>
      </c>
      <c r="N918" s="48">
        <f t="shared" si="96"/>
        <v>877</v>
      </c>
      <c r="O918" s="45">
        <v>0</v>
      </c>
      <c r="Q918" s="32">
        <f t="shared" si="97"/>
        <v>877</v>
      </c>
      <c r="R918" s="39">
        <v>2729.5545424570419</v>
      </c>
      <c r="S918" s="32">
        <f t="shared" si="98"/>
        <v>877</v>
      </c>
      <c r="T918" s="39">
        <v>84.334164402832442</v>
      </c>
      <c r="V918" s="24">
        <f t="shared" si="99"/>
        <v>916</v>
      </c>
      <c r="W918" s="25">
        <v>0.76470000000000005</v>
      </c>
      <c r="X918" s="25">
        <v>0.65780000000000005</v>
      </c>
    </row>
    <row r="919" spans="8:24">
      <c r="H919" s="32">
        <f t="shared" si="93"/>
        <v>878</v>
      </c>
      <c r="I919" s="39">
        <v>47.421521025698297</v>
      </c>
      <c r="J919" s="46">
        <f t="shared" si="94"/>
        <v>878</v>
      </c>
      <c r="K919" s="41">
        <v>59.171677721551838</v>
      </c>
      <c r="L919" s="47">
        <f t="shared" si="95"/>
        <v>878</v>
      </c>
      <c r="M919" s="43">
        <v>2.9255685562116098</v>
      </c>
      <c r="N919" s="48">
        <f t="shared" si="96"/>
        <v>878</v>
      </c>
      <c r="O919" s="45">
        <v>0</v>
      </c>
      <c r="Q919" s="32">
        <f t="shared" si="97"/>
        <v>878</v>
      </c>
      <c r="R919" s="39">
        <v>3507.8664899678406</v>
      </c>
      <c r="S919" s="32">
        <f t="shared" si="98"/>
        <v>878</v>
      </c>
      <c r="T919" s="39">
        <v>109.51876730346174</v>
      </c>
      <c r="V919" s="24">
        <f t="shared" si="99"/>
        <v>917</v>
      </c>
      <c r="W919" s="25">
        <v>0.96409999999999996</v>
      </c>
      <c r="X919" s="25">
        <v>0.58909999999999996</v>
      </c>
    </row>
    <row r="920" spans="8:24">
      <c r="H920" s="32">
        <f t="shared" si="93"/>
        <v>879</v>
      </c>
      <c r="I920" s="39">
        <v>44.852228888813322</v>
      </c>
      <c r="J920" s="46">
        <f t="shared" si="94"/>
        <v>879</v>
      </c>
      <c r="K920" s="41">
        <v>59.171677721551838</v>
      </c>
      <c r="L920" s="47">
        <f t="shared" si="95"/>
        <v>879</v>
      </c>
      <c r="M920" s="43">
        <v>1.542103559427392</v>
      </c>
      <c r="N920" s="48">
        <f t="shared" si="96"/>
        <v>879</v>
      </c>
      <c r="O920" s="45">
        <v>0</v>
      </c>
      <c r="Q920" s="32">
        <f t="shared" si="97"/>
        <v>879</v>
      </c>
      <c r="R920" s="39">
        <v>3903.2004561381709</v>
      </c>
      <c r="S920" s="32">
        <f t="shared" si="98"/>
        <v>879</v>
      </c>
      <c r="T920" s="39">
        <v>105.56601016979255</v>
      </c>
      <c r="V920" s="24">
        <f t="shared" si="99"/>
        <v>918</v>
      </c>
      <c r="W920" s="25">
        <v>0.63729999999999998</v>
      </c>
      <c r="X920" s="25">
        <v>0.96519999999999995</v>
      </c>
    </row>
    <row r="921" spans="8:24">
      <c r="H921" s="32">
        <f t="shared" si="93"/>
        <v>880</v>
      </c>
      <c r="I921" s="39">
        <v>61.672106321847366</v>
      </c>
      <c r="J921" s="46">
        <f t="shared" si="94"/>
        <v>880</v>
      </c>
      <c r="K921" s="41">
        <v>59.171677721551838</v>
      </c>
      <c r="L921" s="47">
        <f t="shared" si="95"/>
        <v>880</v>
      </c>
      <c r="M921" s="43">
        <v>10.598960638753422</v>
      </c>
      <c r="N921" s="48">
        <f t="shared" si="96"/>
        <v>880</v>
      </c>
      <c r="O921" s="45">
        <v>0</v>
      </c>
      <c r="Q921" s="32">
        <f t="shared" si="97"/>
        <v>880</v>
      </c>
      <c r="R921" s="39">
        <v>3383.7679869775188</v>
      </c>
      <c r="S921" s="32">
        <f t="shared" si="98"/>
        <v>880</v>
      </c>
      <c r="T921" s="39">
        <v>131.44274468215264</v>
      </c>
      <c r="V921" s="24">
        <f t="shared" si="99"/>
        <v>919</v>
      </c>
      <c r="W921" s="25">
        <v>0.38319999999999999</v>
      </c>
      <c r="X921" s="25">
        <v>0.62419999999999998</v>
      </c>
    </row>
    <row r="922" spans="8:24">
      <c r="H922" s="32">
        <f t="shared" si="93"/>
        <v>881</v>
      </c>
      <c r="I922" s="39">
        <v>33.408029233008257</v>
      </c>
      <c r="J922" s="46">
        <f t="shared" si="94"/>
        <v>881</v>
      </c>
      <c r="K922" s="41">
        <v>59.171677721551838</v>
      </c>
      <c r="L922" s="47">
        <f t="shared" si="95"/>
        <v>881</v>
      </c>
      <c r="M922" s="43">
        <v>0</v>
      </c>
      <c r="N922" s="48">
        <f t="shared" si="96"/>
        <v>881</v>
      </c>
      <c r="O922" s="45">
        <v>0</v>
      </c>
      <c r="Q922" s="32">
        <f t="shared" si="97"/>
        <v>881</v>
      </c>
      <c r="R922" s="39">
        <v>3063.2056174207296</v>
      </c>
      <c r="S922" s="32">
        <f t="shared" si="98"/>
        <v>881</v>
      </c>
      <c r="T922" s="39">
        <v>92.579706954560095</v>
      </c>
      <c r="V922" s="24">
        <f t="shared" si="99"/>
        <v>920</v>
      </c>
      <c r="W922" s="25">
        <v>0.79269999999999996</v>
      </c>
      <c r="X922" s="25">
        <v>0.34260000000000002</v>
      </c>
    </row>
    <row r="923" spans="8:24">
      <c r="H923" s="32">
        <f t="shared" si="93"/>
        <v>882</v>
      </c>
      <c r="I923" s="39">
        <v>42.70171765595822</v>
      </c>
      <c r="J923" s="46">
        <f t="shared" si="94"/>
        <v>882</v>
      </c>
      <c r="K923" s="41">
        <v>59.171677721551838</v>
      </c>
      <c r="L923" s="47">
        <f t="shared" si="95"/>
        <v>882</v>
      </c>
      <c r="M923" s="43">
        <v>0.38413597250541426</v>
      </c>
      <c r="N923" s="48">
        <f t="shared" si="96"/>
        <v>882</v>
      </c>
      <c r="O923" s="45">
        <v>0</v>
      </c>
      <c r="Q923" s="32">
        <f t="shared" si="97"/>
        <v>882</v>
      </c>
      <c r="R923" s="39">
        <v>3091.8922811261837</v>
      </c>
      <c r="S923" s="32">
        <f t="shared" si="98"/>
        <v>882</v>
      </c>
      <c r="T923" s="39">
        <v>102.25753135001547</v>
      </c>
      <c r="V923" s="24">
        <f t="shared" si="99"/>
        <v>921</v>
      </c>
      <c r="W923" s="25">
        <v>0.59450000000000003</v>
      </c>
      <c r="X923" s="25">
        <v>0.7429</v>
      </c>
    </row>
    <row r="924" spans="8:24">
      <c r="H924" s="32">
        <f t="shared" si="93"/>
        <v>883</v>
      </c>
      <c r="I924" s="39">
        <v>47.319345281342855</v>
      </c>
      <c r="J924" s="46">
        <f t="shared" si="94"/>
        <v>883</v>
      </c>
      <c r="K924" s="41">
        <v>59.171677721551838</v>
      </c>
      <c r="L924" s="47">
        <f t="shared" si="95"/>
        <v>883</v>
      </c>
      <c r="M924" s="43">
        <v>2.8705508477125248</v>
      </c>
      <c r="N924" s="48">
        <f t="shared" si="96"/>
        <v>883</v>
      </c>
      <c r="O924" s="45">
        <v>0</v>
      </c>
      <c r="Q924" s="32">
        <f t="shared" si="97"/>
        <v>883</v>
      </c>
      <c r="R924" s="39">
        <v>3640.057585658381</v>
      </c>
      <c r="S924" s="32">
        <f t="shared" si="98"/>
        <v>883</v>
      </c>
      <c r="T924" s="39">
        <v>109.36157385060721</v>
      </c>
      <c r="V924" s="24">
        <f t="shared" si="99"/>
        <v>922</v>
      </c>
      <c r="W924" s="25">
        <v>0.41920000000000002</v>
      </c>
      <c r="X924" s="25">
        <v>0.1135</v>
      </c>
    </row>
    <row r="925" spans="8:24">
      <c r="H925" s="32">
        <f t="shared" si="93"/>
        <v>884</v>
      </c>
      <c r="I925" s="39">
        <v>69.344499947125797</v>
      </c>
      <c r="J925" s="46">
        <f t="shared" si="94"/>
        <v>884</v>
      </c>
      <c r="K925" s="41">
        <v>59.171677721551838</v>
      </c>
      <c r="L925" s="47">
        <f t="shared" si="95"/>
        <v>884</v>
      </c>
      <c r="M925" s="43">
        <v>14.730249513903344</v>
      </c>
      <c r="N925" s="48">
        <f t="shared" si="96"/>
        <v>884</v>
      </c>
      <c r="O925" s="45">
        <v>0</v>
      </c>
      <c r="Q925" s="32">
        <f t="shared" si="97"/>
        <v>884</v>
      </c>
      <c r="R925" s="39">
        <v>3887.1886010534295</v>
      </c>
      <c r="S925" s="32">
        <f t="shared" si="98"/>
        <v>884</v>
      </c>
      <c r="T925" s="39">
        <v>143.24642718258099</v>
      </c>
      <c r="V925" s="24">
        <f t="shared" si="99"/>
        <v>923</v>
      </c>
      <c r="W925" s="25">
        <v>0.67700000000000005</v>
      </c>
      <c r="X925" s="25">
        <v>0.41170000000000001</v>
      </c>
    </row>
    <row r="926" spans="8:24">
      <c r="H926" s="32">
        <f t="shared" si="93"/>
        <v>885</v>
      </c>
      <c r="I926" s="39">
        <v>31.093215566320019</v>
      </c>
      <c r="J926" s="46">
        <f t="shared" si="94"/>
        <v>885</v>
      </c>
      <c r="K926" s="41">
        <v>59.171677721551838</v>
      </c>
      <c r="L926" s="47">
        <f t="shared" si="95"/>
        <v>885</v>
      </c>
      <c r="M926" s="43">
        <v>0</v>
      </c>
      <c r="N926" s="48">
        <f t="shared" si="96"/>
        <v>885</v>
      </c>
      <c r="O926" s="45">
        <v>0</v>
      </c>
      <c r="Q926" s="32">
        <f t="shared" si="97"/>
        <v>885</v>
      </c>
      <c r="R926" s="39">
        <v>2848.6405817806872</v>
      </c>
      <c r="S926" s="32">
        <f t="shared" si="98"/>
        <v>885</v>
      </c>
      <c r="T926" s="39">
        <v>90.264893287871857</v>
      </c>
      <c r="V926" s="24">
        <f t="shared" si="99"/>
        <v>924</v>
      </c>
      <c r="W926" s="25">
        <v>9.1600000000000001E-2</v>
      </c>
      <c r="X926" s="25">
        <v>0.98080000000000001</v>
      </c>
    </row>
    <row r="927" spans="8:24">
      <c r="H927" s="32">
        <f t="shared" si="93"/>
        <v>886</v>
      </c>
      <c r="I927" s="39">
        <v>53.443959891779762</v>
      </c>
      <c r="J927" s="46">
        <f t="shared" si="94"/>
        <v>886</v>
      </c>
      <c r="K927" s="41">
        <v>59.171677721551838</v>
      </c>
      <c r="L927" s="47">
        <f t="shared" si="95"/>
        <v>886</v>
      </c>
      <c r="M927" s="43">
        <v>6.1684202533323997</v>
      </c>
      <c r="N927" s="48">
        <f t="shared" si="96"/>
        <v>886</v>
      </c>
      <c r="O927" s="45">
        <v>0</v>
      </c>
      <c r="Q927" s="32">
        <f t="shared" si="97"/>
        <v>886</v>
      </c>
      <c r="R927" s="39">
        <v>3199.9968837208376</v>
      </c>
      <c r="S927" s="32">
        <f t="shared" si="98"/>
        <v>886</v>
      </c>
      <c r="T927" s="39">
        <v>118.784057866664</v>
      </c>
      <c r="V927" s="24">
        <f t="shared" si="99"/>
        <v>925</v>
      </c>
      <c r="W927" s="25">
        <v>0.40770000000000001</v>
      </c>
      <c r="X927" s="25">
        <v>0.1893</v>
      </c>
    </row>
    <row r="928" spans="8:24">
      <c r="H928" s="32">
        <f t="shared" si="93"/>
        <v>887</v>
      </c>
      <c r="I928" s="39">
        <v>56.450138348238838</v>
      </c>
      <c r="J928" s="46">
        <f t="shared" si="94"/>
        <v>887</v>
      </c>
      <c r="K928" s="41">
        <v>59.171677721551838</v>
      </c>
      <c r="L928" s="47">
        <f t="shared" si="95"/>
        <v>887</v>
      </c>
      <c r="M928" s="43">
        <v>7.7871317298872915</v>
      </c>
      <c r="N928" s="48">
        <f t="shared" si="96"/>
        <v>887</v>
      </c>
      <c r="O928" s="45">
        <v>0</v>
      </c>
      <c r="Q928" s="32">
        <f t="shared" si="97"/>
        <v>887</v>
      </c>
      <c r="R928" s="39">
        <v>3616.6057188089421</v>
      </c>
      <c r="S928" s="32">
        <f t="shared" si="98"/>
        <v>887</v>
      </c>
      <c r="T928" s="39">
        <v>123.40894779967797</v>
      </c>
      <c r="V928" s="24">
        <f t="shared" si="99"/>
        <v>926</v>
      </c>
      <c r="W928" s="25">
        <v>0.36430000000000001</v>
      </c>
      <c r="X928" s="25">
        <v>0.46579999999999999</v>
      </c>
    </row>
    <row r="929" spans="8:24">
      <c r="H929" s="32">
        <f t="shared" si="93"/>
        <v>888</v>
      </c>
      <c r="I929" s="39">
        <v>27.171203076086677</v>
      </c>
      <c r="J929" s="46">
        <f t="shared" si="94"/>
        <v>888</v>
      </c>
      <c r="K929" s="41">
        <v>59.171677721551838</v>
      </c>
      <c r="L929" s="47">
        <f t="shared" si="95"/>
        <v>888</v>
      </c>
      <c r="M929" s="43">
        <v>0</v>
      </c>
      <c r="N929" s="48">
        <f t="shared" si="96"/>
        <v>888</v>
      </c>
      <c r="O929" s="45">
        <v>0</v>
      </c>
      <c r="Q929" s="32">
        <f t="shared" si="97"/>
        <v>888</v>
      </c>
      <c r="R929" s="39">
        <v>2695.612896270467</v>
      </c>
      <c r="S929" s="32">
        <f t="shared" si="98"/>
        <v>888</v>
      </c>
      <c r="T929" s="39">
        <v>86.342880797638514</v>
      </c>
      <c r="V929" s="24">
        <f t="shared" si="99"/>
        <v>927</v>
      </c>
      <c r="W929" s="25">
        <v>4.6699999999999998E-2</v>
      </c>
      <c r="X929" s="25">
        <v>0.86890000000000001</v>
      </c>
    </row>
    <row r="930" spans="8:24">
      <c r="H930" s="32">
        <f t="shared" si="93"/>
        <v>889</v>
      </c>
      <c r="I930" s="39">
        <v>49.829535601254776</v>
      </c>
      <c r="J930" s="46">
        <f t="shared" si="94"/>
        <v>889</v>
      </c>
      <c r="K930" s="41">
        <v>59.171677721551838</v>
      </c>
      <c r="L930" s="47">
        <f t="shared" si="95"/>
        <v>889</v>
      </c>
      <c r="M930" s="43">
        <v>4.222191789203559</v>
      </c>
      <c r="N930" s="48">
        <f t="shared" si="96"/>
        <v>889</v>
      </c>
      <c r="O930" s="45">
        <v>0</v>
      </c>
      <c r="Q930" s="32">
        <f t="shared" si="97"/>
        <v>889</v>
      </c>
      <c r="R930" s="39">
        <v>3764.5199703154622</v>
      </c>
      <c r="S930" s="32">
        <f t="shared" si="98"/>
        <v>889</v>
      </c>
      <c r="T930" s="39">
        <v>113.22340511201017</v>
      </c>
      <c r="V930" s="24">
        <f t="shared" si="99"/>
        <v>928</v>
      </c>
      <c r="W930" s="25">
        <v>0.69359999999999999</v>
      </c>
      <c r="X930" s="25">
        <v>0.63549999999999995</v>
      </c>
    </row>
    <row r="931" spans="8:24">
      <c r="H931" s="32">
        <f t="shared" si="93"/>
        <v>890</v>
      </c>
      <c r="I931" s="39">
        <v>42.556369667746893</v>
      </c>
      <c r="J931" s="46">
        <f t="shared" si="94"/>
        <v>890</v>
      </c>
      <c r="K931" s="41">
        <v>59.171677721551838</v>
      </c>
      <c r="L931" s="47">
        <f t="shared" si="95"/>
        <v>890</v>
      </c>
      <c r="M931" s="43">
        <v>0.30587167116085351</v>
      </c>
      <c r="N931" s="48">
        <f t="shared" si="96"/>
        <v>890</v>
      </c>
      <c r="O931" s="45">
        <v>0</v>
      </c>
      <c r="Q931" s="32">
        <f t="shared" si="97"/>
        <v>890</v>
      </c>
      <c r="R931" s="39">
        <v>3149.8810248940836</v>
      </c>
      <c r="S931" s="32">
        <f t="shared" si="98"/>
        <v>890</v>
      </c>
      <c r="T931" s="39">
        <v>102.03391906045958</v>
      </c>
      <c r="V931" s="24">
        <f t="shared" si="99"/>
        <v>929</v>
      </c>
      <c r="W931" s="25">
        <v>0.51180000000000003</v>
      </c>
      <c r="X931" s="25">
        <v>0.10730000000000001</v>
      </c>
    </row>
    <row r="932" spans="8:24">
      <c r="H932" s="32">
        <f t="shared" si="93"/>
        <v>891</v>
      </c>
      <c r="I932" s="39">
        <v>45.959039458725655</v>
      </c>
      <c r="J932" s="46">
        <f t="shared" si="94"/>
        <v>891</v>
      </c>
      <c r="K932" s="41">
        <v>59.171677721551838</v>
      </c>
      <c r="L932" s="47">
        <f t="shared" si="95"/>
        <v>891</v>
      </c>
      <c r="M932" s="43">
        <v>2.1380784816878795</v>
      </c>
      <c r="N932" s="48">
        <f t="shared" si="96"/>
        <v>891</v>
      </c>
      <c r="O932" s="45">
        <v>0</v>
      </c>
      <c r="Q932" s="32">
        <f t="shared" si="97"/>
        <v>891</v>
      </c>
      <c r="R932" s="39">
        <v>3388.7796965819007</v>
      </c>
      <c r="S932" s="32">
        <f t="shared" si="98"/>
        <v>891</v>
      </c>
      <c r="T932" s="39">
        <v>107.26879566196537</v>
      </c>
      <c r="V932" s="24">
        <f t="shared" si="99"/>
        <v>930</v>
      </c>
      <c r="W932" s="25">
        <v>8.3500000000000005E-2</v>
      </c>
      <c r="X932" s="25">
        <v>0.20169999999999999</v>
      </c>
    </row>
    <row r="933" spans="8:24">
      <c r="H933" s="32">
        <f t="shared" si="93"/>
        <v>892</v>
      </c>
      <c r="I933" s="39">
        <v>48.036857392655513</v>
      </c>
      <c r="J933" s="46">
        <f t="shared" si="94"/>
        <v>892</v>
      </c>
      <c r="K933" s="41">
        <v>59.171677721551838</v>
      </c>
      <c r="L933" s="47">
        <f t="shared" si="95"/>
        <v>892</v>
      </c>
      <c r="M933" s="43">
        <v>3.2569035230347252</v>
      </c>
      <c r="N933" s="48">
        <f t="shared" si="96"/>
        <v>892</v>
      </c>
      <c r="O933" s="45">
        <v>0</v>
      </c>
      <c r="Q933" s="32">
        <f t="shared" si="97"/>
        <v>892</v>
      </c>
      <c r="R933" s="39">
        <v>3208.0013985915775</v>
      </c>
      <c r="S933" s="32">
        <f t="shared" si="98"/>
        <v>892</v>
      </c>
      <c r="T933" s="39">
        <v>110.46543863724207</v>
      </c>
      <c r="V933" s="24">
        <f t="shared" si="99"/>
        <v>931</v>
      </c>
      <c r="W933" s="25">
        <v>0.54820000000000002</v>
      </c>
      <c r="X933" s="25">
        <v>0.21529999999999999</v>
      </c>
    </row>
    <row r="934" spans="8:24">
      <c r="H934" s="32">
        <f t="shared" si="93"/>
        <v>893</v>
      </c>
      <c r="I934" s="39">
        <v>47.562969184833335</v>
      </c>
      <c r="J934" s="46">
        <f t="shared" si="94"/>
        <v>893</v>
      </c>
      <c r="K934" s="41">
        <v>59.171677721551838</v>
      </c>
      <c r="L934" s="47">
        <f t="shared" si="95"/>
        <v>893</v>
      </c>
      <c r="M934" s="43">
        <v>3.0017329495920166</v>
      </c>
      <c r="N934" s="48">
        <f t="shared" si="96"/>
        <v>893</v>
      </c>
      <c r="O934" s="45">
        <v>0</v>
      </c>
      <c r="Q934" s="32">
        <f t="shared" si="97"/>
        <v>893</v>
      </c>
      <c r="R934" s="39">
        <v>2906.3430294695886</v>
      </c>
      <c r="S934" s="32">
        <f t="shared" si="98"/>
        <v>893</v>
      </c>
      <c r="T934" s="39">
        <v>109.73637985597719</v>
      </c>
      <c r="V934" s="24">
        <f t="shared" si="99"/>
        <v>932</v>
      </c>
      <c r="W934" s="25">
        <v>0.85299999999999998</v>
      </c>
      <c r="X934" s="25">
        <v>0.54730000000000001</v>
      </c>
    </row>
    <row r="935" spans="8:24">
      <c r="H935" s="32">
        <f t="shared" si="93"/>
        <v>894</v>
      </c>
      <c r="I935" s="39">
        <v>43.662665940219846</v>
      </c>
      <c r="J935" s="46">
        <f t="shared" si="94"/>
        <v>894</v>
      </c>
      <c r="K935" s="41">
        <v>59.171677721551838</v>
      </c>
      <c r="L935" s="47">
        <f t="shared" si="95"/>
        <v>894</v>
      </c>
      <c r="M935" s="43">
        <v>0.90156966403090477</v>
      </c>
      <c r="N935" s="48">
        <f t="shared" si="96"/>
        <v>894</v>
      </c>
      <c r="O935" s="45">
        <v>0</v>
      </c>
      <c r="Q935" s="32">
        <f t="shared" si="97"/>
        <v>894</v>
      </c>
      <c r="R935" s="39">
        <v>3219.5880709440748</v>
      </c>
      <c r="S935" s="32">
        <f t="shared" si="98"/>
        <v>894</v>
      </c>
      <c r="T935" s="39">
        <v>103.73591332580258</v>
      </c>
      <c r="V935" s="24">
        <f t="shared" si="99"/>
        <v>933</v>
      </c>
      <c r="W935" s="25">
        <v>0.19620000000000001</v>
      </c>
      <c r="X935" s="25">
        <v>0.50749999999999995</v>
      </c>
    </row>
    <row r="936" spans="8:24">
      <c r="H936" s="32">
        <f t="shared" si="93"/>
        <v>895</v>
      </c>
      <c r="I936" s="39">
        <v>48.642441265746832</v>
      </c>
      <c r="J936" s="46">
        <f t="shared" si="94"/>
        <v>895</v>
      </c>
      <c r="K936" s="41">
        <v>59.171677721551838</v>
      </c>
      <c r="L936" s="47">
        <f t="shared" si="95"/>
        <v>895</v>
      </c>
      <c r="M936" s="43">
        <v>3.5829871470069752</v>
      </c>
      <c r="N936" s="48">
        <f t="shared" si="96"/>
        <v>895</v>
      </c>
      <c r="O936" s="45">
        <v>0</v>
      </c>
      <c r="Q936" s="32">
        <f t="shared" si="97"/>
        <v>895</v>
      </c>
      <c r="R936" s="39">
        <v>3154.5034643399549</v>
      </c>
      <c r="S936" s="32">
        <f t="shared" si="98"/>
        <v>895</v>
      </c>
      <c r="T936" s="39">
        <v>111.39710613430564</v>
      </c>
      <c r="V936" s="24">
        <f t="shared" si="99"/>
        <v>934</v>
      </c>
      <c r="W936" s="25">
        <v>0.48480000000000001</v>
      </c>
      <c r="X936" s="25">
        <v>0.16880000000000001</v>
      </c>
    </row>
    <row r="937" spans="8:24">
      <c r="H937" s="32">
        <f t="shared" si="93"/>
        <v>896</v>
      </c>
      <c r="I937" s="39">
        <v>61.990545778714505</v>
      </c>
      <c r="J937" s="46">
        <f t="shared" si="94"/>
        <v>896</v>
      </c>
      <c r="K937" s="41">
        <v>59.171677721551838</v>
      </c>
      <c r="L937" s="47">
        <f t="shared" si="95"/>
        <v>896</v>
      </c>
      <c r="M937" s="43">
        <v>10.770428038604958</v>
      </c>
      <c r="N937" s="48">
        <f t="shared" si="96"/>
        <v>896</v>
      </c>
      <c r="O937" s="45">
        <v>0</v>
      </c>
      <c r="Q937" s="32">
        <f t="shared" si="97"/>
        <v>896</v>
      </c>
      <c r="R937" s="39">
        <v>2975.5867446120478</v>
      </c>
      <c r="S937" s="32">
        <f t="shared" si="98"/>
        <v>896</v>
      </c>
      <c r="T937" s="39">
        <v>131.93265153887131</v>
      </c>
      <c r="V937" s="24">
        <f t="shared" si="99"/>
        <v>935</v>
      </c>
      <c r="W937" s="25">
        <v>0.47960000000000003</v>
      </c>
      <c r="X937" s="25">
        <v>0.57730000000000004</v>
      </c>
    </row>
    <row r="938" spans="8:24">
      <c r="H938" s="32">
        <f t="shared" si="93"/>
        <v>897</v>
      </c>
      <c r="I938" s="39">
        <v>44.83520548716605</v>
      </c>
      <c r="J938" s="46">
        <f t="shared" si="94"/>
        <v>897</v>
      </c>
      <c r="K938" s="41">
        <v>59.171677721551838</v>
      </c>
      <c r="L938" s="47">
        <f t="shared" si="95"/>
        <v>897</v>
      </c>
      <c r="M938" s="43">
        <v>1.5329371123865552</v>
      </c>
      <c r="N938" s="48">
        <f t="shared" si="96"/>
        <v>897</v>
      </c>
      <c r="O938" s="45">
        <v>0</v>
      </c>
      <c r="Q938" s="32">
        <f t="shared" si="97"/>
        <v>897</v>
      </c>
      <c r="R938" s="39">
        <v>3282.7767112021461</v>
      </c>
      <c r="S938" s="32">
        <f t="shared" si="98"/>
        <v>897</v>
      </c>
      <c r="T938" s="39">
        <v>105.53982032110444</v>
      </c>
      <c r="V938" s="24">
        <f t="shared" si="99"/>
        <v>936</v>
      </c>
      <c r="W938" s="25">
        <v>0.15379999999999999</v>
      </c>
      <c r="X938" s="25">
        <v>0.71299999999999997</v>
      </c>
    </row>
    <row r="939" spans="8:24">
      <c r="H939" s="32">
        <f t="shared" ref="H939:H1002" si="100">H938+1</f>
        <v>898</v>
      </c>
      <c r="I939" s="39">
        <v>44.180362537340287</v>
      </c>
      <c r="J939" s="46">
        <f t="shared" ref="J939:J1002" si="101">J938+1</f>
        <v>898</v>
      </c>
      <c r="K939" s="41">
        <v>59.171677721551838</v>
      </c>
      <c r="L939" s="47">
        <f t="shared" ref="L939:L1002" si="102">L938+1</f>
        <v>898</v>
      </c>
      <c r="M939" s="43">
        <v>1.1803293701726811</v>
      </c>
      <c r="N939" s="48">
        <f t="shared" ref="N939:N1002" si="103">N938+1</f>
        <v>898</v>
      </c>
      <c r="O939" s="45">
        <v>0</v>
      </c>
      <c r="Q939" s="32">
        <f t="shared" ref="Q939:Q1002" si="104">Q938+1</f>
        <v>898</v>
      </c>
      <c r="R939" s="39">
        <v>2970.7755218957827</v>
      </c>
      <c r="S939" s="32">
        <f t="shared" ref="S939:S1002" si="105">S938+1</f>
        <v>898</v>
      </c>
      <c r="T939" s="39">
        <v>104.5323696290648</v>
      </c>
      <c r="V939" s="24">
        <f t="shared" si="99"/>
        <v>937</v>
      </c>
      <c r="W939" s="25">
        <v>0.91949999999999998</v>
      </c>
      <c r="X939" s="25">
        <v>0.85450000000000004</v>
      </c>
    </row>
    <row r="940" spans="8:24">
      <c r="H940" s="32">
        <f t="shared" si="100"/>
        <v>899</v>
      </c>
      <c r="I940" s="39">
        <v>55.838867727583334</v>
      </c>
      <c r="J940" s="46">
        <f t="shared" si="101"/>
        <v>899</v>
      </c>
      <c r="K940" s="41">
        <v>59.171677721551838</v>
      </c>
      <c r="L940" s="47">
        <f t="shared" si="102"/>
        <v>899</v>
      </c>
      <c r="M940" s="43">
        <v>7.4579860110727845</v>
      </c>
      <c r="N940" s="48">
        <f t="shared" si="103"/>
        <v>899</v>
      </c>
      <c r="O940" s="45">
        <v>0</v>
      </c>
      <c r="Q940" s="32">
        <f t="shared" si="104"/>
        <v>899</v>
      </c>
      <c r="R940" s="39">
        <v>4109.0159585475476</v>
      </c>
      <c r="S940" s="32">
        <f t="shared" si="105"/>
        <v>899</v>
      </c>
      <c r="T940" s="39">
        <v>122.46853146020796</v>
      </c>
      <c r="V940" s="24">
        <f t="shared" si="99"/>
        <v>938</v>
      </c>
      <c r="W940" s="25">
        <v>0.47139999999999999</v>
      </c>
      <c r="X940" s="25">
        <v>1.5100000000000001E-2</v>
      </c>
    </row>
    <row r="941" spans="8:24">
      <c r="H941" s="32">
        <f t="shared" si="100"/>
        <v>900</v>
      </c>
      <c r="I941" s="39">
        <v>39.605194579796311</v>
      </c>
      <c r="J941" s="46">
        <f t="shared" si="101"/>
        <v>900</v>
      </c>
      <c r="K941" s="41">
        <v>59.171677721551838</v>
      </c>
      <c r="L941" s="47">
        <f t="shared" si="102"/>
        <v>900</v>
      </c>
      <c r="M941" s="43">
        <v>0</v>
      </c>
      <c r="N941" s="48">
        <f t="shared" si="103"/>
        <v>900</v>
      </c>
      <c r="O941" s="45">
        <v>0</v>
      </c>
      <c r="Q941" s="32">
        <f t="shared" si="104"/>
        <v>900</v>
      </c>
      <c r="R941" s="39">
        <v>3492.5087980224616</v>
      </c>
      <c r="S941" s="32">
        <f t="shared" si="105"/>
        <v>900</v>
      </c>
      <c r="T941" s="39">
        <v>98.776872301348149</v>
      </c>
      <c r="V941" s="24">
        <f t="shared" si="99"/>
        <v>939</v>
      </c>
      <c r="W941" s="25">
        <v>0.78500000000000003</v>
      </c>
      <c r="X941" s="25">
        <v>7.8100000000000003E-2</v>
      </c>
    </row>
    <row r="942" spans="8:24">
      <c r="H942" s="32">
        <f t="shared" si="100"/>
        <v>901</v>
      </c>
      <c r="I942" s="39">
        <v>43.811855539083481</v>
      </c>
      <c r="J942" s="46">
        <f t="shared" si="101"/>
        <v>901</v>
      </c>
      <c r="K942" s="41">
        <v>59.171677721551838</v>
      </c>
      <c r="L942" s="47">
        <f t="shared" si="102"/>
        <v>901</v>
      </c>
      <c r="M942" s="43">
        <v>0.98190252495748087</v>
      </c>
      <c r="N942" s="48">
        <f t="shared" si="103"/>
        <v>901</v>
      </c>
      <c r="O942" s="45">
        <v>0</v>
      </c>
      <c r="Q942" s="32">
        <f t="shared" si="104"/>
        <v>901</v>
      </c>
      <c r="R942" s="39">
        <v>2640.1961962193527</v>
      </c>
      <c r="S942" s="32">
        <f t="shared" si="105"/>
        <v>901</v>
      </c>
      <c r="T942" s="39">
        <v>103.9654357855928</v>
      </c>
      <c r="V942" s="24">
        <f t="shared" si="99"/>
        <v>940</v>
      </c>
      <c r="W942" s="25">
        <v>7.0800000000000002E-2</v>
      </c>
      <c r="X942" s="25">
        <v>0.64270000000000005</v>
      </c>
    </row>
    <row r="943" spans="8:24">
      <c r="H943" s="32">
        <f t="shared" si="100"/>
        <v>902</v>
      </c>
      <c r="I943" s="39">
        <v>52.394841195003558</v>
      </c>
      <c r="J943" s="46">
        <f t="shared" si="101"/>
        <v>902</v>
      </c>
      <c r="K943" s="41">
        <v>59.171677721551838</v>
      </c>
      <c r="L943" s="47">
        <f t="shared" si="102"/>
        <v>902</v>
      </c>
      <c r="M943" s="43">
        <v>5.6035101858375205</v>
      </c>
      <c r="N943" s="48">
        <f t="shared" si="103"/>
        <v>902</v>
      </c>
      <c r="O943" s="45">
        <v>0</v>
      </c>
      <c r="Q943" s="32">
        <f t="shared" si="104"/>
        <v>902</v>
      </c>
      <c r="R943" s="39">
        <v>3554.8114312731045</v>
      </c>
      <c r="S943" s="32">
        <f t="shared" si="105"/>
        <v>902</v>
      </c>
      <c r="T943" s="39">
        <v>117.17002910239292</v>
      </c>
      <c r="V943" s="24">
        <f t="shared" si="99"/>
        <v>941</v>
      </c>
      <c r="W943" s="25">
        <v>0.1764</v>
      </c>
      <c r="X943" s="25">
        <v>0.26590000000000003</v>
      </c>
    </row>
    <row r="944" spans="8:24">
      <c r="H944" s="32">
        <f t="shared" si="100"/>
        <v>903</v>
      </c>
      <c r="I944" s="39">
        <v>55.906538784112648</v>
      </c>
      <c r="J944" s="46">
        <f t="shared" si="101"/>
        <v>903</v>
      </c>
      <c r="K944" s="41">
        <v>59.171677721551838</v>
      </c>
      <c r="L944" s="47">
        <f t="shared" si="102"/>
        <v>903</v>
      </c>
      <c r="M944" s="43">
        <v>7.4944242722808783</v>
      </c>
      <c r="N944" s="48">
        <f t="shared" si="103"/>
        <v>903</v>
      </c>
      <c r="O944" s="45">
        <v>0</v>
      </c>
      <c r="Q944" s="32">
        <f t="shared" si="104"/>
        <v>903</v>
      </c>
      <c r="R944" s="39">
        <v>3440.1813743299203</v>
      </c>
      <c r="S944" s="32">
        <f t="shared" si="105"/>
        <v>903</v>
      </c>
      <c r="T944" s="39">
        <v>122.57264077794537</v>
      </c>
      <c r="V944" s="24">
        <f t="shared" si="99"/>
        <v>942</v>
      </c>
      <c r="W944" s="25">
        <v>0.50529999999999997</v>
      </c>
      <c r="X944" s="25">
        <v>0.62980000000000003</v>
      </c>
    </row>
    <row r="945" spans="8:24">
      <c r="H945" s="32">
        <f t="shared" si="100"/>
        <v>904</v>
      </c>
      <c r="I945" s="39">
        <v>69.22005154243648</v>
      </c>
      <c r="J945" s="46">
        <f t="shared" si="101"/>
        <v>904</v>
      </c>
      <c r="K945" s="41">
        <v>59.171677721551838</v>
      </c>
      <c r="L945" s="47">
        <f t="shared" si="102"/>
        <v>904</v>
      </c>
      <c r="M945" s="43">
        <v>14.663238834455246</v>
      </c>
      <c r="N945" s="48">
        <f t="shared" si="103"/>
        <v>904</v>
      </c>
      <c r="O945" s="45">
        <v>0</v>
      </c>
      <c r="Q945" s="32">
        <f t="shared" si="104"/>
        <v>904</v>
      </c>
      <c r="R945" s="39">
        <v>3911.8918153178811</v>
      </c>
      <c r="S945" s="32">
        <f t="shared" si="105"/>
        <v>904</v>
      </c>
      <c r="T945" s="39">
        <v>143.05496809844357</v>
      </c>
      <c r="V945" s="24">
        <f t="shared" si="99"/>
        <v>943</v>
      </c>
      <c r="W945" s="25">
        <v>0.26790000000000003</v>
      </c>
      <c r="X945" s="25">
        <v>0.68400000000000005</v>
      </c>
    </row>
    <row r="946" spans="8:24">
      <c r="H946" s="32">
        <f t="shared" si="100"/>
        <v>905</v>
      </c>
      <c r="I946" s="39">
        <v>77.536906713931472</v>
      </c>
      <c r="J946" s="46">
        <f t="shared" si="101"/>
        <v>905</v>
      </c>
      <c r="K946" s="41">
        <v>59.171677721551838</v>
      </c>
      <c r="L946" s="47">
        <f t="shared" si="102"/>
        <v>905</v>
      </c>
      <c r="M946" s="43">
        <v>19.141545465260243</v>
      </c>
      <c r="N946" s="48">
        <f t="shared" si="103"/>
        <v>905</v>
      </c>
      <c r="O946" s="45">
        <v>0</v>
      </c>
      <c r="Q946" s="32">
        <f t="shared" si="104"/>
        <v>905</v>
      </c>
      <c r="R946" s="39">
        <v>4899.8405803896921</v>
      </c>
      <c r="S946" s="32">
        <f t="shared" si="105"/>
        <v>905</v>
      </c>
      <c r="T946" s="39">
        <v>155.85012990074355</v>
      </c>
      <c r="V946" s="24">
        <f t="shared" si="99"/>
        <v>944</v>
      </c>
      <c r="W946" s="25">
        <v>0.84050000000000002</v>
      </c>
      <c r="X946" s="25">
        <v>0.99939999999999996</v>
      </c>
    </row>
    <row r="947" spans="8:24">
      <c r="H947" s="32">
        <f t="shared" si="100"/>
        <v>906</v>
      </c>
      <c r="I947" s="39">
        <v>47.883635027267474</v>
      </c>
      <c r="J947" s="46">
        <f t="shared" si="101"/>
        <v>906</v>
      </c>
      <c r="K947" s="41">
        <v>59.171677721551838</v>
      </c>
      <c r="L947" s="47">
        <f t="shared" si="102"/>
        <v>906</v>
      </c>
      <c r="M947" s="43">
        <v>3.1743991724411655</v>
      </c>
      <c r="N947" s="48">
        <f t="shared" si="103"/>
        <v>906</v>
      </c>
      <c r="O947" s="45">
        <v>0</v>
      </c>
      <c r="Q947" s="32">
        <f t="shared" si="104"/>
        <v>906</v>
      </c>
      <c r="R947" s="39">
        <v>3169.7284882839631</v>
      </c>
      <c r="S947" s="32">
        <f t="shared" si="105"/>
        <v>906</v>
      </c>
      <c r="T947" s="39">
        <v>110.22971192126047</v>
      </c>
      <c r="V947" s="24">
        <f t="shared" si="99"/>
        <v>945</v>
      </c>
      <c r="W947" s="25">
        <v>0.52769999999999995</v>
      </c>
      <c r="X947" s="25">
        <v>0.72899999999999998</v>
      </c>
    </row>
    <row r="948" spans="8:24">
      <c r="H948" s="32">
        <f t="shared" si="100"/>
        <v>907</v>
      </c>
      <c r="I948" s="39">
        <v>43.421336621190804</v>
      </c>
      <c r="J948" s="46">
        <f t="shared" si="101"/>
        <v>907</v>
      </c>
      <c r="K948" s="41">
        <v>59.171677721551838</v>
      </c>
      <c r="L948" s="47">
        <f t="shared" si="102"/>
        <v>907</v>
      </c>
      <c r="M948" s="43">
        <v>0.771623107630653</v>
      </c>
      <c r="N948" s="48">
        <f t="shared" si="103"/>
        <v>907</v>
      </c>
      <c r="O948" s="45">
        <v>0</v>
      </c>
      <c r="Q948" s="32">
        <f t="shared" si="104"/>
        <v>907</v>
      </c>
      <c r="R948" s="39">
        <v>2794.4016907392402</v>
      </c>
      <c r="S948" s="32">
        <f t="shared" si="105"/>
        <v>907</v>
      </c>
      <c r="T948" s="39">
        <v>103.36463745037329</v>
      </c>
      <c r="V948" s="24">
        <f t="shared" si="99"/>
        <v>946</v>
      </c>
      <c r="W948" s="25">
        <v>0.70450000000000002</v>
      </c>
      <c r="X948" s="25">
        <v>0.14099999999999999</v>
      </c>
    </row>
    <row r="949" spans="8:24">
      <c r="H949" s="32">
        <f t="shared" si="100"/>
        <v>908</v>
      </c>
      <c r="I949" s="39">
        <v>57.707886344922159</v>
      </c>
      <c r="J949" s="46">
        <f t="shared" si="101"/>
        <v>908</v>
      </c>
      <c r="K949" s="41">
        <v>59.171677721551838</v>
      </c>
      <c r="L949" s="47">
        <f t="shared" si="102"/>
        <v>908</v>
      </c>
      <c r="M949" s="43">
        <v>8.4643806511783062</v>
      </c>
      <c r="N949" s="48">
        <f t="shared" si="103"/>
        <v>908</v>
      </c>
      <c r="O949" s="45">
        <v>0</v>
      </c>
      <c r="Q949" s="32">
        <f t="shared" si="104"/>
        <v>908</v>
      </c>
      <c r="R949" s="39">
        <v>3255.3822183560542</v>
      </c>
      <c r="S949" s="32">
        <f t="shared" si="105"/>
        <v>908</v>
      </c>
      <c r="T949" s="39">
        <v>125.34394471765231</v>
      </c>
      <c r="V949" s="24">
        <f t="shared" si="99"/>
        <v>947</v>
      </c>
      <c r="W949" s="25">
        <v>0.28220000000000001</v>
      </c>
      <c r="X949" s="25">
        <v>0.78480000000000005</v>
      </c>
    </row>
    <row r="950" spans="8:24">
      <c r="H950" s="32">
        <f t="shared" si="100"/>
        <v>909</v>
      </c>
      <c r="I950" s="39">
        <v>40.377046662934454</v>
      </c>
      <c r="J950" s="46">
        <f t="shared" si="101"/>
        <v>909</v>
      </c>
      <c r="K950" s="41">
        <v>59.171677721551838</v>
      </c>
      <c r="L950" s="47">
        <f t="shared" si="102"/>
        <v>909</v>
      </c>
      <c r="M950" s="43">
        <v>0</v>
      </c>
      <c r="N950" s="48">
        <f t="shared" si="103"/>
        <v>909</v>
      </c>
      <c r="O950" s="45">
        <v>0</v>
      </c>
      <c r="Q950" s="32">
        <f t="shared" si="104"/>
        <v>909</v>
      </c>
      <c r="R950" s="39">
        <v>3304.1469923883456</v>
      </c>
      <c r="S950" s="32">
        <f t="shared" si="105"/>
        <v>909</v>
      </c>
      <c r="T950" s="39">
        <v>99.548724384486292</v>
      </c>
      <c r="V950" s="24">
        <f t="shared" si="99"/>
        <v>948</v>
      </c>
      <c r="W950" s="25">
        <v>6.6600000000000006E-2</v>
      </c>
      <c r="X950" s="25">
        <v>0.1598</v>
      </c>
    </row>
    <row r="951" spans="8:24">
      <c r="H951" s="32">
        <f t="shared" si="100"/>
        <v>910</v>
      </c>
      <c r="I951" s="39">
        <v>64.111781121903206</v>
      </c>
      <c r="J951" s="46">
        <f t="shared" si="101"/>
        <v>910</v>
      </c>
      <c r="K951" s="41">
        <v>59.171677721551838</v>
      </c>
      <c r="L951" s="47">
        <f t="shared" si="102"/>
        <v>910</v>
      </c>
      <c r="M951" s="43">
        <v>11.912631684937329</v>
      </c>
      <c r="N951" s="48">
        <f t="shared" si="103"/>
        <v>910</v>
      </c>
      <c r="O951" s="45">
        <v>0</v>
      </c>
      <c r="Q951" s="32">
        <f t="shared" si="104"/>
        <v>910</v>
      </c>
      <c r="R951" s="39">
        <v>3554.8114312731045</v>
      </c>
      <c r="S951" s="32">
        <f t="shared" si="105"/>
        <v>910</v>
      </c>
      <c r="T951" s="39">
        <v>135.19609052839238</v>
      </c>
      <c r="V951" s="24">
        <f t="shared" si="99"/>
        <v>949</v>
      </c>
      <c r="W951" s="25">
        <v>0.59870000000000001</v>
      </c>
      <c r="X951" s="25">
        <v>0.29020000000000001</v>
      </c>
    </row>
    <row r="952" spans="8:24">
      <c r="H952" s="32">
        <f t="shared" si="100"/>
        <v>911</v>
      </c>
      <c r="I952" s="39">
        <v>69.825785430116369</v>
      </c>
      <c r="J952" s="46">
        <f t="shared" si="101"/>
        <v>911</v>
      </c>
      <c r="K952" s="41">
        <v>59.171677721551838</v>
      </c>
      <c r="L952" s="47">
        <f t="shared" si="102"/>
        <v>911</v>
      </c>
      <c r="M952" s="43">
        <v>14.989403235513651</v>
      </c>
      <c r="N952" s="48">
        <f t="shared" si="103"/>
        <v>911</v>
      </c>
      <c r="O952" s="45">
        <v>0</v>
      </c>
      <c r="Q952" s="32">
        <f t="shared" si="104"/>
        <v>911</v>
      </c>
      <c r="R952" s="39">
        <v>3733.4736226463406</v>
      </c>
      <c r="S952" s="32">
        <f t="shared" si="105"/>
        <v>911</v>
      </c>
      <c r="T952" s="39">
        <v>143.98686638718186</v>
      </c>
      <c r="V952" s="24">
        <f t="shared" si="99"/>
        <v>950</v>
      </c>
      <c r="W952" s="25">
        <v>0.96840000000000004</v>
      </c>
      <c r="X952" s="25">
        <v>0.92969999999999997</v>
      </c>
    </row>
    <row r="953" spans="8:24">
      <c r="H953" s="32">
        <f t="shared" si="100"/>
        <v>912</v>
      </c>
      <c r="I953" s="39">
        <v>47.520104726555466</v>
      </c>
      <c r="J953" s="46">
        <f t="shared" si="101"/>
        <v>912</v>
      </c>
      <c r="K953" s="41">
        <v>59.171677721551838</v>
      </c>
      <c r="L953" s="47">
        <f t="shared" si="102"/>
        <v>912</v>
      </c>
      <c r="M953" s="43">
        <v>2.9786520874423954</v>
      </c>
      <c r="N953" s="48">
        <f t="shared" si="103"/>
        <v>912</v>
      </c>
      <c r="O953" s="45">
        <v>0</v>
      </c>
      <c r="Q953" s="32">
        <f t="shared" si="104"/>
        <v>912</v>
      </c>
      <c r="R953" s="39">
        <v>3064.9625471011086</v>
      </c>
      <c r="S953" s="32">
        <f t="shared" si="105"/>
        <v>912</v>
      </c>
      <c r="T953" s="39">
        <v>109.6704345355497</v>
      </c>
      <c r="V953" s="24">
        <f t="shared" si="99"/>
        <v>951</v>
      </c>
      <c r="W953" s="25">
        <v>0.47499999999999998</v>
      </c>
      <c r="X953" s="25">
        <v>0.40660000000000002</v>
      </c>
    </row>
    <row r="954" spans="8:24">
      <c r="H954" s="32">
        <f t="shared" si="100"/>
        <v>913</v>
      </c>
      <c r="I954" s="39">
        <v>50.905784532076581</v>
      </c>
      <c r="J954" s="46">
        <f t="shared" si="101"/>
        <v>913</v>
      </c>
      <c r="K954" s="41">
        <v>59.171677721551838</v>
      </c>
      <c r="L954" s="47">
        <f t="shared" si="102"/>
        <v>913</v>
      </c>
      <c r="M954" s="43">
        <v>4.8017104442614551</v>
      </c>
      <c r="N954" s="48">
        <f t="shared" si="103"/>
        <v>913</v>
      </c>
      <c r="O954" s="45">
        <v>0</v>
      </c>
      <c r="Q954" s="32">
        <f t="shared" si="104"/>
        <v>913</v>
      </c>
      <c r="R954" s="39">
        <v>3192.3881711704462</v>
      </c>
      <c r="S954" s="32">
        <f t="shared" si="105"/>
        <v>913</v>
      </c>
      <c r="T954" s="39">
        <v>114.87917269788987</v>
      </c>
      <c r="V954" s="24">
        <f t="shared" si="99"/>
        <v>952</v>
      </c>
      <c r="W954" s="25">
        <v>0.82379999999999998</v>
      </c>
      <c r="X954" s="25">
        <v>0.51619999999999999</v>
      </c>
    </row>
    <row r="955" spans="8:24">
      <c r="H955" s="32">
        <f t="shared" si="100"/>
        <v>914</v>
      </c>
      <c r="I955" s="39">
        <v>28.192818687832705</v>
      </c>
      <c r="J955" s="46">
        <f t="shared" si="101"/>
        <v>914</v>
      </c>
      <c r="K955" s="41">
        <v>59.171677721551838</v>
      </c>
      <c r="L955" s="47">
        <f t="shared" si="102"/>
        <v>914</v>
      </c>
      <c r="M955" s="43">
        <v>0</v>
      </c>
      <c r="N955" s="48">
        <f t="shared" si="103"/>
        <v>914</v>
      </c>
      <c r="O955" s="45">
        <v>0</v>
      </c>
      <c r="Q955" s="32">
        <f t="shared" si="104"/>
        <v>914</v>
      </c>
      <c r="R955" s="39">
        <v>2704.7096395441299</v>
      </c>
      <c r="S955" s="32">
        <f t="shared" si="105"/>
        <v>914</v>
      </c>
      <c r="T955" s="39">
        <v>87.364496409384543</v>
      </c>
      <c r="V955" s="24">
        <f t="shared" si="99"/>
        <v>953</v>
      </c>
      <c r="W955" s="25">
        <v>0.1159</v>
      </c>
      <c r="X955" s="25">
        <v>0.5827</v>
      </c>
    </row>
    <row r="956" spans="8:24">
      <c r="H956" s="32">
        <f t="shared" si="100"/>
        <v>915</v>
      </c>
      <c r="I956" s="39">
        <v>56.737319373240446</v>
      </c>
      <c r="J956" s="46">
        <f t="shared" si="101"/>
        <v>915</v>
      </c>
      <c r="K956" s="41">
        <v>59.171677721551838</v>
      </c>
      <c r="L956" s="47">
        <f t="shared" si="102"/>
        <v>915</v>
      </c>
      <c r="M956" s="43">
        <v>7.9417676664266095</v>
      </c>
      <c r="N956" s="48">
        <f t="shared" si="103"/>
        <v>915</v>
      </c>
      <c r="O956" s="45">
        <v>0</v>
      </c>
      <c r="Q956" s="32">
        <f t="shared" si="104"/>
        <v>915</v>
      </c>
      <c r="R956" s="39">
        <v>3312.5522334842567</v>
      </c>
      <c r="S956" s="32">
        <f t="shared" si="105"/>
        <v>915</v>
      </c>
      <c r="T956" s="39">
        <v>123.85076476121888</v>
      </c>
      <c r="V956" s="24">
        <f t="shared" si="99"/>
        <v>954</v>
      </c>
      <c r="W956" s="25">
        <v>0.25929999999999997</v>
      </c>
      <c r="X956" s="25">
        <v>0.38719999999999999</v>
      </c>
    </row>
    <row r="957" spans="8:24">
      <c r="H957" s="32">
        <f t="shared" si="100"/>
        <v>916</v>
      </c>
      <c r="I957" s="39">
        <v>56.4432000929502</v>
      </c>
      <c r="J957" s="46">
        <f t="shared" si="101"/>
        <v>916</v>
      </c>
      <c r="K957" s="41">
        <v>59.171677721551838</v>
      </c>
      <c r="L957" s="47">
        <f t="shared" si="102"/>
        <v>916</v>
      </c>
      <c r="M957" s="43">
        <v>7.7833957462703234</v>
      </c>
      <c r="N957" s="48">
        <f t="shared" si="103"/>
        <v>916</v>
      </c>
      <c r="O957" s="45">
        <v>0</v>
      </c>
      <c r="Q957" s="32">
        <f t="shared" si="104"/>
        <v>916</v>
      </c>
      <c r="R957" s="39">
        <v>3508.7216204869956</v>
      </c>
      <c r="S957" s="32">
        <f t="shared" si="105"/>
        <v>916</v>
      </c>
      <c r="T957" s="39">
        <v>123.39827356077235</v>
      </c>
      <c r="V957" s="24">
        <f t="shared" si="99"/>
        <v>955</v>
      </c>
      <c r="W957" s="25">
        <v>0.94079999999999997</v>
      </c>
      <c r="X957" s="25">
        <v>0.58630000000000004</v>
      </c>
    </row>
    <row r="958" spans="8:24">
      <c r="H958" s="32">
        <f t="shared" si="100"/>
        <v>917</v>
      </c>
      <c r="I958" s="39">
        <v>65.180094155147628</v>
      </c>
      <c r="J958" s="46">
        <f t="shared" si="101"/>
        <v>917</v>
      </c>
      <c r="K958" s="41">
        <v>59.171677721551838</v>
      </c>
      <c r="L958" s="47">
        <f t="shared" si="102"/>
        <v>917</v>
      </c>
      <c r="M958" s="43">
        <v>12.48787716437664</v>
      </c>
      <c r="N958" s="48">
        <f t="shared" si="103"/>
        <v>917</v>
      </c>
      <c r="O958" s="45">
        <v>0</v>
      </c>
      <c r="Q958" s="32">
        <f t="shared" si="104"/>
        <v>917</v>
      </c>
      <c r="R958" s="39">
        <v>4125.0738033353991</v>
      </c>
      <c r="S958" s="32">
        <f t="shared" si="105"/>
        <v>917</v>
      </c>
      <c r="T958" s="39">
        <v>136.83964904107611</v>
      </c>
      <c r="V958" s="24">
        <f t="shared" si="99"/>
        <v>956</v>
      </c>
      <c r="W958" s="25">
        <v>0.19839999999999999</v>
      </c>
      <c r="X958" s="25">
        <v>0.97209999999999996</v>
      </c>
    </row>
    <row r="959" spans="8:24">
      <c r="H959" s="32">
        <f t="shared" si="100"/>
        <v>918</v>
      </c>
      <c r="I959" s="39">
        <v>64.705812954676745</v>
      </c>
      <c r="J959" s="46">
        <f t="shared" si="101"/>
        <v>918</v>
      </c>
      <c r="K959" s="41">
        <v>59.171677721551838</v>
      </c>
      <c r="L959" s="47">
        <f t="shared" si="102"/>
        <v>918</v>
      </c>
      <c r="M959" s="43">
        <v>12.232494979507702</v>
      </c>
      <c r="N959" s="48">
        <f t="shared" si="103"/>
        <v>918</v>
      </c>
      <c r="O959" s="45">
        <v>0</v>
      </c>
      <c r="Q959" s="32">
        <f t="shared" si="104"/>
        <v>918</v>
      </c>
      <c r="R959" s="39">
        <v>3319.1673309923076</v>
      </c>
      <c r="S959" s="32">
        <f t="shared" si="105"/>
        <v>918</v>
      </c>
      <c r="T959" s="39">
        <v>136.1099856557363</v>
      </c>
      <c r="V959" s="24">
        <f t="shared" si="99"/>
        <v>957</v>
      </c>
      <c r="W959" s="25">
        <v>0.9546</v>
      </c>
      <c r="X959" s="25">
        <v>0.4375</v>
      </c>
    </row>
    <row r="960" spans="8:24">
      <c r="H960" s="32">
        <f t="shared" si="100"/>
        <v>919</v>
      </c>
      <c r="I960" s="39">
        <v>47.123638936965087</v>
      </c>
      <c r="J960" s="46">
        <f t="shared" si="101"/>
        <v>919</v>
      </c>
      <c r="K960" s="41">
        <v>59.171677721551838</v>
      </c>
      <c r="L960" s="47">
        <f t="shared" si="102"/>
        <v>919</v>
      </c>
      <c r="M960" s="43">
        <v>2.7651705084321905</v>
      </c>
      <c r="N960" s="48">
        <f t="shared" si="103"/>
        <v>919</v>
      </c>
      <c r="O960" s="45">
        <v>0</v>
      </c>
      <c r="Q960" s="32">
        <f t="shared" si="104"/>
        <v>919</v>
      </c>
      <c r="R960" s="39">
        <v>3011.5750660209992</v>
      </c>
      <c r="S960" s="32">
        <f t="shared" si="105"/>
        <v>919</v>
      </c>
      <c r="T960" s="39">
        <v>109.06048716694912</v>
      </c>
      <c r="V960" s="24">
        <f t="shared" si="99"/>
        <v>958</v>
      </c>
      <c r="W960" s="25">
        <v>0.23860000000000001</v>
      </c>
      <c r="X960" s="25">
        <v>0.92789999999999995</v>
      </c>
    </row>
    <row r="961" spans="8:24">
      <c r="H961" s="32">
        <f t="shared" si="100"/>
        <v>920</v>
      </c>
      <c r="I961" s="39">
        <v>51.025341942320431</v>
      </c>
      <c r="J961" s="46">
        <f t="shared" si="101"/>
        <v>920</v>
      </c>
      <c r="K961" s="41">
        <v>59.171677721551838</v>
      </c>
      <c r="L961" s="47">
        <f t="shared" si="102"/>
        <v>920</v>
      </c>
      <c r="M961" s="43">
        <v>4.8660875113158379</v>
      </c>
      <c r="N961" s="48">
        <f t="shared" si="103"/>
        <v>920</v>
      </c>
      <c r="O961" s="45">
        <v>0</v>
      </c>
      <c r="Q961" s="32">
        <f t="shared" si="104"/>
        <v>920</v>
      </c>
      <c r="R961" s="39">
        <v>3558.7170408401362</v>
      </c>
      <c r="S961" s="32">
        <f t="shared" si="105"/>
        <v>920</v>
      </c>
      <c r="T961" s="39">
        <v>115.06310717518811</v>
      </c>
      <c r="V961" s="24">
        <f t="shared" si="99"/>
        <v>959</v>
      </c>
      <c r="W961" s="25">
        <v>0.40699999999999997</v>
      </c>
      <c r="X961" s="25">
        <v>0.87170000000000003</v>
      </c>
    </row>
    <row r="962" spans="8:24">
      <c r="H962" s="32">
        <f t="shared" si="100"/>
        <v>921</v>
      </c>
      <c r="I962" s="39">
        <v>54.082434649379628</v>
      </c>
      <c r="J962" s="46">
        <f t="shared" si="101"/>
        <v>921</v>
      </c>
      <c r="K962" s="41">
        <v>59.171677721551838</v>
      </c>
      <c r="L962" s="47">
        <f t="shared" si="102"/>
        <v>921</v>
      </c>
      <c r="M962" s="43">
        <v>6.5122143535784831</v>
      </c>
      <c r="N962" s="48">
        <f t="shared" si="103"/>
        <v>921</v>
      </c>
      <c r="O962" s="45">
        <v>0</v>
      </c>
      <c r="Q962" s="32">
        <f t="shared" si="104"/>
        <v>921</v>
      </c>
      <c r="R962" s="39">
        <v>3263.8148538875794</v>
      </c>
      <c r="S962" s="32">
        <f t="shared" si="105"/>
        <v>921</v>
      </c>
      <c r="T962" s="39">
        <v>119.76632672450995</v>
      </c>
      <c r="V962" s="24">
        <f t="shared" si="99"/>
        <v>960</v>
      </c>
      <c r="W962" s="25">
        <v>0.98080000000000001</v>
      </c>
      <c r="X962" s="25">
        <v>0.96289999999999998</v>
      </c>
    </row>
    <row r="963" spans="8:24">
      <c r="H963" s="32">
        <f t="shared" si="100"/>
        <v>922</v>
      </c>
      <c r="I963" s="39">
        <v>35.566034980281607</v>
      </c>
      <c r="J963" s="46">
        <f t="shared" si="101"/>
        <v>922</v>
      </c>
      <c r="K963" s="41">
        <v>59.171677721551838</v>
      </c>
      <c r="L963" s="47">
        <f t="shared" si="102"/>
        <v>922</v>
      </c>
      <c r="M963" s="43">
        <v>0</v>
      </c>
      <c r="N963" s="48">
        <f t="shared" si="103"/>
        <v>922</v>
      </c>
      <c r="O963" s="45">
        <v>0</v>
      </c>
      <c r="Q963" s="32">
        <f t="shared" si="104"/>
        <v>922</v>
      </c>
      <c r="R963" s="39">
        <v>3053.9481013035761</v>
      </c>
      <c r="S963" s="32">
        <f t="shared" si="105"/>
        <v>922</v>
      </c>
      <c r="T963" s="39">
        <v>94.737712701833445</v>
      </c>
      <c r="V963" s="24">
        <f t="shared" si="99"/>
        <v>961</v>
      </c>
      <c r="W963" s="25">
        <v>0.96060000000000001</v>
      </c>
      <c r="X963" s="25">
        <v>0.1623</v>
      </c>
    </row>
    <row r="964" spans="8:24">
      <c r="H964" s="32">
        <f t="shared" si="100"/>
        <v>923</v>
      </c>
      <c r="I964" s="39">
        <v>49.395804802625548</v>
      </c>
      <c r="J964" s="46">
        <f t="shared" si="101"/>
        <v>923</v>
      </c>
      <c r="K964" s="41">
        <v>59.171677721551838</v>
      </c>
      <c r="L964" s="47">
        <f t="shared" si="102"/>
        <v>923</v>
      </c>
      <c r="M964" s="43">
        <v>3.9886444360955164</v>
      </c>
      <c r="N964" s="48">
        <f t="shared" si="103"/>
        <v>923</v>
      </c>
      <c r="O964" s="45">
        <v>0</v>
      </c>
      <c r="Q964" s="32">
        <f t="shared" si="104"/>
        <v>923</v>
      </c>
      <c r="R964" s="39">
        <v>3373.4137160321247</v>
      </c>
      <c r="S964" s="32">
        <f t="shared" si="105"/>
        <v>923</v>
      </c>
      <c r="T964" s="39">
        <v>112.55612696027291</v>
      </c>
      <c r="V964" s="24">
        <f t="shared" ref="V964:V1002" si="106">V963+1</f>
        <v>962</v>
      </c>
      <c r="W964" s="25">
        <v>0.80869999999999997</v>
      </c>
      <c r="X964" s="25">
        <v>0.45050000000000001</v>
      </c>
    </row>
    <row r="965" spans="8:24">
      <c r="H965" s="32">
        <f t="shared" si="100"/>
        <v>924</v>
      </c>
      <c r="I965" s="39">
        <v>51.335441575725397</v>
      </c>
      <c r="J965" s="46">
        <f t="shared" si="101"/>
        <v>924</v>
      </c>
      <c r="K965" s="41">
        <v>59.171677721551838</v>
      </c>
      <c r="L965" s="47">
        <f t="shared" si="102"/>
        <v>924</v>
      </c>
      <c r="M965" s="43">
        <v>5.0330642369954353</v>
      </c>
      <c r="N965" s="48">
        <f t="shared" si="103"/>
        <v>924</v>
      </c>
      <c r="O965" s="45">
        <v>0</v>
      </c>
      <c r="Q965" s="32">
        <f t="shared" si="104"/>
        <v>924</v>
      </c>
      <c r="R965" s="39">
        <v>2578.9473108428056</v>
      </c>
      <c r="S965" s="32">
        <f t="shared" si="105"/>
        <v>924</v>
      </c>
      <c r="T965" s="39">
        <v>115.54018353427267</v>
      </c>
      <c r="V965" s="24">
        <f t="shared" si="106"/>
        <v>963</v>
      </c>
      <c r="W965" s="25">
        <v>0.90329999999999999</v>
      </c>
      <c r="X965" s="25">
        <v>0.40289999999999998</v>
      </c>
    </row>
    <row r="966" spans="8:24">
      <c r="H966" s="32">
        <f t="shared" si="100"/>
        <v>925</v>
      </c>
      <c r="I966" s="39">
        <v>38.371782894963765</v>
      </c>
      <c r="J966" s="46">
        <f t="shared" si="101"/>
        <v>925</v>
      </c>
      <c r="K966" s="41">
        <v>59.171677721551838</v>
      </c>
      <c r="L966" s="47">
        <f t="shared" si="102"/>
        <v>925</v>
      </c>
      <c r="M966" s="43">
        <v>0</v>
      </c>
      <c r="N966" s="48">
        <f t="shared" si="103"/>
        <v>925</v>
      </c>
      <c r="O966" s="45">
        <v>0</v>
      </c>
      <c r="Q966" s="32">
        <f t="shared" si="104"/>
        <v>925</v>
      </c>
      <c r="R966" s="39">
        <v>3040.4528573848829</v>
      </c>
      <c r="S966" s="32">
        <f t="shared" si="105"/>
        <v>925</v>
      </c>
      <c r="T966" s="39">
        <v>97.543460616515603</v>
      </c>
      <c r="V966" s="24">
        <f t="shared" si="106"/>
        <v>964</v>
      </c>
      <c r="W966" s="25">
        <v>0.87980000000000003</v>
      </c>
      <c r="X966" s="25">
        <v>0.21859999999999999</v>
      </c>
    </row>
    <row r="967" spans="8:24">
      <c r="H967" s="32">
        <f t="shared" si="100"/>
        <v>926</v>
      </c>
      <c r="I967" s="39">
        <v>43.968113971172414</v>
      </c>
      <c r="J967" s="46">
        <f t="shared" si="101"/>
        <v>926</v>
      </c>
      <c r="K967" s="41">
        <v>59.171677721551838</v>
      </c>
      <c r="L967" s="47">
        <f t="shared" si="102"/>
        <v>926</v>
      </c>
      <c r="M967" s="43">
        <v>1.0660416806976736</v>
      </c>
      <c r="N967" s="48">
        <f t="shared" si="103"/>
        <v>926</v>
      </c>
      <c r="O967" s="45">
        <v>0</v>
      </c>
      <c r="Q967" s="32">
        <f t="shared" si="104"/>
        <v>926</v>
      </c>
      <c r="R967" s="39">
        <v>2989.116983261812</v>
      </c>
      <c r="S967" s="32">
        <f t="shared" si="105"/>
        <v>926</v>
      </c>
      <c r="T967" s="39">
        <v>104.20583337342192</v>
      </c>
      <c r="V967" s="24">
        <f t="shared" si="106"/>
        <v>965</v>
      </c>
      <c r="W967" s="25">
        <v>0.80769999999999997</v>
      </c>
      <c r="X967" s="25">
        <v>0.97170000000000001</v>
      </c>
    </row>
    <row r="968" spans="8:24">
      <c r="H968" s="32">
        <f t="shared" si="100"/>
        <v>927</v>
      </c>
      <c r="I968" s="39">
        <v>41.959343628252121</v>
      </c>
      <c r="J968" s="46">
        <f t="shared" si="101"/>
        <v>927</v>
      </c>
      <c r="K968" s="41">
        <v>59.171677721551838</v>
      </c>
      <c r="L968" s="47">
        <f t="shared" si="102"/>
        <v>927</v>
      </c>
      <c r="M968" s="43">
        <v>0</v>
      </c>
      <c r="N968" s="48">
        <f t="shared" si="103"/>
        <v>927</v>
      </c>
      <c r="O968" s="45">
        <v>0</v>
      </c>
      <c r="Q968" s="32">
        <f t="shared" si="104"/>
        <v>927</v>
      </c>
      <c r="R968" s="39">
        <v>2448.2339437125866</v>
      </c>
      <c r="S968" s="32">
        <f t="shared" si="105"/>
        <v>927</v>
      </c>
      <c r="T968" s="39">
        <v>101.13102134980396</v>
      </c>
      <c r="V968" s="24">
        <f t="shared" si="106"/>
        <v>966</v>
      </c>
      <c r="W968" s="25">
        <v>0.32379999999999998</v>
      </c>
      <c r="X968" s="25">
        <v>2.41E-2</v>
      </c>
    </row>
    <row r="969" spans="8:24">
      <c r="H969" s="32">
        <f t="shared" si="100"/>
        <v>928</v>
      </c>
      <c r="I969" s="39">
        <v>54.057960646953291</v>
      </c>
      <c r="J969" s="46">
        <f t="shared" si="101"/>
        <v>928</v>
      </c>
      <c r="K969" s="41">
        <v>59.171677721551838</v>
      </c>
      <c r="L969" s="47">
        <f t="shared" si="102"/>
        <v>928</v>
      </c>
      <c r="M969" s="43">
        <v>6.499036044579686</v>
      </c>
      <c r="N969" s="48">
        <f t="shared" si="103"/>
        <v>928</v>
      </c>
      <c r="O969" s="45">
        <v>0</v>
      </c>
      <c r="Q969" s="32">
        <f t="shared" si="104"/>
        <v>928</v>
      </c>
      <c r="R969" s="39">
        <v>3397.155255591872</v>
      </c>
      <c r="S969" s="32">
        <f t="shared" si="105"/>
        <v>928</v>
      </c>
      <c r="T969" s="39">
        <v>119.72867441308482</v>
      </c>
      <c r="V969" s="24">
        <f t="shared" si="106"/>
        <v>967</v>
      </c>
      <c r="W969" s="25">
        <v>0.78139999999999998</v>
      </c>
      <c r="X969" s="25">
        <v>0.38429999999999997</v>
      </c>
    </row>
    <row r="970" spans="8:24">
      <c r="H970" s="32">
        <f t="shared" si="100"/>
        <v>929</v>
      </c>
      <c r="I970" s="39">
        <v>37.771016694900247</v>
      </c>
      <c r="J970" s="46">
        <f t="shared" si="101"/>
        <v>929</v>
      </c>
      <c r="K970" s="41">
        <v>59.171677721551838</v>
      </c>
      <c r="L970" s="47">
        <f t="shared" si="102"/>
        <v>929</v>
      </c>
      <c r="M970" s="43">
        <v>0</v>
      </c>
      <c r="N970" s="48">
        <f t="shared" si="103"/>
        <v>929</v>
      </c>
      <c r="O970" s="45">
        <v>0</v>
      </c>
      <c r="Q970" s="32">
        <f t="shared" si="104"/>
        <v>929</v>
      </c>
      <c r="R970" s="39">
        <v>3162.8188348548788</v>
      </c>
      <c r="S970" s="32">
        <f t="shared" si="105"/>
        <v>929</v>
      </c>
      <c r="T970" s="39">
        <v>96.942694416452085</v>
      </c>
      <c r="V970" s="24">
        <f t="shared" si="106"/>
        <v>968</v>
      </c>
      <c r="W970" s="25">
        <v>0.98399999999999999</v>
      </c>
      <c r="X970" s="25">
        <v>0.57699999999999996</v>
      </c>
    </row>
    <row r="971" spans="8:24">
      <c r="H971" s="32">
        <f t="shared" si="100"/>
        <v>930</v>
      </c>
      <c r="I971" s="39">
        <v>26.932201737696538</v>
      </c>
      <c r="J971" s="46">
        <f t="shared" si="101"/>
        <v>930</v>
      </c>
      <c r="K971" s="41">
        <v>59.171677721551838</v>
      </c>
      <c r="L971" s="47">
        <f t="shared" si="102"/>
        <v>930</v>
      </c>
      <c r="M971" s="43">
        <v>0</v>
      </c>
      <c r="N971" s="48">
        <f t="shared" si="103"/>
        <v>930</v>
      </c>
      <c r="O971" s="45">
        <v>0</v>
      </c>
      <c r="Q971" s="32">
        <f t="shared" si="104"/>
        <v>930</v>
      </c>
      <c r="R971" s="39">
        <v>2559.31619364792</v>
      </c>
      <c r="S971" s="32">
        <f t="shared" si="105"/>
        <v>930</v>
      </c>
      <c r="T971" s="39">
        <v>86.103879459248375</v>
      </c>
      <c r="V971" s="24">
        <f t="shared" si="106"/>
        <v>969</v>
      </c>
      <c r="W971" s="25">
        <v>0.45450000000000002</v>
      </c>
      <c r="X971" s="25">
        <v>0.81059999999999999</v>
      </c>
    </row>
    <row r="972" spans="8:24">
      <c r="H972" s="32">
        <f t="shared" si="100"/>
        <v>931</v>
      </c>
      <c r="I972" s="39">
        <v>42.824983413639458</v>
      </c>
      <c r="J972" s="46">
        <f t="shared" si="101"/>
        <v>931</v>
      </c>
      <c r="K972" s="41">
        <v>59.171677721551838</v>
      </c>
      <c r="L972" s="47">
        <f t="shared" si="102"/>
        <v>931</v>
      </c>
      <c r="M972" s="43">
        <v>0.45050984202608385</v>
      </c>
      <c r="N972" s="48">
        <f t="shared" si="103"/>
        <v>931</v>
      </c>
      <c r="O972" s="45">
        <v>0</v>
      </c>
      <c r="Q972" s="32">
        <f t="shared" si="104"/>
        <v>931</v>
      </c>
      <c r="R972" s="39">
        <v>3206.5433770501718</v>
      </c>
      <c r="S972" s="32">
        <f t="shared" si="105"/>
        <v>931</v>
      </c>
      <c r="T972" s="39">
        <v>102.44717097721738</v>
      </c>
      <c r="V972" s="24">
        <f t="shared" si="106"/>
        <v>970</v>
      </c>
      <c r="W972" s="25">
        <v>0.66569999999999996</v>
      </c>
      <c r="X972" s="25">
        <v>3.5299999999999998E-2</v>
      </c>
    </row>
    <row r="973" spans="8:24">
      <c r="H973" s="32">
        <f t="shared" si="100"/>
        <v>932</v>
      </c>
      <c r="I973" s="39">
        <v>57.115761804805004</v>
      </c>
      <c r="J973" s="46">
        <f t="shared" si="101"/>
        <v>932</v>
      </c>
      <c r="K973" s="41">
        <v>59.171677721551838</v>
      </c>
      <c r="L973" s="47">
        <f t="shared" si="102"/>
        <v>932</v>
      </c>
      <c r="M973" s="43">
        <v>8.1455443603459834</v>
      </c>
      <c r="N973" s="48">
        <f t="shared" si="103"/>
        <v>932</v>
      </c>
      <c r="O973" s="45">
        <v>0</v>
      </c>
      <c r="Q973" s="32">
        <f t="shared" si="104"/>
        <v>932</v>
      </c>
      <c r="R973" s="39">
        <v>3685.6037416535414</v>
      </c>
      <c r="S973" s="32">
        <f t="shared" si="105"/>
        <v>932</v>
      </c>
      <c r="T973" s="39">
        <v>124.43298388670281</v>
      </c>
      <c r="V973" s="24">
        <f t="shared" si="106"/>
        <v>971</v>
      </c>
      <c r="W973" s="25">
        <v>0.22500000000000001</v>
      </c>
      <c r="X973" s="25">
        <v>5.6500000000000002E-2</v>
      </c>
    </row>
    <row r="974" spans="8:24">
      <c r="H974" s="32">
        <f t="shared" si="100"/>
        <v>933</v>
      </c>
      <c r="I974" s="39">
        <v>40.269600680294822</v>
      </c>
      <c r="J974" s="46">
        <f t="shared" si="101"/>
        <v>933</v>
      </c>
      <c r="K974" s="41">
        <v>59.171677721551838</v>
      </c>
      <c r="L974" s="47">
        <f t="shared" si="102"/>
        <v>933</v>
      </c>
      <c r="M974" s="43">
        <v>0</v>
      </c>
      <c r="N974" s="48">
        <f t="shared" si="103"/>
        <v>933</v>
      </c>
      <c r="O974" s="45">
        <v>0</v>
      </c>
      <c r="Q974" s="32">
        <f t="shared" si="104"/>
        <v>933</v>
      </c>
      <c r="R974" s="39">
        <v>2769.6898008699518</v>
      </c>
      <c r="S974" s="32">
        <f t="shared" si="105"/>
        <v>933</v>
      </c>
      <c r="T974" s="39">
        <v>99.44127840184666</v>
      </c>
      <c r="V974" s="24">
        <f t="shared" si="106"/>
        <v>972</v>
      </c>
      <c r="W974" s="25">
        <v>0.43020000000000003</v>
      </c>
      <c r="X974" s="25">
        <v>0.1196</v>
      </c>
    </row>
    <row r="975" spans="8:24">
      <c r="H975" s="32">
        <f t="shared" si="100"/>
        <v>934</v>
      </c>
      <c r="I975" s="39">
        <v>39.766294164747528</v>
      </c>
      <c r="J975" s="46">
        <f t="shared" si="101"/>
        <v>934</v>
      </c>
      <c r="K975" s="41">
        <v>59.171677721551838</v>
      </c>
      <c r="L975" s="47">
        <f t="shared" si="102"/>
        <v>934</v>
      </c>
      <c r="M975" s="43">
        <v>0</v>
      </c>
      <c r="N975" s="48">
        <f t="shared" si="103"/>
        <v>934</v>
      </c>
      <c r="O975" s="45">
        <v>0</v>
      </c>
      <c r="Q975" s="32">
        <f t="shared" si="104"/>
        <v>934</v>
      </c>
      <c r="R975" s="39">
        <v>3130.8664622275901</v>
      </c>
      <c r="S975" s="32">
        <f t="shared" si="105"/>
        <v>934</v>
      </c>
      <c r="T975" s="39">
        <v>98.937971886299366</v>
      </c>
      <c r="V975" s="24">
        <f t="shared" si="106"/>
        <v>973</v>
      </c>
      <c r="W975" s="25">
        <v>0.35039999999999999</v>
      </c>
      <c r="X975" s="25">
        <v>0.84599999999999997</v>
      </c>
    </row>
    <row r="976" spans="8:24">
      <c r="H976" s="32">
        <f t="shared" si="100"/>
        <v>935</v>
      </c>
      <c r="I976" s="39">
        <v>48.238793064922874</v>
      </c>
      <c r="J976" s="46">
        <f t="shared" si="101"/>
        <v>935</v>
      </c>
      <c r="K976" s="41">
        <v>59.171677721551838</v>
      </c>
      <c r="L976" s="47">
        <f t="shared" si="102"/>
        <v>935</v>
      </c>
      <c r="M976" s="43">
        <v>3.3656381157940753</v>
      </c>
      <c r="N976" s="48">
        <f t="shared" si="103"/>
        <v>935</v>
      </c>
      <c r="O976" s="45">
        <v>0</v>
      </c>
      <c r="Q976" s="32">
        <f t="shared" si="104"/>
        <v>935</v>
      </c>
      <c r="R976" s="39">
        <v>3124.7449343206167</v>
      </c>
      <c r="S976" s="32">
        <f t="shared" si="105"/>
        <v>935</v>
      </c>
      <c r="T976" s="39">
        <v>110.77610890226879</v>
      </c>
      <c r="V976" s="24">
        <f t="shared" si="106"/>
        <v>974</v>
      </c>
      <c r="W976" s="25">
        <v>0.15090000000000001</v>
      </c>
      <c r="X976" s="25">
        <v>0.92269999999999996</v>
      </c>
    </row>
    <row r="977" spans="8:24">
      <c r="H977" s="32">
        <f t="shared" si="100"/>
        <v>936</v>
      </c>
      <c r="I977" s="39">
        <v>43.19683144457791</v>
      </c>
      <c r="J977" s="46">
        <f t="shared" si="101"/>
        <v>936</v>
      </c>
      <c r="K977" s="41">
        <v>59.171677721551838</v>
      </c>
      <c r="L977" s="47">
        <f t="shared" si="102"/>
        <v>936</v>
      </c>
      <c r="M977" s="43">
        <v>0.65073570483909671</v>
      </c>
      <c r="N977" s="48">
        <f t="shared" si="103"/>
        <v>936</v>
      </c>
      <c r="O977" s="45">
        <v>0</v>
      </c>
      <c r="Q977" s="32">
        <f t="shared" si="104"/>
        <v>936</v>
      </c>
      <c r="R977" s="39">
        <v>2701.9822005778337</v>
      </c>
      <c r="S977" s="32">
        <f t="shared" si="105"/>
        <v>936</v>
      </c>
      <c r="T977" s="39">
        <v>103.01924487096885</v>
      </c>
      <c r="V977" s="24">
        <f t="shared" si="106"/>
        <v>975</v>
      </c>
      <c r="W977" s="25">
        <v>0.15210000000000001</v>
      </c>
      <c r="X977" s="25">
        <v>0.52739999999999998</v>
      </c>
    </row>
    <row r="978" spans="8:24">
      <c r="H978" s="32">
        <f t="shared" si="100"/>
        <v>937</v>
      </c>
      <c r="I978" s="39">
        <v>68.585198636633407</v>
      </c>
      <c r="J978" s="46">
        <f t="shared" si="101"/>
        <v>937</v>
      </c>
      <c r="K978" s="41">
        <v>59.171677721551838</v>
      </c>
      <c r="L978" s="47">
        <f t="shared" si="102"/>
        <v>937</v>
      </c>
      <c r="M978" s="43">
        <v>14.321394962099752</v>
      </c>
      <c r="N978" s="48">
        <f t="shared" si="103"/>
        <v>937</v>
      </c>
      <c r="O978" s="45">
        <v>0</v>
      </c>
      <c r="Q978" s="32">
        <f t="shared" si="104"/>
        <v>937</v>
      </c>
      <c r="R978" s="39">
        <v>3885.6245207560883</v>
      </c>
      <c r="S978" s="32">
        <f t="shared" si="105"/>
        <v>937</v>
      </c>
      <c r="T978" s="39">
        <v>142.07827132028501</v>
      </c>
      <c r="V978" s="24">
        <f t="shared" si="106"/>
        <v>976</v>
      </c>
      <c r="W978" s="25">
        <v>0.99780000000000002</v>
      </c>
      <c r="X978" s="25">
        <v>0.90359999999999996</v>
      </c>
    </row>
    <row r="979" spans="8:24">
      <c r="H979" s="32">
        <f t="shared" si="100"/>
        <v>938</v>
      </c>
      <c r="I979" s="39">
        <v>28.25517271248453</v>
      </c>
      <c r="J979" s="46">
        <f t="shared" si="101"/>
        <v>938</v>
      </c>
      <c r="K979" s="41">
        <v>59.171677721551838</v>
      </c>
      <c r="L979" s="47">
        <f t="shared" si="102"/>
        <v>938</v>
      </c>
      <c r="M979" s="43">
        <v>0</v>
      </c>
      <c r="N979" s="48">
        <f t="shared" si="103"/>
        <v>938</v>
      </c>
      <c r="O979" s="45">
        <v>0</v>
      </c>
      <c r="Q979" s="32">
        <f t="shared" si="104"/>
        <v>938</v>
      </c>
      <c r="R979" s="39">
        <v>3115.1073820628203</v>
      </c>
      <c r="S979" s="32">
        <f t="shared" si="105"/>
        <v>938</v>
      </c>
      <c r="T979" s="39">
        <v>87.426850434036368</v>
      </c>
      <c r="V979" s="24">
        <f t="shared" si="106"/>
        <v>977</v>
      </c>
      <c r="W979" s="25">
        <v>0.49930000000000002</v>
      </c>
      <c r="X979" s="25">
        <v>5.1400000000000001E-2</v>
      </c>
    </row>
    <row r="980" spans="8:24">
      <c r="H980" s="32">
        <f t="shared" si="100"/>
        <v>939</v>
      </c>
      <c r="I980" s="39">
        <v>43.674209620669174</v>
      </c>
      <c r="J980" s="46">
        <f t="shared" si="101"/>
        <v>939</v>
      </c>
      <c r="K980" s="41">
        <v>59.171677721551838</v>
      </c>
      <c r="L980" s="47">
        <f t="shared" si="102"/>
        <v>939</v>
      </c>
      <c r="M980" s="43">
        <v>0.90778549196516156</v>
      </c>
      <c r="N980" s="48">
        <f t="shared" si="103"/>
        <v>939</v>
      </c>
      <c r="O980" s="45">
        <v>0</v>
      </c>
      <c r="Q980" s="32">
        <f t="shared" si="104"/>
        <v>939</v>
      </c>
      <c r="R980" s="39">
        <v>3544.5281034985614</v>
      </c>
      <c r="S980" s="32">
        <f t="shared" si="105"/>
        <v>939</v>
      </c>
      <c r="T980" s="39">
        <v>103.75367283418618</v>
      </c>
      <c r="V980" s="24">
        <f t="shared" si="106"/>
        <v>978</v>
      </c>
      <c r="W980" s="25">
        <v>0.50360000000000005</v>
      </c>
      <c r="X980" s="25">
        <v>0.77170000000000005</v>
      </c>
    </row>
    <row r="981" spans="8:24">
      <c r="H981" s="32">
        <f t="shared" si="100"/>
        <v>940</v>
      </c>
      <c r="I981" s="39">
        <v>36.875813891262034</v>
      </c>
      <c r="J981" s="46">
        <f t="shared" si="101"/>
        <v>940</v>
      </c>
      <c r="K981" s="41">
        <v>59.171677721551838</v>
      </c>
      <c r="L981" s="47">
        <f t="shared" si="102"/>
        <v>940</v>
      </c>
      <c r="M981" s="43">
        <v>0</v>
      </c>
      <c r="N981" s="48">
        <f t="shared" si="103"/>
        <v>940</v>
      </c>
      <c r="O981" s="45">
        <v>0</v>
      </c>
      <c r="Q981" s="32">
        <f t="shared" si="104"/>
        <v>940</v>
      </c>
      <c r="R981" s="39">
        <v>2525.7737896773615</v>
      </c>
      <c r="S981" s="32">
        <f t="shared" si="105"/>
        <v>940</v>
      </c>
      <c r="T981" s="39">
        <v>96.047491612813872</v>
      </c>
      <c r="V981" s="24">
        <f t="shared" si="106"/>
        <v>979</v>
      </c>
      <c r="W981" s="25">
        <v>0.57050000000000001</v>
      </c>
      <c r="X981" s="25">
        <v>4.4999999999999998E-2</v>
      </c>
    </row>
    <row r="982" spans="8:24">
      <c r="H982" s="32">
        <f t="shared" si="100"/>
        <v>941</v>
      </c>
      <c r="I982" s="39">
        <v>33.341647299132511</v>
      </c>
      <c r="J982" s="46">
        <f t="shared" si="101"/>
        <v>941</v>
      </c>
      <c r="K982" s="41">
        <v>59.171677721551838</v>
      </c>
      <c r="L982" s="47">
        <f t="shared" si="102"/>
        <v>941</v>
      </c>
      <c r="M982" s="43">
        <v>0</v>
      </c>
      <c r="N982" s="48">
        <f t="shared" si="103"/>
        <v>941</v>
      </c>
      <c r="O982" s="45">
        <v>0</v>
      </c>
      <c r="Q982" s="32">
        <f t="shared" si="104"/>
        <v>941</v>
      </c>
      <c r="R982" s="39">
        <v>2739.1577974585889</v>
      </c>
      <c r="S982" s="32">
        <f t="shared" si="105"/>
        <v>941</v>
      </c>
      <c r="T982" s="39">
        <v>92.513325020684348</v>
      </c>
      <c r="V982" s="24">
        <f t="shared" si="106"/>
        <v>980</v>
      </c>
      <c r="W982" s="25">
        <v>0.22559999999999999</v>
      </c>
      <c r="X982" s="25">
        <v>0.2641</v>
      </c>
    </row>
    <row r="983" spans="8:24">
      <c r="H983" s="32">
        <f t="shared" si="100"/>
        <v>942</v>
      </c>
      <c r="I983" s="39">
        <v>49.750419649724002</v>
      </c>
      <c r="J983" s="46">
        <f t="shared" si="101"/>
        <v>942</v>
      </c>
      <c r="K983" s="41">
        <v>59.171677721551838</v>
      </c>
      <c r="L983" s="47">
        <f t="shared" si="102"/>
        <v>942</v>
      </c>
      <c r="M983" s="43">
        <v>4.179590892225451</v>
      </c>
      <c r="N983" s="48">
        <f t="shared" si="103"/>
        <v>942</v>
      </c>
      <c r="O983" s="45">
        <v>0</v>
      </c>
      <c r="Q983" s="32">
        <f t="shared" si="104"/>
        <v>942</v>
      </c>
      <c r="R983" s="39">
        <v>3155.0966052218159</v>
      </c>
      <c r="S983" s="32">
        <f t="shared" si="105"/>
        <v>942</v>
      </c>
      <c r="T983" s="39">
        <v>113.10168826350129</v>
      </c>
      <c r="V983" s="24">
        <f t="shared" si="106"/>
        <v>981</v>
      </c>
      <c r="W983" s="25">
        <v>0.62309999999999999</v>
      </c>
      <c r="X983" s="25">
        <v>0.26450000000000001</v>
      </c>
    </row>
    <row r="984" spans="8:24">
      <c r="H984" s="32">
        <f t="shared" si="100"/>
        <v>943</v>
      </c>
      <c r="I984" s="39">
        <v>45.711314254073287</v>
      </c>
      <c r="J984" s="46">
        <f t="shared" si="101"/>
        <v>943</v>
      </c>
      <c r="K984" s="41">
        <v>59.171677721551838</v>
      </c>
      <c r="L984" s="47">
        <f t="shared" si="102"/>
        <v>943</v>
      </c>
      <c r="M984" s="43">
        <v>2.0046879868750649</v>
      </c>
      <c r="N984" s="48">
        <f t="shared" si="103"/>
        <v>943</v>
      </c>
      <c r="O984" s="45">
        <v>0</v>
      </c>
      <c r="Q984" s="32">
        <f t="shared" si="104"/>
        <v>943</v>
      </c>
      <c r="R984" s="39">
        <v>2869.5344135181226</v>
      </c>
      <c r="S984" s="32">
        <f t="shared" si="105"/>
        <v>943</v>
      </c>
      <c r="T984" s="39">
        <v>106.88767996250019</v>
      </c>
      <c r="V984" s="24">
        <f t="shared" si="106"/>
        <v>982</v>
      </c>
      <c r="W984" s="25">
        <v>0.22170000000000001</v>
      </c>
      <c r="X984" s="25">
        <v>0.18679999999999999</v>
      </c>
    </row>
    <row r="985" spans="8:24">
      <c r="H985" s="32">
        <f t="shared" si="100"/>
        <v>944</v>
      </c>
      <c r="I985" s="39">
        <v>85.807528719195787</v>
      </c>
      <c r="J985" s="46">
        <f t="shared" si="101"/>
        <v>944</v>
      </c>
      <c r="K985" s="41">
        <v>59.171677721551838</v>
      </c>
      <c r="L985" s="47">
        <f t="shared" si="102"/>
        <v>944</v>
      </c>
      <c r="M985" s="43">
        <v>23.594957314248727</v>
      </c>
      <c r="N985" s="48">
        <f t="shared" si="103"/>
        <v>944</v>
      </c>
      <c r="O985" s="45">
        <v>0</v>
      </c>
      <c r="Q985" s="32">
        <f t="shared" si="104"/>
        <v>944</v>
      </c>
      <c r="R985" s="39">
        <v>3656.4894913824455</v>
      </c>
      <c r="S985" s="32">
        <f t="shared" si="105"/>
        <v>944</v>
      </c>
      <c r="T985" s="39">
        <v>168.57416375499636</v>
      </c>
      <c r="V985" s="24">
        <f t="shared" si="106"/>
        <v>983</v>
      </c>
      <c r="W985" s="25">
        <v>0.92720000000000002</v>
      </c>
      <c r="X985" s="25">
        <v>7.0599999999999996E-2</v>
      </c>
    </row>
    <row r="986" spans="8:24">
      <c r="H986" s="32">
        <f t="shared" si="100"/>
        <v>945</v>
      </c>
      <c r="I986" s="39">
        <v>52.289241600978862</v>
      </c>
      <c r="J986" s="46">
        <f t="shared" si="101"/>
        <v>945</v>
      </c>
      <c r="K986" s="41">
        <v>59.171677721551838</v>
      </c>
      <c r="L986" s="47">
        <f t="shared" si="102"/>
        <v>945</v>
      </c>
      <c r="M986" s="43">
        <v>5.5466488659780699</v>
      </c>
      <c r="N986" s="48">
        <f t="shared" si="103"/>
        <v>945</v>
      </c>
      <c r="O986" s="45">
        <v>0</v>
      </c>
      <c r="Q986" s="32">
        <f t="shared" si="104"/>
        <v>945</v>
      </c>
      <c r="R986" s="39">
        <v>3181.8083869697766</v>
      </c>
      <c r="S986" s="32">
        <f t="shared" si="105"/>
        <v>945</v>
      </c>
      <c r="T986" s="39">
        <v>117.00756818850877</v>
      </c>
      <c r="V986" s="24">
        <f t="shared" si="106"/>
        <v>984</v>
      </c>
      <c r="W986" s="25">
        <v>0.37430000000000002</v>
      </c>
      <c r="X986" s="25">
        <v>0.56259999999999999</v>
      </c>
    </row>
    <row r="987" spans="8:24">
      <c r="H987" s="32">
        <f t="shared" si="100"/>
        <v>946</v>
      </c>
      <c r="I987" s="39">
        <v>44.054070934829646</v>
      </c>
      <c r="J987" s="46">
        <f t="shared" si="101"/>
        <v>946</v>
      </c>
      <c r="K987" s="41">
        <v>59.171677721551838</v>
      </c>
      <c r="L987" s="47">
        <f t="shared" si="102"/>
        <v>946</v>
      </c>
      <c r="M987" s="43">
        <v>1.1123261995900295</v>
      </c>
      <c r="N987" s="48">
        <f t="shared" si="103"/>
        <v>946</v>
      </c>
      <c r="O987" s="45">
        <v>0</v>
      </c>
      <c r="Q987" s="32">
        <f t="shared" si="104"/>
        <v>946</v>
      </c>
      <c r="R987" s="39">
        <v>3413.1458644438867</v>
      </c>
      <c r="S987" s="32">
        <f t="shared" si="105"/>
        <v>946</v>
      </c>
      <c r="T987" s="39">
        <v>104.33807485597151</v>
      </c>
      <c r="V987" s="24">
        <f t="shared" si="106"/>
        <v>985</v>
      </c>
      <c r="W987" s="25">
        <v>0.57450000000000001</v>
      </c>
      <c r="X987" s="25">
        <v>0.41199999999999998</v>
      </c>
    </row>
    <row r="988" spans="8:24">
      <c r="H988" s="32">
        <f t="shared" si="100"/>
        <v>947</v>
      </c>
      <c r="I988" s="39">
        <v>48.224791646188478</v>
      </c>
      <c r="J988" s="46">
        <f t="shared" si="101"/>
        <v>947</v>
      </c>
      <c r="K988" s="41">
        <v>59.171677721551838</v>
      </c>
      <c r="L988" s="47">
        <f t="shared" si="102"/>
        <v>947</v>
      </c>
      <c r="M988" s="43">
        <v>3.3580988903217075</v>
      </c>
      <c r="N988" s="48">
        <f t="shared" si="103"/>
        <v>947</v>
      </c>
      <c r="O988" s="45">
        <v>0</v>
      </c>
      <c r="Q988" s="32">
        <f t="shared" si="104"/>
        <v>947</v>
      </c>
      <c r="R988" s="39">
        <v>2888.0413239546947</v>
      </c>
      <c r="S988" s="32">
        <f t="shared" si="105"/>
        <v>947</v>
      </c>
      <c r="T988" s="39">
        <v>110.75456825806202</v>
      </c>
      <c r="V988" s="24">
        <f t="shared" si="106"/>
        <v>986</v>
      </c>
      <c r="W988" s="25">
        <v>0.80710000000000004</v>
      </c>
      <c r="X988" s="25">
        <v>0.71650000000000003</v>
      </c>
    </row>
    <row r="989" spans="8:24">
      <c r="H989" s="32">
        <f t="shared" si="100"/>
        <v>948</v>
      </c>
      <c r="I989" s="39">
        <v>24.444966675739941</v>
      </c>
      <c r="J989" s="46">
        <f t="shared" si="101"/>
        <v>948</v>
      </c>
      <c r="K989" s="41">
        <v>59.171677721551838</v>
      </c>
      <c r="L989" s="47">
        <f t="shared" si="102"/>
        <v>948</v>
      </c>
      <c r="M989" s="43">
        <v>0</v>
      </c>
      <c r="N989" s="48">
        <f t="shared" si="103"/>
        <v>948</v>
      </c>
      <c r="O989" s="45">
        <v>0</v>
      </c>
      <c r="Q989" s="32">
        <f t="shared" si="104"/>
        <v>948</v>
      </c>
      <c r="R989" s="39">
        <v>2513.7760619077117</v>
      </c>
      <c r="S989" s="32">
        <f t="shared" si="105"/>
        <v>948</v>
      </c>
      <c r="T989" s="39">
        <v>83.616644397291779</v>
      </c>
      <c r="V989" s="24">
        <f t="shared" si="106"/>
        <v>987</v>
      </c>
      <c r="W989" s="25">
        <v>0.47770000000000001</v>
      </c>
      <c r="X989" s="25">
        <v>0.54120000000000001</v>
      </c>
    </row>
    <row r="990" spans="8:24">
      <c r="H990" s="32">
        <f t="shared" si="100"/>
        <v>949</v>
      </c>
      <c r="I990" s="39">
        <v>45.393719937435058</v>
      </c>
      <c r="J990" s="46">
        <f t="shared" si="101"/>
        <v>949</v>
      </c>
      <c r="K990" s="41">
        <v>59.171677721551838</v>
      </c>
      <c r="L990" s="47">
        <f t="shared" si="102"/>
        <v>949</v>
      </c>
      <c r="M990" s="43">
        <v>1.8336756625314055</v>
      </c>
      <c r="N990" s="48">
        <f t="shared" si="103"/>
        <v>949</v>
      </c>
      <c r="O990" s="45">
        <v>0</v>
      </c>
      <c r="Q990" s="32">
        <f t="shared" si="104"/>
        <v>949</v>
      </c>
      <c r="R990" s="39">
        <v>3269.1297998193036</v>
      </c>
      <c r="S990" s="32">
        <f t="shared" si="105"/>
        <v>949</v>
      </c>
      <c r="T990" s="39">
        <v>106.3990733215183</v>
      </c>
      <c r="V990" s="24">
        <f t="shared" si="106"/>
        <v>988</v>
      </c>
      <c r="W990" s="25">
        <v>0.2742</v>
      </c>
      <c r="X990" s="25">
        <v>0.48620000000000002</v>
      </c>
    </row>
    <row r="991" spans="8:24">
      <c r="H991" s="32">
        <f t="shared" si="100"/>
        <v>950</v>
      </c>
      <c r="I991" s="39">
        <v>77.559812697419488</v>
      </c>
      <c r="J991" s="46">
        <f t="shared" si="101"/>
        <v>950</v>
      </c>
      <c r="K991" s="41">
        <v>59.171677721551838</v>
      </c>
      <c r="L991" s="47">
        <f t="shared" si="102"/>
        <v>950</v>
      </c>
      <c r="M991" s="43">
        <v>19.153879456369175</v>
      </c>
      <c r="N991" s="48">
        <f t="shared" si="103"/>
        <v>950</v>
      </c>
      <c r="O991" s="45">
        <v>0</v>
      </c>
      <c r="Q991" s="32">
        <f t="shared" si="104"/>
        <v>950</v>
      </c>
      <c r="R991" s="39">
        <v>4160.7425844015133</v>
      </c>
      <c r="S991" s="32">
        <f t="shared" si="105"/>
        <v>950</v>
      </c>
      <c r="T991" s="39">
        <v>155.8853698753405</v>
      </c>
      <c r="V991" s="24">
        <f t="shared" si="106"/>
        <v>989</v>
      </c>
      <c r="W991" s="25">
        <v>0.73929999999999996</v>
      </c>
      <c r="X991" s="25">
        <v>0.18590000000000001</v>
      </c>
    </row>
    <row r="992" spans="8:24">
      <c r="H992" s="32">
        <f t="shared" si="100"/>
        <v>951</v>
      </c>
      <c r="I992" s="39">
        <v>45.13307726734611</v>
      </c>
      <c r="J992" s="46">
        <f t="shared" si="101"/>
        <v>951</v>
      </c>
      <c r="K992" s="41">
        <v>59.171677721551838</v>
      </c>
      <c r="L992" s="47">
        <f t="shared" si="102"/>
        <v>951</v>
      </c>
      <c r="M992" s="43">
        <v>1.6933296094065853</v>
      </c>
      <c r="N992" s="48">
        <f t="shared" si="103"/>
        <v>951</v>
      </c>
      <c r="O992" s="45">
        <v>0</v>
      </c>
      <c r="Q992" s="32">
        <f t="shared" si="104"/>
        <v>951</v>
      </c>
      <c r="R992" s="39">
        <v>3119.3363487251954</v>
      </c>
      <c r="S992" s="32">
        <f t="shared" si="105"/>
        <v>951</v>
      </c>
      <c r="T992" s="39">
        <v>105.99808459830453</v>
      </c>
      <c r="V992" s="24">
        <f t="shared" si="106"/>
        <v>990</v>
      </c>
      <c r="W992" s="25">
        <v>0.21740000000000001</v>
      </c>
      <c r="X992" s="25">
        <v>0.43830000000000002</v>
      </c>
    </row>
    <row r="993" spans="8:24">
      <c r="H993" s="32">
        <f t="shared" si="100"/>
        <v>952</v>
      </c>
      <c r="I993" s="39">
        <v>55.419250741066229</v>
      </c>
      <c r="J993" s="46">
        <f t="shared" si="101"/>
        <v>952</v>
      </c>
      <c r="K993" s="41">
        <v>59.171677721551838</v>
      </c>
      <c r="L993" s="47">
        <f t="shared" si="102"/>
        <v>952</v>
      </c>
      <c r="M993" s="43">
        <v>7.2320384029481897</v>
      </c>
      <c r="N993" s="48">
        <f t="shared" si="103"/>
        <v>952</v>
      </c>
      <c r="O993" s="45">
        <v>0</v>
      </c>
      <c r="Q993" s="32">
        <f t="shared" si="104"/>
        <v>952</v>
      </c>
      <c r="R993" s="39">
        <v>3620.1588651747979</v>
      </c>
      <c r="S993" s="32">
        <f t="shared" si="105"/>
        <v>952</v>
      </c>
      <c r="T993" s="39">
        <v>121.82296686556626</v>
      </c>
      <c r="V993" s="24">
        <f t="shared" si="106"/>
        <v>991</v>
      </c>
      <c r="W993" s="25">
        <v>0.47989999999999999</v>
      </c>
      <c r="X993" s="25">
        <v>9.4700000000000006E-2</v>
      </c>
    </row>
    <row r="994" spans="8:24">
      <c r="H994" s="32">
        <f t="shared" si="100"/>
        <v>953</v>
      </c>
      <c r="I994" s="39">
        <v>38.354105869746839</v>
      </c>
      <c r="J994" s="46">
        <f t="shared" si="101"/>
        <v>953</v>
      </c>
      <c r="K994" s="41">
        <v>59.171677721551838</v>
      </c>
      <c r="L994" s="47">
        <f t="shared" si="102"/>
        <v>953</v>
      </c>
      <c r="M994" s="43">
        <v>0</v>
      </c>
      <c r="N994" s="48">
        <f t="shared" si="103"/>
        <v>953</v>
      </c>
      <c r="O994" s="45">
        <v>0</v>
      </c>
      <c r="Q994" s="32">
        <f t="shared" si="104"/>
        <v>953</v>
      </c>
      <c r="R994" s="39">
        <v>2631.7947860259069</v>
      </c>
      <c r="S994" s="32">
        <f t="shared" si="105"/>
        <v>953</v>
      </c>
      <c r="T994" s="39">
        <v>97.525783591298676</v>
      </c>
      <c r="V994" s="24">
        <f t="shared" si="106"/>
        <v>992</v>
      </c>
      <c r="W994" s="25">
        <v>8.3400000000000002E-2</v>
      </c>
      <c r="X994" s="25">
        <v>0.74550000000000005</v>
      </c>
    </row>
    <row r="995" spans="8:24">
      <c r="H995" s="32">
        <f t="shared" si="100"/>
        <v>954</v>
      </c>
      <c r="I995" s="39">
        <v>39.60517105473587</v>
      </c>
      <c r="J995" s="46">
        <f t="shared" si="101"/>
        <v>954</v>
      </c>
      <c r="K995" s="41">
        <v>59.171677721551838</v>
      </c>
      <c r="L995" s="47">
        <f t="shared" si="102"/>
        <v>954</v>
      </c>
      <c r="M995" s="43">
        <v>0</v>
      </c>
      <c r="N995" s="48">
        <f t="shared" si="103"/>
        <v>954</v>
      </c>
      <c r="O995" s="45">
        <v>0</v>
      </c>
      <c r="Q995" s="32">
        <f t="shared" si="104"/>
        <v>954</v>
      </c>
      <c r="R995" s="39">
        <v>2858.2242545284798</v>
      </c>
      <c r="S995" s="32">
        <f t="shared" si="105"/>
        <v>954</v>
      </c>
      <c r="T995" s="39">
        <v>98.776848776287707</v>
      </c>
      <c r="V995" s="24">
        <f t="shared" si="106"/>
        <v>993</v>
      </c>
      <c r="W995" s="25">
        <v>0.47170000000000001</v>
      </c>
      <c r="X995" s="25">
        <v>1.6799999999999999E-2</v>
      </c>
    </row>
    <row r="996" spans="8:24">
      <c r="H996" s="32">
        <f t="shared" si="100"/>
        <v>955</v>
      </c>
      <c r="I996" s="39">
        <v>62.760026025322013</v>
      </c>
      <c r="J996" s="46">
        <f t="shared" si="101"/>
        <v>955</v>
      </c>
      <c r="K996" s="41">
        <v>59.171677721551838</v>
      </c>
      <c r="L996" s="47">
        <f t="shared" si="102"/>
        <v>955</v>
      </c>
      <c r="M996" s="43">
        <v>11.184763556008997</v>
      </c>
      <c r="N996" s="48">
        <f t="shared" si="103"/>
        <v>955</v>
      </c>
      <c r="O996" s="45">
        <v>0</v>
      </c>
      <c r="Q996" s="32">
        <f t="shared" si="104"/>
        <v>955</v>
      </c>
      <c r="R996" s="39">
        <v>3979.8932309836036</v>
      </c>
      <c r="S996" s="32">
        <f t="shared" si="105"/>
        <v>955</v>
      </c>
      <c r="T996" s="39">
        <v>133.11646730288285</v>
      </c>
      <c r="V996" s="24">
        <f t="shared" si="106"/>
        <v>994</v>
      </c>
      <c r="W996" s="25">
        <v>0.69340000000000002</v>
      </c>
      <c r="X996" s="25">
        <v>0.51019999999999999</v>
      </c>
    </row>
    <row r="997" spans="8:24">
      <c r="H997" s="32">
        <f t="shared" si="100"/>
        <v>956</v>
      </c>
      <c r="I997" s="39">
        <v>54.301501053851872</v>
      </c>
      <c r="J997" s="46">
        <f t="shared" si="101"/>
        <v>956</v>
      </c>
      <c r="K997" s="41">
        <v>59.171677721551838</v>
      </c>
      <c r="L997" s="47">
        <f t="shared" si="102"/>
        <v>956</v>
      </c>
      <c r="M997" s="43">
        <v>6.630173186755842</v>
      </c>
      <c r="N997" s="48">
        <f t="shared" si="103"/>
        <v>956</v>
      </c>
      <c r="O997" s="45">
        <v>0</v>
      </c>
      <c r="Q997" s="32">
        <f t="shared" si="104"/>
        <v>956</v>
      </c>
      <c r="R997" s="39">
        <v>2772.9833704170628</v>
      </c>
      <c r="S997" s="32">
        <f t="shared" si="105"/>
        <v>956</v>
      </c>
      <c r="T997" s="39">
        <v>120.10335196215955</v>
      </c>
      <c r="V997" s="24">
        <f t="shared" si="106"/>
        <v>995</v>
      </c>
      <c r="W997" s="25">
        <v>0.84619999999999995</v>
      </c>
      <c r="X997" s="25">
        <v>0.64180000000000004</v>
      </c>
    </row>
    <row r="998" spans="8:24">
      <c r="H998" s="32">
        <f t="shared" si="100"/>
        <v>957</v>
      </c>
      <c r="I998" s="39">
        <v>60.822013808573331</v>
      </c>
      <c r="J998" s="46">
        <f t="shared" si="101"/>
        <v>957</v>
      </c>
      <c r="K998" s="41">
        <v>59.171677721551838</v>
      </c>
      <c r="L998" s="47">
        <f t="shared" si="102"/>
        <v>957</v>
      </c>
      <c r="M998" s="43">
        <v>10.141218516221246</v>
      </c>
      <c r="N998" s="48">
        <f t="shared" si="103"/>
        <v>957</v>
      </c>
      <c r="O998" s="45">
        <v>0</v>
      </c>
      <c r="Q998" s="32">
        <f t="shared" si="104"/>
        <v>957</v>
      </c>
      <c r="R998" s="39">
        <v>4058.0606858273354</v>
      </c>
      <c r="S998" s="32">
        <f t="shared" si="105"/>
        <v>957</v>
      </c>
      <c r="T998" s="39">
        <v>130.13491004634642</v>
      </c>
      <c r="V998" s="24">
        <f t="shared" si="106"/>
        <v>996</v>
      </c>
      <c r="W998" s="25">
        <v>0.26350000000000001</v>
      </c>
      <c r="X998" s="25">
        <v>0.55169999999999997</v>
      </c>
    </row>
    <row r="999" spans="8:24">
      <c r="H999" s="32">
        <f t="shared" si="100"/>
        <v>958</v>
      </c>
      <c r="I999" s="39">
        <v>52.031282861964229</v>
      </c>
      <c r="J999" s="46">
        <f t="shared" si="101"/>
        <v>958</v>
      </c>
      <c r="K999" s="41">
        <v>59.171677721551838</v>
      </c>
      <c r="L999" s="47">
        <f t="shared" si="102"/>
        <v>958</v>
      </c>
      <c r="M999" s="43">
        <v>5.4077480065086503</v>
      </c>
      <c r="N999" s="48">
        <f t="shared" si="103"/>
        <v>958</v>
      </c>
      <c r="O999" s="45">
        <v>0</v>
      </c>
      <c r="Q999" s="32">
        <f t="shared" si="104"/>
        <v>958</v>
      </c>
      <c r="R999" s="39">
        <v>2830.3611184534925</v>
      </c>
      <c r="S999" s="32">
        <f t="shared" si="105"/>
        <v>958</v>
      </c>
      <c r="T999" s="39">
        <v>116.61070859002471</v>
      </c>
      <c r="V999" s="24">
        <f t="shared" si="106"/>
        <v>997</v>
      </c>
      <c r="W999" s="25">
        <v>7.0499999999999993E-2</v>
      </c>
      <c r="X999" s="25">
        <v>0.78420000000000001</v>
      </c>
    </row>
    <row r="1000" spans="8:24">
      <c r="H1000" s="32">
        <f t="shared" si="100"/>
        <v>959</v>
      </c>
      <c r="I1000" s="39">
        <v>53.652849104070249</v>
      </c>
      <c r="J1000" s="46">
        <f t="shared" si="101"/>
        <v>959</v>
      </c>
      <c r="K1000" s="41">
        <v>59.171677721551838</v>
      </c>
      <c r="L1000" s="47">
        <f t="shared" si="102"/>
        <v>959</v>
      </c>
      <c r="M1000" s="43">
        <v>6.2808990599503556</v>
      </c>
      <c r="N1000" s="48">
        <f t="shared" si="103"/>
        <v>959</v>
      </c>
      <c r="O1000" s="45">
        <v>0</v>
      </c>
      <c r="Q1000" s="32">
        <f t="shared" si="104"/>
        <v>959</v>
      </c>
      <c r="R1000" s="39">
        <v>3039.6304513661098</v>
      </c>
      <c r="S1000" s="32">
        <f t="shared" si="105"/>
        <v>959</v>
      </c>
      <c r="T1000" s="39">
        <v>119.10542588557244</v>
      </c>
      <c r="V1000" s="24">
        <f t="shared" si="106"/>
        <v>998</v>
      </c>
      <c r="W1000" s="25">
        <v>0.76749999999999996</v>
      </c>
      <c r="X1000" s="25">
        <v>0.50370000000000004</v>
      </c>
    </row>
    <row r="1001" spans="8:24">
      <c r="H1001" s="32">
        <f t="shared" si="100"/>
        <v>960</v>
      </c>
      <c r="I1001" s="39">
        <v>83.27540237351046</v>
      </c>
      <c r="J1001" s="46">
        <f t="shared" si="101"/>
        <v>960</v>
      </c>
      <c r="K1001" s="41">
        <v>59.171677721551838</v>
      </c>
      <c r="L1001" s="47">
        <f t="shared" si="102"/>
        <v>960</v>
      </c>
      <c r="M1001" s="43">
        <v>22.231504666572008</v>
      </c>
      <c r="N1001" s="48">
        <f t="shared" si="103"/>
        <v>960</v>
      </c>
      <c r="O1001" s="45">
        <v>0</v>
      </c>
      <c r="Q1001" s="32">
        <f t="shared" si="104"/>
        <v>960</v>
      </c>
      <c r="R1001" s="39">
        <v>4295.6813486266992</v>
      </c>
      <c r="S1001" s="32">
        <f t="shared" si="105"/>
        <v>960</v>
      </c>
      <c r="T1001" s="39">
        <v>164.67858476163431</v>
      </c>
      <c r="V1001" s="24">
        <f t="shared" si="106"/>
        <v>999</v>
      </c>
      <c r="W1001" s="25">
        <v>0.16600000000000001</v>
      </c>
      <c r="X1001" s="25">
        <v>0.99890000000000001</v>
      </c>
    </row>
    <row r="1002" spans="8:24">
      <c r="H1002" s="32">
        <f t="shared" si="100"/>
        <v>961</v>
      </c>
      <c r="I1002" s="39">
        <v>54.73798419544304</v>
      </c>
      <c r="J1002" s="46">
        <f t="shared" si="101"/>
        <v>961</v>
      </c>
      <c r="K1002" s="41">
        <v>59.171677721551838</v>
      </c>
      <c r="L1002" s="47">
        <f t="shared" si="102"/>
        <v>961</v>
      </c>
      <c r="M1002" s="43">
        <v>6.865202570689549</v>
      </c>
      <c r="N1002" s="48">
        <f t="shared" si="103"/>
        <v>961</v>
      </c>
      <c r="O1002" s="45">
        <v>0</v>
      </c>
      <c r="Q1002" s="32">
        <f t="shared" si="104"/>
        <v>961</v>
      </c>
      <c r="R1002" s="39">
        <v>4098.7417045749644</v>
      </c>
      <c r="S1002" s="32">
        <f t="shared" si="105"/>
        <v>961</v>
      </c>
      <c r="T1002" s="39">
        <v>120.77486448768443</v>
      </c>
      <c r="V1002" s="24">
        <f t="shared" si="106"/>
        <v>1000</v>
      </c>
      <c r="W1002" s="25">
        <v>0.78539999999999999</v>
      </c>
      <c r="X1002" s="25">
        <v>0.63129999999999997</v>
      </c>
    </row>
    <row r="1003" spans="8:24">
      <c r="H1003" s="32">
        <f t="shared" ref="H1003:H1041" si="107">H1002+1</f>
        <v>962</v>
      </c>
      <c r="I1003" s="39">
        <v>53.636935193471309</v>
      </c>
      <c r="J1003" s="46">
        <f t="shared" ref="J1003:J1041" si="108">J1002+1</f>
        <v>962</v>
      </c>
      <c r="K1003" s="41">
        <v>59.171677721551838</v>
      </c>
      <c r="L1003" s="47">
        <f t="shared" ref="L1003:L1041" si="109">L1002+1</f>
        <v>962</v>
      </c>
      <c r="M1003" s="43">
        <v>6.2723300311663079</v>
      </c>
      <c r="N1003" s="48">
        <f t="shared" ref="N1003:N1041" si="110">N1002+1</f>
        <v>962</v>
      </c>
      <c r="O1003" s="45">
        <v>0</v>
      </c>
      <c r="Q1003" s="32">
        <f t="shared" ref="Q1003:Q1041" si="111">Q1002+1</f>
        <v>962</v>
      </c>
      <c r="R1003" s="39">
        <v>3589.4308304832034</v>
      </c>
      <c r="S1003" s="32">
        <f t="shared" ref="S1003:S1041" si="112">S1002+1</f>
        <v>962</v>
      </c>
      <c r="T1003" s="39">
        <v>119.08094294618945</v>
      </c>
    </row>
    <row r="1004" spans="8:24">
      <c r="H1004" s="32">
        <f t="shared" si="107"/>
        <v>963</v>
      </c>
      <c r="I1004" s="39">
        <v>56.477464172474754</v>
      </c>
      <c r="J1004" s="46">
        <f t="shared" si="108"/>
        <v>963</v>
      </c>
      <c r="K1004" s="41">
        <v>59.171677721551838</v>
      </c>
      <c r="L1004" s="47">
        <f t="shared" si="109"/>
        <v>963</v>
      </c>
      <c r="M1004" s="43">
        <v>7.8018456352450896</v>
      </c>
      <c r="N1004" s="48">
        <f t="shared" si="110"/>
        <v>963</v>
      </c>
      <c r="O1004" s="45">
        <v>0</v>
      </c>
      <c r="Q1004" s="32">
        <f t="shared" si="111"/>
        <v>963</v>
      </c>
      <c r="R1004" s="39">
        <v>3827.1265572804136</v>
      </c>
      <c r="S1004" s="32">
        <f t="shared" si="112"/>
        <v>963</v>
      </c>
      <c r="T1004" s="39">
        <v>123.45098752927169</v>
      </c>
    </row>
    <row r="1005" spans="8:24">
      <c r="H1005" s="32">
        <f t="shared" si="107"/>
        <v>964</v>
      </c>
      <c r="I1005" s="39">
        <v>51.282271122666295</v>
      </c>
      <c r="J1005" s="46">
        <f t="shared" si="108"/>
        <v>964</v>
      </c>
      <c r="K1005" s="41">
        <v>59.171677721551838</v>
      </c>
      <c r="L1005" s="47">
        <f t="shared" si="109"/>
        <v>964</v>
      </c>
      <c r="M1005" s="43">
        <v>5.0044339930405339</v>
      </c>
      <c r="N1005" s="48">
        <f t="shared" si="110"/>
        <v>964</v>
      </c>
      <c r="O1005" s="45">
        <v>0</v>
      </c>
      <c r="Q1005" s="32">
        <f t="shared" si="111"/>
        <v>964</v>
      </c>
      <c r="R1005" s="39">
        <v>3755.1357047359297</v>
      </c>
      <c r="S1005" s="32">
        <f t="shared" si="112"/>
        <v>964</v>
      </c>
      <c r="T1005" s="39">
        <v>115.45838283725867</v>
      </c>
    </row>
    <row r="1006" spans="8:24">
      <c r="H1006" s="32">
        <f t="shared" si="107"/>
        <v>965</v>
      </c>
      <c r="I1006" s="39">
        <v>70.875635177908777</v>
      </c>
      <c r="J1006" s="46">
        <f t="shared" si="108"/>
        <v>965</v>
      </c>
      <c r="K1006" s="41">
        <v>59.171677721551838</v>
      </c>
      <c r="L1006" s="47">
        <f t="shared" si="109"/>
        <v>965</v>
      </c>
      <c r="M1006" s="43">
        <v>15.554706945863412</v>
      </c>
      <c r="N1006" s="48">
        <f t="shared" si="110"/>
        <v>965</v>
      </c>
      <c r="O1006" s="45">
        <v>0</v>
      </c>
      <c r="Q1006" s="32">
        <f t="shared" si="111"/>
        <v>965</v>
      </c>
      <c r="R1006" s="39">
        <v>3587.4587179802188</v>
      </c>
      <c r="S1006" s="32">
        <f t="shared" si="112"/>
        <v>965</v>
      </c>
      <c r="T1006" s="39">
        <v>145.60201984532404</v>
      </c>
    </row>
    <row r="1007" spans="8:24">
      <c r="H1007" s="32">
        <f t="shared" si="107"/>
        <v>966</v>
      </c>
      <c r="I1007" s="39">
        <v>26.154900706110531</v>
      </c>
      <c r="J1007" s="46">
        <f t="shared" si="108"/>
        <v>966</v>
      </c>
      <c r="K1007" s="41">
        <v>59.171677721551838</v>
      </c>
      <c r="L1007" s="47">
        <f t="shared" si="109"/>
        <v>966</v>
      </c>
      <c r="M1007" s="43">
        <v>0</v>
      </c>
      <c r="N1007" s="48">
        <f t="shared" si="110"/>
        <v>966</v>
      </c>
      <c r="O1007" s="45">
        <v>0</v>
      </c>
      <c r="Q1007" s="32">
        <f t="shared" si="111"/>
        <v>966</v>
      </c>
      <c r="R1007" s="39">
        <v>2940.1525280847122</v>
      </c>
      <c r="S1007" s="32">
        <f t="shared" si="112"/>
        <v>966</v>
      </c>
      <c r="T1007" s="39">
        <v>85.326578427662369</v>
      </c>
    </row>
    <row r="1008" spans="8:24">
      <c r="H1008" s="32">
        <f t="shared" si="107"/>
        <v>967</v>
      </c>
      <c r="I1008" s="39">
        <v>51.524674141412156</v>
      </c>
      <c r="J1008" s="46">
        <f t="shared" si="108"/>
        <v>967</v>
      </c>
      <c r="K1008" s="41">
        <v>59.171677721551838</v>
      </c>
      <c r="L1008" s="47">
        <f t="shared" si="109"/>
        <v>967</v>
      </c>
      <c r="M1008" s="43">
        <v>5.1349586954421502</v>
      </c>
      <c r="N1008" s="48">
        <f t="shared" si="110"/>
        <v>967</v>
      </c>
      <c r="O1008" s="45">
        <v>0</v>
      </c>
      <c r="Q1008" s="32">
        <f t="shared" si="111"/>
        <v>967</v>
      </c>
      <c r="R1008" s="39">
        <v>3538.0148926430425</v>
      </c>
      <c r="S1008" s="32">
        <f t="shared" si="112"/>
        <v>967</v>
      </c>
      <c r="T1008" s="39">
        <v>115.83131055840614</v>
      </c>
    </row>
    <row r="1009" spans="8:20">
      <c r="H1009" s="32">
        <f t="shared" si="107"/>
        <v>968</v>
      </c>
      <c r="I1009" s="39">
        <v>68.40606376495424</v>
      </c>
      <c r="J1009" s="46">
        <f t="shared" si="108"/>
        <v>968</v>
      </c>
      <c r="K1009" s="41">
        <v>59.171677721551838</v>
      </c>
      <c r="L1009" s="47">
        <f t="shared" si="109"/>
        <v>968</v>
      </c>
      <c r="M1009" s="43">
        <v>14.224937723503274</v>
      </c>
      <c r="N1009" s="48">
        <f t="shared" si="110"/>
        <v>968</v>
      </c>
      <c r="O1009" s="45">
        <v>0</v>
      </c>
      <c r="Q1009" s="32">
        <f t="shared" si="111"/>
        <v>968</v>
      </c>
      <c r="R1009" s="39">
        <v>4343.5321661870912</v>
      </c>
      <c r="S1009" s="32">
        <f t="shared" si="112"/>
        <v>968</v>
      </c>
      <c r="T1009" s="39">
        <v>141.80267921000936</v>
      </c>
    </row>
    <row r="1010" spans="8:20">
      <c r="H1010" s="32">
        <f t="shared" si="107"/>
        <v>969</v>
      </c>
      <c r="I1010" s="39">
        <v>52.75792140043972</v>
      </c>
      <c r="J1010" s="46">
        <f t="shared" si="108"/>
        <v>969</v>
      </c>
      <c r="K1010" s="41">
        <v>59.171677721551838</v>
      </c>
      <c r="L1010" s="47">
        <f t="shared" si="109"/>
        <v>969</v>
      </c>
      <c r="M1010" s="43">
        <v>5.799014911841609</v>
      </c>
      <c r="N1010" s="48">
        <f t="shared" si="110"/>
        <v>969</v>
      </c>
      <c r="O1010" s="45">
        <v>0</v>
      </c>
      <c r="Q1010" s="32">
        <f t="shared" si="111"/>
        <v>969</v>
      </c>
      <c r="R1010" s="39">
        <v>3095.2890379665159</v>
      </c>
      <c r="S1010" s="32">
        <f t="shared" si="112"/>
        <v>969</v>
      </c>
      <c r="T1010" s="39">
        <v>117.72861403383317</v>
      </c>
    </row>
    <row r="1011" spans="8:20">
      <c r="H1011" s="32">
        <f t="shared" si="107"/>
        <v>970</v>
      </c>
      <c r="I1011" s="39">
        <v>36.669459708826814</v>
      </c>
      <c r="J1011" s="46">
        <f t="shared" si="108"/>
        <v>970</v>
      </c>
      <c r="K1011" s="41">
        <v>59.171677721551838</v>
      </c>
      <c r="L1011" s="47">
        <f t="shared" si="109"/>
        <v>970</v>
      </c>
      <c r="M1011" s="43">
        <v>0</v>
      </c>
      <c r="N1011" s="48">
        <f t="shared" si="110"/>
        <v>970</v>
      </c>
      <c r="O1011" s="45">
        <v>0</v>
      </c>
      <c r="Q1011" s="32">
        <f t="shared" si="111"/>
        <v>970</v>
      </c>
      <c r="R1011" s="39">
        <v>3357.6348741179254</v>
      </c>
      <c r="S1011" s="32">
        <f t="shared" si="112"/>
        <v>970</v>
      </c>
      <c r="T1011" s="39">
        <v>95.841137430378652</v>
      </c>
    </row>
    <row r="1012" spans="8:20">
      <c r="H1012" s="32">
        <f t="shared" si="107"/>
        <v>971</v>
      </c>
      <c r="I1012" s="39">
        <v>26.600428505252047</v>
      </c>
      <c r="J1012" s="46">
        <f t="shared" si="108"/>
        <v>971</v>
      </c>
      <c r="K1012" s="41">
        <v>59.171677721551838</v>
      </c>
      <c r="L1012" s="47">
        <f t="shared" si="109"/>
        <v>971</v>
      </c>
      <c r="M1012" s="43">
        <v>0</v>
      </c>
      <c r="N1012" s="48">
        <f t="shared" si="110"/>
        <v>971</v>
      </c>
      <c r="O1012" s="45">
        <v>0</v>
      </c>
      <c r="Q1012" s="32">
        <f t="shared" si="111"/>
        <v>971</v>
      </c>
      <c r="R1012" s="39">
        <v>2811.4884291298108</v>
      </c>
      <c r="S1012" s="32">
        <f t="shared" si="112"/>
        <v>971</v>
      </c>
      <c r="T1012" s="39">
        <v>85.772106226803885</v>
      </c>
    </row>
    <row r="1013" spans="8:20">
      <c r="H1013" s="32">
        <f t="shared" si="107"/>
        <v>972</v>
      </c>
      <c r="I1013" s="39">
        <v>36.159760355561353</v>
      </c>
      <c r="J1013" s="46">
        <f t="shared" si="108"/>
        <v>972</v>
      </c>
      <c r="K1013" s="41">
        <v>59.171677721551838</v>
      </c>
      <c r="L1013" s="47">
        <f t="shared" si="109"/>
        <v>972</v>
      </c>
      <c r="M1013" s="43">
        <v>0</v>
      </c>
      <c r="N1013" s="48">
        <f t="shared" si="110"/>
        <v>972</v>
      </c>
      <c r="O1013" s="45">
        <v>0</v>
      </c>
      <c r="Q1013" s="32">
        <f t="shared" si="111"/>
        <v>972</v>
      </c>
      <c r="R1013" s="39">
        <v>3066.8363845111121</v>
      </c>
      <c r="S1013" s="32">
        <f t="shared" si="112"/>
        <v>972</v>
      </c>
      <c r="T1013" s="39">
        <v>95.331438077113191</v>
      </c>
    </row>
    <row r="1014" spans="8:20">
      <c r="H1014" s="32">
        <f t="shared" si="107"/>
        <v>973</v>
      </c>
      <c r="I1014" s="39">
        <v>51.502194587058646</v>
      </c>
      <c r="J1014" s="46">
        <f t="shared" si="108"/>
        <v>973</v>
      </c>
      <c r="K1014" s="41">
        <v>59.171677721551838</v>
      </c>
      <c r="L1014" s="47">
        <f t="shared" si="109"/>
        <v>973</v>
      </c>
      <c r="M1014" s="43">
        <v>5.1228543200210312</v>
      </c>
      <c r="N1014" s="48">
        <f t="shared" si="110"/>
        <v>973</v>
      </c>
      <c r="O1014" s="45">
        <v>0</v>
      </c>
      <c r="Q1014" s="32">
        <f t="shared" si="111"/>
        <v>973</v>
      </c>
      <c r="R1014" s="39">
        <v>2972.460826916978</v>
      </c>
      <c r="S1014" s="32">
        <f t="shared" si="112"/>
        <v>973</v>
      </c>
      <c r="T1014" s="39">
        <v>115.79672662863152</v>
      </c>
    </row>
    <row r="1015" spans="8:20">
      <c r="H1015" s="32">
        <f t="shared" si="107"/>
        <v>974</v>
      </c>
      <c r="I1015" s="39">
        <v>49.069745624504485</v>
      </c>
      <c r="J1015" s="46">
        <f t="shared" si="108"/>
        <v>974</v>
      </c>
      <c r="K1015" s="41">
        <v>59.171677721551838</v>
      </c>
      <c r="L1015" s="47">
        <f t="shared" si="109"/>
        <v>974</v>
      </c>
      <c r="M1015" s="43">
        <v>3.8130741094149418</v>
      </c>
      <c r="N1015" s="48">
        <f t="shared" si="110"/>
        <v>974</v>
      </c>
      <c r="O1015" s="45">
        <v>0</v>
      </c>
      <c r="Q1015" s="32">
        <f t="shared" si="111"/>
        <v>974</v>
      </c>
      <c r="R1015" s="39">
        <v>2696.9975334734477</v>
      </c>
      <c r="S1015" s="32">
        <f t="shared" si="112"/>
        <v>974</v>
      </c>
      <c r="T1015" s="39">
        <v>112.05449745547126</v>
      </c>
    </row>
    <row r="1016" spans="8:20">
      <c r="H1016" s="32">
        <f t="shared" si="107"/>
        <v>975</v>
      </c>
      <c r="I1016" s="39">
        <v>38.846177675585146</v>
      </c>
      <c r="J1016" s="46">
        <f t="shared" si="108"/>
        <v>975</v>
      </c>
      <c r="K1016" s="41">
        <v>59.171677721551838</v>
      </c>
      <c r="L1016" s="47">
        <f t="shared" si="109"/>
        <v>975</v>
      </c>
      <c r="M1016" s="43">
        <v>0</v>
      </c>
      <c r="N1016" s="48">
        <f t="shared" si="110"/>
        <v>975</v>
      </c>
      <c r="O1016" s="45">
        <v>0</v>
      </c>
      <c r="Q1016" s="32">
        <f t="shared" si="111"/>
        <v>975</v>
      </c>
      <c r="R1016" s="39">
        <v>2699.0666838342904</v>
      </c>
      <c r="S1016" s="32">
        <f t="shared" si="112"/>
        <v>975</v>
      </c>
      <c r="T1016" s="39">
        <v>98.017855397136984</v>
      </c>
    </row>
    <row r="1017" spans="8:20">
      <c r="H1017" s="32">
        <f t="shared" si="107"/>
        <v>976</v>
      </c>
      <c r="I1017" s="39">
        <v>87.59182088552167</v>
      </c>
      <c r="J1017" s="46">
        <f t="shared" si="108"/>
        <v>976</v>
      </c>
      <c r="K1017" s="41">
        <v>59.171677721551838</v>
      </c>
      <c r="L1017" s="47">
        <f t="shared" si="109"/>
        <v>976</v>
      </c>
      <c r="M1017" s="43">
        <v>24.555730019193433</v>
      </c>
      <c r="N1017" s="48">
        <f t="shared" si="110"/>
        <v>976</v>
      </c>
      <c r="O1017" s="45">
        <v>0</v>
      </c>
      <c r="Q1017" s="32">
        <f t="shared" si="111"/>
        <v>976</v>
      </c>
      <c r="R1017" s="39">
        <v>4826.9788751154838</v>
      </c>
      <c r="S1017" s="32">
        <f t="shared" si="112"/>
        <v>976</v>
      </c>
      <c r="T1017" s="39">
        <v>171.31922862626695</v>
      </c>
    </row>
    <row r="1018" spans="8:20">
      <c r="H1018" s="32">
        <f t="shared" si="107"/>
        <v>977</v>
      </c>
      <c r="I1018" s="39">
        <v>33.75953216974424</v>
      </c>
      <c r="J1018" s="46">
        <f t="shared" si="108"/>
        <v>977</v>
      </c>
      <c r="K1018" s="41">
        <v>59.171677721551838</v>
      </c>
      <c r="L1018" s="47">
        <f t="shared" si="109"/>
        <v>977</v>
      </c>
      <c r="M1018" s="43">
        <v>0</v>
      </c>
      <c r="N1018" s="48">
        <f t="shared" si="110"/>
        <v>977</v>
      </c>
      <c r="O1018" s="45">
        <v>0</v>
      </c>
      <c r="Q1018" s="32">
        <f t="shared" si="111"/>
        <v>977</v>
      </c>
      <c r="R1018" s="39">
        <v>3147.9866540388152</v>
      </c>
      <c r="S1018" s="32">
        <f t="shared" si="112"/>
        <v>977</v>
      </c>
      <c r="T1018" s="39">
        <v>92.931209891296078</v>
      </c>
    </row>
    <row r="1019" spans="8:20">
      <c r="H1019" s="32">
        <f t="shared" si="107"/>
        <v>978</v>
      </c>
      <c r="I1019" s="39">
        <v>52.789692964287809</v>
      </c>
      <c r="J1019" s="46">
        <f t="shared" si="108"/>
        <v>978</v>
      </c>
      <c r="K1019" s="41">
        <v>59.171677721551838</v>
      </c>
      <c r="L1019" s="47">
        <f t="shared" si="109"/>
        <v>978</v>
      </c>
      <c r="M1019" s="43">
        <v>5.8161226769905801</v>
      </c>
      <c r="N1019" s="48">
        <f t="shared" si="110"/>
        <v>978</v>
      </c>
      <c r="O1019" s="45">
        <v>0</v>
      </c>
      <c r="Q1019" s="32">
        <f t="shared" si="111"/>
        <v>978</v>
      </c>
      <c r="R1019" s="39">
        <v>3153.0804158357973</v>
      </c>
      <c r="S1019" s="32">
        <f t="shared" si="112"/>
        <v>978</v>
      </c>
      <c r="T1019" s="39">
        <v>117.77749336283023</v>
      </c>
    </row>
    <row r="1020" spans="8:20">
      <c r="H1020" s="32">
        <f t="shared" si="107"/>
        <v>979</v>
      </c>
      <c r="I1020" s="39">
        <v>35.054258666846387</v>
      </c>
      <c r="J1020" s="46">
        <f t="shared" si="108"/>
        <v>979</v>
      </c>
      <c r="K1020" s="41">
        <v>59.171677721551838</v>
      </c>
      <c r="L1020" s="47">
        <f t="shared" si="109"/>
        <v>979</v>
      </c>
      <c r="M1020" s="43">
        <v>0</v>
      </c>
      <c r="N1020" s="48">
        <f t="shared" si="110"/>
        <v>979</v>
      </c>
      <c r="O1020" s="45">
        <v>0</v>
      </c>
      <c r="Q1020" s="32">
        <f t="shared" si="111"/>
        <v>979</v>
      </c>
      <c r="R1020" s="39">
        <v>3233.8499984948212</v>
      </c>
      <c r="S1020" s="32">
        <f t="shared" si="112"/>
        <v>979</v>
      </c>
      <c r="T1020" s="39">
        <v>94.225936388398225</v>
      </c>
    </row>
    <row r="1021" spans="8:20">
      <c r="H1021" s="32">
        <f t="shared" si="107"/>
        <v>980</v>
      </c>
      <c r="I1021" s="39">
        <v>35.137640362944815</v>
      </c>
      <c r="J1021" s="46">
        <f t="shared" si="108"/>
        <v>980</v>
      </c>
      <c r="K1021" s="41">
        <v>59.171677721551838</v>
      </c>
      <c r="L1021" s="47">
        <f t="shared" si="109"/>
        <v>980</v>
      </c>
      <c r="M1021" s="43">
        <v>0</v>
      </c>
      <c r="N1021" s="48">
        <f t="shared" si="110"/>
        <v>980</v>
      </c>
      <c r="O1021" s="45">
        <v>0</v>
      </c>
      <c r="Q1021" s="32">
        <f t="shared" si="111"/>
        <v>980</v>
      </c>
      <c r="R1021" s="39">
        <v>2812.3316117854556</v>
      </c>
      <c r="S1021" s="32">
        <f t="shared" si="112"/>
        <v>980</v>
      </c>
      <c r="T1021" s="39">
        <v>94.309318084496653</v>
      </c>
    </row>
    <row r="1022" spans="8:20">
      <c r="H1022" s="32">
        <f t="shared" si="107"/>
        <v>981</v>
      </c>
      <c r="I1022" s="39">
        <v>45.36242778148933</v>
      </c>
      <c r="J1022" s="46">
        <f t="shared" si="108"/>
        <v>981</v>
      </c>
      <c r="K1022" s="41">
        <v>59.171677721551838</v>
      </c>
      <c r="L1022" s="47">
        <f t="shared" si="109"/>
        <v>981</v>
      </c>
      <c r="M1022" s="43">
        <v>1.8168260400990917</v>
      </c>
      <c r="N1022" s="48">
        <f t="shared" si="110"/>
        <v>981</v>
      </c>
      <c r="O1022" s="45">
        <v>0</v>
      </c>
      <c r="Q1022" s="32">
        <f t="shared" si="111"/>
        <v>981</v>
      </c>
      <c r="R1022" s="39">
        <v>3300.490838148527</v>
      </c>
      <c r="S1022" s="32">
        <f t="shared" si="112"/>
        <v>981</v>
      </c>
      <c r="T1022" s="39">
        <v>106.35093154314026</v>
      </c>
    </row>
    <row r="1023" spans="8:20">
      <c r="H1023" s="32">
        <f t="shared" si="107"/>
        <v>982</v>
      </c>
      <c r="I1023" s="39">
        <v>32.610282270481925</v>
      </c>
      <c r="J1023" s="46">
        <f t="shared" si="108"/>
        <v>982</v>
      </c>
      <c r="K1023" s="41">
        <v>59.171677721551838</v>
      </c>
      <c r="L1023" s="47">
        <f t="shared" si="109"/>
        <v>982</v>
      </c>
      <c r="M1023" s="43">
        <v>0</v>
      </c>
      <c r="N1023" s="48">
        <f t="shared" si="110"/>
        <v>982</v>
      </c>
      <c r="O1023" s="45">
        <v>0</v>
      </c>
      <c r="Q1023" s="32">
        <f t="shared" si="111"/>
        <v>982</v>
      </c>
      <c r="R1023" s="39">
        <v>2806.8324918471594</v>
      </c>
      <c r="S1023" s="32">
        <f t="shared" si="112"/>
        <v>982</v>
      </c>
      <c r="T1023" s="39">
        <v>91.781959992033762</v>
      </c>
    </row>
    <row r="1024" spans="8:20">
      <c r="H1024" s="32">
        <f t="shared" si="107"/>
        <v>983</v>
      </c>
      <c r="I1024" s="39">
        <v>48.537872180828529</v>
      </c>
      <c r="J1024" s="46">
        <f t="shared" si="108"/>
        <v>983</v>
      </c>
      <c r="K1024" s="41">
        <v>59.171677721551838</v>
      </c>
      <c r="L1024" s="47">
        <f t="shared" si="109"/>
        <v>983</v>
      </c>
      <c r="M1024" s="43">
        <v>3.5266807166663523</v>
      </c>
      <c r="N1024" s="48">
        <f t="shared" si="110"/>
        <v>983</v>
      </c>
      <c r="O1024" s="45">
        <v>0</v>
      </c>
      <c r="Q1024" s="32">
        <f t="shared" si="111"/>
        <v>983</v>
      </c>
      <c r="R1024" s="39">
        <v>3916.9520826841094</v>
      </c>
      <c r="S1024" s="32">
        <f t="shared" si="112"/>
        <v>983</v>
      </c>
      <c r="T1024" s="39">
        <v>111.23623061904672</v>
      </c>
    </row>
    <row r="1025" spans="8:20">
      <c r="H1025" s="32">
        <f t="shared" si="107"/>
        <v>984</v>
      </c>
      <c r="I1025" s="39">
        <v>45.830905118950014</v>
      </c>
      <c r="J1025" s="46">
        <f t="shared" si="108"/>
        <v>984</v>
      </c>
      <c r="K1025" s="41">
        <v>59.171677721551838</v>
      </c>
      <c r="L1025" s="47">
        <f t="shared" si="109"/>
        <v>984</v>
      </c>
      <c r="M1025" s="43">
        <v>2.0690830679625334</v>
      </c>
      <c r="N1025" s="48">
        <f t="shared" si="110"/>
        <v>984</v>
      </c>
      <c r="O1025" s="45">
        <v>0</v>
      </c>
      <c r="Q1025" s="32">
        <f t="shared" si="111"/>
        <v>984</v>
      </c>
      <c r="R1025" s="39">
        <v>3001.0235046918815</v>
      </c>
      <c r="S1025" s="32">
        <f t="shared" si="112"/>
        <v>984</v>
      </c>
      <c r="T1025" s="39">
        <v>107.07166590846438</v>
      </c>
    </row>
    <row r="1026" spans="8:20">
      <c r="H1026" s="32">
        <f t="shared" si="107"/>
        <v>985</v>
      </c>
      <c r="I1026" s="39">
        <v>47.20052048370475</v>
      </c>
      <c r="J1026" s="46">
        <f t="shared" si="108"/>
        <v>985</v>
      </c>
      <c r="K1026" s="41">
        <v>59.171677721551838</v>
      </c>
      <c r="L1026" s="47">
        <f t="shared" si="109"/>
        <v>985</v>
      </c>
      <c r="M1026" s="43">
        <v>2.8065682643689298</v>
      </c>
      <c r="N1026" s="48">
        <f t="shared" si="110"/>
        <v>985</v>
      </c>
      <c r="O1026" s="45">
        <v>0</v>
      </c>
      <c r="Q1026" s="32">
        <f t="shared" si="111"/>
        <v>985</v>
      </c>
      <c r="R1026" s="39">
        <v>3238.7993328044049</v>
      </c>
      <c r="S1026" s="32">
        <f t="shared" si="112"/>
        <v>985</v>
      </c>
      <c r="T1026" s="39">
        <v>109.17876646962551</v>
      </c>
    </row>
    <row r="1027" spans="8:20">
      <c r="H1027" s="32">
        <f t="shared" si="107"/>
        <v>986</v>
      </c>
      <c r="I1027" s="39">
        <v>59.123329972030071</v>
      </c>
      <c r="J1027" s="46">
        <f t="shared" si="108"/>
        <v>986</v>
      </c>
      <c r="K1027" s="41">
        <v>59.171677721551838</v>
      </c>
      <c r="L1027" s="47">
        <f t="shared" si="109"/>
        <v>986</v>
      </c>
      <c r="M1027" s="43">
        <v>9.2265426042364069</v>
      </c>
      <c r="N1027" s="48">
        <f t="shared" si="110"/>
        <v>986</v>
      </c>
      <c r="O1027" s="45">
        <v>0</v>
      </c>
      <c r="Q1027" s="32">
        <f t="shared" si="111"/>
        <v>986</v>
      </c>
      <c r="R1027" s="39">
        <v>3586.2789789064741</v>
      </c>
      <c r="S1027" s="32">
        <f t="shared" si="112"/>
        <v>986</v>
      </c>
      <c r="T1027" s="39">
        <v>127.52155029781831</v>
      </c>
    </row>
    <row r="1028" spans="8:20">
      <c r="H1028" s="32">
        <f t="shared" si="107"/>
        <v>987</v>
      </c>
      <c r="I1028" s="39">
        <v>47.54956434099207</v>
      </c>
      <c r="J1028" s="46">
        <f t="shared" si="108"/>
        <v>987</v>
      </c>
      <c r="K1028" s="41">
        <v>59.171677721551838</v>
      </c>
      <c r="L1028" s="47">
        <f t="shared" si="109"/>
        <v>987</v>
      </c>
      <c r="M1028" s="43">
        <v>2.9945149567544127</v>
      </c>
      <c r="N1028" s="48">
        <f t="shared" si="110"/>
        <v>987</v>
      </c>
      <c r="O1028" s="45">
        <v>0</v>
      </c>
      <c r="Q1028" s="32">
        <f t="shared" si="111"/>
        <v>987</v>
      </c>
      <c r="R1028" s="39">
        <v>3122.510246058981</v>
      </c>
      <c r="S1028" s="32">
        <f t="shared" si="112"/>
        <v>987</v>
      </c>
      <c r="T1028" s="39">
        <v>109.71575701929832</v>
      </c>
    </row>
    <row r="1029" spans="8:20">
      <c r="H1029" s="32">
        <f t="shared" si="107"/>
        <v>988</v>
      </c>
      <c r="I1029" s="39">
        <v>42.40163895146793</v>
      </c>
      <c r="J1029" s="46">
        <f t="shared" si="108"/>
        <v>988</v>
      </c>
      <c r="K1029" s="41">
        <v>59.171677721551838</v>
      </c>
      <c r="L1029" s="47">
        <f t="shared" si="109"/>
        <v>988</v>
      </c>
      <c r="M1029" s="43">
        <v>0.22255513162602963</v>
      </c>
      <c r="N1029" s="48">
        <f t="shared" si="110"/>
        <v>988</v>
      </c>
      <c r="O1029" s="45">
        <v>0</v>
      </c>
      <c r="Q1029" s="32">
        <f t="shared" si="111"/>
        <v>988</v>
      </c>
      <c r="R1029" s="39">
        <v>2877.7316872128313</v>
      </c>
      <c r="S1029" s="32">
        <f t="shared" si="112"/>
        <v>988</v>
      </c>
      <c r="T1029" s="39">
        <v>101.7958718046458</v>
      </c>
    </row>
    <row r="1030" spans="8:20">
      <c r="H1030" s="32">
        <f t="shared" si="107"/>
        <v>989</v>
      </c>
      <c r="I1030" s="39">
        <v>46.106030750243356</v>
      </c>
      <c r="J1030" s="46">
        <f t="shared" si="108"/>
        <v>989</v>
      </c>
      <c r="K1030" s="41">
        <v>59.171677721551838</v>
      </c>
      <c r="L1030" s="47">
        <f t="shared" si="109"/>
        <v>989</v>
      </c>
      <c r="M1030" s="43">
        <v>2.2172276386589513</v>
      </c>
      <c r="N1030" s="48">
        <f t="shared" si="110"/>
        <v>989</v>
      </c>
      <c r="O1030" s="45">
        <v>0</v>
      </c>
      <c r="Q1030" s="32">
        <f t="shared" si="111"/>
        <v>989</v>
      </c>
      <c r="R1030" s="39">
        <v>3466.7051314395194</v>
      </c>
      <c r="S1030" s="32">
        <f t="shared" si="112"/>
        <v>989</v>
      </c>
      <c r="T1030" s="39">
        <v>107.49493611045415</v>
      </c>
    </row>
    <row r="1031" spans="8:20">
      <c r="H1031" s="32">
        <f t="shared" si="107"/>
        <v>990</v>
      </c>
      <c r="I1031" s="39">
        <v>39.38688586377247</v>
      </c>
      <c r="J1031" s="46">
        <f t="shared" si="108"/>
        <v>990</v>
      </c>
      <c r="K1031" s="41">
        <v>59.171677721551838</v>
      </c>
      <c r="L1031" s="47">
        <f t="shared" si="109"/>
        <v>990</v>
      </c>
      <c r="M1031" s="43">
        <v>0</v>
      </c>
      <c r="N1031" s="48">
        <f t="shared" si="110"/>
        <v>990</v>
      </c>
      <c r="O1031" s="45">
        <v>0</v>
      </c>
      <c r="Q1031" s="32">
        <f t="shared" si="111"/>
        <v>990</v>
      </c>
      <c r="R1031" s="39">
        <v>2800.7175463448771</v>
      </c>
      <c r="S1031" s="32">
        <f t="shared" si="112"/>
        <v>990</v>
      </c>
      <c r="T1031" s="39">
        <v>98.558563585324308</v>
      </c>
    </row>
    <row r="1032" spans="8:20">
      <c r="H1032" s="32">
        <f t="shared" si="107"/>
        <v>991</v>
      </c>
      <c r="I1032" s="39">
        <v>36.224963828113339</v>
      </c>
      <c r="J1032" s="46">
        <f t="shared" si="108"/>
        <v>991</v>
      </c>
      <c r="K1032" s="41">
        <v>59.171677721551838</v>
      </c>
      <c r="L1032" s="47">
        <f t="shared" si="109"/>
        <v>991</v>
      </c>
      <c r="M1032" s="43">
        <v>0</v>
      </c>
      <c r="N1032" s="48">
        <f t="shared" si="110"/>
        <v>991</v>
      </c>
      <c r="O1032" s="45">
        <v>0</v>
      </c>
      <c r="Q1032" s="32">
        <f t="shared" si="111"/>
        <v>991</v>
      </c>
      <c r="R1032" s="39">
        <v>3125.0978748373723</v>
      </c>
      <c r="S1032" s="32">
        <f t="shared" si="112"/>
        <v>991</v>
      </c>
      <c r="T1032" s="39">
        <v>95.396641549665176</v>
      </c>
    </row>
    <row r="1033" spans="8:20">
      <c r="H1033" s="32">
        <f t="shared" si="107"/>
        <v>992</v>
      </c>
      <c r="I1033" s="39">
        <v>40.701768374782866</v>
      </c>
      <c r="J1033" s="46">
        <f t="shared" si="108"/>
        <v>992</v>
      </c>
      <c r="K1033" s="41">
        <v>59.171677721551838</v>
      </c>
      <c r="L1033" s="47">
        <f t="shared" si="109"/>
        <v>992</v>
      </c>
      <c r="M1033" s="43">
        <v>0</v>
      </c>
      <c r="N1033" s="48">
        <f t="shared" si="110"/>
        <v>992</v>
      </c>
      <c r="O1033" s="45">
        <v>0</v>
      </c>
      <c r="Q1033" s="32">
        <f t="shared" si="111"/>
        <v>992</v>
      </c>
      <c r="R1033" s="39">
        <v>2559.0660676296052</v>
      </c>
      <c r="S1033" s="32">
        <f t="shared" si="112"/>
        <v>992</v>
      </c>
      <c r="T1033" s="39">
        <v>99.873446096334703</v>
      </c>
    </row>
    <row r="1034" spans="8:20">
      <c r="H1034" s="32">
        <f t="shared" si="107"/>
        <v>993</v>
      </c>
      <c r="I1034" s="39">
        <v>28.633073271798601</v>
      </c>
      <c r="J1034" s="46">
        <f t="shared" si="108"/>
        <v>993</v>
      </c>
      <c r="K1034" s="41">
        <v>59.171677721551838</v>
      </c>
      <c r="L1034" s="47">
        <f t="shared" si="109"/>
        <v>993</v>
      </c>
      <c r="M1034" s="43">
        <v>0</v>
      </c>
      <c r="N1034" s="48">
        <f t="shared" si="110"/>
        <v>993</v>
      </c>
      <c r="O1034" s="45">
        <v>0</v>
      </c>
      <c r="Q1034" s="32">
        <f t="shared" si="111"/>
        <v>993</v>
      </c>
      <c r="R1034" s="39">
        <v>3115.4596768707834</v>
      </c>
      <c r="S1034" s="32">
        <f t="shared" si="112"/>
        <v>993</v>
      </c>
      <c r="T1034" s="39">
        <v>87.804750993350439</v>
      </c>
    </row>
    <row r="1035" spans="8:20">
      <c r="H1035" s="32">
        <f t="shared" si="107"/>
        <v>994</v>
      </c>
      <c r="I1035" s="39">
        <v>51.614491838559552</v>
      </c>
      <c r="J1035" s="46">
        <f t="shared" si="108"/>
        <v>994</v>
      </c>
      <c r="K1035" s="41">
        <v>59.171677721551838</v>
      </c>
      <c r="L1035" s="47">
        <f t="shared" si="109"/>
        <v>994</v>
      </c>
      <c r="M1035" s="43">
        <v>5.1833220708292087</v>
      </c>
      <c r="N1035" s="48">
        <f t="shared" si="110"/>
        <v>994</v>
      </c>
      <c r="O1035" s="45">
        <v>0</v>
      </c>
      <c r="Q1035" s="32">
        <f t="shared" si="111"/>
        <v>994</v>
      </c>
      <c r="R1035" s="39">
        <v>3396.8649464683995</v>
      </c>
      <c r="S1035" s="32">
        <f t="shared" si="112"/>
        <v>994</v>
      </c>
      <c r="T1035" s="39">
        <v>115.9694916309406</v>
      </c>
    </row>
    <row r="1036" spans="8:20">
      <c r="H1036" s="32">
        <f t="shared" si="107"/>
        <v>995</v>
      </c>
      <c r="I1036" s="39">
        <v>58.830239370752309</v>
      </c>
      <c r="J1036" s="46">
        <f t="shared" si="108"/>
        <v>995</v>
      </c>
      <c r="K1036" s="41">
        <v>59.171677721551838</v>
      </c>
      <c r="L1036" s="47">
        <f t="shared" si="109"/>
        <v>995</v>
      </c>
      <c r="M1036" s="43">
        <v>9.0687245881637732</v>
      </c>
      <c r="N1036" s="48">
        <f t="shared" si="110"/>
        <v>995</v>
      </c>
      <c r="O1036" s="45">
        <v>0</v>
      </c>
      <c r="Q1036" s="32">
        <f t="shared" si="111"/>
        <v>995</v>
      </c>
      <c r="R1036" s="39">
        <v>3669.5422335097896</v>
      </c>
      <c r="S1036" s="32">
        <f t="shared" si="112"/>
        <v>995</v>
      </c>
      <c r="T1036" s="39">
        <v>127.07064168046793</v>
      </c>
    </row>
    <row r="1037" spans="8:20">
      <c r="H1037" s="32">
        <f t="shared" si="107"/>
        <v>996</v>
      </c>
      <c r="I1037" s="39">
        <v>43.245837790197136</v>
      </c>
      <c r="J1037" s="46">
        <f t="shared" si="108"/>
        <v>996</v>
      </c>
      <c r="K1037" s="41">
        <v>59.171677721551838</v>
      </c>
      <c r="L1037" s="47">
        <f t="shared" si="109"/>
        <v>996</v>
      </c>
      <c r="M1037" s="43">
        <v>0.67712373709560025</v>
      </c>
      <c r="N1037" s="48">
        <f t="shared" si="110"/>
        <v>996</v>
      </c>
      <c r="O1037" s="45">
        <v>0</v>
      </c>
      <c r="Q1037" s="32">
        <f t="shared" si="111"/>
        <v>996</v>
      </c>
      <c r="R1037" s="39">
        <v>2863.7657692526991</v>
      </c>
      <c r="S1037" s="32">
        <f t="shared" si="112"/>
        <v>996</v>
      </c>
      <c r="T1037" s="39">
        <v>103.09463924884457</v>
      </c>
    </row>
    <row r="1038" spans="8:20">
      <c r="H1038" s="32">
        <f t="shared" si="107"/>
        <v>997</v>
      </c>
      <c r="I1038" s="39">
        <v>40.945403725059414</v>
      </c>
      <c r="J1038" s="46">
        <f t="shared" si="108"/>
        <v>997</v>
      </c>
      <c r="K1038" s="41">
        <v>59.171677721551838</v>
      </c>
      <c r="L1038" s="47">
        <f t="shared" si="109"/>
        <v>997</v>
      </c>
      <c r="M1038" s="43">
        <v>0</v>
      </c>
      <c r="N1038" s="48">
        <f t="shared" si="110"/>
        <v>997</v>
      </c>
      <c r="O1038" s="45">
        <v>0</v>
      </c>
      <c r="Q1038" s="32">
        <f t="shared" si="111"/>
        <v>997</v>
      </c>
      <c r="R1038" s="39">
        <v>2524.9334086592339</v>
      </c>
      <c r="S1038" s="32">
        <f t="shared" si="112"/>
        <v>997</v>
      </c>
      <c r="T1038" s="39">
        <v>100.11708144661125</v>
      </c>
    </row>
    <row r="1039" spans="8:20">
      <c r="H1039" s="32">
        <f t="shared" si="107"/>
        <v>998</v>
      </c>
      <c r="I1039" s="39">
        <v>53.423116242815169</v>
      </c>
      <c r="J1039" s="46">
        <f t="shared" si="108"/>
        <v>998</v>
      </c>
      <c r="K1039" s="41">
        <v>59.171677721551838</v>
      </c>
      <c r="L1039" s="47">
        <f t="shared" si="109"/>
        <v>998</v>
      </c>
      <c r="M1039" s="43">
        <v>6.1571967500437728</v>
      </c>
      <c r="N1039" s="48">
        <f t="shared" si="110"/>
        <v>998</v>
      </c>
      <c r="O1039" s="45">
        <v>0</v>
      </c>
      <c r="Q1039" s="32">
        <f t="shared" si="111"/>
        <v>998</v>
      </c>
      <c r="R1039" s="39">
        <v>3513.5329142182068</v>
      </c>
      <c r="S1039" s="32">
        <f t="shared" si="112"/>
        <v>998</v>
      </c>
      <c r="T1039" s="39">
        <v>118.75199071441078</v>
      </c>
    </row>
    <row r="1040" spans="8:20">
      <c r="H1040" s="32">
        <f t="shared" si="107"/>
        <v>999</v>
      </c>
      <c r="I1040" s="39">
        <v>62.530191491481062</v>
      </c>
      <c r="J1040" s="46">
        <f t="shared" si="108"/>
        <v>999</v>
      </c>
      <c r="K1040" s="41">
        <v>59.171677721551838</v>
      </c>
      <c r="L1040" s="47">
        <f t="shared" si="109"/>
        <v>999</v>
      </c>
      <c r="M1040" s="43">
        <v>11.061006499325412</v>
      </c>
      <c r="N1040" s="48">
        <f t="shared" si="110"/>
        <v>999</v>
      </c>
      <c r="O1040" s="45">
        <v>0</v>
      </c>
      <c r="Q1040" s="32">
        <f t="shared" si="111"/>
        <v>999</v>
      </c>
      <c r="R1040" s="39">
        <v>2722.3957842208511</v>
      </c>
      <c r="S1040" s="32">
        <f t="shared" si="112"/>
        <v>999</v>
      </c>
      <c r="T1040" s="39">
        <v>132.76287571235832</v>
      </c>
    </row>
    <row r="1041" spans="8:20">
      <c r="H1041" s="32">
        <f t="shared" si="107"/>
        <v>1000</v>
      </c>
      <c r="I1041" s="39">
        <v>56.500014152166344</v>
      </c>
      <c r="J1041" s="46">
        <f t="shared" si="108"/>
        <v>1000</v>
      </c>
      <c r="K1041" s="41">
        <v>59.171677721551838</v>
      </c>
      <c r="L1041" s="47">
        <f t="shared" si="109"/>
        <v>1000</v>
      </c>
      <c r="M1041" s="43">
        <v>7.8139879320020933</v>
      </c>
      <c r="N1041" s="48">
        <f t="shared" si="110"/>
        <v>1000</v>
      </c>
      <c r="O1041" s="45">
        <v>0</v>
      </c>
      <c r="Q1041" s="32">
        <f t="shared" si="111"/>
        <v>1000</v>
      </c>
      <c r="R1041" s="39">
        <v>3545.2564255577404</v>
      </c>
      <c r="S1041" s="32">
        <f t="shared" si="112"/>
        <v>1000</v>
      </c>
      <c r="T1041" s="39">
        <v>123.48567980572027</v>
      </c>
    </row>
    <row r="1042" spans="8:20">
      <c r="K1042" t="e">
        <v>#N/A</v>
      </c>
      <c r="M1042" t="e">
        <v>#N/A</v>
      </c>
      <c r="O1042" t="e">
        <v>#N/A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randy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Haosen</dc:creator>
  <cp:lastModifiedBy>Zhao Haosen</cp:lastModifiedBy>
  <dcterms:created xsi:type="dcterms:W3CDTF">2019-05-12T22:57:21Z</dcterms:created>
  <dcterms:modified xsi:type="dcterms:W3CDTF">2019-09-04T03:22:56Z</dcterms:modified>
</cp:coreProperties>
</file>